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drawings/drawing1.xml" ContentType="application/vnd.openxmlformats-officedocument.drawing+xml"/>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https://onedrive.ez.cloud-wp.nl/personal/jenneskensl/documents/Documents/"/>
    </mc:Choice>
  </mc:AlternateContent>
  <xr:revisionPtr revIDLastSave="0" documentId="8_{CD927A05-7724-4D4C-AC26-B78A2EE1250F}" xr6:coauthVersionLast="44" xr6:coauthVersionMax="44" xr10:uidLastSave="{00000000-0000-0000-0000-000000000000}"/>
  <bookViews>
    <workbookView xWindow="-120" yWindow="-120" windowWidth="29040" windowHeight="15840" xr2:uid="{00000000-000D-0000-FFFF-FFFF00000000}"/>
  </bookViews>
  <sheets>
    <sheet name="Contents" sheetId="1" r:id="rId1"/>
    <sheet name="Disclaimer" sheetId="75" r:id="rId2"/>
    <sheet name="2.1" sheetId="2" r:id="rId3"/>
    <sheet name="2.2" sheetId="3" r:id="rId4"/>
    <sheet name="2.3" sheetId="4" r:id="rId5"/>
    <sheet name="2.4" sheetId="5" r:id="rId6"/>
    <sheet name="2.6" sheetId="6" r:id="rId7"/>
    <sheet name="2.7" sheetId="7" r:id="rId8"/>
    <sheet name="2.8" sheetId="8" r:id="rId9"/>
    <sheet name="2.9" sheetId="74" r:id="rId10"/>
    <sheet name="3.12" sheetId="9" r:id="rId11"/>
    <sheet name="3.18" sheetId="12" r:id="rId12"/>
    <sheet name="3.20" sheetId="13" r:id="rId13"/>
    <sheet name="3.21" sheetId="14" r:id="rId14"/>
    <sheet name="3.22" sheetId="15" r:id="rId15"/>
    <sheet name="3.23" sheetId="16" r:id="rId16"/>
    <sheet name="3.24" sheetId="17" r:id="rId17"/>
    <sheet name="3.25" sheetId="18" r:id="rId18"/>
    <sheet name="3.26" sheetId="19" r:id="rId19"/>
    <sheet name="3.27" sheetId="20" r:id="rId20"/>
    <sheet name="3.29" sheetId="22" r:id="rId21"/>
    <sheet name="3.30" sheetId="21" r:id="rId22"/>
    <sheet name="3.35" sheetId="23" r:id="rId23"/>
    <sheet name="3.36" sheetId="24" r:id="rId24"/>
    <sheet name="4.1" sheetId="25" r:id="rId25"/>
    <sheet name="4.2" sheetId="26" r:id="rId26"/>
    <sheet name="4.3" sheetId="27" r:id="rId27"/>
    <sheet name="5.1" sheetId="76" r:id="rId28"/>
    <sheet name="5.2" sheetId="29" r:id="rId29"/>
    <sheet name="5.3" sheetId="30" r:id="rId30"/>
    <sheet name="5.4" sheetId="31" r:id="rId31"/>
    <sheet name="5.5" sheetId="32" r:id="rId32"/>
    <sheet name="5.6" sheetId="33" r:id="rId33"/>
    <sheet name="5.7" sheetId="34" r:id="rId34"/>
    <sheet name="5.8" sheetId="35" r:id="rId35"/>
    <sheet name="6.1" sheetId="36" r:id="rId36"/>
    <sheet name="6.2" sheetId="37" r:id="rId37"/>
    <sheet name="6.3" sheetId="38" r:id="rId38"/>
    <sheet name="7.1" sheetId="39" r:id="rId39"/>
    <sheet name="7.2" sheetId="40" r:id="rId40"/>
    <sheet name="7.3" sheetId="41" r:id="rId41"/>
    <sheet name="7.4" sheetId="42" r:id="rId42"/>
    <sheet name="7.5" sheetId="43" r:id="rId43"/>
    <sheet name="7.6" sheetId="44" r:id="rId44"/>
    <sheet name="7.7" sheetId="45" r:id="rId45"/>
    <sheet name="7.8" sheetId="46" r:id="rId46"/>
    <sheet name="7.9" sheetId="47" r:id="rId47"/>
    <sheet name="7.10" sheetId="48" r:id="rId48"/>
    <sheet name="7.11" sheetId="49" r:id="rId49"/>
    <sheet name="8.1" sheetId="50" r:id="rId50"/>
    <sheet name="8.2" sheetId="51" r:id="rId51"/>
    <sheet name="8.3" sheetId="52" r:id="rId52"/>
    <sheet name="8.4" sheetId="53" r:id="rId53"/>
    <sheet name="8.5" sheetId="54" r:id="rId54"/>
    <sheet name="8.6" sheetId="55" r:id="rId55"/>
    <sheet name="8.7" sheetId="56" r:id="rId56"/>
    <sheet name="8.8" sheetId="57" r:id="rId57"/>
    <sheet name="8.9" sheetId="58" r:id="rId58"/>
    <sheet name="8.10" sheetId="59" r:id="rId59"/>
    <sheet name="8.11" sheetId="60" r:id="rId60"/>
    <sheet name="8.12" sheetId="61" r:id="rId61"/>
    <sheet name="8.13" sheetId="62" r:id="rId62"/>
    <sheet name="8.14" sheetId="63" r:id="rId63"/>
    <sheet name="9.1" sheetId="64" r:id="rId64"/>
    <sheet name="9.2" sheetId="65" r:id="rId65"/>
    <sheet name="9.3" sheetId="66" r:id="rId66"/>
    <sheet name="9.4" sheetId="67" r:id="rId67"/>
    <sheet name="9.5" sheetId="68" r:id="rId68"/>
    <sheet name="9.6" sheetId="69" r:id="rId69"/>
    <sheet name="9.7" sheetId="70" r:id="rId70"/>
    <sheet name="9.8" sheetId="71" r:id="rId71"/>
    <sheet name="9.9" sheetId="72" r:id="rId72"/>
    <sheet name="9.10" sheetId="73" r:id="rId73"/>
  </sheets>
  <definedNames>
    <definedName name="\i">#N/A</definedName>
    <definedName name="\v">#N/A</definedName>
    <definedName name="_xlnm._FilterDatabase" localSheetId="72" hidden="1">'9.10'!$A$3:$D$25</definedName>
    <definedName name="_Ref185174103" localSheetId="17">'3.25'!$A$108</definedName>
    <definedName name="_Ref185174226" localSheetId="17">'3.25'!$G$53</definedName>
    <definedName name="_Ref285655257" localSheetId="48">'7.11'!$A$5</definedName>
    <definedName name="_Ref347234715" localSheetId="47">'7.10'!#REF!</definedName>
    <definedName name="_xlnm.Print_Area" localSheetId="3">'2.2'!$A$2:$I$39</definedName>
    <definedName name="_xlnm.Print_Area" localSheetId="4">'2.3'!$A$2:$Z$2</definedName>
    <definedName name="_xlnm.Print_Area" localSheetId="5">'2.4'!$A$3:$B$39</definedName>
    <definedName name="_xlnm.Print_Area" localSheetId="10">'3.12'!$A$2:$X$43</definedName>
    <definedName name="_xlnm.Print_Area" localSheetId="11">'3.18'!$A$2:$E$31</definedName>
    <definedName name="_xlnm.Print_Area" localSheetId="12">'3.20'!$A$2:$L$59</definedName>
    <definedName name="_xlnm.Print_Area" localSheetId="13">'3.21'!$A$2:$D$24</definedName>
    <definedName name="_xlnm.Print_Area" localSheetId="14">'3.22'!$A$2:$I$22</definedName>
    <definedName name="_xlnm.Print_Area" localSheetId="15">'3.23'!$A$2:$F$67</definedName>
    <definedName name="_xlnm.Print_Area" localSheetId="16">'3.24'!$A$2:$H$50</definedName>
    <definedName name="_xlnm.Print_Area" localSheetId="17">'3.25'!$A$2:$D$119</definedName>
    <definedName name="_xlnm.Print_Area" localSheetId="18">'3.26'!$A$2:$E$45</definedName>
    <definedName name="_xlnm.Print_Area" localSheetId="19">'3.27'!$A$2:$E$195</definedName>
    <definedName name="_xlnm.Print_Area" localSheetId="20">'3.29'!$A$7:$Q$325</definedName>
    <definedName name="_xlnm.Print_Area" localSheetId="22">'3.35'!$A$2:$D$23</definedName>
    <definedName name="_xlnm.Print_Area" localSheetId="23">'3.36'!$A$2:$M$67</definedName>
    <definedName name="_xlnm.Print_Area" localSheetId="24">'4.1'!$A$2:$E$37</definedName>
    <definedName name="_xlnm.Print_Area" localSheetId="25">'4.2'!$A$2:$D$18</definedName>
    <definedName name="_xlnm.Print_Area" localSheetId="26">'4.3'!$A$2:$D$20</definedName>
    <definedName name="_xlnm.Print_Area" localSheetId="27">'5.1'!$A$2:$I$75</definedName>
    <definedName name="_xlnm.Print_Area" localSheetId="28">'5.2'!$A$2:$I$46</definedName>
    <definedName name="_xlnm.Print_Area" localSheetId="29">'5.3'!$A$2:$I$46</definedName>
    <definedName name="_xlnm.Print_Area" localSheetId="30">'5.4'!$A$2:$I$46</definedName>
    <definedName name="_xlnm.Print_Area" localSheetId="31">'5.5'!$A$2:$I$46</definedName>
    <definedName name="_xlnm.Print_Area" localSheetId="32">'5.6'!$A$2:$D$22</definedName>
    <definedName name="_xlnm.Print_Area" localSheetId="33">'5.7'!$A$2:$E$115</definedName>
    <definedName name="_xlnm.Print_Area" localSheetId="34">'5.8'!$A$2:$C$18</definedName>
    <definedName name="_xlnm.Print_Area" localSheetId="35">'6.1'!$A$2:$E$40</definedName>
    <definedName name="_xlnm.Print_Area" localSheetId="36">'6.2'!#REF!</definedName>
    <definedName name="_xlnm.Print_Area" localSheetId="37">'6.3'!$A$2:$C$3</definedName>
    <definedName name="_xlnm.Print_Area" localSheetId="38">'7.1'!$A$2:$H$76</definedName>
    <definedName name="_xlnm.Print_Area" localSheetId="39">'7.2'!$A$2:$H$50</definedName>
    <definedName name="_xlnm.Print_Area" localSheetId="40">'7.3'!$A$2:$H$50</definedName>
    <definedName name="_xlnm.Print_Area" localSheetId="41">'7.4'!$A$2:$H$50</definedName>
    <definedName name="_xlnm.Print_Area" localSheetId="42">'7.5'!$A$2:$H$50</definedName>
    <definedName name="_xlnm.Print_Area" localSheetId="43">'7.6'!$A$2:$H$50</definedName>
    <definedName name="_xlnm.Print_Area" localSheetId="44">'7.7'!$A$2:$I$26</definedName>
    <definedName name="_xlnm.Print_Area" localSheetId="45">'7.8'!$A$2:$D$110</definedName>
    <definedName name="_xlnm.Print_Area" localSheetId="46">'7.9'!$A$2:$C$16</definedName>
    <definedName name="_xlnm.Print_Area" localSheetId="49">'8.1'!$A$2:$A$81</definedName>
    <definedName name="_xlnm.Print_Area" localSheetId="58">'8.10'!$A$2:$I$35</definedName>
    <definedName name="_xlnm.Print_Area" localSheetId="59">'8.11'!$A$2:$C$20</definedName>
    <definedName name="_xlnm.Print_Area" localSheetId="60">'8.12'!$A$2:$F$29</definedName>
    <definedName name="_xlnm.Print_Area" localSheetId="50">'8.2'!$A$2:$B$46</definedName>
    <definedName name="_xlnm.Print_Area" localSheetId="51">'8.3'!$A$2:$B$46</definedName>
    <definedName name="_xlnm.Print_Area" localSheetId="52">'8.4'!$A$2:$B$46</definedName>
    <definedName name="_xlnm.Print_Area" localSheetId="53">'8.5'!$A$2:$B$46</definedName>
    <definedName name="_xlnm.Print_Area" localSheetId="54">'8.6'!$A$2:$B$45</definedName>
    <definedName name="_xlnm.Print_Area" localSheetId="56">'8.8'!$A$2:$D$110</definedName>
    <definedName name="_xlnm.Print_Area" localSheetId="57">'8.9'!#REF!</definedName>
    <definedName name="_xlnm.Print_Area" localSheetId="63">'9.1'!$A$2:$L$71</definedName>
    <definedName name="_xlnm.Print_Area" localSheetId="72">'9.10'!$A$2:$G$37</definedName>
    <definedName name="_xlnm.Print_Area" localSheetId="64">'9.2'!$A$2:$J$39</definedName>
    <definedName name="_xlnm.Print_Area" localSheetId="65">'9.3'!$A$2:$J$39</definedName>
    <definedName name="_xlnm.Print_Area" localSheetId="66">'9.4'!$A$2:$J$39</definedName>
    <definedName name="_xlnm.Print_Area" localSheetId="67">'9.5'!$A$2:$J$39</definedName>
    <definedName name="_xlnm.Print_Area" localSheetId="68">'9.6'!$A$2:$J$39</definedName>
    <definedName name="_xlnm.Print_Area" localSheetId="69">'9.7'!$A$2:$F$11</definedName>
    <definedName name="_xlnm.Print_Area" localSheetId="70">'9.8'!$A$2:$C$18</definedName>
    <definedName name="_xlnm.Print_Area" localSheetId="71">'9.9'!$A$2:$E$40</definedName>
    <definedName name="_xlnm.Print_Titles" localSheetId="5">'2.4'!$3:$6</definedName>
    <definedName name="_xlnm.Print_Titles" localSheetId="20">'3.29'!$7:$10</definedName>
    <definedName name="SF_Verkeer" localSheetId="2">#REF!</definedName>
    <definedName name="SF_Verkeer" localSheetId="7">#REF!</definedName>
    <definedName name="SF_Verkeer" localSheetId="8">#REF!</definedName>
    <definedName name="SF_Verkeer" localSheetId="20">#REF!</definedName>
    <definedName name="SF_Verkeer" localSheetId="27">#REF!</definedName>
    <definedName name="SF_Verkeer" localSheetId="60">#REF!</definedName>
    <definedName name="SF_Verkeer">#REF!</definedName>
    <definedName name="Table_8.12_Implied_emission_factors_of_ground_service_equipment_at_Dutch_airports__g_kg_diesel" localSheetId="27">#REF!</definedName>
    <definedName name="Table_8.12_Implied_emission_factors_of_ground_service_equipment_at_Dutch_airports__g_kg_diesel">#REF!</definedName>
    <definedName name="titel" localSheetId="35">'6.1'!#REF!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8" i="1" l="1"/>
  <c r="V6" i="1" l="1"/>
  <c r="V5" i="1"/>
  <c r="L40" i="1"/>
  <c r="L39" i="1"/>
  <c r="L38" i="1"/>
  <c r="L37" i="1"/>
  <c r="L11" i="1"/>
  <c r="B13" i="1" l="1"/>
  <c r="B7" i="1"/>
  <c r="V10" i="1" l="1"/>
  <c r="V9" i="1"/>
  <c r="V8" i="1"/>
  <c r="L36" i="1"/>
  <c r="L35" i="1"/>
  <c r="L34" i="1"/>
  <c r="L33" i="1"/>
  <c r="L32" i="1"/>
  <c r="L31" i="1"/>
  <c r="L30" i="1"/>
  <c r="L29" i="1"/>
  <c r="L28" i="1"/>
  <c r="L27" i="1"/>
  <c r="L26" i="1"/>
  <c r="V28" i="1"/>
  <c r="V27" i="1"/>
  <c r="V26" i="1"/>
  <c r="V25" i="1"/>
  <c r="V24" i="1"/>
  <c r="V23" i="1"/>
  <c r="V22" i="1"/>
  <c r="V21" i="1"/>
  <c r="V20" i="1"/>
  <c r="V19" i="1"/>
  <c r="V18" i="1"/>
  <c r="V17" i="1"/>
  <c r="V16" i="1"/>
  <c r="V15" i="1"/>
  <c r="V14" i="1"/>
  <c r="V13" i="1"/>
  <c r="V40" i="1"/>
  <c r="V39" i="1"/>
  <c r="V38" i="1"/>
  <c r="V37" i="1"/>
  <c r="V36" i="1"/>
  <c r="V35" i="1"/>
  <c r="V34" i="1"/>
  <c r="V33" i="1"/>
  <c r="V32" i="1"/>
  <c r="V31" i="1"/>
  <c r="L23" i="1"/>
  <c r="L22" i="1"/>
  <c r="L21" i="1"/>
  <c r="L18" i="1"/>
  <c r="L17" i="1"/>
  <c r="L16" i="1"/>
  <c r="L15" i="1"/>
  <c r="L14" i="1"/>
  <c r="L13" i="1"/>
  <c r="L12" i="1"/>
  <c r="L8" i="1"/>
  <c r="L7" i="1"/>
  <c r="L6" i="1"/>
  <c r="B40" i="1"/>
  <c r="B39" i="1"/>
  <c r="B37" i="1"/>
  <c r="B36" i="1"/>
  <c r="B35" i="1"/>
  <c r="B34" i="1"/>
  <c r="B33" i="1"/>
  <c r="B32" i="1"/>
  <c r="B31" i="1"/>
  <c r="B30" i="1"/>
  <c r="B29" i="1"/>
  <c r="B28" i="1"/>
  <c r="B27" i="1"/>
  <c r="B26" i="1"/>
  <c r="AG7" i="2"/>
  <c r="AF7" i="2"/>
  <c r="AE7" i="2"/>
  <c r="AD7" i="2"/>
  <c r="AC7" i="2"/>
  <c r="AB7" i="2"/>
  <c r="AA7" i="2"/>
  <c r="Z7" i="2"/>
  <c r="Y7" i="2"/>
  <c r="X7" i="2"/>
  <c r="W7" i="2"/>
  <c r="V7" i="2"/>
  <c r="U7" i="2"/>
  <c r="T7" i="2"/>
  <c r="S7" i="2"/>
  <c r="R7" i="2"/>
  <c r="Q7" i="2"/>
  <c r="P7" i="2"/>
  <c r="O7" i="2"/>
  <c r="N7" i="2"/>
  <c r="M7" i="2"/>
  <c r="L7" i="2"/>
  <c r="K7" i="2"/>
  <c r="J7" i="2"/>
  <c r="I7" i="2"/>
  <c r="H7" i="2"/>
  <c r="G7" i="2"/>
  <c r="F7" i="2"/>
  <c r="E7" i="2"/>
  <c r="F5" i="2"/>
  <c r="G5" i="2"/>
  <c r="H5" i="2"/>
  <c r="I5" i="2"/>
  <c r="J5" i="2"/>
  <c r="K5" i="2"/>
  <c r="L5" i="2"/>
  <c r="M5" i="2"/>
  <c r="N5" i="2"/>
  <c r="O5" i="2"/>
  <c r="P5" i="2"/>
  <c r="Q5" i="2"/>
  <c r="R5" i="2"/>
  <c r="S5" i="2"/>
  <c r="T5" i="2"/>
  <c r="U5" i="2"/>
  <c r="V5" i="2"/>
  <c r="W5" i="2"/>
  <c r="X5" i="2"/>
  <c r="Y5" i="2"/>
  <c r="Z5" i="2"/>
  <c r="AA5" i="2"/>
  <c r="AB5" i="2"/>
  <c r="AC5" i="2"/>
  <c r="AD5" i="2"/>
  <c r="AE5" i="2"/>
  <c r="AF5" i="2"/>
  <c r="AG5" i="2"/>
  <c r="E5" i="2"/>
  <c r="F66" i="24" l="1"/>
  <c r="E66" i="24"/>
  <c r="F65" i="24"/>
  <c r="E65" i="24"/>
  <c r="F64" i="24"/>
  <c r="E64" i="24"/>
  <c r="F63" i="24"/>
  <c r="E63" i="24"/>
  <c r="F62" i="24"/>
  <c r="E62" i="24"/>
  <c r="F61" i="24"/>
  <c r="E61" i="24"/>
  <c r="F60" i="24"/>
  <c r="E60" i="24"/>
  <c r="F59" i="24"/>
  <c r="E59" i="24"/>
  <c r="F58" i="24"/>
  <c r="E58" i="24"/>
  <c r="F57" i="24"/>
  <c r="E57" i="24"/>
  <c r="F56" i="24"/>
  <c r="E56" i="24"/>
  <c r="F55" i="24"/>
  <c r="E55" i="24"/>
  <c r="F54" i="24"/>
  <c r="E54" i="24"/>
  <c r="F53" i="24"/>
  <c r="E53" i="24"/>
  <c r="F52" i="24"/>
  <c r="E52" i="24"/>
  <c r="F51" i="24"/>
  <c r="E51" i="24"/>
  <c r="F50" i="24"/>
  <c r="E50" i="24"/>
  <c r="F49" i="24"/>
  <c r="E49" i="24"/>
  <c r="F48" i="24"/>
  <c r="E48" i="24"/>
  <c r="F47" i="24"/>
  <c r="E47" i="24"/>
  <c r="F46" i="24"/>
  <c r="E46" i="24"/>
  <c r="F45" i="24"/>
  <c r="E45" i="24"/>
  <c r="F44" i="24"/>
  <c r="E44" i="24"/>
  <c r="F43" i="24"/>
  <c r="E43" i="24"/>
  <c r="F42" i="24"/>
  <c r="E42" i="24"/>
  <c r="F41" i="24"/>
  <c r="E41" i="24"/>
  <c r="F40" i="24"/>
  <c r="E40" i="24"/>
  <c r="F39" i="24"/>
  <c r="E39" i="24"/>
  <c r="F38" i="24"/>
  <c r="E38" i="24"/>
  <c r="G36" i="24"/>
  <c r="F36" i="24"/>
  <c r="E36" i="24"/>
  <c r="G35" i="24"/>
  <c r="F35" i="24"/>
  <c r="E35" i="24"/>
  <c r="G34" i="24"/>
  <c r="F34" i="24"/>
  <c r="E34" i="24"/>
  <c r="G33" i="24"/>
  <c r="F33" i="24"/>
  <c r="E33" i="24"/>
  <c r="G32" i="24"/>
  <c r="F32" i="24"/>
  <c r="E32" i="24"/>
  <c r="G31" i="24"/>
  <c r="F31" i="24"/>
  <c r="E31" i="24"/>
  <c r="G30" i="24"/>
  <c r="F30" i="24"/>
  <c r="E30" i="24"/>
  <c r="G29" i="24"/>
  <c r="F29" i="24"/>
  <c r="E29" i="24"/>
  <c r="G28" i="24"/>
  <c r="F28" i="24"/>
  <c r="E28" i="24"/>
  <c r="G27" i="24"/>
  <c r="F27" i="24"/>
  <c r="E27" i="24"/>
  <c r="G26" i="24"/>
  <c r="F26" i="24"/>
  <c r="E26" i="24"/>
  <c r="G25" i="24"/>
  <c r="F25" i="24"/>
  <c r="E25" i="24"/>
  <c r="G24" i="24"/>
  <c r="F24" i="24"/>
  <c r="E24" i="24"/>
  <c r="G23" i="24"/>
  <c r="F23" i="24"/>
  <c r="E23" i="24"/>
  <c r="G22" i="24"/>
  <c r="F22" i="24"/>
  <c r="E22" i="24"/>
  <c r="G21" i="24"/>
  <c r="F21" i="24"/>
  <c r="E21" i="24"/>
  <c r="G20" i="24"/>
  <c r="F20" i="24"/>
  <c r="E20" i="24"/>
  <c r="G19" i="24"/>
  <c r="F19" i="24"/>
  <c r="E19" i="24"/>
  <c r="G18" i="24"/>
  <c r="F18" i="24"/>
  <c r="E18" i="24"/>
  <c r="G17" i="24"/>
  <c r="F17" i="24"/>
  <c r="E17" i="24"/>
  <c r="G16" i="24"/>
  <c r="F16" i="24"/>
  <c r="E16" i="24"/>
  <c r="G15" i="24"/>
  <c r="F15" i="24"/>
  <c r="E15" i="24"/>
  <c r="G14" i="24"/>
  <c r="F14" i="24"/>
  <c r="E14" i="24"/>
  <c r="G13" i="24"/>
  <c r="F13" i="24"/>
  <c r="E13" i="24"/>
  <c r="G12" i="24"/>
  <c r="F12" i="24"/>
  <c r="E12" i="24"/>
  <c r="G11" i="24"/>
  <c r="F11" i="24"/>
  <c r="E11" i="24"/>
  <c r="G10" i="24"/>
  <c r="F10" i="24"/>
  <c r="E10" i="24"/>
  <c r="G9" i="24"/>
  <c r="F9" i="24"/>
  <c r="E9" i="24"/>
  <c r="G8" i="24"/>
  <c r="F8" i="24"/>
  <c r="E8" i="24"/>
  <c r="B25" i="1" l="1"/>
  <c r="B24" i="1"/>
  <c r="B23" i="1"/>
  <c r="B19" i="1" l="1"/>
  <c r="B22" i="1"/>
  <c r="B21" i="1"/>
  <c r="B20" i="1"/>
  <c r="B18" i="1"/>
  <c r="B17" i="1"/>
  <c r="B16" i="1"/>
  <c r="B10" i="1"/>
  <c r="B12" i="1"/>
  <c r="B11" i="1"/>
  <c r="B9" i="1"/>
  <c r="B8" i="1"/>
  <c r="B6" i="1"/>
</calcChain>
</file>

<file path=xl/sharedStrings.xml><?xml version="1.0" encoding="utf-8"?>
<sst xmlns="http://schemas.openxmlformats.org/spreadsheetml/2006/main" count="6182" uniqueCount="1822">
  <si>
    <t>version 2020</t>
  </si>
  <si>
    <t>Set of tables of the methods report for calculating the emissions of transport in the Netherlands</t>
  </si>
  <si>
    <t>Greenhouse gas emissions</t>
  </si>
  <si>
    <t>To table of contents</t>
  </si>
  <si>
    <t>Table 2.1 Energy consumption data for greenhouse gas emission calculations</t>
  </si>
  <si>
    <t>Data source</t>
  </si>
  <si>
    <t>CRF category</t>
  </si>
  <si>
    <t>PJ</t>
  </si>
  <si>
    <t>Road transportation</t>
  </si>
  <si>
    <t>Petrol</t>
  </si>
  <si>
    <t>= I1-C1-B14-B12-B5-B1</t>
  </si>
  <si>
    <t>1A3b</t>
  </si>
  <si>
    <t>o.w. biopetrol</t>
  </si>
  <si>
    <t>= I8*A1</t>
  </si>
  <si>
    <t>Diesel fuel</t>
  </si>
  <si>
    <t>NEH</t>
  </si>
  <si>
    <t>o.w. biodiesel</t>
  </si>
  <si>
    <t>= I9*A3</t>
  </si>
  <si>
    <t>LPG</t>
  </si>
  <si>
    <t>=I5-B11</t>
  </si>
  <si>
    <t>CNG/LNG</t>
  </si>
  <si>
    <t>o.w. biogas</t>
  </si>
  <si>
    <t>no data available</t>
  </si>
  <si>
    <t>Mobile machinery</t>
  </si>
  <si>
    <t>Agriculture, petrol</t>
  </si>
  <si>
    <t>ER</t>
  </si>
  <si>
    <t>1A4cii</t>
  </si>
  <si>
    <t>= I8*B1</t>
  </si>
  <si>
    <t>Agriculture, diesel</t>
  </si>
  <si>
    <t>ER ==&gt; NEH</t>
  </si>
  <si>
    <t>= I9*B3</t>
  </si>
  <si>
    <t>Building sector, petrol</t>
  </si>
  <si>
    <t>1A2gvii</t>
  </si>
  <si>
    <t>= I8*B5</t>
  </si>
  <si>
    <t>Building sector, diesel</t>
  </si>
  <si>
    <t>= I9*B7</t>
  </si>
  <si>
    <t>Manufacturing industry, diesel</t>
  </si>
  <si>
    <t>= I9*B9</t>
  </si>
  <si>
    <t>Manufacturing industry, LPG</t>
  </si>
  <si>
    <t>Households, petrol</t>
  </si>
  <si>
    <t>1A4bii</t>
  </si>
  <si>
    <t>= I8*B12</t>
  </si>
  <si>
    <t>Other sectors, petrol</t>
  </si>
  <si>
    <t>1A4aii</t>
  </si>
  <si>
    <t>= I8*B14</t>
  </si>
  <si>
    <t>Other sectors, diesel</t>
  </si>
  <si>
    <t>= I9*B16</t>
  </si>
  <si>
    <t>Recreational boat traffic</t>
  </si>
  <si>
    <t>1A3d</t>
  </si>
  <si>
    <t>= I8*C1</t>
  </si>
  <si>
    <t>Diesel</t>
  </si>
  <si>
    <t>Railways</t>
  </si>
  <si>
    <t>1A3c</t>
  </si>
  <si>
    <t>= I9*D1</t>
  </si>
  <si>
    <t>Military Activities</t>
  </si>
  <si>
    <t>Aircraft, jet fuel</t>
  </si>
  <si>
    <t>1A5b</t>
  </si>
  <si>
    <t>Ships, mgo (diesel fuel)</t>
  </si>
  <si>
    <t>Civil aviation, national</t>
  </si>
  <si>
    <t>Avgas (aviation gasoline)</t>
  </si>
  <si>
    <t>1A3a</t>
  </si>
  <si>
    <t>Jet Kerosene</t>
  </si>
  <si>
    <t>Inland shipping, national</t>
  </si>
  <si>
    <t>Professional inland shipping, diesel fuel</t>
  </si>
  <si>
    <t xml:space="preserve"> = I7-G3-C3</t>
  </si>
  <si>
    <t>o.w. passenger ship and ferries</t>
  </si>
  <si>
    <t>Work at sea, gasolie</t>
  </si>
  <si>
    <t>Fisheries</t>
  </si>
  <si>
    <t>1A4ciii</t>
  </si>
  <si>
    <t>Fuel oil</t>
  </si>
  <si>
    <t xml:space="preserve">Motor fuel deliveries </t>
  </si>
  <si>
    <t>Petrol, total</t>
  </si>
  <si>
    <t>= B3+B7+B9+B16+D1 (until 2013)</t>
  </si>
  <si>
    <t>Marine diesel oil inland navigation</t>
  </si>
  <si>
    <t>Share of biopetrol</t>
  </si>
  <si>
    <t>= I2/I1*100</t>
  </si>
  <si>
    <t>Share of biodiesel</t>
  </si>
  <si>
    <t>= I4/I3*100</t>
  </si>
  <si>
    <t>Bunkers</t>
  </si>
  <si>
    <t>International inland shipping</t>
  </si>
  <si>
    <t>1D</t>
  </si>
  <si>
    <t>Maritme navigation, diesel fuel</t>
  </si>
  <si>
    <t>Diesel fuel, total</t>
  </si>
  <si>
    <t xml:space="preserve"> = K1 + K2</t>
  </si>
  <si>
    <t>Maritme navigation, fuel oil</t>
  </si>
  <si>
    <t>Civil aviation, kerosene</t>
  </si>
  <si>
    <t>Lubricants</t>
  </si>
  <si>
    <t>Table 2.2A Emission factors CO2</t>
  </si>
  <si>
    <t>Net heating value</t>
  </si>
  <si>
    <t>CO2 Emission factor</t>
  </si>
  <si>
    <t>MJ/kg</t>
  </si>
  <si>
    <t>grams/MJ</t>
  </si>
  <si>
    <t>grams/kg</t>
  </si>
  <si>
    <t>Gasoline/petrol</t>
  </si>
  <si>
    <t>See table 2.7</t>
  </si>
  <si>
    <t>See table 2.8</t>
  </si>
  <si>
    <t>Aviation gasoline (AVGAS)</t>
  </si>
  <si>
    <t>Aviation kerosene</t>
  </si>
  <si>
    <t>(heavy) fuel oil</t>
  </si>
  <si>
    <t>Military ship's fuel</t>
  </si>
  <si>
    <t>Military aircraft fuel</t>
  </si>
  <si>
    <t>kgs/liter urea used</t>
  </si>
  <si>
    <t>Urea (AdBlue)</t>
  </si>
  <si>
    <t>Table 2.2B Emission factors N2O and CH4</t>
  </si>
  <si>
    <t xml:space="preserve">N2O </t>
  </si>
  <si>
    <t>CH4</t>
  </si>
  <si>
    <t>mg/MJ</t>
  </si>
  <si>
    <t>Aviation</t>
  </si>
  <si>
    <t>Inland navigation / recreational craft / fisheries</t>
  </si>
  <si>
    <t>Recreational craft, petrol</t>
  </si>
  <si>
    <t>Non-road mobile machinery</t>
  </si>
  <si>
    <t xml:space="preserve">   petrol</t>
  </si>
  <si>
    <t xml:space="preserve">   diesel</t>
  </si>
  <si>
    <t xml:space="preserve">   LPG</t>
  </si>
  <si>
    <t>Military activities</t>
  </si>
  <si>
    <t xml:space="preserve">   shipping</t>
  </si>
  <si>
    <t xml:space="preserve">   aviation</t>
  </si>
  <si>
    <t xml:space="preserve">   diesel fuel, light fuel oil</t>
  </si>
  <si>
    <t xml:space="preserve">   heavy fuel oil</t>
  </si>
  <si>
    <t xml:space="preserve">   lubricants </t>
  </si>
  <si>
    <t>Table 2.3 Basic data for road transport IPCC emission calculations</t>
  </si>
  <si>
    <r>
      <t xml:space="preserve">Sales </t>
    </r>
    <r>
      <rPr>
        <vertAlign val="superscript"/>
        <sz val="10"/>
        <rFont val="Arial"/>
        <family val="2"/>
      </rPr>
      <t>1)</t>
    </r>
  </si>
  <si>
    <t xml:space="preserve"> "</t>
  </si>
  <si>
    <t>-</t>
  </si>
  <si>
    <t>diesel fuel</t>
  </si>
  <si>
    <t>petrol</t>
  </si>
  <si>
    <t>biopetrol</t>
  </si>
  <si>
    <t xml:space="preserve">    "</t>
  </si>
  <si>
    <t>biodiesel</t>
  </si>
  <si>
    <t>Table 2.4 Basic factors for CO2 from urea use in diesel vehicles equipped with SCR</t>
  </si>
  <si>
    <t>RT1</t>
  </si>
  <si>
    <t>RT2</t>
  </si>
  <si>
    <t>RT3</t>
  </si>
  <si>
    <t>grams/vehicle kilometre</t>
  </si>
  <si>
    <t>Lorry diesel</t>
  </si>
  <si>
    <t>Euro-5DE light SCR</t>
  </si>
  <si>
    <t>Euro-5G light SCR</t>
  </si>
  <si>
    <t>Euro-6 light</t>
  </si>
  <si>
    <t>Euro-5DE medium weight SCR</t>
  </si>
  <si>
    <t>Euro-5G medium weight SCR</t>
  </si>
  <si>
    <t>Euro-6 medium weight</t>
  </si>
  <si>
    <t>Euro-5DE medium weight SCR with trailer</t>
  </si>
  <si>
    <t>Euro-5G medium weight SCR with trailer</t>
  </si>
  <si>
    <t>Euro-6 medium weight with trailer</t>
  </si>
  <si>
    <t>Euro-5DE heavy SCR</t>
  </si>
  <si>
    <t>Euro-5G heavy SCR</t>
  </si>
  <si>
    <t>Euro-6 heavy</t>
  </si>
  <si>
    <t>Euro-5DE heavy SCR with trailer</t>
  </si>
  <si>
    <t>Euro-5G heavy SCR with trailer</t>
  </si>
  <si>
    <t>Euro-6 heavy with trailer</t>
  </si>
  <si>
    <t>Road tractor diesel (for trailer)</t>
  </si>
  <si>
    <t>Bus Diesel</t>
  </si>
  <si>
    <t>Euro-4 SCR</t>
  </si>
  <si>
    <t>Euro-5 SCR</t>
  </si>
  <si>
    <t>Euro-5EV SCR</t>
  </si>
  <si>
    <t>Euro-6</t>
  </si>
  <si>
    <t>Source: Based on TNO data.</t>
  </si>
  <si>
    <t>N.B. RT1 = urban areas; RT2 = rural roads; RT3 =  motorways</t>
  </si>
  <si>
    <t>Table 2.6 Uncertainty estimates for greenhouse gas emissions</t>
  </si>
  <si>
    <t>CRF</t>
  </si>
  <si>
    <t>Source category</t>
  </si>
  <si>
    <t>Fuel type</t>
  </si>
  <si>
    <t>Gas</t>
  </si>
  <si>
    <t>Activity Data</t>
  </si>
  <si>
    <t>Emission Factors</t>
  </si>
  <si>
    <t>Emissions</t>
  </si>
  <si>
    <t>Civil aviation</t>
  </si>
  <si>
    <t>Avgas</t>
  </si>
  <si>
    <r>
      <t>CO</t>
    </r>
    <r>
      <rPr>
        <vertAlign val="subscript"/>
        <sz val="8"/>
        <color theme="1"/>
        <rFont val="Calibri"/>
        <family val="2"/>
        <scheme val="minor"/>
      </rPr>
      <t>2</t>
    </r>
  </si>
  <si>
    <r>
      <t>N</t>
    </r>
    <r>
      <rPr>
        <vertAlign val="subscript"/>
        <sz val="8"/>
        <color theme="1"/>
        <rFont val="Calibri"/>
        <family val="2"/>
        <scheme val="minor"/>
      </rPr>
      <t>2</t>
    </r>
    <r>
      <rPr>
        <sz val="8"/>
        <color theme="1"/>
        <rFont val="Calibri"/>
        <family val="2"/>
        <scheme val="minor"/>
      </rPr>
      <t>O</t>
    </r>
  </si>
  <si>
    <t>Sources</t>
  </si>
  <si>
    <r>
      <t>CH</t>
    </r>
    <r>
      <rPr>
        <vertAlign val="subscript"/>
        <sz val="8"/>
        <color theme="1"/>
        <rFont val="Calibri"/>
        <family val="2"/>
        <scheme val="minor"/>
      </rPr>
      <t>4</t>
    </r>
  </si>
  <si>
    <t>IPCC Defaults</t>
  </si>
  <si>
    <t>Kerosene</t>
  </si>
  <si>
    <t>Statistics Netherlands</t>
  </si>
  <si>
    <t>expert judgement Transport Task Force</t>
  </si>
  <si>
    <t>Copied from relating source category</t>
  </si>
  <si>
    <t>gasoline</t>
  </si>
  <si>
    <t>diesel</t>
  </si>
  <si>
    <t>CNG</t>
  </si>
  <si>
    <t>all</t>
  </si>
  <si>
    <t>Water-borne navigation</t>
  </si>
  <si>
    <t>Non-Road Mobile Machinery (all sectors)</t>
  </si>
  <si>
    <t>Fishing</t>
  </si>
  <si>
    <t>Mobile (Military use)</t>
  </si>
  <si>
    <t>diesel oil</t>
  </si>
  <si>
    <t>jet kerosene</t>
  </si>
  <si>
    <t>1D1a</t>
  </si>
  <si>
    <t>International bunkers (International aviation)</t>
  </si>
  <si>
    <t>1D1b</t>
  </si>
  <si>
    <t>International bunkers (International navigation)</t>
  </si>
  <si>
    <t>Heating value of petrol</t>
  </si>
  <si>
    <t>Heating value of diesel fuel</t>
  </si>
  <si>
    <t>market</t>
  </si>
  <si>
    <t>fossil</t>
  </si>
  <si>
    <t xml:space="preserve">bio </t>
  </si>
  <si>
    <t>maritime</t>
  </si>
  <si>
    <t>fossile</t>
  </si>
  <si>
    <t>MJ/kg of fuel</t>
  </si>
  <si>
    <t>Source:</t>
  </si>
  <si>
    <t>https://www.cbs.nl/en-gb/background/2018/02/adjustment-of-heating-values-and-c02-petrol-and-diesel</t>
  </si>
  <si>
    <t>Biofuel share</t>
  </si>
  <si>
    <t>Market</t>
  </si>
  <si>
    <t>Fossil</t>
  </si>
  <si>
    <t>Bio</t>
  </si>
  <si>
    <t>grams/kg of fuel</t>
  </si>
  <si>
    <t>%</t>
  </si>
  <si>
    <t>Road traffic</t>
  </si>
  <si>
    <t>1)</t>
  </si>
  <si>
    <t>Vehicle age</t>
  </si>
  <si>
    <t>urban</t>
  </si>
  <si>
    <t>rural</t>
  </si>
  <si>
    <t>motor</t>
  </si>
  <si>
    <t>areas</t>
  </si>
  <si>
    <t>roads</t>
  </si>
  <si>
    <t>ways</t>
  </si>
  <si>
    <t>years</t>
  </si>
  <si>
    <t>Passenger car</t>
  </si>
  <si>
    <t>9 and older</t>
  </si>
  <si>
    <t>6-8</t>
  </si>
  <si>
    <t>3-5</t>
  </si>
  <si>
    <t>0-2</t>
  </si>
  <si>
    <t>Total</t>
  </si>
  <si>
    <t>Delivery van</t>
  </si>
  <si>
    <t>Lorry</t>
  </si>
  <si>
    <t>Road tractor</t>
  </si>
  <si>
    <t>Bus</t>
  </si>
  <si>
    <t>Spec. Purp. Veh.</t>
  </si>
  <si>
    <t>Motorcycle</t>
  </si>
  <si>
    <t>Moped</t>
  </si>
  <si>
    <t>N.B. WT1 = urban areas; WT2 = rural roads; WT3 =  motorways</t>
  </si>
  <si>
    <r>
      <t>1)</t>
    </r>
    <r>
      <rPr>
        <sz val="10"/>
        <rFont val="Arial"/>
        <family val="2"/>
      </rPr>
      <t xml:space="preserve"> The figures are based on:</t>
    </r>
  </si>
  <si>
    <t>- CBS data about road use in the Netherlands (1990-1995)</t>
  </si>
  <si>
    <t>- A survey carried out by Goudappel &amp; Coffeng for the Dutch Emission Registration:</t>
  </si>
  <si>
    <t>Onderzoek naar de wegtypeverdeling en samenstelling van het wegverkeer</t>
  </si>
  <si>
    <t>Passenger cars</t>
  </si>
  <si>
    <t>Petrol without catalytic converter</t>
  </si>
  <si>
    <t>Delivery vans</t>
  </si>
  <si>
    <t>Sources:</t>
  </si>
  <si>
    <t>Motorcycles</t>
  </si>
  <si>
    <t>Mopeds</t>
  </si>
  <si>
    <t>Table 3.18 Emission factors for petrol evaporation</t>
  </si>
  <si>
    <r>
      <t xml:space="preserve">Daily VOC-emission </t>
    </r>
    <r>
      <rPr>
        <vertAlign val="superscript"/>
        <sz val="10"/>
        <rFont val="Arial"/>
        <family val="2"/>
      </rPr>
      <t>1)</t>
    </r>
  </si>
  <si>
    <t>VOC emission per kilometre</t>
  </si>
  <si>
    <t>grams/vehicle/day</t>
  </si>
  <si>
    <t>grams/vehicle km</t>
  </si>
  <si>
    <t>Light duty vehicles</t>
  </si>
  <si>
    <t>Pre EURO</t>
  </si>
  <si>
    <t>without cat. conv. ≤ 1988</t>
  </si>
  <si>
    <t>idem</t>
  </si>
  <si>
    <t>without cat. conv. &gt; 1988</t>
  </si>
  <si>
    <t>unregulated catalytic conv.</t>
  </si>
  <si>
    <t>regulated catalytic conv.</t>
  </si>
  <si>
    <t>EURO1</t>
  </si>
  <si>
    <t>EURO2</t>
  </si>
  <si>
    <t>EURO3</t>
  </si>
  <si>
    <t>EURO4</t>
  </si>
  <si>
    <t>EURO5</t>
  </si>
  <si>
    <t>EURO6</t>
  </si>
  <si>
    <t>Motorcycles (without canister)</t>
  </si>
  <si>
    <t>carburator</t>
  </si>
  <si>
    <t>fuel injection</t>
  </si>
  <si>
    <t>Mopeds (without canister)</t>
  </si>
  <si>
    <r>
      <t>1)</t>
    </r>
    <r>
      <rPr>
        <sz val="10"/>
        <rFont val="Arial"/>
        <family val="2"/>
      </rPr>
      <t xml:space="preserve"> "Diurnal emission" (evaporation from fuel tank).</t>
    </r>
  </si>
  <si>
    <r>
      <t>2)</t>
    </r>
    <r>
      <rPr>
        <sz val="10"/>
        <rFont val="Arial"/>
        <family val="2"/>
      </rPr>
      <t xml:space="preserve"> "Hot and warm soak" + "running losses" (evaporation due to warm/hot engine).</t>
    </r>
  </si>
  <si>
    <t xml:space="preserve">Source: EEA (2007). EMEP/CORINAIR Emission Inventory Guidebook 2007. </t>
  </si>
  <si>
    <t xml:space="preserve">            European Environment Agency, Kopenhagen, Denemarken.</t>
  </si>
  <si>
    <t>Table 3.20A Emission factors for particles from tyres, brakes and road surfaces</t>
  </si>
  <si>
    <t>3)</t>
  </si>
  <si>
    <t>Unit</t>
  </si>
  <si>
    <t>Passenger</t>
  </si>
  <si>
    <t>Lorries</t>
  </si>
  <si>
    <t>Busses</t>
  </si>
  <si>
    <t>Share of</t>
  </si>
  <si>
    <t>PM10</t>
  </si>
  <si>
    <t>Wear particles per tyre</t>
  </si>
  <si>
    <t>mgs/km</t>
  </si>
  <si>
    <t>Number of tyres per vehicle</t>
  </si>
  <si>
    <t>tyre wear particles per vehicle</t>
  </si>
  <si>
    <t>Particles from break linings</t>
  </si>
  <si>
    <t>"</t>
  </si>
  <si>
    <r>
      <t xml:space="preserve">Particles from asphalt road surfaces </t>
    </r>
    <r>
      <rPr>
        <vertAlign val="superscript"/>
        <sz val="10"/>
        <rFont val="Arial"/>
        <family val="2"/>
      </rPr>
      <t>1) 2)</t>
    </r>
  </si>
  <si>
    <r>
      <t xml:space="preserve">Particles from stone road surfaces </t>
    </r>
    <r>
      <rPr>
        <vertAlign val="superscript"/>
        <sz val="10"/>
        <rFont val="Arial"/>
        <family val="2"/>
      </rPr>
      <t>1)</t>
    </r>
  </si>
  <si>
    <r>
      <t xml:space="preserve">1) </t>
    </r>
    <r>
      <rPr>
        <sz val="10"/>
        <rFont val="Arial"/>
        <family val="2"/>
      </rPr>
      <t>Urban areas: 67% asphalt, 33% stone; rural roads: 75% asphalt, 25 % stone; motorways: 100% asphalt. The emission factors are identical due to the lack of reliable data.</t>
    </r>
  </si>
  <si>
    <t>2) See Table 3.25A for share of porous asphalt on motorways and the resulting emission reductions.</t>
  </si>
  <si>
    <t>3) Profiles for heavy metals in wear debris: see Table 3.23B</t>
  </si>
  <si>
    <t>Source: see Table 3.20B</t>
  </si>
  <si>
    <t>Table 3.20B Profiles for particles from tyres, brakes and road surfaces</t>
  </si>
  <si>
    <t xml:space="preserve">Tyre wear </t>
  </si>
  <si>
    <t>Brake lining wear</t>
  </si>
  <si>
    <t xml:space="preserve">Road surface wear </t>
  </si>
  <si>
    <t>to:</t>
  </si>
  <si>
    <t>air</t>
  </si>
  <si>
    <t>soil</t>
  </si>
  <si>
    <t>water</t>
  </si>
  <si>
    <t xml:space="preserve">  %</t>
  </si>
  <si>
    <t>PM10 (metals included)</t>
  </si>
  <si>
    <t xml:space="preserve">  RT1</t>
  </si>
  <si>
    <t xml:space="preserve">  RT2</t>
  </si>
  <si>
    <t xml:space="preserve">  RT3</t>
  </si>
  <si>
    <t>Coarse particles (metals included)</t>
  </si>
  <si>
    <t>Source: Methodology reports of the Emission Registration (ER), see ER website:</t>
  </si>
  <si>
    <t xml:space="preserve">     * 'Factsheet tyre wear December 2007.pdf' (in Dutch)</t>
  </si>
  <si>
    <t xml:space="preserve">     * 'Factsheet break linings including the effect of porous asphalt 2006.pdf' (in Dutch).</t>
  </si>
  <si>
    <t xml:space="preserve">     * "Factsheet road surface wear January 2008.pdf' (in Dutch).  See:</t>
  </si>
  <si>
    <t>The factsheets can be found in:</t>
  </si>
  <si>
    <t>Documentation on the website of the Dutch Emission Registration.</t>
  </si>
  <si>
    <t xml:space="preserve">Table 3.21 Emission factors for leakage losses and combustion of engine oil </t>
  </si>
  <si>
    <r>
      <t>1996</t>
    </r>
    <r>
      <rPr>
        <sz val="10"/>
        <rFont val="Arial"/>
        <family val="2"/>
      </rPr>
      <t xml:space="preserve"> (example)</t>
    </r>
  </si>
  <si>
    <t>litres/1000 kms</t>
  </si>
  <si>
    <t>Road tractors</t>
  </si>
  <si>
    <t>Special purpose vehicles</t>
  </si>
  <si>
    <t>Table 3.22 Leakage losses of engine oil by vehicle age</t>
  </si>
  <si>
    <t>0 to 4 years</t>
  </si>
  <si>
    <t>5 years</t>
  </si>
  <si>
    <t>of which</t>
  </si>
  <si>
    <t>and older</t>
  </si>
  <si>
    <t>6 years</t>
  </si>
  <si>
    <t>7 years</t>
  </si>
  <si>
    <t>8 years</t>
  </si>
  <si>
    <t xml:space="preserve">9 years </t>
  </si>
  <si>
    <r>
      <t xml:space="preserve">Road traffic total = 100 </t>
    </r>
    <r>
      <rPr>
        <vertAlign val="superscript"/>
        <sz val="10"/>
        <rFont val="Arial"/>
        <family val="2"/>
      </rPr>
      <t>1)</t>
    </r>
  </si>
  <si>
    <t>Light duty commercial vehicles (&lt;3,5 tons GVW)</t>
  </si>
  <si>
    <t>Heavy duty commercial vehicles (&gt;3,5 tons GVW)</t>
  </si>
  <si>
    <r>
      <t>1)</t>
    </r>
    <r>
      <rPr>
        <sz val="10"/>
        <rFont val="Arial"/>
        <family val="2"/>
      </rPr>
      <t xml:space="preserve"> Average leakage loss of total road traffic: 10 mgs/km</t>
    </r>
  </si>
  <si>
    <t xml:space="preserve">     * "Factsheet motor oil leakage November 2007.pdf' (in Dutch).</t>
  </si>
  <si>
    <t>The factsheet cab be found in:</t>
  </si>
  <si>
    <t>Table 3.23A Heavy metals in motor fuels and engine oil</t>
  </si>
  <si>
    <r>
      <t xml:space="preserve">Motor fuels </t>
    </r>
    <r>
      <rPr>
        <sz val="10"/>
        <rFont val="Arial"/>
        <family val="2"/>
      </rPr>
      <t>source:a</t>
    </r>
  </si>
  <si>
    <t>Engine oil</t>
  </si>
  <si>
    <t>source: b</t>
  </si>
  <si>
    <r>
      <t xml:space="preserve">    </t>
    </r>
    <r>
      <rPr>
        <sz val="10"/>
        <rFont val="Calibri"/>
        <family val="2"/>
      </rPr>
      <t>µg</t>
    </r>
    <r>
      <rPr>
        <i/>
        <sz val="10"/>
        <rFont val="Arial"/>
        <family val="2"/>
      </rPr>
      <t>/kg of fuel</t>
    </r>
  </si>
  <si>
    <t xml:space="preserve"> Mercury</t>
  </si>
  <si>
    <t xml:space="preserve"> Cadmium</t>
  </si>
  <si>
    <t xml:space="preserve"> Copper</t>
  </si>
  <si>
    <t xml:space="preserve"> Chromium</t>
  </si>
  <si>
    <t xml:space="preserve"> Nickel</t>
  </si>
  <si>
    <t xml:space="preserve"> Selenium</t>
  </si>
  <si>
    <t xml:space="preserve"> Zinc</t>
  </si>
  <si>
    <t xml:space="preserve"> Arsenic</t>
  </si>
  <si>
    <t xml:space="preserve"> Lead</t>
  </si>
  <si>
    <t>Metals total</t>
  </si>
  <si>
    <t xml:space="preserve">Source: TNO; references: </t>
  </si>
  <si>
    <t>a: Pulles T., Denier vander Gon H., Appelman W., Verheul M., Emission factors from diesel and petrol used in European vehicles, Atm. Env. 61, 641-651, 2012</t>
  </si>
  <si>
    <t>b: EMEP/EEA air pollutant emission inventory guidebook - 2013, EEA Technical report No 12/2013, 29 Aug 2013 (metals in engine oil + fuel (source b:) - metals in fuel (source a:)</t>
  </si>
  <si>
    <t>Table 3.23B  Profiles of heavy metals in wear debris</t>
  </si>
  <si>
    <t>tyre wear debris</t>
  </si>
  <si>
    <t>Brake lining</t>
  </si>
  <si>
    <t>Road surface</t>
  </si>
  <si>
    <t>light duty</t>
  </si>
  <si>
    <t>heavy duty</t>
  </si>
  <si>
    <t>wear debris</t>
  </si>
  <si>
    <t>vehicles</t>
  </si>
  <si>
    <t xml:space="preserve">    %</t>
  </si>
  <si>
    <t xml:space="preserve"> Aluminum</t>
  </si>
  <si>
    <t xml:space="preserve"> Antimony</t>
  </si>
  <si>
    <t xml:space="preserve"> Iron</t>
  </si>
  <si>
    <t xml:space="preserve"> Manganese</t>
  </si>
  <si>
    <t xml:space="preserve"> Molybdenum</t>
  </si>
  <si>
    <t xml:space="preserve"> Tin</t>
  </si>
  <si>
    <t xml:space="preserve"> Titanium</t>
  </si>
  <si>
    <t xml:space="preserve"> Silicium</t>
  </si>
  <si>
    <t xml:space="preserve"> Wolframium</t>
  </si>
  <si>
    <t xml:space="preserve"> Vanadium</t>
  </si>
  <si>
    <t xml:space="preserve"> Zirconium</t>
  </si>
  <si>
    <t xml:space="preserve"> Sulphur</t>
  </si>
  <si>
    <t xml:space="preserve"> Carbon</t>
  </si>
  <si>
    <t>Table 3.23C PAH-factors for tyre wear</t>
  </si>
  <si>
    <t>Reduction</t>
  </si>
  <si>
    <t>PAH from tyres of light duty vehicles</t>
  </si>
  <si>
    <t>PAH from tyres of heavy duty vehicles</t>
  </si>
  <si>
    <t>kgs/kg wear debris</t>
  </si>
  <si>
    <t>1990-2010</t>
  </si>
  <si>
    <t>2016-2030</t>
  </si>
  <si>
    <t xml:space="preserve">     * J.H.J. Hulskotte, H.A.C. Denier van der Gon, B. Jansen, G. Roskam, Elemental Composition of Current Automotive Brake Materials, TNO-report TNO 2013 R10323, March 4 2013</t>
  </si>
  <si>
    <t xml:space="preserve">Table 3.24 Lead and sulphur content of road traffic fuels </t>
  </si>
  <si>
    <t>Lead</t>
  </si>
  <si>
    <t>Sulphur</t>
  </si>
  <si>
    <t>in petrol</t>
  </si>
  <si>
    <t>in diesel for</t>
  </si>
  <si>
    <t>road traffic</t>
  </si>
  <si>
    <t>grams/liter</t>
  </si>
  <si>
    <t>ppm</t>
  </si>
  <si>
    <t>5)</t>
  </si>
  <si>
    <t>6)</t>
  </si>
  <si>
    <t>2)</t>
  </si>
  <si>
    <t>4)</t>
  </si>
  <si>
    <t>7)</t>
  </si>
  <si>
    <t>8)</t>
  </si>
  <si>
    <t>As 1990</t>
  </si>
  <si>
    <t>Kattenwinkel, SHELL, personal communication</t>
  </si>
  <si>
    <t>Estimation</t>
  </si>
  <si>
    <t>CONCAWE, "a survey of eurpean gasoline qualities, summer 1996", report no. 5/98</t>
  </si>
  <si>
    <t>Measurements</t>
  </si>
  <si>
    <t>Standard</t>
  </si>
  <si>
    <t>AEA Energy &amp; Environment, 2008. EU Fuel Quality Monitoring, 2006 Summary Report.</t>
  </si>
  <si>
    <t>As 2006</t>
  </si>
  <si>
    <t>Table 3.25A Correction factors resulting from the utilization of porous asphalt</t>
  </si>
  <si>
    <t xml:space="preserve">   Engine oil components, wear debris from tyres, brakes and road surfaces on motorways</t>
  </si>
  <si>
    <t>Component</t>
  </si>
  <si>
    <t>porous asphalt</t>
  </si>
  <si>
    <t>PAH</t>
  </si>
  <si>
    <t>Particulates</t>
  </si>
  <si>
    <t>on motorways</t>
  </si>
  <si>
    <t>Reduction factor</t>
  </si>
  <si>
    <t>Correction factor</t>
  </si>
  <si>
    <t>1980-1984</t>
  </si>
  <si>
    <t>Sources: - Directorate-General for Public Works and Water Management, Departement of Road and Waterway construction and maintenance/Departement of Traffic and shipping</t>
  </si>
  <si>
    <r>
      <t xml:space="preserve">- </t>
    </r>
    <r>
      <rPr>
        <sz val="10"/>
        <rFont val="Arial"/>
        <family val="2"/>
      </rPr>
      <t>Rijkswaterstaat, Dienst Weg- en Waterbouwkunde/Dienst Verkeer en Scheepvaart</t>
    </r>
  </si>
  <si>
    <t xml:space="preserve">                   - Roovaart, J.van den, 2000. Memo on the use of porous asphalt, Centre for Water Management of the Ministry of Transport, Public Works and Water Management.</t>
  </si>
  <si>
    <t xml:space="preserve">                   - Commission Integral Water Management, 2002. Working party for Water en Milieu. See: </t>
  </si>
  <si>
    <t>http://www.helpdeskwater.nl/onderwerpen/emissiebeheer/diffuse-bronnen</t>
  </si>
  <si>
    <t xml:space="preserve">                  - Emission Registration Methodology reports for water emissions. Factsheets road surface wear and engine oil leakage; see:</t>
  </si>
  <si>
    <t>urban areas</t>
  </si>
  <si>
    <t>Rural roads</t>
  </si>
  <si>
    <t>Motorways</t>
  </si>
  <si>
    <t xml:space="preserve">Sources: </t>
  </si>
  <si>
    <t xml:space="preserve"> - Estimation based on 'Recycling of tar containing asphalt, CROW, Ede, January 1997 (in Dutch)</t>
  </si>
  <si>
    <t xml:space="preserve"> - Water emission methodology reports of the Emission Registration. Factsheets road surface wear and engine oil leakage. See:</t>
  </si>
  <si>
    <t>Table 3.25C PAH in Tar containing Asphalt Granulate (TAR)</t>
  </si>
  <si>
    <t>PAH-compound</t>
  </si>
  <si>
    <t xml:space="preserve">Example of TAG (5 mass-% binding agent: bitumen/road tar 85/15) </t>
  </si>
  <si>
    <t>(mg/kg)</t>
  </si>
  <si>
    <t>(%)</t>
  </si>
  <si>
    <t>benzo[a]antracene</t>
  </si>
  <si>
    <t>benzo[a]pyrene</t>
  </si>
  <si>
    <t>benzo[ghi]perylene</t>
  </si>
  <si>
    <t>benzo[b]fluorantene</t>
  </si>
  <si>
    <t>benzo[k]fluorantene</t>
  </si>
  <si>
    <t>chrysene</t>
  </si>
  <si>
    <t>phenantrene</t>
  </si>
  <si>
    <t>fluorantene</t>
  </si>
  <si>
    <t>indeno[1,2,3-cd]pyrene</t>
  </si>
  <si>
    <t>naftalene</t>
  </si>
  <si>
    <t>PAH10 total</t>
  </si>
  <si>
    <t>Source: Road construction research centre (OCW), 2003).</t>
  </si>
  <si>
    <t xml:space="preserve">Table 3.25D PAH10 contents of asphalt granulate </t>
  </si>
  <si>
    <t>PAK10 total</t>
  </si>
  <si>
    <t>binding agent</t>
  </si>
  <si>
    <t>Asphalt (5% binding agent)</t>
  </si>
  <si>
    <t>Tar</t>
  </si>
  <si>
    <t>5-20%</t>
  </si>
  <si>
    <r>
      <t>1500</t>
    </r>
    <r>
      <rPr>
        <vertAlign val="superscript"/>
        <sz val="10"/>
        <rFont val="Arial"/>
        <family val="2"/>
      </rPr>
      <t>1)</t>
    </r>
  </si>
  <si>
    <t>Bitumen</t>
  </si>
  <si>
    <t>10-30 (mg/kg)</t>
  </si>
  <si>
    <t>0,5 -1,5</t>
  </si>
  <si>
    <t>Bitumen_Dutch average</t>
  </si>
  <si>
    <t>3 (mg/kg)</t>
  </si>
  <si>
    <r>
      <t xml:space="preserve">1) </t>
    </r>
    <r>
      <rPr>
        <sz val="10"/>
        <rFont val="Arial"/>
        <family val="2"/>
      </rPr>
      <t xml:space="preserve">This is an uncertain figure and could be an overestimation of factor 1.5 -  2 if the 2 analysis of </t>
    </r>
    <r>
      <rPr>
        <sz val="10"/>
        <color indexed="8"/>
        <rFont val="Arial"/>
        <family val="2"/>
      </rPr>
      <t xml:space="preserve">Rood et al. (1995) and </t>
    </r>
  </si>
  <si>
    <t>and OCW (2003) were representative. Just 2 analysis provide a too narrow basis.</t>
  </si>
  <si>
    <t>Table 3.26A Profiles for leakage losses of engine oil, by compartiment</t>
  </si>
  <si>
    <t>Leakage losses of engine oil</t>
  </si>
  <si>
    <t>Urban areas</t>
  </si>
  <si>
    <t>Table 3.26B Component profiles of engine oil</t>
  </si>
  <si>
    <t>Factor</t>
  </si>
  <si>
    <t xml:space="preserve"> arsenic</t>
  </si>
  <si>
    <t>kgs</t>
  </si>
  <si>
    <t xml:space="preserve"> cadmium</t>
  </si>
  <si>
    <t xml:space="preserve"> chromium</t>
  </si>
  <si>
    <t xml:space="preserve"> copper</t>
  </si>
  <si>
    <t xml:space="preserve"> lead</t>
  </si>
  <si>
    <t xml:space="preserve"> nickel</t>
  </si>
  <si>
    <t xml:space="preserve"> zinc</t>
  </si>
  <si>
    <t xml:space="preserve"> PAH (10 of VROM)</t>
  </si>
  <si>
    <t xml:space="preserve"> PAH (6 of BORNEFF)</t>
  </si>
  <si>
    <t xml:space="preserve"> phenanthrene</t>
  </si>
  <si>
    <t xml:space="preserve"> anthracene</t>
  </si>
  <si>
    <t xml:space="preserve"> fluoranthene</t>
  </si>
  <si>
    <t xml:space="preserve"> chrysene</t>
  </si>
  <si>
    <t xml:space="preserve"> benzo(a)pyrene</t>
  </si>
  <si>
    <t xml:space="preserve"> benzo(a)anthracene</t>
  </si>
  <si>
    <t xml:space="preserve"> benzo(b)fluoranthene</t>
  </si>
  <si>
    <t xml:space="preserve"> benzo(k)fluoranthene</t>
  </si>
  <si>
    <t xml:space="preserve"> benzo(ghi)perylene</t>
  </si>
  <si>
    <t xml:space="preserve"> indeno(1,2,3,cd)perylene</t>
  </si>
  <si>
    <t xml:space="preserve"> naphtalene</t>
  </si>
  <si>
    <t>Emission Registration Methodology reports for water emissions. Factsheet engine oil leakage; see:</t>
  </si>
  <si>
    <t>Table 3.27A Road traffic emission profiles for VOC-components</t>
  </si>
  <si>
    <t>Combustion emissions</t>
  </si>
  <si>
    <t>Evaporative</t>
  </si>
  <si>
    <t>emissions</t>
  </si>
  <si>
    <t>without catalytic</t>
  </si>
  <si>
    <t>before 2000</t>
  </si>
  <si>
    <t>(petrol)</t>
  </si>
  <si>
    <t>converter</t>
  </si>
  <si>
    <t xml:space="preserve">    fraction of VOC</t>
  </si>
  <si>
    <t>methane</t>
  </si>
  <si>
    <t>ethane</t>
  </si>
  <si>
    <t>propane</t>
  </si>
  <si>
    <t>n-butane</t>
  </si>
  <si>
    <t>i-butane</t>
  </si>
  <si>
    <t>n-pentane</t>
  </si>
  <si>
    <t>i-pentane</t>
  </si>
  <si>
    <t>hexanes</t>
  </si>
  <si>
    <t>heptanes</t>
  </si>
  <si>
    <t>octanes</t>
  </si>
  <si>
    <t>nonanes</t>
  </si>
  <si>
    <t>alkanes C&gt;=10</t>
  </si>
  <si>
    <t>ethene</t>
  </si>
  <si>
    <t>ethyn</t>
  </si>
  <si>
    <t>propene</t>
  </si>
  <si>
    <t>propadiene</t>
  </si>
  <si>
    <t>propyn</t>
  </si>
  <si>
    <t>1-butenes</t>
  </si>
  <si>
    <t>1,3-butadiene</t>
  </si>
  <si>
    <t>2-butenes</t>
  </si>
  <si>
    <t>1-pentenes</t>
  </si>
  <si>
    <t>2-pentenes</t>
  </si>
  <si>
    <t>1-hexenes</t>
  </si>
  <si>
    <t>1,3-hexenes</t>
  </si>
  <si>
    <t>alkenes C&gt;=7</t>
  </si>
  <si>
    <t>benzene</t>
  </si>
  <si>
    <t>toluene</t>
  </si>
  <si>
    <t>o-xylene</t>
  </si>
  <si>
    <t>m,p-xylene</t>
  </si>
  <si>
    <t>ethylbenzene</t>
  </si>
  <si>
    <t>styrene</t>
  </si>
  <si>
    <t>1,2,3-trimethylbenzene</t>
  </si>
  <si>
    <t>1,2,4-trimethylbenzene</t>
  </si>
  <si>
    <t>1,3,5-trimethylbenzene</t>
  </si>
  <si>
    <t>other aromatics C9</t>
  </si>
  <si>
    <t>aromatics c&gt;=10</t>
  </si>
  <si>
    <t>formaldehyde</t>
  </si>
  <si>
    <t>aceetaldehyde</t>
  </si>
  <si>
    <t>sat. aldehyden C4</t>
  </si>
  <si>
    <t>acroleïne</t>
  </si>
  <si>
    <t>crotonaldehyde</t>
  </si>
  <si>
    <t>benzaldehyde</t>
  </si>
  <si>
    <t>acetone</t>
  </si>
  <si>
    <t>Table 3.27B Road traffic emission profiles for VOC components, new factors</t>
  </si>
  <si>
    <t>with catalytic</t>
  </si>
  <si>
    <t>after 2000</t>
  </si>
  <si>
    <t xml:space="preserve">    fractie van VOS</t>
  </si>
  <si>
    <t>acroleine</t>
  </si>
  <si>
    <t>Aldehydes C &gt;4</t>
  </si>
  <si>
    <t>methacroleine</t>
  </si>
  <si>
    <t>propanale</t>
  </si>
  <si>
    <t>alkanes C&lt;10</t>
  </si>
  <si>
    <t>decane</t>
  </si>
  <si>
    <t>isobutane</t>
  </si>
  <si>
    <t>isopentane</t>
  </si>
  <si>
    <t>n-decane</t>
  </si>
  <si>
    <t>n-heptane</t>
  </si>
  <si>
    <t>n-hexane</t>
  </si>
  <si>
    <t>n-hexadecane</t>
  </si>
  <si>
    <t>n-nonane</t>
  </si>
  <si>
    <t>n-cctane</t>
  </si>
  <si>
    <t>n-octadecane</t>
  </si>
  <si>
    <t>nonane</t>
  </si>
  <si>
    <t>Alkanes</t>
  </si>
  <si>
    <t>1-butene</t>
  </si>
  <si>
    <t>1-butene + i-butene</t>
  </si>
  <si>
    <t>1-hexene</t>
  </si>
  <si>
    <t>1-pentene</t>
  </si>
  <si>
    <t>acetylene</t>
  </si>
  <si>
    <t xml:space="preserve">alkenes C &lt; 8 </t>
  </si>
  <si>
    <t xml:space="preserve">Alkenes C &lt; 8 </t>
  </si>
  <si>
    <t>butyn</t>
  </si>
  <si>
    <t>Alkynen</t>
  </si>
  <si>
    <t>2-ethyltoluene</t>
  </si>
  <si>
    <t>3-ethyltoluene</t>
  </si>
  <si>
    <t>4-ethyltoluene</t>
  </si>
  <si>
    <t>aromatics  C &gt;= 8</t>
  </si>
  <si>
    <t>m&amp;p-xylene</t>
  </si>
  <si>
    <t>Aromatics  C &gt;= 8</t>
  </si>
  <si>
    <t>ketones C &lt;15</t>
  </si>
  <si>
    <t>Ketones C &lt;15</t>
  </si>
  <si>
    <t>Table 3.27C Profiles for PAH in VOC in road traffic exhaust gasses</t>
  </si>
  <si>
    <t>(2-stroke)</t>
  </si>
  <si>
    <t>grams/kg VOC</t>
  </si>
  <si>
    <t xml:space="preserve"> methylphenanthrene</t>
  </si>
  <si>
    <t xml:space="preserve"> dimethylfluorene</t>
  </si>
  <si>
    <t xml:space="preserve"> 3,6-dimethylphenanthrene</t>
  </si>
  <si>
    <t xml:space="preserve"> pyrene</t>
  </si>
  <si>
    <t xml:space="preserve"> benzo(b)fluorene</t>
  </si>
  <si>
    <t xml:space="preserve"> cyclpentapyrene</t>
  </si>
  <si>
    <t xml:space="preserve"> triphenylene</t>
  </si>
  <si>
    <t xml:space="preserve"> methylchrysene</t>
  </si>
  <si>
    <t xml:space="preserve"> benz(c)phenantrene</t>
  </si>
  <si>
    <t xml:space="preserve"> benzo(j)fluoranthene</t>
  </si>
  <si>
    <t xml:space="preserve"> benzo(e)pyrene</t>
  </si>
  <si>
    <t xml:space="preserve"> perylene</t>
  </si>
  <si>
    <t xml:space="preserve"> cyclopentabenzopyrene</t>
  </si>
  <si>
    <t xml:space="preserve"> dibenzoanthracene</t>
  </si>
  <si>
    <t xml:space="preserve"> indenofluoranthene</t>
  </si>
  <si>
    <t xml:space="preserve"> cyclopentabenzoperylene</t>
  </si>
  <si>
    <t xml:space="preserve"> antanthrene</t>
  </si>
  <si>
    <t xml:space="preserve"> coronene</t>
  </si>
  <si>
    <t xml:space="preserve"> acenaphtene</t>
  </si>
  <si>
    <t xml:space="preserve"> acenaftylene</t>
  </si>
  <si>
    <t xml:space="preserve"> fluorene</t>
  </si>
  <si>
    <t xml:space="preserve"> benz(a,h)antanthrene</t>
  </si>
  <si>
    <t xml:space="preserve"> total PAH-Borneff</t>
  </si>
  <si>
    <t xml:space="preserve"> total PAH-VROM</t>
  </si>
  <si>
    <t xml:space="preserve"> total PAH-EPA</t>
  </si>
  <si>
    <t>Table 3.27D PAH-profiles petrol fuelled vehicles with cat and diesel vehicles 2000 and after</t>
  </si>
  <si>
    <t>PAH-component</t>
  </si>
  <si>
    <t>Fraction of</t>
  </si>
  <si>
    <t>Fraction</t>
  </si>
  <si>
    <t>anthracene</t>
  </si>
  <si>
    <t>VOS</t>
  </si>
  <si>
    <r>
      <t>2,6·10</t>
    </r>
    <r>
      <rPr>
        <vertAlign val="superscript"/>
        <sz val="10"/>
        <rFont val="Arial"/>
        <family val="2"/>
      </rPr>
      <t>-5</t>
    </r>
  </si>
  <si>
    <r>
      <t>1,1·10</t>
    </r>
    <r>
      <rPr>
        <vertAlign val="superscript"/>
        <sz val="10"/>
        <rFont val="Arial"/>
        <family val="2"/>
      </rPr>
      <t>-4</t>
    </r>
  </si>
  <si>
    <t>phenanthrene</t>
  </si>
  <si>
    <r>
      <t>8,2·10</t>
    </r>
    <r>
      <rPr>
        <vertAlign val="superscript"/>
        <sz val="10"/>
        <rFont val="Arial"/>
        <family val="2"/>
      </rPr>
      <t>-5</t>
    </r>
  </si>
  <si>
    <r>
      <t>8,8·10</t>
    </r>
    <r>
      <rPr>
        <vertAlign val="superscript"/>
        <sz val="10"/>
        <rFont val="Arial"/>
        <family val="2"/>
      </rPr>
      <t>-4</t>
    </r>
  </si>
  <si>
    <t>fluoranthene</t>
  </si>
  <si>
    <r>
      <t>4,1·10</t>
    </r>
    <r>
      <rPr>
        <vertAlign val="superscript"/>
        <sz val="10"/>
        <rFont val="Arial"/>
        <family val="2"/>
      </rPr>
      <t>-5</t>
    </r>
  </si>
  <si>
    <r>
      <t>2,5·10</t>
    </r>
    <r>
      <rPr>
        <vertAlign val="superscript"/>
        <sz val="10"/>
        <rFont val="Arial"/>
        <family val="2"/>
      </rPr>
      <t>-4</t>
    </r>
  </si>
  <si>
    <t>naphtalene</t>
  </si>
  <si>
    <r>
      <t>1,2·10</t>
    </r>
    <r>
      <rPr>
        <vertAlign val="superscript"/>
        <sz val="10"/>
        <rFont val="Arial"/>
        <family val="2"/>
      </rPr>
      <t>-3</t>
    </r>
  </si>
  <si>
    <r>
      <t>5,8·10</t>
    </r>
    <r>
      <rPr>
        <vertAlign val="superscript"/>
        <sz val="10"/>
        <rFont val="Arial"/>
        <family val="2"/>
      </rPr>
      <t>-3</t>
    </r>
  </si>
  <si>
    <t>benzo(a)anthracene</t>
  </si>
  <si>
    <r>
      <t>9,3·10</t>
    </r>
    <r>
      <rPr>
        <vertAlign val="superscript"/>
        <sz val="10"/>
        <rFont val="Arial"/>
        <family val="2"/>
      </rPr>
      <t>-5</t>
    </r>
  </si>
  <si>
    <r>
      <t>1,3·10</t>
    </r>
    <r>
      <rPr>
        <vertAlign val="superscript"/>
        <sz val="10"/>
        <rFont val="Arial"/>
        <family val="2"/>
      </rPr>
      <t>-4</t>
    </r>
  </si>
  <si>
    <t>benzo(a)pyrene</t>
  </si>
  <si>
    <r>
      <t>7,5·10</t>
    </r>
    <r>
      <rPr>
        <vertAlign val="superscript"/>
        <sz val="10"/>
        <rFont val="Arial"/>
        <family val="2"/>
      </rPr>
      <t>-5</t>
    </r>
  </si>
  <si>
    <r>
      <t>6,0·10</t>
    </r>
    <r>
      <rPr>
        <vertAlign val="superscript"/>
        <sz val="10"/>
        <rFont val="Arial"/>
        <family val="2"/>
      </rPr>
      <t>-5</t>
    </r>
  </si>
  <si>
    <t>benzo(b)fluoranthene</t>
  </si>
  <si>
    <r>
      <t>8,5·10</t>
    </r>
    <r>
      <rPr>
        <vertAlign val="superscript"/>
        <sz val="10"/>
        <rFont val="Arial"/>
        <family val="2"/>
      </rPr>
      <t>-5</t>
    </r>
  </si>
  <si>
    <r>
      <t>7,0·10</t>
    </r>
    <r>
      <rPr>
        <vertAlign val="superscript"/>
        <sz val="10"/>
        <rFont val="Arial"/>
        <family val="2"/>
      </rPr>
      <t>-5</t>
    </r>
  </si>
  <si>
    <t>benzo(ghi)perylene</t>
  </si>
  <si>
    <r>
      <t>8,1·10</t>
    </r>
    <r>
      <rPr>
        <vertAlign val="superscript"/>
        <sz val="10"/>
        <rFont val="Arial"/>
        <family val="2"/>
      </rPr>
      <t>-5</t>
    </r>
  </si>
  <si>
    <t>benzo(k)fluoranthene</t>
  </si>
  <si>
    <r>
      <t>5,9·10</t>
    </r>
    <r>
      <rPr>
        <vertAlign val="superscript"/>
        <sz val="10"/>
        <rFont val="Arial"/>
        <family val="2"/>
      </rPr>
      <t>-5</t>
    </r>
  </si>
  <si>
    <r>
      <t>5,5·10</t>
    </r>
    <r>
      <rPr>
        <vertAlign val="superscript"/>
        <sz val="10"/>
        <rFont val="Arial"/>
        <family val="2"/>
      </rPr>
      <t>-5</t>
    </r>
  </si>
  <si>
    <t>bhrysene</t>
  </si>
  <si>
    <r>
      <t>2,0·10</t>
    </r>
    <r>
      <rPr>
        <vertAlign val="superscript"/>
        <sz val="10"/>
        <rFont val="Arial"/>
        <family val="2"/>
      </rPr>
      <t>-4</t>
    </r>
  </si>
  <si>
    <r>
      <t>2,4·10</t>
    </r>
    <r>
      <rPr>
        <vertAlign val="superscript"/>
        <sz val="10"/>
        <rFont val="Arial"/>
        <family val="2"/>
      </rPr>
      <t>-4</t>
    </r>
  </si>
  <si>
    <t>indeno(123-cd)pyrene</t>
  </si>
  <si>
    <r>
      <t>5,2·10</t>
    </r>
    <r>
      <rPr>
        <vertAlign val="superscript"/>
        <sz val="10"/>
        <rFont val="Arial"/>
        <family val="2"/>
      </rPr>
      <t>-5</t>
    </r>
  </si>
  <si>
    <r>
      <t>3,5·10</t>
    </r>
    <r>
      <rPr>
        <vertAlign val="superscript"/>
        <sz val="10"/>
        <rFont val="Arial"/>
        <family val="2"/>
      </rPr>
      <t>-5</t>
    </r>
  </si>
  <si>
    <t>Source: TNO</t>
  </si>
  <si>
    <t>Table 3.27E Profiles for dioxines in VOC in road traffic exhaust gasses</t>
  </si>
  <si>
    <t xml:space="preserve">Factor </t>
  </si>
  <si>
    <t>Petrol with catalytic converter</t>
  </si>
  <si>
    <t>Petrol two-stroke</t>
  </si>
  <si>
    <t>Source: VROM (Ministry of Spacial and Environmental Planning), 1993. Publication series Emission Registration.</t>
  </si>
  <si>
    <t xml:space="preserve">Emission factors for Volatile Organic Compounds (VOC) from combustion engines. no. 10, April 1993, The Hague (in Dutch). </t>
  </si>
  <si>
    <t>WT1</t>
  </si>
  <si>
    <t>WT2</t>
  </si>
  <si>
    <t>WT3</t>
  </si>
  <si>
    <t>Including correction factors for driving with cold engine, airconditioner and ageing</t>
  </si>
  <si>
    <t>Vehicle code</t>
  </si>
  <si>
    <t>Vehicle category</t>
  </si>
  <si>
    <t>Environment class</t>
  </si>
  <si>
    <t>Model year(s)</t>
  </si>
  <si>
    <t>CO</t>
  </si>
  <si>
    <t>VOC for combustion</t>
  </si>
  <si>
    <t>NOx</t>
  </si>
  <si>
    <t>PM10 for combustion</t>
  </si>
  <si>
    <t>CH4 included</t>
  </si>
  <si>
    <t>LPAB1982LCH</t>
  </si>
  <si>
    <t>LPAB1983LCH</t>
  </si>
  <si>
    <t>LPAB1984LCH</t>
  </si>
  <si>
    <t>LPAB1985LCH</t>
  </si>
  <si>
    <t>LPAB1986LCH</t>
  </si>
  <si>
    <t>LPAB1987LCH</t>
  </si>
  <si>
    <t>LPAB1988LCH</t>
  </si>
  <si>
    <t>LPAB1989LCH</t>
  </si>
  <si>
    <t>LPAB1990LCH</t>
  </si>
  <si>
    <t>LPAB1991LCH</t>
  </si>
  <si>
    <t>LPAB1992LCH</t>
  </si>
  <si>
    <t>LPABO3WCLCH</t>
  </si>
  <si>
    <t>Unregulated catalytic converter light</t>
  </si>
  <si>
    <t>1989-1993</t>
  </si>
  <si>
    <t>LPAB1982MED</t>
  </si>
  <si>
    <t>LPAB1983MED</t>
  </si>
  <si>
    <t>LPAB1984MED</t>
  </si>
  <si>
    <t>LPAB1985MED</t>
  </si>
  <si>
    <t>LPAB1986MED</t>
  </si>
  <si>
    <t>LPAB1987MED</t>
  </si>
  <si>
    <t>LPAB1988MED</t>
  </si>
  <si>
    <t>LPAB1989MED</t>
  </si>
  <si>
    <t>LPAB1990MED</t>
  </si>
  <si>
    <t>LPAB1991MED</t>
  </si>
  <si>
    <t>LPAB1992MED</t>
  </si>
  <si>
    <t>LPABO3WCMED</t>
  </si>
  <si>
    <t>Unregulated catalytic converter medium weight</t>
  </si>
  <si>
    <t>1987-1993</t>
  </si>
  <si>
    <t>LPAB1982ZWA</t>
  </si>
  <si>
    <t>LPAB1983ZWA</t>
  </si>
  <si>
    <t>LPAB1984ZWA</t>
  </si>
  <si>
    <t>LPAB1985ZWA</t>
  </si>
  <si>
    <t>LPAB1986ZWA</t>
  </si>
  <si>
    <t>LPAB1987ZWA</t>
  </si>
  <si>
    <t>LPAB1988ZWA</t>
  </si>
  <si>
    <t>LPAB1989ZWA</t>
  </si>
  <si>
    <t>LPAB1990ZWA</t>
  </si>
  <si>
    <t>LPAB1991ZWA</t>
  </si>
  <si>
    <t>LPAB1992ZWA</t>
  </si>
  <si>
    <t>LPABR3WC</t>
  </si>
  <si>
    <t>1987-1992</t>
  </si>
  <si>
    <t>LPABEUR1</t>
  </si>
  <si>
    <t>Euro-1</t>
  </si>
  <si>
    <t>1993-1996</t>
  </si>
  <si>
    <t>LPABEUR2</t>
  </si>
  <si>
    <t>Euro-2</t>
  </si>
  <si>
    <t>1995-2000</t>
  </si>
  <si>
    <t>LPABEUR3</t>
  </si>
  <si>
    <t>Euro-3</t>
  </si>
  <si>
    <t>2000-2004</t>
  </si>
  <si>
    <t>LPABEUR4</t>
  </si>
  <si>
    <t>Euro-4</t>
  </si>
  <si>
    <t>2003-2010</t>
  </si>
  <si>
    <t>LPABEUR5</t>
  </si>
  <si>
    <t>Euro-5</t>
  </si>
  <si>
    <t>2009-2014</t>
  </si>
  <si>
    <t>LPEBEUR5</t>
  </si>
  <si>
    <t>Euro-5 plug-in hybrid</t>
  </si>
  <si>
    <t>2010-2014</t>
  </si>
  <si>
    <t>LPABEUR6</t>
  </si>
  <si>
    <t>2014 and later</t>
  </si>
  <si>
    <t>LPEBEUR6</t>
  </si>
  <si>
    <t>Euro-6 plug-in hybrid</t>
  </si>
  <si>
    <t>LPAD1982LCH</t>
  </si>
  <si>
    <t>LPAD1983LCH</t>
  </si>
  <si>
    <t>LPAD1984LCH</t>
  </si>
  <si>
    <t>LPAD1985LCH</t>
  </si>
  <si>
    <t>LPAD1986LCH</t>
  </si>
  <si>
    <t>LPAD1987LCH</t>
  </si>
  <si>
    <t>LPAD1988LCH</t>
  </si>
  <si>
    <t>LPAD1989LCH</t>
  </si>
  <si>
    <t>LPAD1990LCH</t>
  </si>
  <si>
    <t>LPAD1991LCH</t>
  </si>
  <si>
    <t>LPAD1992LCH</t>
  </si>
  <si>
    <t>LPAD1982MED</t>
  </si>
  <si>
    <t>LPAD1983MED</t>
  </si>
  <si>
    <t>LPAD1984MED</t>
  </si>
  <si>
    <t>LPAD1985MED</t>
  </si>
  <si>
    <t>LPAD1986MED</t>
  </si>
  <si>
    <t>LPAD1987MED</t>
  </si>
  <si>
    <t>LPAD1988MED</t>
  </si>
  <si>
    <t>LPAD1989MED</t>
  </si>
  <si>
    <t>LPAD1990MED</t>
  </si>
  <si>
    <t>LPAD1991MED</t>
  </si>
  <si>
    <t>LPAD1992MED</t>
  </si>
  <si>
    <t>LPAD1982ZWA</t>
  </si>
  <si>
    <t>LPAD1983ZWA</t>
  </si>
  <si>
    <t>LPAD1984ZWA</t>
  </si>
  <si>
    <t>LPAD1985ZWA</t>
  </si>
  <si>
    <t>LPAD1986ZWA</t>
  </si>
  <si>
    <t>LPAD1987ZWA</t>
  </si>
  <si>
    <t>LPAD1988ZWA</t>
  </si>
  <si>
    <t>LPAD1989ZWA</t>
  </si>
  <si>
    <t>LPAD1990ZWA</t>
  </si>
  <si>
    <t>LPAD1991ZWA</t>
  </si>
  <si>
    <t>LPAD1992ZWA</t>
  </si>
  <si>
    <t>LPADEUR1</t>
  </si>
  <si>
    <t>1991-1996</t>
  </si>
  <si>
    <t>LPADEUR2</t>
  </si>
  <si>
    <t>1996-2000</t>
  </si>
  <si>
    <t>LPADEUR3</t>
  </si>
  <si>
    <t>2000-2006</t>
  </si>
  <si>
    <t>LPADEUR3HOF</t>
  </si>
  <si>
    <t>Euro-3 half open particulate filter</t>
  </si>
  <si>
    <t>LPADEUR4</t>
  </si>
  <si>
    <t>2005-2009</t>
  </si>
  <si>
    <t>LPADEUR4DPF</t>
  </si>
  <si>
    <t>Euro-4 closed particulate filter</t>
  </si>
  <si>
    <t>2005-2011</t>
  </si>
  <si>
    <t>LPADEUR5</t>
  </si>
  <si>
    <t>2008-2014</t>
  </si>
  <si>
    <t>LPEDEUR5</t>
  </si>
  <si>
    <t>LPADEUA6</t>
  </si>
  <si>
    <t>Euro-6A</t>
  </si>
  <si>
    <t>LPEDEUA6</t>
  </si>
  <si>
    <t>Euro-6A plug-in hybrid</t>
  </si>
  <si>
    <t>2013 and later</t>
  </si>
  <si>
    <t>LPAL1982LCH</t>
  </si>
  <si>
    <t>LPAL1983LCH</t>
  </si>
  <si>
    <t>LPAL1984LCH</t>
  </si>
  <si>
    <t>LPAL1985LCH</t>
  </si>
  <si>
    <t>LPAL1986LCH</t>
  </si>
  <si>
    <t>LPAL1987LCH</t>
  </si>
  <si>
    <t>LPAL1988LCH</t>
  </si>
  <si>
    <t>LPAL1989LCH</t>
  </si>
  <si>
    <t>LPAL1990LCH</t>
  </si>
  <si>
    <t>LPAL1991LCH</t>
  </si>
  <si>
    <t>LPAL1992LCH</t>
  </si>
  <si>
    <t>LPALO3WCLCH</t>
  </si>
  <si>
    <t>LPAL1982MED</t>
  </si>
  <si>
    <t>LPAL1983MED</t>
  </si>
  <si>
    <t>LPAL1984MED</t>
  </si>
  <si>
    <t>LPAL1985MED</t>
  </si>
  <si>
    <t>LPAL1986MED</t>
  </si>
  <si>
    <t>LPAL1987MED</t>
  </si>
  <si>
    <t>LPAL1988MED</t>
  </si>
  <si>
    <t>LPAL1989MED</t>
  </si>
  <si>
    <t>LPAL1990MED</t>
  </si>
  <si>
    <t>LPAL1991MED</t>
  </si>
  <si>
    <t>LPAL1992MED</t>
  </si>
  <si>
    <t>LPALO3WCMED</t>
  </si>
  <si>
    <t>LPAL1982ZWA</t>
  </si>
  <si>
    <t>LPAL1983ZWA</t>
  </si>
  <si>
    <t>LPAL1984ZWA</t>
  </si>
  <si>
    <t>LPAL1985ZWA</t>
  </si>
  <si>
    <t>LPAL1986ZWA</t>
  </si>
  <si>
    <t>LPAL1987ZWA</t>
  </si>
  <si>
    <t>LPAL1988ZWA</t>
  </si>
  <si>
    <t>LPAL1989ZWA</t>
  </si>
  <si>
    <t>LPAL1990ZWA</t>
  </si>
  <si>
    <t>LPAL1991ZWA</t>
  </si>
  <si>
    <t>LPAL1992ZWA</t>
  </si>
  <si>
    <t>LPALR3WC</t>
  </si>
  <si>
    <t>LPALEUR1</t>
  </si>
  <si>
    <t>LPALEUR2</t>
  </si>
  <si>
    <t>LPALEUR3</t>
  </si>
  <si>
    <t>LPALEUR4</t>
  </si>
  <si>
    <t>LPALEUR5</t>
  </si>
  <si>
    <t>LPALEUR6</t>
  </si>
  <si>
    <t>LPACEUR1</t>
  </si>
  <si>
    <t>LPACEUR2</t>
  </si>
  <si>
    <t>LPACEUR3</t>
  </si>
  <si>
    <t>LPACEUR4</t>
  </si>
  <si>
    <t>LPACEUR5</t>
  </si>
  <si>
    <t>2008-2013</t>
  </si>
  <si>
    <t>LPACEUR6</t>
  </si>
  <si>
    <t>Electricity</t>
  </si>
  <si>
    <t>Pre-Euro</t>
  </si>
  <si>
    <t>LBAB1982</t>
  </si>
  <si>
    <t>LBAB1983</t>
  </si>
  <si>
    <t>LBAB1984</t>
  </si>
  <si>
    <t>LBAB1985</t>
  </si>
  <si>
    <t>LBAB1986</t>
  </si>
  <si>
    <t>LBAB1987</t>
  </si>
  <si>
    <t>LBAB1988</t>
  </si>
  <si>
    <t>LBAB1989</t>
  </si>
  <si>
    <t>LBAB1990</t>
  </si>
  <si>
    <t>LBAB1991</t>
  </si>
  <si>
    <t>LBAB1992</t>
  </si>
  <si>
    <t>LBABR3WC</t>
  </si>
  <si>
    <t>1991-1994</t>
  </si>
  <si>
    <t>LBABEUR1</t>
  </si>
  <si>
    <t>LBABEUR2</t>
  </si>
  <si>
    <t>LBABEUR3</t>
  </si>
  <si>
    <t>LBABEUR4</t>
  </si>
  <si>
    <t>LBABEUR5</t>
  </si>
  <si>
    <t>LBABEUR6</t>
  </si>
  <si>
    <t>LBAD1982LCH</t>
  </si>
  <si>
    <t>LBAD1983LCH</t>
  </si>
  <si>
    <t>LBAD1984LCH</t>
  </si>
  <si>
    <t>LBAD1985LCH</t>
  </si>
  <si>
    <t>LBAD1986LCH</t>
  </si>
  <si>
    <t>LBAD1987LCH</t>
  </si>
  <si>
    <t>LBAD1988LCH</t>
  </si>
  <si>
    <t>LBAD1989LCH</t>
  </si>
  <si>
    <t>LBAD1990LCH</t>
  </si>
  <si>
    <t>LBAD1991LCH</t>
  </si>
  <si>
    <t>LBAD1992LCH</t>
  </si>
  <si>
    <t>LBADEUR1CL1</t>
  </si>
  <si>
    <t>Euro-1 light</t>
  </si>
  <si>
    <t>LBADEUR2CL1</t>
  </si>
  <si>
    <t>Euro-2 light</t>
  </si>
  <si>
    <t>LBADEUR3CL1</t>
  </si>
  <si>
    <t>Euro-3 light</t>
  </si>
  <si>
    <t>LBADEUR3CL1HOF</t>
  </si>
  <si>
    <t>Euro-3 light half open particulate filter</t>
  </si>
  <si>
    <t>LBADEUR4CL1</t>
  </si>
  <si>
    <t>Euro-4 light</t>
  </si>
  <si>
    <t>LBADEUR4CL1DPF</t>
  </si>
  <si>
    <t>Euro-4 light closed particulate filter</t>
  </si>
  <si>
    <t>2006-2011</t>
  </si>
  <si>
    <t>LBADEUR5CL1</t>
  </si>
  <si>
    <t>Euro-5 light</t>
  </si>
  <si>
    <t>LBADEUA6CL1</t>
  </si>
  <si>
    <t>Euro-6A light</t>
  </si>
  <si>
    <t>LBADEUR1CL2</t>
  </si>
  <si>
    <t>Euro-1 medium weight</t>
  </si>
  <si>
    <t>LBADEUR2CL2</t>
  </si>
  <si>
    <t>Euro-2 medium weight</t>
  </si>
  <si>
    <t>LBADEUR3CL2</t>
  </si>
  <si>
    <t>Euro-3 medium weight</t>
  </si>
  <si>
    <t>LBADEUR3CL2HOF</t>
  </si>
  <si>
    <t>Euro-3 medium weight half open particulate filter</t>
  </si>
  <si>
    <t>LBADEUR4CL2</t>
  </si>
  <si>
    <t>Euro-4 medium weight</t>
  </si>
  <si>
    <t>LBADEUR4CL2DPF</t>
  </si>
  <si>
    <t>Euro-4 medium weight closed particulate filter</t>
  </si>
  <si>
    <t>LBADEUR5CL2</t>
  </si>
  <si>
    <t>Euro-5 medium weight</t>
  </si>
  <si>
    <t>LBADEUA6CL2</t>
  </si>
  <si>
    <t>Euro-6A medium weight</t>
  </si>
  <si>
    <t>LBAD1982ZWA</t>
  </si>
  <si>
    <t>LBAD1983ZWA</t>
  </si>
  <si>
    <t>LBAD1984ZWA</t>
  </si>
  <si>
    <t>LBAD1985ZWA</t>
  </si>
  <si>
    <t>LBAD1986ZWA</t>
  </si>
  <si>
    <t>LBAD1987ZWA</t>
  </si>
  <si>
    <t>LBAD1988ZWA</t>
  </si>
  <si>
    <t>LBAD1989ZWA</t>
  </si>
  <si>
    <t>LBAD1990ZWA</t>
  </si>
  <si>
    <t>LBAD1991ZWA</t>
  </si>
  <si>
    <t>LBAD1992ZWA</t>
  </si>
  <si>
    <t>LBADEUR1CL3</t>
  </si>
  <si>
    <t>Euro-1 heavy</t>
  </si>
  <si>
    <t>LBADEUR2CL3</t>
  </si>
  <si>
    <t>Euro-2 heavy</t>
  </si>
  <si>
    <t>LBADEUR3CL3</t>
  </si>
  <si>
    <t>Euro-3 heavy</t>
  </si>
  <si>
    <t>LBADEUR3CL3HOF</t>
  </si>
  <si>
    <t>Euro-3 heavy half open particulate filter</t>
  </si>
  <si>
    <t>LBADEUR4CL3</t>
  </si>
  <si>
    <t>Euro-4 heavy</t>
  </si>
  <si>
    <t>LBADEUR4CL3DPF</t>
  </si>
  <si>
    <t>Euro-4 heavy closed particulate filter</t>
  </si>
  <si>
    <t>LBADEUR5CL3</t>
  </si>
  <si>
    <t>Euro-5 heavy</t>
  </si>
  <si>
    <t>LTRDEUR5CL3</t>
  </si>
  <si>
    <t>Euro-5 heavy, light tractor with trailer</t>
  </si>
  <si>
    <t>LBADEUA6CL3</t>
  </si>
  <si>
    <t>Euro-6A heavy</t>
  </si>
  <si>
    <t>LTRDEUA6CL3</t>
  </si>
  <si>
    <t>Euro-6A heavy, light tractor with trailer</t>
  </si>
  <si>
    <t>LBEDEUR5</t>
  </si>
  <si>
    <t>LBEDEUR6</t>
  </si>
  <si>
    <t>LBAL1982</t>
  </si>
  <si>
    <t>LBAL1983</t>
  </si>
  <si>
    <t>LBAL1984</t>
  </si>
  <si>
    <t>LBAL1985</t>
  </si>
  <si>
    <t>LBAL1986</t>
  </si>
  <si>
    <t>LBAL1987</t>
  </si>
  <si>
    <t>LBAL1988</t>
  </si>
  <si>
    <t>LBAL1989</t>
  </si>
  <si>
    <t>LBAL1990</t>
  </si>
  <si>
    <t>LBAL1991</t>
  </si>
  <si>
    <t>LBAL1992</t>
  </si>
  <si>
    <t>LBALR3WC</t>
  </si>
  <si>
    <t>LBALEUR1</t>
  </si>
  <si>
    <t>LBALEUR2</t>
  </si>
  <si>
    <t>LBALEUR3</t>
  </si>
  <si>
    <t>LBALEUR4</t>
  </si>
  <si>
    <t>LBALEUR5</t>
  </si>
  <si>
    <t>LBALEUR6</t>
  </si>
  <si>
    <t>LBACEUR5</t>
  </si>
  <si>
    <t>2014 and older</t>
  </si>
  <si>
    <t>LBACEUR6</t>
  </si>
  <si>
    <t>MVABEUR0LCH</t>
  </si>
  <si>
    <t>Euro-0</t>
  </si>
  <si>
    <t>MVADEUR0LCH</t>
  </si>
  <si>
    <t>Euro-0 light</t>
  </si>
  <si>
    <t>1988-1993</t>
  </si>
  <si>
    <t>MVADEUR1LCH</t>
  </si>
  <si>
    <t>1990-1997</t>
  </si>
  <si>
    <t>MVADEUR2LCH</t>
  </si>
  <si>
    <t>1994-2001</t>
  </si>
  <si>
    <t>MVADEUR3DPFLCH</t>
  </si>
  <si>
    <t>MVADEUR3HOFLCH</t>
  </si>
  <si>
    <t>Euro-3 light closed particulate filter</t>
  </si>
  <si>
    <t>MVADEUR3LCH</t>
  </si>
  <si>
    <t>MVADEUR4LCH</t>
  </si>
  <si>
    <t>MVADEDE5LCHSCR</t>
  </si>
  <si>
    <t>2005-2008</t>
  </si>
  <si>
    <t>MVADEUG5EGRLCH</t>
  </si>
  <si>
    <t>Euro-5G light EGR</t>
  </si>
  <si>
    <t>2009-2013</t>
  </si>
  <si>
    <t>MVADEUG5LCHSCR</t>
  </si>
  <si>
    <t>MVADEUR6LCH</t>
  </si>
  <si>
    <t>2012 and later</t>
  </si>
  <si>
    <t>MVADEUR0ZWA</t>
  </si>
  <si>
    <t>Euro-0 medium weight</t>
  </si>
  <si>
    <t>ZVADEUR0ANHLCH</t>
  </si>
  <si>
    <t>Euro-0 medium weight with trailer</t>
  </si>
  <si>
    <t>MVADEUR1ZWA</t>
  </si>
  <si>
    <t>ZVADEUR1ANHLCH</t>
  </si>
  <si>
    <t>Euro-1 medium weight with trailer</t>
  </si>
  <si>
    <t>MVADEUR2ZWA</t>
  </si>
  <si>
    <t>1993-2001</t>
  </si>
  <si>
    <t>ZVADEUR2ANHLCH</t>
  </si>
  <si>
    <t>Euro-2 medium weight with trailer</t>
  </si>
  <si>
    <t>MVADEUR3DPFZWA</t>
  </si>
  <si>
    <t>Euro-3 medium weight closed particulate filter</t>
  </si>
  <si>
    <t>MVADEUR3HOFZWA</t>
  </si>
  <si>
    <t>MVADEUR3ZWA</t>
  </si>
  <si>
    <t>ZVADEUR3ANHDPFLCH</t>
  </si>
  <si>
    <t>Euro-3 medium weight closed particulate filter with trailer</t>
  </si>
  <si>
    <t>ZVADEUR3ANHHOFLCH</t>
  </si>
  <si>
    <t>Euro-3 medium weight half open particulate filter with trailer</t>
  </si>
  <si>
    <t>ZVADEUR3ANHLCH</t>
  </si>
  <si>
    <t>Euro-3 medium weight with trailer</t>
  </si>
  <si>
    <t>MVADEUR4ZWA</t>
  </si>
  <si>
    <t>ZVADEUR4ANHLCH</t>
  </si>
  <si>
    <t>Euro-4 medium weight with trailer</t>
  </si>
  <si>
    <t>MVADEDE5SCRZWA</t>
  </si>
  <si>
    <t>MVADEUG5EGRZWA</t>
  </si>
  <si>
    <t>Euro-5G medium weight EGR</t>
  </si>
  <si>
    <t>MVADEUG5SCRZWA</t>
  </si>
  <si>
    <t>ZVADEDE5ANHLCHSCR</t>
  </si>
  <si>
    <t>ZVADEUG5ANHEGRLCH</t>
  </si>
  <si>
    <t>Euro-5G medium weight EGR with trailer</t>
  </si>
  <si>
    <t>ZVADEUG5ANHLCHSCR</t>
  </si>
  <si>
    <t>MVADEUR6ZWA</t>
  </si>
  <si>
    <t>ZVADEUR6ANHLCH</t>
  </si>
  <si>
    <t>ZVADEUR0</t>
  </si>
  <si>
    <t>Euro-0 heavy</t>
  </si>
  <si>
    <t>ZVADEUR0ANHZWA</t>
  </si>
  <si>
    <t>Euro-0 heavy with trailer</t>
  </si>
  <si>
    <t>ZVADEUR1</t>
  </si>
  <si>
    <t>ZVADEUR1ANHZWA</t>
  </si>
  <si>
    <t>Euro-1 heavy with trailer</t>
  </si>
  <si>
    <t>ZVADEUR2</t>
  </si>
  <si>
    <t>ZVADEUR2ANHZWA</t>
  </si>
  <si>
    <t>Euro-2 heavy with trailer</t>
  </si>
  <si>
    <t>ZVADEUR3</t>
  </si>
  <si>
    <t>ZVADEUR3ANHDPFZWA</t>
  </si>
  <si>
    <t>Euro-3 heavy closed particulate filter with trailer</t>
  </si>
  <si>
    <t>ZVADEUR3ANHHOFZWA</t>
  </si>
  <si>
    <t>Euro-3 heavy half open particulate filter with trailer</t>
  </si>
  <si>
    <t>ZVADEUR3ANHZWA</t>
  </si>
  <si>
    <t>Euro-3 heavy with trailer</t>
  </si>
  <si>
    <t>ZVADEUR3DPF</t>
  </si>
  <si>
    <t>Euro-3 heavy closed particulate filter</t>
  </si>
  <si>
    <t>ZVADEUR3HOF</t>
  </si>
  <si>
    <t>ZVADEUR4</t>
  </si>
  <si>
    <t>ZVADEUR4ANHZWA</t>
  </si>
  <si>
    <t>Euro-4 heavy with trailer</t>
  </si>
  <si>
    <t>ZVADEDE5ANHSCRZWA</t>
  </si>
  <si>
    <t>ZVADEDE5SCR</t>
  </si>
  <si>
    <t>ZVADEUG5ANHEGRZWA</t>
  </si>
  <si>
    <t>Euro-5G heavy EGR with trailer</t>
  </si>
  <si>
    <t>ZVADEUG5ANHSCRZWA</t>
  </si>
  <si>
    <t>ZVADEUG5EGR</t>
  </si>
  <si>
    <t>Euro-5G heavy EGR</t>
  </si>
  <si>
    <t>ZVADEUG5SCR</t>
  </si>
  <si>
    <t>ZVADEUR6</t>
  </si>
  <si>
    <t>ZVADEUR6ANHZWA</t>
  </si>
  <si>
    <t>MVALEUR0LCH</t>
  </si>
  <si>
    <t>ZTRBEUR0</t>
  </si>
  <si>
    <t>ZTRDEDE5LCHSCR</t>
  </si>
  <si>
    <t>ZTRDEUG5EGRLCH</t>
  </si>
  <si>
    <t>ZTRDEUG5LCHSCR</t>
  </si>
  <si>
    <t>ZTRDEUR6LCH</t>
  </si>
  <si>
    <t>ZTRDEUR0</t>
  </si>
  <si>
    <t>ZTRDEUR1</t>
  </si>
  <si>
    <t>ZTRDEUR2</t>
  </si>
  <si>
    <t>ZTRDEUR3</t>
  </si>
  <si>
    <t>ZTRDEUR3DPF</t>
  </si>
  <si>
    <t>ZTRDEUR3HOF</t>
  </si>
  <si>
    <t>ZTRDEUR4</t>
  </si>
  <si>
    <t>ZTRDEDE5SCRZWA</t>
  </si>
  <si>
    <t>ZTRDEUG5EGRZWA</t>
  </si>
  <si>
    <t>ZTRDEUG5SCRZWA</t>
  </si>
  <si>
    <t>ZTRDEUR6ZWA</t>
  </si>
  <si>
    <t>ZTRLEUR0</t>
  </si>
  <si>
    <t>BABBEUR0</t>
  </si>
  <si>
    <t>BABDEUR0</t>
  </si>
  <si>
    <t>BABDEUR1</t>
  </si>
  <si>
    <t>BABDEUR2</t>
  </si>
  <si>
    <t>BABDEUR2DPF</t>
  </si>
  <si>
    <t>Euro-2 closed particulate filter</t>
  </si>
  <si>
    <t>.</t>
  </si>
  <si>
    <t>BABDEUR2HOF</t>
  </si>
  <si>
    <t>Euro-2 half open particulate filter</t>
  </si>
  <si>
    <t>1997-2001</t>
  </si>
  <si>
    <t>BABDEUR3</t>
  </si>
  <si>
    <t>BABDEUR3DPF</t>
  </si>
  <si>
    <t>Euro-3 closed particulate filter</t>
  </si>
  <si>
    <t>BABDEUR3DPFSCR</t>
  </si>
  <si>
    <t>Euro-3 closed particulate filter SCR</t>
  </si>
  <si>
    <t>BABDEUR3HOF</t>
  </si>
  <si>
    <t>2001-2006</t>
  </si>
  <si>
    <t>BABDEUR4</t>
  </si>
  <si>
    <t>BABDEUR4EGR</t>
  </si>
  <si>
    <t>Euro-4 EGR</t>
  </si>
  <si>
    <t>BABDEUR4SCR</t>
  </si>
  <si>
    <t>BABDEEV5SCR</t>
  </si>
  <si>
    <t>2006-2013</t>
  </si>
  <si>
    <t>BABDEUR5EGR</t>
  </si>
  <si>
    <t>Euro-5 EGR</t>
  </si>
  <si>
    <t>2005-2013</t>
  </si>
  <si>
    <t>BABDEUR5SCR</t>
  </si>
  <si>
    <t>BABDEUR6</t>
  </si>
  <si>
    <t>BABLEUR0</t>
  </si>
  <si>
    <t>BABCEUR4</t>
  </si>
  <si>
    <t>BABCEEV5</t>
  </si>
  <si>
    <t>BABCEUR6</t>
  </si>
  <si>
    <t>Hydrogen</t>
  </si>
  <si>
    <t>LMFBEUR0</t>
  </si>
  <si>
    <t>1999 and older</t>
  </si>
  <si>
    <t>LMFBEUR1</t>
  </si>
  <si>
    <t>1998 and later</t>
  </si>
  <si>
    <t xml:space="preserve">Table 3.35 Emission profiles PM2.5 in road traffic PM10 </t>
  </si>
  <si>
    <t>Share in PM10</t>
  </si>
  <si>
    <t>weight%</t>
  </si>
  <si>
    <t>Conbustion of diesel fuel</t>
  </si>
  <si>
    <t>Conbustion of petrol and LPG</t>
  </si>
  <si>
    <t>Wear of break linings</t>
  </si>
  <si>
    <t>Wear of road surface</t>
  </si>
  <si>
    <t>Wear of light duty vehicle tyres</t>
  </si>
  <si>
    <t>Wear of heavy duty vehicle tyres</t>
  </si>
  <si>
    <t>Source: Emission Registration Methodology reports. See website of Emission registration:</t>
  </si>
  <si>
    <r>
      <t xml:space="preserve">- </t>
    </r>
    <r>
      <rPr>
        <i/>
        <sz val="10"/>
        <rFont val="Arial"/>
        <family val="2"/>
      </rPr>
      <t>Combustion</t>
    </r>
    <r>
      <rPr>
        <sz val="10"/>
        <rFont val="Arial"/>
        <family val="2"/>
      </rPr>
      <t>: 'Maintenance of methods Emission Registration 2006-2007.pdf can be found in':</t>
    </r>
  </si>
  <si>
    <r>
      <t xml:space="preserve">- </t>
    </r>
    <r>
      <rPr>
        <i/>
        <sz val="10"/>
        <rFont val="Arial"/>
        <family val="2"/>
      </rPr>
      <t>Wear</t>
    </r>
    <r>
      <rPr>
        <sz val="10"/>
        <rFont val="Arial"/>
        <family val="2"/>
      </rPr>
      <t>:</t>
    </r>
  </si>
  <si>
    <t xml:space="preserve">     The factsheets can be found in:</t>
  </si>
  <si>
    <t>Table 3.36 Basic emission factors for two-wheeled vehicles</t>
  </si>
  <si>
    <t>VOC</t>
  </si>
  <si>
    <t>NMVOC</t>
  </si>
  <si>
    <t>grams/km</t>
  </si>
  <si>
    <t xml:space="preserve"> Documentation on the website of the Dutch Emssion Registration</t>
  </si>
  <si>
    <t>Source: Dröge, R., Hensema, A., ten Broeke, H., Hulskotte, J.  Emissions of two-wheeled vehicles. TNO-report TNO-060-UT-2011-01556, Utrecht 2011.</t>
  </si>
  <si>
    <t>See:</t>
  </si>
  <si>
    <t>Table 3.29 Basic emission factors for road traffic, 2018</t>
  </si>
  <si>
    <t>NH3</t>
  </si>
  <si>
    <t>N2O</t>
  </si>
  <si>
    <t>EC</t>
  </si>
  <si>
    <t>CO2</t>
  </si>
  <si>
    <t>Rail traffic</t>
  </si>
  <si>
    <t>Inland navigation</t>
  </si>
  <si>
    <t>Ocean shipping</t>
  </si>
  <si>
    <t>Air traffic</t>
  </si>
  <si>
    <t>** "Red" diesel (low tax)</t>
  </si>
  <si>
    <t>* "White" diesel (high tax)</t>
  </si>
  <si>
    <t>Diesel fuel low tax, total **</t>
  </si>
  <si>
    <t>Diesel fuel high tax, total *</t>
  </si>
  <si>
    <t>NEH: National Energy Balance (Statistics Netherlands)</t>
  </si>
  <si>
    <t>ER: Data determined by Dutch Emission Registration</t>
  </si>
  <si>
    <t>Road transport (CNG/LPG)</t>
  </si>
  <si>
    <t>Specific weight (kg/liter)</t>
  </si>
  <si>
    <t>Heating value of LPG</t>
  </si>
  <si>
    <t>Share of PM10</t>
  </si>
  <si>
    <t>Share of coarse particles</t>
  </si>
  <si>
    <t>Remains on the vehicle</t>
  </si>
  <si>
    <t>Leakage losses</t>
  </si>
  <si>
    <r>
      <t>Combustion 1</t>
    </r>
    <r>
      <rPr>
        <vertAlign val="superscript"/>
        <sz val="10"/>
        <rFont val="Arial"/>
        <family val="2"/>
      </rPr>
      <t>)</t>
    </r>
  </si>
  <si>
    <r>
      <t>1)</t>
    </r>
    <r>
      <rPr>
        <sz val="10"/>
        <rFont val="Arial"/>
        <family val="2"/>
      </rPr>
      <t xml:space="preserve"> Specific gravity = 0.9 kgs/litre.</t>
    </r>
  </si>
  <si>
    <r>
      <t xml:space="preserve">It is assumed that </t>
    </r>
    <r>
      <rPr>
        <b/>
        <sz val="10"/>
        <rFont val="Arial"/>
        <family val="2"/>
      </rPr>
      <t>80%</t>
    </r>
    <r>
      <rPr>
        <sz val="10"/>
        <rFont val="Arial"/>
        <family val="2"/>
      </rPr>
      <t xml:space="preserve"> of engine oil leakage takes place within urban areas</t>
    </r>
    <r>
      <rPr>
        <sz val="10"/>
        <rFont val="Arial"/>
        <family val="2"/>
      </rPr>
      <t>.</t>
    </r>
  </si>
  <si>
    <t>Division rural roads/motorways pro rato of driven kilometres</t>
  </si>
  <si>
    <t>Table 4.1 Energy consumption of rail traffic</t>
  </si>
  <si>
    <r>
      <t xml:space="preserve">Diesel fuel </t>
    </r>
    <r>
      <rPr>
        <vertAlign val="superscript"/>
        <sz val="10"/>
        <rFont val="Arial"/>
        <family val="2"/>
      </rPr>
      <t>1)</t>
    </r>
  </si>
  <si>
    <t>Freight</t>
  </si>
  <si>
    <t>Share pass.</t>
  </si>
  <si>
    <t>tram/metro/</t>
  </si>
  <si>
    <t>transport</t>
  </si>
  <si>
    <t>trolleybus</t>
  </si>
  <si>
    <t>million kWh</t>
  </si>
  <si>
    <r>
      <rPr>
        <vertAlign val="superscript"/>
        <sz val="10"/>
        <rFont val="Arial"/>
        <family val="2"/>
      </rPr>
      <t>1)</t>
    </r>
    <r>
      <rPr>
        <sz val="10"/>
        <rFont val="Arial"/>
        <family val="2"/>
      </rPr>
      <t xml:space="preserve"> See tabel 2.7 for heating values.</t>
    </r>
  </si>
  <si>
    <t>:CBS, National Energy Balance</t>
  </si>
  <si>
    <t>:Estimate ==&gt; equal to 2003</t>
  </si>
  <si>
    <t>:Source: NS (Dutch National Railway Company)</t>
  </si>
  <si>
    <t>:Source: CBS and VIVENS</t>
  </si>
  <si>
    <t>Vivens (Association for joint purchase of energy for railway companies)</t>
  </si>
  <si>
    <t xml:space="preserve">:Calculated </t>
  </si>
  <si>
    <t>: Interpolated</t>
  </si>
  <si>
    <t>:Estimate ==&gt; equal to 1990</t>
  </si>
  <si>
    <t>Table 4.2 Emission factors for rail traffic</t>
  </si>
  <si>
    <t>VOC (combustion)</t>
  </si>
  <si>
    <r>
      <t>NO</t>
    </r>
    <r>
      <rPr>
        <b/>
        <vertAlign val="subscript"/>
        <sz val="10"/>
        <rFont val="Arial"/>
        <family val="2"/>
      </rPr>
      <t>x</t>
    </r>
  </si>
  <si>
    <r>
      <t>PM</t>
    </r>
    <r>
      <rPr>
        <b/>
        <vertAlign val="subscript"/>
        <sz val="10"/>
        <rFont val="Arial"/>
        <family val="2"/>
      </rPr>
      <t xml:space="preserve">10 </t>
    </r>
    <r>
      <rPr>
        <b/>
        <sz val="10"/>
        <rFont val="Arial"/>
        <family val="2"/>
      </rPr>
      <t>(combustion)</t>
    </r>
  </si>
  <si>
    <r>
      <t>NH</t>
    </r>
    <r>
      <rPr>
        <b/>
        <vertAlign val="subscript"/>
        <sz val="10"/>
        <rFont val="Arial"/>
        <family val="2"/>
      </rPr>
      <t>3</t>
    </r>
  </si>
  <si>
    <t>RIVM/LAE, 1993. Memo E.Rab on Dutch Rail emission factors for dieselpowered rolling stock, Bilthoven.</t>
  </si>
  <si>
    <t>Table 4.3 Emission profiles PM2.5 in rail traffic PM10</t>
  </si>
  <si>
    <t>Combustion of diesel fuel</t>
  </si>
  <si>
    <t>Wear of overhead wires</t>
  </si>
  <si>
    <t>wWear of carbon brushes</t>
  </si>
  <si>
    <t xml:space="preserve">     * 'Factsheet wear of overhead wires, November 2007.pdf'</t>
  </si>
  <si>
    <t xml:space="preserve">    The fact sheet can be found in:</t>
  </si>
  <si>
    <t>BABCEUR5</t>
  </si>
  <si>
    <t>BABEZEEV</t>
  </si>
  <si>
    <t>LBAB1994</t>
  </si>
  <si>
    <t>LBABPR82</t>
  </si>
  <si>
    <t>LBADEUD6CL2</t>
  </si>
  <si>
    <t>LBADEUD6CL3</t>
  </si>
  <si>
    <t>LBADEUR4CL1HOF</t>
  </si>
  <si>
    <t>LBADEUR4CL2HOF</t>
  </si>
  <si>
    <t>LBADEUR4CL3HOF</t>
  </si>
  <si>
    <t>LBADPR82LCH</t>
  </si>
  <si>
    <t>LBADPR82ZWA</t>
  </si>
  <si>
    <t>LBAEZEEV</t>
  </si>
  <si>
    <t>LBALPR82</t>
  </si>
  <si>
    <t>LPABO3WCZWA</t>
  </si>
  <si>
    <t>LPABPR82LCH</t>
  </si>
  <si>
    <t>LPABPR82MED</t>
  </si>
  <si>
    <t>LPABPR82ZWA</t>
  </si>
  <si>
    <t>LPADEUR4HOF</t>
  </si>
  <si>
    <t>LPADPR82LCH</t>
  </si>
  <si>
    <t>LPADPR82MED</t>
  </si>
  <si>
    <t>LPADPR82ZWA</t>
  </si>
  <si>
    <t>LPADEUD6</t>
  </si>
  <si>
    <t>LPAEZEEV</t>
  </si>
  <si>
    <t>LPALO3WCZWA</t>
  </si>
  <si>
    <t>LPALPR82LCH</t>
  </si>
  <si>
    <t>LPALPR82MED</t>
  </si>
  <si>
    <t>LPALPR82ZWA</t>
  </si>
  <si>
    <t>MVACEUR6LCH</t>
  </si>
  <si>
    <t>MVACEUR6ZWA</t>
  </si>
  <si>
    <t>MVAEZEEVLCH</t>
  </si>
  <si>
    <t>MVAEZEEVZWA</t>
  </si>
  <si>
    <t>ZVABEUR0</t>
  </si>
  <si>
    <t>ZTRCEUR6LCH</t>
  </si>
  <si>
    <t>ZTRCEUR6ZWA</t>
  </si>
  <si>
    <t>ZVAEZEEV</t>
  </si>
  <si>
    <t>ZVACEUR6</t>
  </si>
  <si>
    <t>ZTREZEEVLCH</t>
  </si>
  <si>
    <t>Versit+ class</t>
  </si>
  <si>
    <t>Table 5.1 Fuel consumption of inland navigation</t>
  </si>
  <si>
    <t>Professional inland shipping</t>
  </si>
  <si>
    <t>National destinations</t>
  </si>
  <si>
    <t>International</t>
  </si>
  <si>
    <t>freight</t>
  </si>
  <si>
    <t>push-towing</t>
  </si>
  <si>
    <t>passenger</t>
  </si>
  <si>
    <r>
      <t xml:space="preserve">ships </t>
    </r>
    <r>
      <rPr>
        <vertAlign val="superscript"/>
        <sz val="10"/>
        <rFont val="Arial"/>
        <family val="2"/>
      </rPr>
      <t>1)</t>
    </r>
  </si>
  <si>
    <r>
      <t xml:space="preserve">boats </t>
    </r>
    <r>
      <rPr>
        <vertAlign val="superscript"/>
        <sz val="10"/>
        <rFont val="Arial"/>
        <family val="2"/>
      </rPr>
      <t>2)</t>
    </r>
  </si>
  <si>
    <t>million kgs</t>
  </si>
  <si>
    <t>PJ 4)</t>
  </si>
  <si>
    <r>
      <t>1)</t>
    </r>
    <r>
      <rPr>
        <sz val="10"/>
        <rFont val="Arial"/>
        <family val="2"/>
      </rPr>
      <t xml:space="preserve"> Calculated in accordance with the protocols of the Navigation Emission Registration Project of Directorate-General for Public Works and Water Management (in Dutch). See:</t>
    </r>
  </si>
  <si>
    <r>
      <t>2)</t>
    </r>
    <r>
      <rPr>
        <sz val="10"/>
        <rFont val="Arial"/>
        <family val="2"/>
      </rPr>
      <t xml:space="preserve"> Based on obsolete CBS data (1993).</t>
    </r>
  </si>
  <si>
    <r>
      <t>3)</t>
    </r>
    <r>
      <rPr>
        <sz val="10"/>
        <rFont val="Arial"/>
        <family val="2"/>
      </rPr>
      <t xml:space="preserve"> Calculated by TNO in commission of the Centre for Water Management of the Ministry of Transport. See:</t>
    </r>
  </si>
  <si>
    <r>
      <t xml:space="preserve">4) </t>
    </r>
    <r>
      <rPr>
        <sz val="10"/>
        <rFont val="Arial"/>
        <family val="2"/>
      </rPr>
      <t>See table 2.7 for heating values.</t>
    </r>
  </si>
  <si>
    <t>Table 5.2  CO emission factors for inland navigation</t>
  </si>
  <si>
    <r>
      <t xml:space="preserve">ships </t>
    </r>
    <r>
      <rPr>
        <vertAlign val="superscript"/>
        <sz val="10"/>
        <rFont val="Arial"/>
        <family val="2"/>
      </rPr>
      <t>2)</t>
    </r>
  </si>
  <si>
    <r>
      <t xml:space="preserve">boats </t>
    </r>
    <r>
      <rPr>
        <vertAlign val="superscript"/>
        <sz val="10"/>
        <rFont val="Arial"/>
        <family val="2"/>
      </rPr>
      <t>3)</t>
    </r>
  </si>
  <si>
    <t>ships 2)</t>
  </si>
  <si>
    <r>
      <t>1)</t>
    </r>
    <r>
      <rPr>
        <sz val="10"/>
        <rFont val="Arial"/>
        <family val="2"/>
      </rPr>
      <t xml:space="preserve"> It concerns derived emission factors.</t>
    </r>
  </si>
  <si>
    <r>
      <t>2)</t>
    </r>
    <r>
      <rPr>
        <sz val="10"/>
        <rFont val="Arial"/>
        <family val="2"/>
      </rPr>
      <t xml:space="preserve"> Calculated in accordance with the protocols of the Navigation Emission Registration Project of Directorate-General for Public Works and Water Management (in Dutch). See:</t>
    </r>
  </si>
  <si>
    <r>
      <t>3)</t>
    </r>
    <r>
      <rPr>
        <sz val="10"/>
        <rFont val="Arial"/>
        <family val="2"/>
      </rPr>
      <t xml:space="preserve"> Estimation</t>
    </r>
  </si>
  <si>
    <r>
      <t>4)</t>
    </r>
    <r>
      <rPr>
        <sz val="10"/>
        <rFont val="Arial"/>
        <family val="2"/>
      </rPr>
      <t xml:space="preserve"> Calculated by TNO in commission of the Centre for Water Management of the Ministry of Transport. See:</t>
    </r>
  </si>
  <si>
    <t>Factsheets on the website of the Dutch Emission Registration.</t>
  </si>
  <si>
    <t>Table 5.4  NOx emission factors for inland navigation</t>
  </si>
  <si>
    <t>Table 5.5  PM10 emission factors for inland navigation</t>
  </si>
  <si>
    <t>Table 5.6 Emission factors for inland navigation, other substances</t>
  </si>
  <si>
    <r>
      <t>NH</t>
    </r>
    <r>
      <rPr>
        <b/>
        <vertAlign val="subscript"/>
        <sz val="10"/>
        <rFont val="Arial"/>
        <family val="2"/>
      </rPr>
      <t xml:space="preserve">3 </t>
    </r>
    <r>
      <rPr>
        <vertAlign val="superscript"/>
        <sz val="10"/>
        <rFont val="Arial"/>
        <family val="2"/>
      </rPr>
      <t>1)</t>
    </r>
  </si>
  <si>
    <t>Vanadium</t>
  </si>
  <si>
    <t>Mercury</t>
  </si>
  <si>
    <t>Cadmium</t>
  </si>
  <si>
    <t>Copper</t>
  </si>
  <si>
    <t>Chromium</t>
  </si>
  <si>
    <t>Nickel</t>
  </si>
  <si>
    <t>Selenium</t>
  </si>
  <si>
    <t>Zinc</t>
  </si>
  <si>
    <t>Arsenic</t>
  </si>
  <si>
    <t>see table 1.30</t>
  </si>
  <si>
    <r>
      <t>1)</t>
    </r>
    <r>
      <rPr>
        <sz val="10"/>
        <rFont val="Arial"/>
        <family val="2"/>
      </rPr>
      <t xml:space="preserve"> Ntziachristos, L., Z. Samaras, 2000. COPERT III; Computer Programme to calculate emissions from road transport, methodology and emission factors (version 2.1), European Energy Agency (EEA), Copenhagen</t>
    </r>
  </si>
  <si>
    <t>Sources emission factors metals:</t>
  </si>
  <si>
    <t>- Milieudata, Consultancy, 1997. 'Metals in road traffic fuels' (in Dutch), October 1997.</t>
  </si>
  <si>
    <t>- Most, P.F.J. van der, C.Veldt, 1992. Emission Factors Manual Parcom-Atmos, Emission factors for air pollutants 1992. TNO-MEP, Apeldoorn, December 1992.</t>
  </si>
  <si>
    <t>Table 5.7A Inland navigation emission profiles for VOC-components</t>
  </si>
  <si>
    <t>petro</t>
  </si>
  <si>
    <t>Remark: only a part of the substances mentioned above is available in the Emission Registration database.</t>
  </si>
  <si>
    <t>Source: see under Table 5.7C</t>
  </si>
  <si>
    <t>Table 5.7B Profiles for dioxines in VOC from inland navigation</t>
  </si>
  <si>
    <t xml:space="preserve">Omfactor </t>
  </si>
  <si>
    <t xml:space="preserve">Table 5.7C Profiles for PAH in VOC in inland navigation exhaust gasses </t>
  </si>
  <si>
    <t>2-stroke</t>
  </si>
  <si>
    <t>grams/kg of VOC</t>
  </si>
  <si>
    <t>Table 5.8 Emission profiles PM2.5 in inland navigation PM10</t>
  </si>
  <si>
    <t>Combustion of  diesel fuel by recreational boat traffic</t>
  </si>
  <si>
    <t>Combustion of  petrol by recreational boat traffic</t>
  </si>
  <si>
    <t>Combustion of  diesel fuel by professional inland shipping</t>
  </si>
  <si>
    <t>"Onderhoud van methodieken Emissieregistratie 2006-2007.pdf" (in Dutch)</t>
  </si>
  <si>
    <t>('Maintenance of methods Emission Registration 2006-2007.pdf') can be found in:</t>
  </si>
  <si>
    <t>Dutch</t>
  </si>
  <si>
    <t>Deep sea</t>
  </si>
  <si>
    <t>Foreign</t>
  </si>
  <si>
    <t>fishing</t>
  </si>
  <si>
    <t>trawlers</t>
  </si>
  <si>
    <r>
      <t xml:space="preserve">cutters </t>
    </r>
    <r>
      <rPr>
        <vertAlign val="superscript"/>
        <sz val="10"/>
        <rFont val="Arial"/>
        <family val="2"/>
      </rPr>
      <t>1)</t>
    </r>
  </si>
  <si>
    <t>cutters</t>
  </si>
  <si>
    <r>
      <t>1)</t>
    </r>
    <r>
      <rPr>
        <sz val="10"/>
        <rFont val="Arial"/>
        <family val="2"/>
      </rPr>
      <t xml:space="preserve"> Calculated in accordance with the protocols of the Navigation Emission Registration Project </t>
    </r>
  </si>
  <si>
    <t xml:space="preserve">    (EMS) of theDirectorate-General for Public Works and Water Management (in Dutch). See:</t>
  </si>
  <si>
    <t>grams/kg fuel</t>
  </si>
  <si>
    <t>Foreign fishing cutters</t>
  </si>
  <si>
    <t>PM2,5</t>
  </si>
  <si>
    <t>SO2</t>
  </si>
  <si>
    <t>Metals</t>
  </si>
  <si>
    <t>Deep sea trawlers</t>
  </si>
  <si>
    <t>Dutch fishing cutters and inland fishing</t>
  </si>
  <si>
    <t>Table 6.3 Basic data for fisheries fuel sold emission calculations</t>
  </si>
  <si>
    <t>TJ</t>
  </si>
  <si>
    <r>
      <t xml:space="preserve">Emission factors diesel </t>
    </r>
    <r>
      <rPr>
        <vertAlign val="superscript"/>
        <sz val="10"/>
        <rFont val="Arial"/>
        <family val="2"/>
      </rPr>
      <t>2)</t>
    </r>
  </si>
  <si>
    <t xml:space="preserve">   "</t>
  </si>
  <si>
    <t>PM2.5</t>
  </si>
  <si>
    <t>Emission factors fuel oil</t>
  </si>
  <si>
    <r>
      <t xml:space="preserve">Net heating value diesel </t>
    </r>
    <r>
      <rPr>
        <vertAlign val="superscript"/>
        <sz val="10"/>
        <rFont val="Arial"/>
        <family val="2"/>
      </rPr>
      <t>1)</t>
    </r>
  </si>
  <si>
    <t>MJ/kg fuel</t>
  </si>
  <si>
    <r>
      <t xml:space="preserve">Net heating value fuel oil </t>
    </r>
    <r>
      <rPr>
        <vertAlign val="superscript"/>
        <sz val="10"/>
        <rFont val="Arial"/>
        <family val="2"/>
      </rPr>
      <t>1)</t>
    </r>
  </si>
  <si>
    <r>
      <rPr>
        <vertAlign val="superscript"/>
        <sz val="10"/>
        <rFont val="Arial"/>
        <family val="2"/>
      </rPr>
      <t>1)</t>
    </r>
    <r>
      <rPr>
        <sz val="10"/>
        <rFont val="Arial"/>
        <family val="2"/>
      </rPr>
      <t xml:space="preserve"> Source: Statistics Netherlands (CBS), National Energy Balance.</t>
    </r>
  </si>
  <si>
    <r>
      <rPr>
        <vertAlign val="superscript"/>
        <sz val="10"/>
        <rFont val="Arial"/>
        <family val="2"/>
      </rPr>
      <t>2)</t>
    </r>
    <r>
      <rPr>
        <sz val="10"/>
        <rFont val="Arial"/>
        <family val="2"/>
      </rPr>
      <t xml:space="preserve"> Source: TNO; calculated in accordance with the protocols of the Navigation Emission Registration Project (EMS) of theDirectorate-General for Public Works and Water Management (in Dutch). See:</t>
    </r>
  </si>
  <si>
    <r>
      <t xml:space="preserve">Table 6.1 Fuel consumption of fisheries on Dutch territory </t>
    </r>
    <r>
      <rPr>
        <b/>
        <vertAlign val="superscript"/>
        <sz val="16"/>
        <rFont val="Arial"/>
        <family val="2"/>
      </rPr>
      <t>1)</t>
    </r>
  </si>
  <si>
    <r>
      <t xml:space="preserve">Table 6.2 Fishery emission factors for Dutch territory </t>
    </r>
    <r>
      <rPr>
        <b/>
        <vertAlign val="superscript"/>
        <sz val="16"/>
        <rFont val="Arial"/>
        <family val="2"/>
      </rPr>
      <t>1)</t>
    </r>
  </si>
  <si>
    <t>Table 7.1 Fuel consumption of ocean shipping</t>
  </si>
  <si>
    <t>At anchor</t>
  </si>
  <si>
    <t>Manoeuvring</t>
  </si>
  <si>
    <t>Sailing</t>
  </si>
  <si>
    <t>in port</t>
  </si>
  <si>
    <r>
      <t xml:space="preserve">on DCS </t>
    </r>
    <r>
      <rPr>
        <vertAlign val="superscript"/>
        <sz val="10"/>
        <rFont val="Arial"/>
        <family val="2"/>
      </rPr>
      <t>2)</t>
    </r>
  </si>
  <si>
    <r>
      <t>2)</t>
    </r>
    <r>
      <rPr>
        <sz val="10"/>
        <rFont val="Arial"/>
        <family val="2"/>
      </rPr>
      <t xml:space="preserve"> Dutch area of the Continental Shelf</t>
    </r>
  </si>
  <si>
    <t>Table 7.2 CO emission factors for ocean shipping</t>
  </si>
  <si>
    <t>1) 2)</t>
  </si>
  <si>
    <r>
      <t>2)</t>
    </r>
    <r>
      <rPr>
        <sz val="10"/>
        <rFont val="Arial"/>
        <family val="2"/>
      </rPr>
      <t xml:space="preserve"> Calculated in accordance with the protocols of the Navigation Emission Registration Project </t>
    </r>
  </si>
  <si>
    <t xml:space="preserve">    of theDirectorate-General for Public Works and Water Management (in Dutch). See:</t>
  </si>
  <si>
    <r>
      <t>3)</t>
    </r>
    <r>
      <rPr>
        <sz val="10"/>
        <rFont val="Arial"/>
        <family val="2"/>
      </rPr>
      <t xml:space="preserve"> Dutch portion of the Continental Shelf</t>
    </r>
  </si>
  <si>
    <t>Table 7.3 VOC emission factors for ocean shipping</t>
  </si>
  <si>
    <t>* Provisional figures.</t>
  </si>
  <si>
    <t>Table 7.4 NOx emission factors for ocean shipping</t>
  </si>
  <si>
    <t>Table 7.5 PM10 emission factors for ocean shipping</t>
  </si>
  <si>
    <t>Table 7.6 SO2 emission factors for ocean shipping</t>
  </si>
  <si>
    <t>Table 7.7 Emission factors for ocean shipping, other substances</t>
  </si>
  <si>
    <t>Sailing and</t>
  </si>
  <si>
    <r>
      <t xml:space="preserve">on DCS </t>
    </r>
    <r>
      <rPr>
        <vertAlign val="superscript"/>
        <sz val="10"/>
        <rFont val="Arial"/>
        <family val="2"/>
      </rPr>
      <t>1)</t>
    </r>
  </si>
  <si>
    <t>manoeuvring</t>
  </si>
  <si>
    <r>
      <t>NH</t>
    </r>
    <r>
      <rPr>
        <b/>
        <vertAlign val="subscript"/>
        <sz val="10"/>
        <rFont val="Arial"/>
        <family val="2"/>
      </rPr>
      <t xml:space="preserve">3 </t>
    </r>
    <r>
      <rPr>
        <vertAlign val="superscript"/>
        <sz val="10"/>
        <rFont val="Arial"/>
        <family val="2"/>
      </rPr>
      <t>4)</t>
    </r>
  </si>
  <si>
    <t>mgs/kg of fuel</t>
  </si>
  <si>
    <r>
      <t>1)</t>
    </r>
    <r>
      <rPr>
        <sz val="10"/>
        <rFont val="Arial"/>
        <family val="2"/>
      </rPr>
      <t xml:space="preserve"> Dutch portion of the Continental Shelf</t>
    </r>
  </si>
  <si>
    <r>
      <t>2)</t>
    </r>
    <r>
      <rPr>
        <sz val="10"/>
        <rFont val="Arial"/>
        <family val="2"/>
      </rPr>
      <t xml:space="preserve"> Ntziachristos, L., Z. Samaras, 2000. COPERT III; Computer Programme to calculate emissions from road transport, methodology and emission factors (version 2.1), European Energy Agency (EEA), Copenhagen</t>
    </r>
  </si>
  <si>
    <t>Table 7.8A Ocean shipping emission profiles for VOC-components</t>
  </si>
  <si>
    <t>and</t>
  </si>
  <si>
    <t>fuel oil</t>
  </si>
  <si>
    <t>Source: see under Table 7.8C</t>
  </si>
  <si>
    <t>Table 7.8B Profiles for dioxines in VOC from ocean shipping</t>
  </si>
  <si>
    <t>Diesel fuel and fuel oil</t>
  </si>
  <si>
    <t xml:space="preserve">Table 7.8C Profiles for PAH in VOC in ocean shipping exhaust gasses </t>
  </si>
  <si>
    <t>Table 7.9 Emission profiles PM2.5 in ocean shipping PM10</t>
  </si>
  <si>
    <t>Combustion of diesel fuel/heavy fuel oil</t>
  </si>
  <si>
    <t>Fuel and emission factors for seagoing vessels at berth</t>
  </si>
  <si>
    <t>Table 7.10A Fuel rate of ships at berth</t>
  </si>
  <si>
    <t>Ship type</t>
  </si>
  <si>
    <t>Fuel rate</t>
  </si>
  <si>
    <t>kg/1000 GT.hour</t>
  </si>
  <si>
    <t>Bulk carrier</t>
  </si>
  <si>
    <t>Container ship</t>
  </si>
  <si>
    <t>General Cargo</t>
  </si>
  <si>
    <t>Passenger &lt;=30000 GT</t>
  </si>
  <si>
    <t>Passenger  &gt; 30000 GT</t>
  </si>
  <si>
    <t>RoRo Cargo</t>
  </si>
  <si>
    <t>Oil Tanker</t>
  </si>
  <si>
    <t>Other Tanker</t>
  </si>
  <si>
    <t>Reefer</t>
  </si>
  <si>
    <t>Other</t>
  </si>
  <si>
    <t>Tug/Supply</t>
  </si>
  <si>
    <t>Source: [Ref 139: Hulskotte et al., 2013; Ref 140: Hulskotte and Matthias, 2013]</t>
  </si>
  <si>
    <t>Table 7.10B Specification of fuel types of ships at berth per ship type</t>
  </si>
  <si>
    <t>HFO</t>
  </si>
  <si>
    <t>MDO</t>
  </si>
  <si>
    <t>MGO/ULMF</t>
  </si>
  <si>
    <t>Table 7.10C  Allocation of fuels usage in engine types and apparatus per ship type</t>
  </si>
  <si>
    <t>Power</t>
  </si>
  <si>
    <t>Boiler</t>
  </si>
  <si>
    <t>(MS)</t>
  </si>
  <si>
    <t>Table 7.10D Emission factors of medium/high speed engines (MS) at berth</t>
  </si>
  <si>
    <t>Year of build</t>
  </si>
  <si>
    <r>
      <t>NO</t>
    </r>
    <r>
      <rPr>
        <b/>
        <vertAlign val="subscript"/>
        <sz val="11"/>
        <color indexed="8"/>
        <rFont val="Arial"/>
        <family val="2"/>
      </rPr>
      <t>X</t>
    </r>
  </si>
  <si>
    <t>PM</t>
  </si>
  <si>
    <t>1900 – 1973</t>
  </si>
  <si>
    <t>1974 – 1979</t>
  </si>
  <si>
    <t>1980 – 1984</t>
  </si>
  <si>
    <t>1985 – 1989</t>
  </si>
  <si>
    <t>1990 – 1994</t>
  </si>
  <si>
    <t>1995 – 1999</t>
  </si>
  <si>
    <t>2000 – 2010</t>
  </si>
  <si>
    <t>2011 – 2015</t>
  </si>
  <si>
    <t>Fuel</t>
  </si>
  <si>
    <r>
      <t>SO</t>
    </r>
    <r>
      <rPr>
        <b/>
        <vertAlign val="subscript"/>
        <sz val="11"/>
        <color indexed="8"/>
        <rFont val="Arial"/>
        <family val="2"/>
      </rPr>
      <t>2</t>
    </r>
  </si>
  <si>
    <r>
      <t>CO</t>
    </r>
    <r>
      <rPr>
        <b/>
        <vertAlign val="subscript"/>
        <sz val="11"/>
        <color indexed="8"/>
        <rFont val="Arial"/>
        <family val="2"/>
      </rPr>
      <t>2</t>
    </r>
  </si>
  <si>
    <t xml:space="preserve">Correction factors for sailing sea-going vessels </t>
  </si>
  <si>
    <t>on Dutch territory and on the Dutch part of the Continental shelf</t>
  </si>
  <si>
    <t>Table 7.11A Correction factors (CEF) for reciprocating diesel engines</t>
  </si>
  <si>
    <r>
      <t>CO</t>
    </r>
    <r>
      <rPr>
        <b/>
        <vertAlign val="subscript"/>
        <sz val="11"/>
        <color indexed="8"/>
        <rFont val="Arial"/>
        <family val="2"/>
      </rPr>
      <t>2</t>
    </r>
    <r>
      <rPr>
        <b/>
        <sz val="11"/>
        <color indexed="8"/>
        <rFont val="Arial"/>
        <family val="2"/>
      </rPr>
      <t>, SO</t>
    </r>
    <r>
      <rPr>
        <b/>
        <vertAlign val="subscript"/>
        <sz val="11"/>
        <color indexed="8"/>
        <rFont val="Arial"/>
        <family val="2"/>
      </rPr>
      <t>2</t>
    </r>
  </si>
  <si>
    <t>VOC, CH4</t>
  </si>
  <si>
    <t xml:space="preserve"> % of MCR</t>
  </si>
  <si>
    <t>SP</t>
  </si>
  <si>
    <t>MS</t>
  </si>
  <si>
    <t>Table 7.11B Correction factors (CEF) for steam turbines</t>
  </si>
  <si>
    <t xml:space="preserve">Power </t>
  </si>
  <si>
    <r>
      <t>CO</t>
    </r>
    <r>
      <rPr>
        <b/>
        <vertAlign val="subscript"/>
        <sz val="11"/>
        <rFont val="Arial"/>
        <family val="2"/>
      </rPr>
      <t>2</t>
    </r>
  </si>
  <si>
    <r>
      <t>SO</t>
    </r>
    <r>
      <rPr>
        <b/>
        <vertAlign val="subscript"/>
        <sz val="11"/>
        <rFont val="Arial"/>
        <family val="2"/>
      </rPr>
      <t>2</t>
    </r>
  </si>
  <si>
    <r>
      <t>NO</t>
    </r>
    <r>
      <rPr>
        <b/>
        <vertAlign val="subscript"/>
        <sz val="11"/>
        <rFont val="Arial"/>
        <family val="2"/>
      </rPr>
      <t>X</t>
    </r>
  </si>
  <si>
    <t>% of MCR</t>
  </si>
  <si>
    <t>Table 7.11C Correction factors (CEF) for gas turbines</t>
  </si>
  <si>
    <t>Table 8.1 Fuel consumption by air traffic</t>
  </si>
  <si>
    <t>LTO-CYCLE (NFR)</t>
  </si>
  <si>
    <t>Schiphol</t>
  </si>
  <si>
    <t>Other airports</t>
  </si>
  <si>
    <t>Take-off</t>
  </si>
  <si>
    <t>Climb-out</t>
  </si>
  <si>
    <t>Approach</t>
  </si>
  <si>
    <t>Idle</t>
  </si>
  <si>
    <t>APU/GPU</t>
  </si>
  <si>
    <t>Gasoline</t>
  </si>
  <si>
    <t>(AVGAS)</t>
  </si>
  <si>
    <t>Table 8.2 CO emission factors for air traffic</t>
  </si>
  <si>
    <t>o.w.</t>
  </si>
  <si>
    <t>airports</t>
  </si>
  <si>
    <t>Jet Kerosine</t>
  </si>
  <si>
    <r>
      <t xml:space="preserve">1) </t>
    </r>
    <r>
      <rPr>
        <sz val="10"/>
        <rFont val="Arial"/>
        <family val="2"/>
      </rPr>
      <t>It concerns derived emission factors. Table 8.9 shows the basic factors.</t>
    </r>
  </si>
  <si>
    <t xml:space="preserve">   For the methodology see chapter 8 of 'Methods for calculating the emissions of transport in the Netherlands'</t>
  </si>
  <si>
    <t>Table 8.3 VOC emission factors for air traffic</t>
  </si>
  <si>
    <t>Kerosine</t>
  </si>
  <si>
    <t>Table 8.4 NOx emission factors for air traffic</t>
  </si>
  <si>
    <t>Table 8.5 PM10 emission factors for air traffic</t>
  </si>
  <si>
    <t>Table 8.6 CH4 emission factors for air traffic</t>
  </si>
  <si>
    <t>LTO</t>
  </si>
  <si>
    <t>Table 8.7 Selection of substances per activity and airport</t>
  </si>
  <si>
    <t>Compound</t>
  </si>
  <si>
    <t>Activity</t>
  </si>
  <si>
    <t>Airports</t>
  </si>
  <si>
    <r>
      <t>CO</t>
    </r>
    <r>
      <rPr>
        <vertAlign val="subscript"/>
        <sz val="10"/>
        <color rgb="FF000000"/>
        <rFont val="Calibri"/>
        <family val="2"/>
      </rPr>
      <t>2</t>
    </r>
    <r>
      <rPr>
        <sz val="10"/>
        <color rgb="FF000000"/>
        <rFont val="Calibri"/>
        <family val="2"/>
      </rPr>
      <t>, CO, NOx, SOx, N</t>
    </r>
    <r>
      <rPr>
        <vertAlign val="subscript"/>
        <sz val="10"/>
        <color rgb="FF000000"/>
        <rFont val="Calibri"/>
        <family val="2"/>
      </rPr>
      <t>2</t>
    </r>
    <r>
      <rPr>
        <sz val="10"/>
        <color rgb="FF000000"/>
        <rFont val="Calibri"/>
        <family val="2"/>
      </rPr>
      <t>O, EC2.5</t>
    </r>
  </si>
  <si>
    <t>All</t>
  </si>
  <si>
    <t>APU</t>
  </si>
  <si>
    <t>Large</t>
  </si>
  <si>
    <t>GSE</t>
  </si>
  <si>
    <t>CxHy</t>
  </si>
  <si>
    <t>Fuelling</t>
  </si>
  <si>
    <r>
      <t>NH</t>
    </r>
    <r>
      <rPr>
        <vertAlign val="subscript"/>
        <sz val="10"/>
        <color rgb="FF000000"/>
        <rFont val="Calibri"/>
        <family val="2"/>
      </rPr>
      <t>3</t>
    </r>
  </si>
  <si>
    <t>PM(10), PM2.5</t>
  </si>
  <si>
    <t>Tyres</t>
  </si>
  <si>
    <t>Brakes</t>
  </si>
  <si>
    <t>Coarse dust</t>
  </si>
  <si>
    <t>Table 8.8A Air traffic emission profiles for VOC-components</t>
  </si>
  <si>
    <t>&lt;==</t>
  </si>
  <si>
    <t>Source: see under Table 8.8C</t>
  </si>
  <si>
    <t>Table 8.8B Profile for dioxines in VOC from air traffic</t>
  </si>
  <si>
    <t xml:space="preserve">Table 8.8C Profiles for PAH in VOC in air traffic exhaust gasses </t>
  </si>
  <si>
    <t>Aircraft type</t>
  </si>
  <si>
    <t>number of engines</t>
  </si>
  <si>
    <t>TIM-cat.</t>
  </si>
  <si>
    <t>MTOW</t>
  </si>
  <si>
    <t>Engine type</t>
  </si>
  <si>
    <t>number of LTO’s</t>
  </si>
  <si>
    <t>CO2
tons/LTO</t>
  </si>
  <si>
    <t>NOx
kgs/LTO</t>
  </si>
  <si>
    <t>VOS
kg/LTO</t>
  </si>
  <si>
    <t>CO
kgs/LTO</t>
  </si>
  <si>
    <t>SOx
kg/LTO</t>
  </si>
  <si>
    <t>PM10
kg/LTO</t>
  </si>
  <si>
    <t>Airbus A380</t>
  </si>
  <si>
    <t>JUMBO</t>
  </si>
  <si>
    <t>Trent 970-84</t>
  </si>
  <si>
    <t>Boeing 747-400 combi</t>
  </si>
  <si>
    <t>CF6-80C2B1F 1862M39</t>
  </si>
  <si>
    <t>Boeing 777-200</t>
  </si>
  <si>
    <t>GE90-85B</t>
  </si>
  <si>
    <t>Airbus A350 900</t>
  </si>
  <si>
    <t>Trent XWB-84</t>
  </si>
  <si>
    <t>Airbus A340 300</t>
  </si>
  <si>
    <t>CFM56-5C2</t>
  </si>
  <si>
    <t>GEnx-1B64/P2</t>
  </si>
  <si>
    <t>Airbus A330-300</t>
  </si>
  <si>
    <t>CF6-80E1A4 Standard</t>
  </si>
  <si>
    <t>Airbus A330-200</t>
  </si>
  <si>
    <t>CF6-80C2A2 1862M39</t>
  </si>
  <si>
    <t>Boeing 767-400</t>
  </si>
  <si>
    <t>TF</t>
  </si>
  <si>
    <t>CF6-80C2B8FA 1862M39</t>
  </si>
  <si>
    <t>Boeing 767-200/300</t>
  </si>
  <si>
    <t>CF6-80C2B6F 1862M39</t>
  </si>
  <si>
    <t>Boeing 737-900</t>
  </si>
  <si>
    <t xml:space="preserve">CFM56-7B27 </t>
  </si>
  <si>
    <t>Boeing 737-800</t>
  </si>
  <si>
    <t>CFM56-7B26</t>
  </si>
  <si>
    <t>Airbus A300/B2/B4/C4</t>
  </si>
  <si>
    <t>CF6-50C2 LEFN</t>
  </si>
  <si>
    <t>Boeing 737-700</t>
  </si>
  <si>
    <t>CFM56-7B22</t>
  </si>
  <si>
    <t>Boeing 757-200</t>
  </si>
  <si>
    <t>RB211-535E4</t>
  </si>
  <si>
    <t>Airbus A321</t>
  </si>
  <si>
    <t>CFM56-5B2/2 DAC</t>
  </si>
  <si>
    <t>Airbus A320</t>
  </si>
  <si>
    <t>CFM56-5-A1</t>
  </si>
  <si>
    <t>Boeing 737-400</t>
  </si>
  <si>
    <t>CFM56-3B-2</t>
  </si>
  <si>
    <t>Bombardier CS (BD500)</t>
  </si>
  <si>
    <t>PW 1525G</t>
  </si>
  <si>
    <t>Airbus A319</t>
  </si>
  <si>
    <t>CFM56-5A3</t>
  </si>
  <si>
    <t>Boeing 737-300</t>
  </si>
  <si>
    <t>CFM56-3-B1</t>
  </si>
  <si>
    <t>Boeing 737-500</t>
  </si>
  <si>
    <t>CFM56-3C-1</t>
  </si>
  <si>
    <t>Embraer RJ 190</t>
  </si>
  <si>
    <t>CF34-10E6</t>
  </si>
  <si>
    <t>Airbus A318</t>
  </si>
  <si>
    <t>CFM56-5B6/2P</t>
  </si>
  <si>
    <t>Canadair Global Express</t>
  </si>
  <si>
    <t>TFBUS</t>
  </si>
  <si>
    <t>BR700-710A2-20</t>
  </si>
  <si>
    <t>Gulfstream  V</t>
  </si>
  <si>
    <t xml:space="preserve">BR700-710A1-10 </t>
  </si>
  <si>
    <t xml:space="preserve">TAY Mk620-15 </t>
  </si>
  <si>
    <t>Bombardier CRJ-900</t>
  </si>
  <si>
    <t>CF34-8C5</t>
  </si>
  <si>
    <t>Embraer RJ 170</t>
  </si>
  <si>
    <t>Falcon 7X</t>
  </si>
  <si>
    <t>PW307A</t>
  </si>
  <si>
    <t>DHC Dash 8 Q400*</t>
  </si>
  <si>
    <t>TP</t>
  </si>
  <si>
    <t>PW 150A*</t>
  </si>
  <si>
    <t>Bombardier CRJ-700</t>
  </si>
  <si>
    <t>CF34-3A1</t>
  </si>
  <si>
    <t>PW 124B*</t>
  </si>
  <si>
    <t>Falcon 900</t>
  </si>
  <si>
    <t xml:space="preserve">TFE731-3 </t>
  </si>
  <si>
    <t>Embraer 145</t>
  </si>
  <si>
    <t>CF34-3A</t>
  </si>
  <si>
    <t>Falcon 2000/2200</t>
  </si>
  <si>
    <t>Cessna 750</t>
  </si>
  <si>
    <t>AE3007C</t>
  </si>
  <si>
    <t>Embraer 120/121</t>
  </si>
  <si>
    <t>Cessna 550/650</t>
  </si>
  <si>
    <t>Cessna 500</t>
  </si>
  <si>
    <t xml:space="preserve">JT15D-1 series </t>
  </si>
  <si>
    <t>AGUSTA A139</t>
  </si>
  <si>
    <t>HELI_T</t>
  </si>
  <si>
    <t>PT6C-67C</t>
  </si>
  <si>
    <t>Dornier 228</t>
  </si>
  <si>
    <t>TPBUS</t>
  </si>
  <si>
    <t>TPE331-11U-601G*</t>
  </si>
  <si>
    <t>Cessna 550</t>
  </si>
  <si>
    <t xml:space="preserve">JT15D-4 series </t>
  </si>
  <si>
    <t>EC 135</t>
  </si>
  <si>
    <t>Source: ICAO Aircraft Emissions Databank</t>
  </si>
  <si>
    <t xml:space="preserve">Also see:  ICAO, various years, International Civil Aviation Organisation. International standards and recommended practices environmental protection,. </t>
  </si>
  <si>
    <t xml:space="preserve">annex 16 to the convention on international civil aviation, first edition 1981. </t>
  </si>
  <si>
    <t>Table 8.10 TIM-times during various flight phases</t>
  </si>
  <si>
    <t>TIM-code:</t>
  </si>
  <si>
    <r>
      <t xml:space="preserve">JUMBO </t>
    </r>
    <r>
      <rPr>
        <vertAlign val="superscript"/>
        <sz val="10"/>
        <rFont val="Arial"/>
        <family val="2"/>
      </rPr>
      <t>1)</t>
    </r>
  </si>
  <si>
    <r>
      <t xml:space="preserve">TF </t>
    </r>
    <r>
      <rPr>
        <vertAlign val="superscript"/>
        <sz val="10"/>
        <rFont val="Arial"/>
        <family val="2"/>
      </rPr>
      <t>2)</t>
    </r>
  </si>
  <si>
    <r>
      <t xml:space="preserve">TP </t>
    </r>
    <r>
      <rPr>
        <vertAlign val="superscript"/>
        <sz val="10"/>
        <rFont val="Arial"/>
        <family val="2"/>
      </rPr>
      <t>3)</t>
    </r>
  </si>
  <si>
    <r>
      <t xml:space="preserve">TPBUS </t>
    </r>
    <r>
      <rPr>
        <vertAlign val="superscript"/>
        <sz val="10"/>
        <rFont val="Arial"/>
        <family val="2"/>
      </rPr>
      <t>4)</t>
    </r>
  </si>
  <si>
    <r>
      <t xml:space="preserve">TFBUS </t>
    </r>
    <r>
      <rPr>
        <vertAlign val="superscript"/>
        <sz val="10"/>
        <rFont val="Arial"/>
        <family val="2"/>
      </rPr>
      <t>5)</t>
    </r>
  </si>
  <si>
    <r>
      <t xml:space="preserve">HELI </t>
    </r>
    <r>
      <rPr>
        <vertAlign val="superscript"/>
        <sz val="10"/>
        <rFont val="Arial"/>
        <family val="2"/>
      </rPr>
      <t>6)</t>
    </r>
  </si>
  <si>
    <r>
      <t xml:space="preserve">PISTON </t>
    </r>
    <r>
      <rPr>
        <vertAlign val="superscript"/>
        <sz val="10"/>
        <rFont val="Arial"/>
        <family val="2"/>
      </rPr>
      <t>7)</t>
    </r>
  </si>
  <si>
    <t>seconds</t>
  </si>
  <si>
    <t>Flight phase:</t>
  </si>
  <si>
    <t>TAKE-OFF</t>
  </si>
  <si>
    <t>CLIMB-OUT</t>
  </si>
  <si>
    <t>APPROACH</t>
  </si>
  <si>
    <t>IDLE (until 2002)</t>
  </si>
  <si>
    <t>IDLE (from 2003, 5th runway into operation)</t>
  </si>
  <si>
    <t>IDLE</t>
  </si>
  <si>
    <t>The TIMCODE’s have been applied to the following aircraft types:</t>
  </si>
  <si>
    <r>
      <t>1)</t>
    </r>
    <r>
      <rPr>
        <sz val="10"/>
        <rFont val="Arial"/>
        <family val="2"/>
      </rPr>
      <t xml:space="preserve"> JUMBO = wide-body planes (Boeing 747, DC10, MD11 etc)</t>
    </r>
  </si>
  <si>
    <r>
      <t>2)</t>
    </r>
    <r>
      <rPr>
        <sz val="10"/>
        <rFont val="Arial"/>
        <family val="2"/>
      </rPr>
      <t xml:space="preserve"> TF = other commercial aircraft with turbofan engines</t>
    </r>
  </si>
  <si>
    <r>
      <t>3)</t>
    </r>
    <r>
      <rPr>
        <sz val="10"/>
        <rFont val="Arial"/>
        <family val="2"/>
      </rPr>
      <t xml:space="preserve"> TP = commercial aircraft with turboprop engines</t>
    </r>
  </si>
  <si>
    <r>
      <t>4)</t>
    </r>
    <r>
      <rPr>
        <sz val="10"/>
        <rFont val="Arial"/>
        <family val="2"/>
      </rPr>
      <t xml:space="preserve"> TPBUS = business planes with turboprop engines</t>
    </r>
  </si>
  <si>
    <r>
      <t>5)</t>
    </r>
    <r>
      <rPr>
        <sz val="10"/>
        <rFont val="Arial"/>
        <family val="2"/>
      </rPr>
      <t xml:space="preserve"> TFBUS = business planes with turbofan engines</t>
    </r>
  </si>
  <si>
    <r>
      <t>6)</t>
    </r>
    <r>
      <rPr>
        <sz val="10"/>
        <rFont val="Arial"/>
        <family val="2"/>
      </rPr>
      <t xml:space="preserve"> HELI =  helicopters</t>
    </r>
  </si>
  <si>
    <r>
      <t>7)</t>
    </r>
    <r>
      <rPr>
        <sz val="10"/>
        <rFont val="Arial"/>
        <family val="2"/>
      </rPr>
      <t xml:space="preserve"> PISTON = general aviation with piston engine</t>
    </r>
  </si>
  <si>
    <t xml:space="preserve">The flight phase times (except for the Idle-phase) were derived from: EPA, 1985, Environmental Protection Agency, </t>
  </si>
  <si>
    <t xml:space="preserve">Compilation of air pollution emission factors, volume 2, Mobile sources, 4th edition. </t>
  </si>
  <si>
    <t>The average taxi/idle time (Idle) has been determined on the basis of accurate measurements at the various airports</t>
  </si>
  <si>
    <t xml:space="preserve">(Nollet, 1993. Taxi times for PMMS-working party 4 (revised version), NV Schiphol Airport, AOM93/025.RH, February 23 1993) </t>
  </si>
  <si>
    <t xml:space="preserve"> and the Dutch Civel Aviation Authority concerning taxi times per separate runway combined with use figures (%) per runway.</t>
  </si>
  <si>
    <t>Table 8.11 Emission profiles PM2.5 and EC2.5 in air traffic &amp; GSE PM10</t>
  </si>
  <si>
    <t>weight %</t>
  </si>
  <si>
    <t>EC2.5</t>
  </si>
  <si>
    <t>Combustion of jet kerosene</t>
  </si>
  <si>
    <t>Combustion of aviation gasoline</t>
  </si>
  <si>
    <t>Combustion of diesel</t>
  </si>
  <si>
    <t>Brake wear</t>
  </si>
  <si>
    <t>Tyre wear</t>
  </si>
  <si>
    <t>Table 8.12 Implied emission factors of ground service equipment at Dutch airports</t>
  </si>
  <si>
    <t>Source: KLM Equipment services</t>
  </si>
  <si>
    <t>Table 8.13 Dust emissions from tyre and brake wear</t>
  </si>
  <si>
    <t>Fine dust (PM10)</t>
  </si>
  <si>
    <t>grams/tonne MTOW</t>
  </si>
  <si>
    <t>Source: Morris 2007</t>
  </si>
  <si>
    <t>Table 8.14 Air traffic emission factors of lead and SO2</t>
  </si>
  <si>
    <t>Year</t>
  </si>
  <si>
    <r>
      <t>SO</t>
    </r>
    <r>
      <rPr>
        <b/>
        <vertAlign val="subscript"/>
        <sz val="10"/>
        <color rgb="FF000000"/>
        <rFont val="Arial"/>
        <family val="2"/>
      </rPr>
      <t>2</t>
    </r>
  </si>
  <si>
    <t>AvGas</t>
  </si>
  <si>
    <t>Jet-A</t>
  </si>
  <si>
    <t>Boeing 747-800</t>
  </si>
  <si>
    <t>GEnx-2B67</t>
  </si>
  <si>
    <t>Boeing 777-200LR/777F</t>
  </si>
  <si>
    <t>GE90-110B1</t>
  </si>
  <si>
    <t>Boeing 787-9 Dreamliner</t>
  </si>
  <si>
    <t>Boeing 787-8 Dreamliner</t>
  </si>
  <si>
    <t>LEAP-1B28</t>
  </si>
  <si>
    <t>Fokker F100</t>
  </si>
  <si>
    <t>CF34-8E2</t>
  </si>
  <si>
    <t>CF34-8C5B1</t>
  </si>
  <si>
    <t>Bombardier CRJ-100</t>
  </si>
  <si>
    <t>Saab 2000*</t>
  </si>
  <si>
    <t>AE2100A*</t>
  </si>
  <si>
    <t>Dornier 328-Jet</t>
  </si>
  <si>
    <t>PW 306B(calc)</t>
  </si>
  <si>
    <t>ARRIUS 2B2</t>
  </si>
  <si>
    <t>Table 9.1 Fuel consumption of mobile machinery</t>
  </si>
  <si>
    <t>TOTAL</t>
  </si>
  <si>
    <t>Agriculture</t>
  </si>
  <si>
    <t>Building sector</t>
  </si>
  <si>
    <t>Manufacturing industry</t>
  </si>
  <si>
    <t>Households</t>
  </si>
  <si>
    <t>Other sectors</t>
  </si>
  <si>
    <t>Source: TNO and CBS (Statistics Netherlands) Energy statistics.</t>
  </si>
  <si>
    <t>Table 9.2 Mobile machinery emission factors, CO</t>
  </si>
  <si>
    <t>Table 9.3 Mobile machinery emission factors, VOC</t>
  </si>
  <si>
    <t>Table 9.4 Mobile machinery emission factors, NOx</t>
  </si>
  <si>
    <t>Table 9.5 Mobile machinery emission factors, PM10</t>
  </si>
  <si>
    <t>Table 9.6 Mobile machinery emission factors, CH4</t>
  </si>
  <si>
    <t>TNO</t>
  </si>
  <si>
    <t>Table 9.7 Mobile machinery emission factors, NH3</t>
  </si>
  <si>
    <t xml:space="preserve">Table 9.8 Emission profiles PM2.5 and EC2.5 in mobile machinery PM10 </t>
  </si>
  <si>
    <t>Combustion of petrol</t>
  </si>
  <si>
    <t>Combustion of LPG</t>
  </si>
  <si>
    <t>Table 9.9 Basic data emission correction mobile machinery</t>
  </si>
  <si>
    <r>
      <t>BUTILch%</t>
    </r>
    <r>
      <rPr>
        <sz val="10"/>
        <rFont val="Arial"/>
        <family val="2"/>
      </rPr>
      <t xml:space="preserve"> </t>
    </r>
    <r>
      <rPr>
        <vertAlign val="superscript"/>
        <sz val="10"/>
        <rFont val="Arial"/>
        <family val="2"/>
      </rPr>
      <t>2)</t>
    </r>
  </si>
  <si>
    <r>
      <t>GWWch%</t>
    </r>
    <r>
      <rPr>
        <sz val="10"/>
        <rFont val="Arial"/>
        <family val="2"/>
      </rPr>
      <t xml:space="preserve"> </t>
    </r>
    <r>
      <rPr>
        <vertAlign val="superscript"/>
        <sz val="10"/>
        <rFont val="Arial"/>
        <family val="2"/>
      </rPr>
      <t>3)</t>
    </r>
  </si>
  <si>
    <r>
      <t>Agr_PJ</t>
    </r>
    <r>
      <rPr>
        <sz val="10"/>
        <rFont val="Arial"/>
        <family val="2"/>
      </rPr>
      <t xml:space="preserve"> </t>
    </r>
    <r>
      <rPr>
        <vertAlign val="superscript"/>
        <sz val="10"/>
        <rFont val="Arial"/>
        <family val="2"/>
      </rPr>
      <t>4)</t>
    </r>
  </si>
  <si>
    <r>
      <t>Contract work_PJ</t>
    </r>
    <r>
      <rPr>
        <sz val="10"/>
        <rFont val="Arial"/>
        <family val="2"/>
      </rPr>
      <t xml:space="preserve"> </t>
    </r>
    <r>
      <rPr>
        <vertAlign val="superscript"/>
        <sz val="10"/>
        <rFont val="Arial"/>
        <family val="2"/>
      </rPr>
      <t>5)</t>
    </r>
  </si>
  <si>
    <r>
      <t xml:space="preserve">1) </t>
    </r>
    <r>
      <rPr>
        <sz val="10"/>
        <rFont val="Arial"/>
        <family val="2"/>
      </rPr>
      <t>See section 8 of the Methods report.</t>
    </r>
  </si>
  <si>
    <r>
      <t>2)</t>
    </r>
    <r>
      <rPr>
        <sz val="10"/>
        <rFont val="Arial"/>
        <family val="2"/>
      </rPr>
      <t xml:space="preserve"> BUTILch% = index figure for sector of construction of buildings and utility projects, (%)</t>
    </r>
  </si>
  <si>
    <r>
      <t>3)</t>
    </r>
    <r>
      <rPr>
        <sz val="10"/>
        <rFont val="Arial"/>
        <family val="2"/>
      </rPr>
      <t xml:space="preserve"> GWWch% = index figure for the civil engineering sector, (%)</t>
    </r>
  </si>
  <si>
    <r>
      <t>4)</t>
    </r>
    <r>
      <rPr>
        <sz val="10"/>
        <rFont val="Arial"/>
        <family val="2"/>
      </rPr>
      <t xml:space="preserve"> Agr_PJ = Energy consumption of agricultural machinery on farms LEI, (PJ)</t>
    </r>
  </si>
  <si>
    <r>
      <t>5)</t>
    </r>
    <r>
      <rPr>
        <sz val="10"/>
        <rFont val="Arial"/>
        <family val="2"/>
      </rPr>
      <t xml:space="preserve"> Contract work _PJ = Energy consumption of agricultural machinery by  contractors CUMELA, (PJ)</t>
    </r>
  </si>
  <si>
    <t>Table 9.10 Corrected diesel fuel consumption of mobile machinery</t>
  </si>
  <si>
    <t>Agricultural sector</t>
  </si>
  <si>
    <t>Construction sector</t>
  </si>
  <si>
    <t>According to EMMA</t>
  </si>
  <si>
    <t>Corrected</t>
  </si>
  <si>
    <r>
      <t xml:space="preserve">1) </t>
    </r>
    <r>
      <rPr>
        <sz val="10"/>
        <rFont val="Arial"/>
        <family val="2"/>
      </rPr>
      <t>See Chapter 9 of the Methods report.</t>
    </r>
  </si>
  <si>
    <r>
      <t xml:space="preserve">Table 3.12  Share of road types in vehicle kilometres </t>
    </r>
    <r>
      <rPr>
        <b/>
        <sz val="11"/>
        <rFont val="Arial"/>
        <family val="2"/>
      </rPr>
      <t>1)</t>
    </r>
  </si>
  <si>
    <t>Table 2.7 Heating values for petrol, diesel and LPG fuel</t>
  </si>
  <si>
    <r>
      <t>Table 2.8 Petrol and diesel fuel, CO</t>
    </r>
    <r>
      <rPr>
        <b/>
        <vertAlign val="subscript"/>
        <sz val="16"/>
        <rFont val="Calibri"/>
        <family val="2"/>
        <scheme val="minor"/>
      </rPr>
      <t>2</t>
    </r>
    <r>
      <rPr>
        <b/>
        <sz val="16"/>
        <rFont val="Calibri"/>
        <family val="2"/>
        <scheme val="minor"/>
      </rPr>
      <t xml:space="preserve"> emission factors</t>
    </r>
  </si>
  <si>
    <t>fossil part of CC</t>
  </si>
  <si>
    <t>biogasoline</t>
  </si>
  <si>
    <t>bio-ethanol</t>
  </si>
  <si>
    <t>bio-ETBE</t>
  </si>
  <si>
    <t>bio-MTBE</t>
  </si>
  <si>
    <t>bio-methanol</t>
  </si>
  <si>
    <t>bionafta</t>
  </si>
  <si>
    <t>FAME</t>
  </si>
  <si>
    <t>HVO</t>
  </si>
  <si>
    <t>FAEE</t>
  </si>
  <si>
    <t>A</t>
  </si>
  <si>
    <t>A1</t>
  </si>
  <si>
    <t>A2</t>
  </si>
  <si>
    <t>A3</t>
  </si>
  <si>
    <t>A4</t>
  </si>
  <si>
    <t>A5</t>
  </si>
  <si>
    <t>A6</t>
  </si>
  <si>
    <t>A7</t>
  </si>
  <si>
    <t>B</t>
  </si>
  <si>
    <t>B1</t>
  </si>
  <si>
    <t>B2</t>
  </si>
  <si>
    <t>B3</t>
  </si>
  <si>
    <t>B4</t>
  </si>
  <si>
    <t>B5</t>
  </si>
  <si>
    <t>B6</t>
  </si>
  <si>
    <t>B7</t>
  </si>
  <si>
    <t>B8</t>
  </si>
  <si>
    <t>B9</t>
  </si>
  <si>
    <t>B10</t>
  </si>
  <si>
    <t>B11</t>
  </si>
  <si>
    <t>B12</t>
  </si>
  <si>
    <t>B13</t>
  </si>
  <si>
    <t>B14</t>
  </si>
  <si>
    <t>B15</t>
  </si>
  <si>
    <t>B16</t>
  </si>
  <si>
    <t>B17</t>
  </si>
  <si>
    <t>C</t>
  </si>
  <si>
    <t>C1</t>
  </si>
  <si>
    <t>C2</t>
  </si>
  <si>
    <t>C3</t>
  </si>
  <si>
    <t>D</t>
  </si>
  <si>
    <t>D1</t>
  </si>
  <si>
    <t>D2</t>
  </si>
  <si>
    <t>E</t>
  </si>
  <si>
    <t>E1</t>
  </si>
  <si>
    <t>E2</t>
  </si>
  <si>
    <t>F</t>
  </si>
  <si>
    <t>F1</t>
  </si>
  <si>
    <t>F2</t>
  </si>
  <si>
    <t>G</t>
  </si>
  <si>
    <t>G1</t>
  </si>
  <si>
    <t>G2</t>
  </si>
  <si>
    <t>G3</t>
  </si>
  <si>
    <t>H</t>
  </si>
  <si>
    <t>H1</t>
  </si>
  <si>
    <t>H2</t>
  </si>
  <si>
    <t>I</t>
  </si>
  <si>
    <t>I1</t>
  </si>
  <si>
    <t>I2</t>
  </si>
  <si>
    <t>I3</t>
  </si>
  <si>
    <t>I4</t>
  </si>
  <si>
    <t>I5</t>
  </si>
  <si>
    <t>I6</t>
  </si>
  <si>
    <t>I7</t>
  </si>
  <si>
    <t>I8</t>
  </si>
  <si>
    <t>I9</t>
  </si>
  <si>
    <t>K</t>
  </si>
  <si>
    <t>K1</t>
  </si>
  <si>
    <t>K2</t>
  </si>
  <si>
    <t>K3</t>
  </si>
  <si>
    <t>K4</t>
  </si>
  <si>
    <t>K5</t>
  </si>
  <si>
    <t>K6</t>
  </si>
  <si>
    <t>Bio fuel</t>
  </si>
  <si>
    <t>See Table 9.6</t>
  </si>
  <si>
    <t xml:space="preserve"> = A3+B3+B7+B9+B16+D1 (2013 and later), before 2013: =A3</t>
  </si>
  <si>
    <t xml:space="preserve">Table 3.25B Percentage of PAH-containing road surface </t>
  </si>
  <si>
    <t>(with Tar containing Asphalt Granulate (TAR))</t>
  </si>
  <si>
    <t>Table 8.9 Number of LTO's, emission factors per aircraft type in 2018</t>
  </si>
  <si>
    <t xml:space="preserve"> for the 50 most frequently sighted aircraft at Schiphol airport</t>
  </si>
  <si>
    <t>Table 2.2 Mobile source emission factors for greenhouse gasses</t>
  </si>
  <si>
    <t>Table 2.9 Share of different types of biofuels in total biofuel consumption for transport in the Netherlands (NEa, 2019)</t>
  </si>
  <si>
    <t>NL</t>
  </si>
  <si>
    <t>ENG</t>
  </si>
  <si>
    <t xml:space="preserve">The figures presented in this document are meant to be used to calculate and report the national totals. The figures are not suitable for other uses. Furthermore, these figures change yearly based on new findings and research. Therefore, older figures are not applicable anymore. The figures are averages, therefore they are not suitable for interpolation, and cannot be used in other situations than the one presented in the report. By doing so, the estimates will probably be not correct. The figures can only be ued in other situations after careful consideration of the circumstances and actual observations. De task force is responsible for these national averages, so they can be contacted in case of doubt. </t>
  </si>
  <si>
    <t>Table 5.3  VOC (combustion) emission factors for inland navigation 1)</t>
  </si>
  <si>
    <t>this profile is used till 2010</t>
  </si>
  <si>
    <t>from 2011  see table 3.23a</t>
  </si>
  <si>
    <t xml:space="preserve">1) Calculated in accordance with the protocols of the Navigation Emission Registration Project </t>
  </si>
  <si>
    <t>At berth</t>
  </si>
  <si>
    <t>on DCS</t>
  </si>
  <si>
    <t>in portareas</t>
  </si>
  <si>
    <t>Tier 0 or I</t>
  </si>
  <si>
    <t>Tier II</t>
  </si>
  <si>
    <t>Table 7.10E Emission factors of boilers of boilers at berth</t>
  </si>
  <si>
    <t>Table 7.10F Emission factors of all engines and apparatus</t>
  </si>
  <si>
    <t>BABDPR82</t>
  </si>
  <si>
    <t>pre-Euro</t>
  </si>
  <si>
    <t>1982 and earlier</t>
  </si>
  <si>
    <t>BABHZEEV</t>
  </si>
  <si>
    <t>LBAB1993</t>
  </si>
  <si>
    <t>before 1982</t>
  </si>
  <si>
    <t>Pre-Euro regulated catalytic converter</t>
  </si>
  <si>
    <t>Pre-Euro light</t>
  </si>
  <si>
    <t>Pre-Euro heavy</t>
  </si>
  <si>
    <t>2014-2018</t>
  </si>
  <si>
    <t>2014-2019</t>
  </si>
  <si>
    <t>LBADEUD6CL1</t>
  </si>
  <si>
    <t>Euro-6D light</t>
  </si>
  <si>
    <t>2020 and later</t>
  </si>
  <si>
    <t>Euro-6D medium weight</t>
  </si>
  <si>
    <t>Euro-6D heavy</t>
  </si>
  <si>
    <t>Euro-4 light half open particulate filter</t>
  </si>
  <si>
    <t>Euro-4 medium weight half open particulate filter</t>
  </si>
  <si>
    <t>Euro-4 heavy half open particulate filter</t>
  </si>
  <si>
    <t>before 1983</t>
  </si>
  <si>
    <t>LBFBEUR0</t>
  </si>
  <si>
    <t>LBFEZEEV</t>
  </si>
  <si>
    <t>LMFEZEEV</t>
  </si>
  <si>
    <t>Pre-Euro medium weight</t>
  </si>
  <si>
    <t>Unregulated catalytic converter heavy weight</t>
  </si>
  <si>
    <t>before 1984</t>
  </si>
  <si>
    <t>before 1985</t>
  </si>
  <si>
    <t>LPACEUR0</t>
  </si>
  <si>
    <t>before 1992</t>
  </si>
  <si>
    <t>1992-1994</t>
  </si>
  <si>
    <t>Euro-6D</t>
  </si>
  <si>
    <t>2019 and later</t>
  </si>
  <si>
    <t>Euro-4 half open particulate filter</t>
  </si>
  <si>
    <t>Pre-Euro light weight</t>
  </si>
  <si>
    <t>Pre-Euro heavy weight</t>
  </si>
  <si>
    <t>LPAHZEEV</t>
  </si>
  <si>
    <t>LPEDEUD6</t>
  </si>
  <si>
    <t>Euro-6D plug-in hybrid</t>
  </si>
  <si>
    <t>LTRDEUD6CL3</t>
  </si>
  <si>
    <t>Euro-6D heavy, light tractor with trailer</t>
  </si>
  <si>
    <t>LTRDEUR1CL3</t>
  </si>
  <si>
    <t>Euro-1 heavy, light tractor with trailer</t>
  </si>
  <si>
    <t>LTRDEUR2CL3</t>
  </si>
  <si>
    <t>Euro-2 heavy, light tractor with trailer</t>
  </si>
  <si>
    <t>LTRDEUR3CL3</t>
  </si>
  <si>
    <t>Euro-3 heavy, light tractor with trailer</t>
  </si>
  <si>
    <t>LTRDEUR4CL3</t>
  </si>
  <si>
    <t>Euro-4 heavy, light tractor with trailer</t>
  </si>
  <si>
    <t>LTRDEUR4CL3DPF</t>
  </si>
  <si>
    <t>Euro-4 heavy, light tractor with trailer and closed particulate filter</t>
  </si>
  <si>
    <t>LTREZEEV</t>
  </si>
  <si>
    <t>light tractor with trailer</t>
  </si>
  <si>
    <t>MVABEUR0ZWA</t>
  </si>
  <si>
    <t>MVADPR82LCH</t>
  </si>
  <si>
    <t>MVADPR82MED</t>
  </si>
  <si>
    <t>MVADPR82ZWA</t>
  </si>
  <si>
    <t>Eletricity</t>
  </si>
  <si>
    <t>2015 and later</t>
  </si>
  <si>
    <t>ZTRDPR82</t>
  </si>
  <si>
    <t>Disclaimer</t>
  </si>
  <si>
    <t xml:space="preserve"> </t>
  </si>
  <si>
    <t>Zie ook de disclaimer:</t>
  </si>
  <si>
    <t>Table 3.30a Number of vehicle kilometres in bottom-up methodology</t>
  </si>
  <si>
    <t>Table 3.30b Shares of Versit+ classes per vehicle-fuel combination and road type distribution</t>
  </si>
  <si>
    <t>Vehicle</t>
  </si>
  <si>
    <t>Electric</t>
  </si>
  <si>
    <t>Plugin-hybrid petrol</t>
  </si>
  <si>
    <t>Plugin-hybrid diesel</t>
  </si>
  <si>
    <t>Type and class</t>
  </si>
  <si>
    <t>BABB</t>
  </si>
  <si>
    <t>BABC</t>
  </si>
  <si>
    <t>BABD</t>
  </si>
  <si>
    <t>BABE</t>
  </si>
  <si>
    <t>BABL</t>
  </si>
  <si>
    <t>LBAB</t>
  </si>
  <si>
    <t>LBAC</t>
  </si>
  <si>
    <t>LBAD</t>
  </si>
  <si>
    <t>LBAE</t>
  </si>
  <si>
    <t>LBAL</t>
  </si>
  <si>
    <t>LTRD</t>
  </si>
  <si>
    <t>LPAB</t>
  </si>
  <si>
    <t>LPAC</t>
  </si>
  <si>
    <t>LPAD</t>
  </si>
  <si>
    <t>LPAE</t>
  </si>
  <si>
    <t>LPAL</t>
  </si>
  <si>
    <t>LPEB</t>
  </si>
  <si>
    <t>LPED</t>
  </si>
  <si>
    <t>MVAB</t>
  </si>
  <si>
    <t>MVAC</t>
  </si>
  <si>
    <t>MVAD</t>
  </si>
  <si>
    <t>MVAE</t>
  </si>
  <si>
    <t>MVAL</t>
  </si>
  <si>
    <t>ZVAB</t>
  </si>
  <si>
    <t>ZVAC</t>
  </si>
  <si>
    <t>ZVAD</t>
  </si>
  <si>
    <t>ZVAE</t>
  </si>
  <si>
    <t>ZTRB</t>
  </si>
  <si>
    <t>ZTRC</t>
  </si>
  <si>
    <t>ZTRD</t>
  </si>
  <si>
    <t>ZTRE</t>
  </si>
  <si>
    <t>ZTRL</t>
  </si>
  <si>
    <t>Kilometers (million)</t>
  </si>
  <si>
    <t>Share in total kilometers of vehicle-fuel combination</t>
  </si>
  <si>
    <t>Road type distribution 2018</t>
  </si>
  <si>
    <t>Type and</t>
  </si>
  <si>
    <t>fuel</t>
  </si>
  <si>
    <t>rounded to 1%</t>
  </si>
  <si>
    <t>rounded to 0,1 million</t>
  </si>
  <si>
    <t>Disclaimer: Deze emissiekentallen zijn bedoeld om nationale totalen van de uitstoot van broeikasgassen en luchtverontreinigende stoffen te bepalen en te rapporteren. Voor gedetailleerdere toepassingen zijn deze gegevens minder geschikt. Daarnaast worden deze inzichten jaarlijks bijgesteld, volgens nieuwste emissiemetingen en inzichten, waardoor oudere gegevens niet altijd meer van toepassing zijn.</t>
  </si>
  <si>
    <t>De gegevens die jaarlijks worden verzameld en verwerkt door de Taakgroep Verkeer en Vervoer voor de Emissieregistratie, zoals emissiefactoren, zijn bedoeld om nationale totalen van de uitstoot van broeikasgassen en luchtverontreinigende stoffen van Verkeer en Vervoer te bepalen en te rapporteren. Voor gedetailleerdere toepassingen zijn deze gegevens minder geschikt. Daarnaast worden deze inzichten jaarlijks bijgesteld, volgens nieuwste emissiemetingen en inzichten, waardoor oudere gegevens niet altijd meer van toepassing zijn. Om de verwerking van de gegevens behapbaar te maken, worden er gemiddelden bepaald per relevante situatie. Dit zijn gemiddelden van de vloot, de inzet, de onderhoudsstaat, en het gedrag in elk van de veel voorkomende situaties die substantieel bijdragen aan de totale nationale uitstoot. Deze gemiddelden zijn niet van toepassing op specifieke situaties. Het is daarom veelal niet goed mogelijk om te interpoleren, toe te passen op andere situaties dan de definieerde situaties, of de details in de onderliggende categorieën te gebruiken. In dergelijke sommen is de kans groot dat er oneigenlijke en onbetrouwbare vergelijkingen gemaakt worden. Bij toepassingen van deze cijfers voor andere doeleinden dan het berekenen van de nationale emissietotalen is het noodzakelijk naar de onderliggende gegevens, omstandigheden en metingen te kijken. De Taakgroep Verkeer en Vervoer, als verantwoordelijke voor deze nationale cijfers, is de partij die hierop goed toe kan zien.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</si>
</sst>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0.0"/>
    <numFmt numFmtId="165" formatCode="0.000"/>
    <numFmt numFmtId="166" formatCode="0.0000"/>
    <numFmt numFmtId="167" formatCode="#,##0.000"/>
    <numFmt numFmtId="168" formatCode="0.0000_)"/>
    <numFmt numFmtId="169" formatCode="0.00000"/>
    <numFmt numFmtId="170" formatCode="0.000000000000000_)"/>
    <numFmt numFmtId="171" formatCode="dd/mmm/yy_)"/>
    <numFmt numFmtId="172" formatCode="0.0000000"/>
    <numFmt numFmtId="173" formatCode="0.000000000"/>
    <numFmt numFmtId="174" formatCode="_-* #,##0_-;_-* #,##0\-;_-* &quot;-&quot;??_-;_-@_-"/>
    <numFmt numFmtId="175" formatCode="_-* #,##0.000_-;_-* #,##0.000\-;_-* &quot;-&quot;??_-;_-@_-"/>
  </numFmts>
  <fonts count="107" x14ac:knownFonts="1">
    <font>
      <sz val="11"/>
      <color theme="1"/>
      <name val="Calibri"/>
      <family val="2"/>
      <scheme val="minor"/>
    </font>
    <font>
      <sz val="9"/>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b/>
      <sz val="14"/>
      <color theme="1"/>
      <name val="Calibri"/>
      <family val="2"/>
      <scheme val="minor"/>
    </font>
    <font>
      <u/>
      <sz val="10"/>
      <color indexed="12"/>
      <name val="Arial"/>
      <family val="2"/>
    </font>
    <font>
      <b/>
      <u/>
      <sz val="10"/>
      <color indexed="12"/>
      <name val="Arial"/>
      <family val="2"/>
    </font>
    <font>
      <sz val="10"/>
      <name val="Arial"/>
      <family val="2"/>
    </font>
    <font>
      <b/>
      <sz val="12"/>
      <name val="Arial"/>
      <family val="2"/>
    </font>
    <font>
      <b/>
      <sz val="11"/>
      <name val="Arial"/>
      <family val="2"/>
    </font>
    <font>
      <sz val="10"/>
      <color indexed="8"/>
      <name val="Arial"/>
      <family val="2"/>
    </font>
    <font>
      <b/>
      <sz val="10"/>
      <name val="Arial"/>
      <family val="2"/>
    </font>
    <font>
      <b/>
      <sz val="10"/>
      <color indexed="8"/>
      <name val="Arial"/>
      <family val="2"/>
    </font>
    <font>
      <sz val="10"/>
      <name val="Courier"/>
      <family val="3"/>
    </font>
    <font>
      <sz val="8"/>
      <color indexed="8"/>
      <name val="Arial"/>
      <family val="2"/>
    </font>
    <font>
      <sz val="10"/>
      <color theme="1"/>
      <name val="Arial"/>
      <family val="2"/>
    </font>
    <font>
      <sz val="10"/>
      <name val="Times New Roman"/>
      <family val="1"/>
    </font>
    <font>
      <b/>
      <sz val="14"/>
      <name val="Arial"/>
      <family val="2"/>
    </font>
    <font>
      <i/>
      <sz val="10"/>
      <name val="Arial"/>
      <family val="2"/>
    </font>
    <font>
      <b/>
      <i/>
      <sz val="10"/>
      <name val="Arial"/>
      <family val="2"/>
    </font>
    <font>
      <sz val="9"/>
      <color theme="1"/>
      <name val="Calibri"/>
      <family val="2"/>
      <scheme val="minor"/>
    </font>
    <font>
      <vertAlign val="superscript"/>
      <sz val="10"/>
      <name val="Arial"/>
      <family val="2"/>
    </font>
    <font>
      <i/>
      <sz val="9"/>
      <name val="Arial"/>
      <family val="2"/>
    </font>
    <font>
      <sz val="10"/>
      <color rgb="FFFF0000"/>
      <name val="Arial"/>
      <family val="2"/>
    </font>
    <font>
      <b/>
      <vertAlign val="subscript"/>
      <sz val="10"/>
      <name val="Arial"/>
      <family val="2"/>
    </font>
    <font>
      <sz val="9"/>
      <color theme="1"/>
      <name val="Arial"/>
      <family val="2"/>
    </font>
    <font>
      <b/>
      <sz val="10"/>
      <color theme="1"/>
      <name val="Arial"/>
      <family val="2"/>
    </font>
    <font>
      <sz val="8"/>
      <name val="Calibri"/>
      <family val="2"/>
      <scheme val="minor"/>
    </font>
    <font>
      <sz val="8"/>
      <color theme="1"/>
      <name val="Calibri"/>
      <family val="2"/>
      <scheme val="minor"/>
    </font>
    <font>
      <b/>
      <sz val="8"/>
      <name val="Calibri"/>
      <family val="2"/>
      <scheme val="minor"/>
    </font>
    <font>
      <b/>
      <sz val="8"/>
      <color theme="1"/>
      <name val="Calibri"/>
      <family val="2"/>
      <scheme val="minor"/>
    </font>
    <font>
      <vertAlign val="subscript"/>
      <sz val="8"/>
      <color theme="1"/>
      <name val="Calibri"/>
      <family val="2"/>
      <scheme val="minor"/>
    </font>
    <font>
      <u/>
      <sz val="8"/>
      <color indexed="12"/>
      <name val="Arial"/>
      <family val="2"/>
    </font>
    <font>
      <b/>
      <sz val="12"/>
      <color theme="1"/>
      <name val="Calibri"/>
      <family val="2"/>
      <scheme val="minor"/>
    </font>
    <font>
      <sz val="10"/>
      <color rgb="FFFF0000"/>
      <name val="Times New Roman"/>
      <family val="1"/>
    </font>
    <font>
      <i/>
      <sz val="12"/>
      <name val="Arial"/>
      <family val="2"/>
    </font>
    <font>
      <sz val="8"/>
      <name val="Arial"/>
      <family val="2"/>
    </font>
    <font>
      <vertAlign val="superscript"/>
      <sz val="12"/>
      <name val="Arial"/>
      <family val="2"/>
    </font>
    <font>
      <sz val="13"/>
      <name val="Arial"/>
      <family val="2"/>
    </font>
    <font>
      <sz val="10"/>
      <name val="Calibri"/>
      <family val="2"/>
    </font>
    <font>
      <i/>
      <sz val="10"/>
      <color indexed="8"/>
      <name val="Arial"/>
      <family val="2"/>
    </font>
    <font>
      <sz val="11"/>
      <name val="Arial"/>
      <family val="2"/>
    </font>
    <font>
      <b/>
      <sz val="8"/>
      <name val="Arial"/>
      <family val="2"/>
    </font>
    <font>
      <b/>
      <i/>
      <sz val="8"/>
      <name val="Arial"/>
      <family val="2"/>
    </font>
    <font>
      <sz val="9"/>
      <name val="Arial Narrow"/>
      <family val="2"/>
    </font>
    <font>
      <sz val="8.5"/>
      <name val="Arial"/>
      <family val="2"/>
    </font>
    <font>
      <b/>
      <sz val="8.5"/>
      <name val="Arial"/>
      <family val="2"/>
    </font>
    <font>
      <b/>
      <sz val="10"/>
      <name val="Courier"/>
      <family val="3"/>
    </font>
    <font>
      <sz val="10"/>
      <color indexed="8"/>
      <name val="MS Sans Serif"/>
      <family val="2"/>
    </font>
    <font>
      <sz val="9"/>
      <name val="Arial"/>
      <family val="2"/>
    </font>
    <font>
      <b/>
      <sz val="14"/>
      <color theme="0"/>
      <name val="Calibri"/>
      <family val="2"/>
      <scheme val="minor"/>
    </font>
    <font>
      <i/>
      <sz val="11"/>
      <color theme="0"/>
      <name val="Calibri"/>
      <family val="2"/>
      <scheme val="minor"/>
    </font>
    <font>
      <sz val="9"/>
      <color theme="0"/>
      <name val="Calibri"/>
      <family val="2"/>
      <scheme val="minor"/>
    </font>
    <font>
      <b/>
      <u/>
      <sz val="10"/>
      <color theme="0"/>
      <name val="Arial"/>
      <family val="2"/>
    </font>
    <font>
      <b/>
      <sz val="16"/>
      <name val="Arial"/>
      <family val="2"/>
    </font>
    <font>
      <b/>
      <sz val="18"/>
      <name val="Arial"/>
      <family val="2"/>
    </font>
    <font>
      <b/>
      <sz val="9"/>
      <name val="Calibri"/>
      <family val="2"/>
      <scheme val="minor"/>
    </font>
    <font>
      <b/>
      <sz val="10"/>
      <name val="Calibri"/>
      <family val="2"/>
      <scheme val="minor"/>
    </font>
    <font>
      <b/>
      <sz val="16"/>
      <name val="Calibri"/>
      <family val="2"/>
      <scheme val="minor"/>
    </font>
    <font>
      <b/>
      <vertAlign val="subscript"/>
      <sz val="16"/>
      <name val="Calibri"/>
      <family val="2"/>
      <scheme val="minor"/>
    </font>
    <font>
      <b/>
      <sz val="16"/>
      <color theme="0"/>
      <name val="Calibri"/>
      <family val="2"/>
      <scheme val="minor"/>
    </font>
    <font>
      <sz val="11"/>
      <color indexed="8"/>
      <name val="Calibri"/>
      <family val="2"/>
    </font>
    <font>
      <b/>
      <vertAlign val="superscript"/>
      <sz val="16"/>
      <name val="Arial"/>
      <family val="2"/>
    </font>
    <font>
      <b/>
      <i/>
      <sz val="14"/>
      <name val="Arial"/>
      <family val="2"/>
    </font>
    <font>
      <i/>
      <sz val="11"/>
      <name val="Arial"/>
      <family val="2"/>
    </font>
    <font>
      <sz val="11"/>
      <color rgb="FF000000"/>
      <name val="Arial"/>
      <family val="2"/>
    </font>
    <font>
      <i/>
      <sz val="11"/>
      <color rgb="FF000000"/>
      <name val="Arial"/>
      <family val="2"/>
    </font>
    <font>
      <b/>
      <sz val="11"/>
      <color rgb="FF000000"/>
      <name val="Arial"/>
      <family val="2"/>
    </font>
    <font>
      <b/>
      <vertAlign val="subscript"/>
      <sz val="11"/>
      <color indexed="8"/>
      <name val="Arial"/>
      <family val="2"/>
    </font>
    <font>
      <i/>
      <sz val="11"/>
      <color indexed="8"/>
      <name val="Arial"/>
      <family val="2"/>
    </font>
    <font>
      <i/>
      <sz val="14"/>
      <name val="Arial"/>
      <family val="2"/>
    </font>
    <font>
      <b/>
      <sz val="11"/>
      <color indexed="8"/>
      <name val="Arial"/>
      <family val="2"/>
    </font>
    <font>
      <b/>
      <vertAlign val="subscript"/>
      <sz val="11"/>
      <name val="Arial"/>
      <family val="2"/>
    </font>
    <font>
      <b/>
      <i/>
      <sz val="18"/>
      <name val="Arial"/>
      <family val="2"/>
    </font>
    <font>
      <sz val="8"/>
      <name val="Calibri"/>
      <family val="2"/>
    </font>
    <font>
      <vertAlign val="superscript"/>
      <sz val="8"/>
      <name val="Calibri"/>
      <family val="2"/>
    </font>
    <font>
      <b/>
      <sz val="10"/>
      <color rgb="FF000000"/>
      <name val="Calibri"/>
      <family val="2"/>
    </font>
    <font>
      <sz val="10"/>
      <color rgb="FF000000"/>
      <name val="Calibri"/>
      <family val="2"/>
    </font>
    <font>
      <vertAlign val="subscript"/>
      <sz val="10"/>
      <color rgb="FF000000"/>
      <name val="Calibri"/>
      <family val="2"/>
    </font>
    <font>
      <sz val="10"/>
      <name val="Calibri"/>
      <family val="2"/>
      <scheme val="minor"/>
    </font>
    <font>
      <i/>
      <sz val="9"/>
      <name val="Calibri"/>
      <family val="2"/>
      <scheme val="minor"/>
    </font>
    <font>
      <sz val="9"/>
      <color indexed="8"/>
      <name val="Calibri"/>
      <family val="2"/>
      <scheme val="minor"/>
    </font>
    <font>
      <sz val="9"/>
      <name val="Calibri"/>
      <family val="2"/>
      <scheme val="minor"/>
    </font>
    <font>
      <u/>
      <sz val="10"/>
      <color indexed="12"/>
      <name val="Calibri"/>
      <family val="2"/>
      <scheme val="minor"/>
    </font>
    <font>
      <b/>
      <sz val="9"/>
      <color rgb="FF000000"/>
      <name val="Arial"/>
      <family val="2"/>
    </font>
    <font>
      <sz val="9"/>
      <color rgb="FF000000"/>
      <name val="Arial"/>
      <family val="2"/>
    </font>
    <font>
      <b/>
      <sz val="10"/>
      <color rgb="FF000000"/>
      <name val="Arial"/>
      <family val="2"/>
    </font>
    <font>
      <b/>
      <vertAlign val="subscript"/>
      <sz val="10"/>
      <color rgb="FF000000"/>
      <name val="Arial"/>
      <family val="2"/>
    </font>
    <font>
      <sz val="10"/>
      <color rgb="FF000000"/>
      <name val="Arial"/>
      <family val="2"/>
    </font>
    <font>
      <b/>
      <sz val="16"/>
      <color indexed="8"/>
      <name val="Arial"/>
      <family val="2"/>
    </font>
    <font>
      <sz val="11"/>
      <color indexed="8"/>
      <name val="Segoe UI"/>
      <family val="2"/>
    </font>
    <font>
      <sz val="11"/>
      <color theme="1"/>
      <name val="Calibri"/>
      <family val="2"/>
    </font>
    <font>
      <sz val="11"/>
      <color theme="0"/>
      <name val="Calibri"/>
      <family val="2"/>
      <scheme val="minor"/>
    </font>
    <font>
      <sz val="10"/>
      <color theme="1"/>
      <name val="Times New Roman"/>
      <family val="1"/>
    </font>
    <font>
      <sz val="9"/>
      <color theme="1"/>
      <name val="Calibri"/>
      <family val="2"/>
    </font>
    <font>
      <b/>
      <sz val="9"/>
      <color theme="1"/>
      <name val="Calibri"/>
      <family val="2"/>
    </font>
    <font>
      <u/>
      <sz val="9"/>
      <color theme="1"/>
      <name val="Calibri"/>
      <family val="2"/>
    </font>
    <font>
      <b/>
      <sz val="16"/>
      <color theme="1"/>
      <name val="Calibri"/>
      <family val="2"/>
      <scheme val="minor"/>
    </font>
    <font>
      <b/>
      <sz val="16"/>
      <color theme="1"/>
      <name val="Arial"/>
      <family val="2"/>
    </font>
    <font>
      <b/>
      <sz val="11"/>
      <color theme="1"/>
      <name val="Arial"/>
      <family val="2"/>
    </font>
    <font>
      <i/>
      <sz val="10"/>
      <color theme="1"/>
      <name val="Arial"/>
      <family val="2"/>
    </font>
    <font>
      <b/>
      <sz val="12"/>
      <color theme="1"/>
      <name val="Arial"/>
      <family val="2"/>
    </font>
    <font>
      <i/>
      <sz val="10"/>
      <color theme="1"/>
      <name val="Times New Roman"/>
      <family val="1"/>
    </font>
    <font>
      <b/>
      <sz val="10"/>
      <color theme="1"/>
      <name val="Times New Roman"/>
      <family val="1"/>
    </font>
    <font>
      <i/>
      <sz val="9"/>
      <color theme="1"/>
      <name val="Calibri"/>
      <family val="2"/>
      <scheme val="minor"/>
    </font>
  </fonts>
  <fills count="36">
    <fill>
      <patternFill patternType="none"/>
    </fill>
    <fill>
      <patternFill patternType="gray125"/>
    </fill>
    <fill>
      <patternFill patternType="solid">
        <fgColor theme="0" tint="-4.9989318521683403E-2"/>
        <bgColor indexed="64"/>
      </patternFill>
    </fill>
    <fill>
      <patternFill patternType="solid">
        <fgColor indexed="43"/>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indexed="2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6795556505021"/>
        <bgColor indexed="64"/>
      </patternFill>
    </fill>
    <fill>
      <patternFill patternType="solid">
        <fgColor theme="4" tint="-0.24994659260841701"/>
        <bgColor indexed="64"/>
      </patternFill>
    </fill>
    <fill>
      <patternFill patternType="solid">
        <fgColor theme="8" tint="-0.249977111117893"/>
        <bgColor indexed="64"/>
      </patternFill>
    </fill>
    <fill>
      <patternFill patternType="solid">
        <fgColor rgb="FFD9D9D9"/>
        <bgColor rgb="FF000000"/>
      </patternFill>
    </fill>
    <fill>
      <patternFill patternType="solid">
        <fgColor rgb="FFFFFF00"/>
        <bgColor rgb="FF000000"/>
      </patternFill>
    </fill>
    <fill>
      <patternFill patternType="solid">
        <fgColor rgb="FF99CC00"/>
        <bgColor rgb="FF000000"/>
      </patternFill>
    </fill>
    <fill>
      <patternFill patternType="solid">
        <fgColor rgb="FF99CCFF"/>
        <bgColor rgb="FF000000"/>
      </patternFill>
    </fill>
    <fill>
      <patternFill patternType="solid">
        <fgColor rgb="FFC0C0C0"/>
        <bgColor rgb="FF000000"/>
      </patternFill>
    </fill>
    <fill>
      <patternFill patternType="solid">
        <fgColor rgb="FFCCFFCC"/>
        <bgColor rgb="FF000000"/>
      </patternFill>
    </fill>
    <fill>
      <patternFill patternType="solid">
        <fgColor rgb="FFFFFF99"/>
        <bgColor rgb="FF000000"/>
      </patternFill>
    </fill>
    <fill>
      <patternFill patternType="solid">
        <fgColor indexed="42"/>
        <bgColor indexed="64"/>
      </patternFill>
    </fill>
    <fill>
      <patternFill patternType="solid">
        <fgColor indexed="13"/>
        <bgColor indexed="64"/>
      </patternFill>
    </fill>
    <fill>
      <patternFill patternType="solid">
        <fgColor indexed="44"/>
        <bgColor indexed="64"/>
      </patternFill>
    </fill>
    <fill>
      <patternFill patternType="solid">
        <fgColor indexed="50"/>
        <bgColor indexed="64"/>
      </patternFill>
    </fill>
    <fill>
      <patternFill patternType="solid">
        <fgColor theme="5" tint="0.39997558519241921"/>
        <bgColor indexed="64"/>
      </patternFill>
    </fill>
    <fill>
      <patternFill patternType="solid">
        <fgColor rgb="FFF2F2F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79998168889431442"/>
        <bgColor indexed="64"/>
      </patternFill>
    </fill>
  </fills>
  <borders count="5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diagonal/>
    </border>
    <border>
      <left style="thin">
        <color indexed="64"/>
      </left>
      <right style="thin">
        <color indexed="22"/>
      </right>
      <top style="thin">
        <color indexed="64"/>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64"/>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22"/>
      </right>
      <top/>
      <bottom style="thin">
        <color indexed="64"/>
      </bottom>
      <diagonal/>
    </border>
    <border>
      <left style="thin">
        <color indexed="22"/>
      </left>
      <right style="thin">
        <color indexed="64"/>
      </right>
      <top/>
      <bottom style="thin">
        <color indexed="64"/>
      </bottom>
      <diagonal/>
    </border>
    <border>
      <left/>
      <right/>
      <top style="thin">
        <color indexed="64"/>
      </top>
      <bottom/>
      <diagonal/>
    </border>
    <border>
      <left style="thin">
        <color indexed="22"/>
      </left>
      <right style="thin">
        <color indexed="22"/>
      </right>
      <top style="thin">
        <color indexed="22"/>
      </top>
      <bottom/>
      <diagonal/>
    </border>
    <border>
      <left style="thin">
        <color indexed="64"/>
      </left>
      <right/>
      <top style="thin">
        <color indexed="22"/>
      </top>
      <bottom style="thin">
        <color indexed="22"/>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top style="thin">
        <color indexed="8"/>
      </top>
      <bottom/>
      <diagonal/>
    </border>
    <border>
      <left/>
      <right style="thin">
        <color indexed="64"/>
      </right>
      <top style="thin">
        <color indexed="8"/>
      </top>
      <bottom/>
      <diagonal/>
    </border>
    <border>
      <left/>
      <right style="thin">
        <color indexed="64"/>
      </right>
      <top style="thin">
        <color indexed="22"/>
      </top>
      <bottom style="thin">
        <color indexed="22"/>
      </bottom>
      <diagonal/>
    </border>
    <border>
      <left style="thin">
        <color indexed="22"/>
      </left>
      <right/>
      <top style="thin">
        <color indexed="22"/>
      </top>
      <bottom style="thin">
        <color indexed="22"/>
      </bottom>
      <diagonal/>
    </border>
    <border>
      <left style="thin">
        <color auto="1"/>
      </left>
      <right style="thin">
        <color auto="1"/>
      </right>
      <top/>
      <bottom style="thin">
        <color auto="1"/>
      </bottom>
      <diagonal/>
    </border>
  </borders>
  <cellStyleXfs count="40">
    <xf numFmtId="0" fontId="0" fillId="0" borderId="0"/>
    <xf numFmtId="43" fontId="2" fillId="0" borderId="0" applyFont="0" applyFill="0" applyBorder="0" applyAlignment="0" applyProtection="0"/>
    <xf numFmtId="0" fontId="7" fillId="0" borderId="0" applyNumberFormat="0" applyFill="0" applyBorder="0" applyAlignment="0" applyProtection="0">
      <alignment vertical="top"/>
      <protection locked="0"/>
    </xf>
    <xf numFmtId="0" fontId="2" fillId="0" borderId="0"/>
    <xf numFmtId="0" fontId="9" fillId="0" borderId="0"/>
    <xf numFmtId="0" fontId="18" fillId="0" borderId="0"/>
    <xf numFmtId="0" fontId="9" fillId="0" borderId="0"/>
    <xf numFmtId="0" fontId="9" fillId="0" borderId="0"/>
    <xf numFmtId="0" fontId="22" fillId="0" borderId="0"/>
    <xf numFmtId="0" fontId="9" fillId="0" borderId="0"/>
    <xf numFmtId="0" fontId="9" fillId="0" borderId="0"/>
    <xf numFmtId="0" fontId="2" fillId="0" borderId="0"/>
    <xf numFmtId="0" fontId="18" fillId="0" borderId="0"/>
    <xf numFmtId="0" fontId="18" fillId="0" borderId="0"/>
    <xf numFmtId="0" fontId="18" fillId="0" borderId="0"/>
    <xf numFmtId="9" fontId="2" fillId="0" borderId="0" applyFont="0" applyFill="0" applyBorder="0" applyAlignment="0" applyProtection="0"/>
    <xf numFmtId="0" fontId="9" fillId="0" borderId="0"/>
    <xf numFmtId="0" fontId="18" fillId="0" borderId="0"/>
    <xf numFmtId="0" fontId="18" fillId="0" borderId="0"/>
    <xf numFmtId="0" fontId="18" fillId="0" borderId="0"/>
    <xf numFmtId="0" fontId="15" fillId="0" borderId="0"/>
    <xf numFmtId="0" fontId="12" fillId="0" borderId="0"/>
    <xf numFmtId="0" fontId="15" fillId="0" borderId="0"/>
    <xf numFmtId="0" fontId="15" fillId="0" borderId="0"/>
    <xf numFmtId="0" fontId="9" fillId="0" borderId="0"/>
    <xf numFmtId="0" fontId="9" fillId="0" borderId="0"/>
    <xf numFmtId="0" fontId="9" fillId="0" borderId="0"/>
    <xf numFmtId="0" fontId="12" fillId="0" borderId="0"/>
    <xf numFmtId="0" fontId="15" fillId="0" borderId="0"/>
    <xf numFmtId="0" fontId="50" fillId="0" borderId="0"/>
    <xf numFmtId="0" fontId="9" fillId="0" borderId="0"/>
    <xf numFmtId="0" fontId="2" fillId="0" borderId="0"/>
    <xf numFmtId="0" fontId="9" fillId="0" borderId="0"/>
    <xf numFmtId="0" fontId="18" fillId="0" borderId="0"/>
    <xf numFmtId="0" fontId="18" fillId="0" borderId="0"/>
    <xf numFmtId="0" fontId="12" fillId="0" borderId="0"/>
    <xf numFmtId="0" fontId="12" fillId="0" borderId="0"/>
    <xf numFmtId="0" fontId="50" fillId="0" borderId="0"/>
    <xf numFmtId="0" fontId="12" fillId="0" borderId="0"/>
    <xf numFmtId="0" fontId="12" fillId="0" borderId="0"/>
  </cellStyleXfs>
  <cellXfs count="1442">
    <xf numFmtId="0" fontId="0" fillId="0" borderId="0" xfId="0"/>
    <xf numFmtId="0" fontId="0" fillId="2" borderId="0" xfId="0" applyFill="1" applyBorder="1"/>
    <xf numFmtId="0" fontId="8" fillId="0" borderId="0" xfId="2" applyFont="1" applyFill="1" applyAlignment="1" applyProtection="1">
      <alignment horizontal="center"/>
    </xf>
    <xf numFmtId="0" fontId="2" fillId="0" borderId="0" xfId="3"/>
    <xf numFmtId="0" fontId="10" fillId="0" borderId="0" xfId="4" applyFont="1"/>
    <xf numFmtId="0" fontId="9" fillId="0" borderId="0" xfId="4"/>
    <xf numFmtId="0" fontId="11" fillId="0" borderId="0" xfId="4" applyFont="1"/>
    <xf numFmtId="0" fontId="2" fillId="0" borderId="0" xfId="3" applyFill="1"/>
    <xf numFmtId="0" fontId="9" fillId="0" borderId="2" xfId="4" applyBorder="1"/>
    <xf numFmtId="0" fontId="9" fillId="0" borderId="6" xfId="4" applyBorder="1"/>
    <xf numFmtId="0" fontId="9" fillId="0" borderId="7" xfId="4" applyBorder="1"/>
    <xf numFmtId="0" fontId="9" fillId="0" borderId="5" xfId="4" applyBorder="1" applyAlignment="1">
      <alignment horizontal="center"/>
    </xf>
    <xf numFmtId="0" fontId="17" fillId="0" borderId="0" xfId="4" applyFont="1"/>
    <xf numFmtId="0" fontId="8" fillId="3" borderId="0" xfId="2" applyFont="1" applyFill="1" applyAlignment="1" applyProtection="1">
      <alignment horizontal="center"/>
    </xf>
    <xf numFmtId="0" fontId="18" fillId="0" borderId="0" xfId="5"/>
    <xf numFmtId="0" fontId="19" fillId="0" borderId="0" xfId="4" applyFont="1"/>
    <xf numFmtId="0" fontId="18" fillId="0" borderId="0" xfId="5" applyBorder="1"/>
    <xf numFmtId="164" fontId="18" fillId="0" borderId="0" xfId="5" applyNumberFormat="1" applyFill="1" applyBorder="1" applyAlignment="1">
      <alignment horizontal="center"/>
    </xf>
    <xf numFmtId="1" fontId="9" fillId="0" borderId="0" xfId="6" applyNumberFormat="1" applyFont="1" applyFill="1" applyBorder="1" applyAlignment="1">
      <alignment horizontal="center" vertical="top"/>
    </xf>
    <xf numFmtId="0" fontId="18" fillId="0" borderId="0" xfId="5" applyFill="1" applyBorder="1" applyAlignment="1">
      <alignment horizontal="center"/>
    </xf>
    <xf numFmtId="0" fontId="10" fillId="0" borderId="0" xfId="5" applyFont="1" applyBorder="1"/>
    <xf numFmtId="0" fontId="13" fillId="0" borderId="0" xfId="7" applyFont="1" applyBorder="1"/>
    <xf numFmtId="0" fontId="9" fillId="0" borderId="0" xfId="9" applyFont="1"/>
    <xf numFmtId="0" fontId="13" fillId="0" borderId="0" xfId="9" applyFont="1" applyAlignment="1">
      <alignment horizontal="left"/>
    </xf>
    <xf numFmtId="0" fontId="9" fillId="0" borderId="0" xfId="10" applyFont="1" applyBorder="1"/>
    <xf numFmtId="165" fontId="9" fillId="0" borderId="0" xfId="9" applyNumberFormat="1" applyFont="1" applyBorder="1" applyAlignment="1">
      <alignment horizontal="center"/>
    </xf>
    <xf numFmtId="0" fontId="9" fillId="0" borderId="0" xfId="9" applyFont="1" applyBorder="1"/>
    <xf numFmtId="165" fontId="9" fillId="5" borderId="0" xfId="9" applyNumberFormat="1" applyFont="1" applyFill="1" applyBorder="1" applyAlignment="1">
      <alignment horizontal="center"/>
    </xf>
    <xf numFmtId="0" fontId="9" fillId="0" borderId="5" xfId="4" applyFont="1" applyBorder="1"/>
    <xf numFmtId="0" fontId="7" fillId="0" borderId="0" xfId="2" applyAlignment="1" applyProtection="1"/>
    <xf numFmtId="0" fontId="9" fillId="0" borderId="0" xfId="7"/>
    <xf numFmtId="0" fontId="2" fillId="0" borderId="0" xfId="11"/>
    <xf numFmtId="0" fontId="11" fillId="0" borderId="0" xfId="7" applyFont="1"/>
    <xf numFmtId="0" fontId="11" fillId="0" borderId="0" xfId="7" applyFont="1" applyFill="1"/>
    <xf numFmtId="0" fontId="9" fillId="0" borderId="0" xfId="7" applyFill="1"/>
    <xf numFmtId="0" fontId="2" fillId="0" borderId="0" xfId="11" applyBorder="1"/>
    <xf numFmtId="0" fontId="27" fillId="0" borderId="0" xfId="11" applyFont="1" applyFill="1" applyBorder="1" applyAlignment="1">
      <alignment horizontal="center"/>
    </xf>
    <xf numFmtId="2" fontId="27" fillId="0" borderId="0" xfId="11" applyNumberFormat="1" applyFont="1" applyFill="1" applyBorder="1" applyAlignment="1">
      <alignment horizontal="center"/>
    </xf>
    <xf numFmtId="0" fontId="27" fillId="0" borderId="0" xfId="11" applyFont="1" applyBorder="1" applyAlignment="1">
      <alignment horizontal="center"/>
    </xf>
    <xf numFmtId="2" fontId="27" fillId="0" borderId="0" xfId="11" applyNumberFormat="1" applyFont="1" applyBorder="1" applyAlignment="1">
      <alignment horizontal="center"/>
    </xf>
    <xf numFmtId="0" fontId="5" fillId="0" borderId="0" xfId="11" applyFont="1" applyFill="1"/>
    <xf numFmtId="0" fontId="2" fillId="0" borderId="0" xfId="11" applyFill="1"/>
    <xf numFmtId="0" fontId="9" fillId="0" borderId="0" xfId="13" quotePrefix="1" applyFont="1" applyFill="1" applyBorder="1" applyAlignment="1" applyProtection="1">
      <alignment horizontal="left"/>
    </xf>
    <xf numFmtId="0" fontId="29" fillId="0" borderId="0" xfId="7" applyFont="1"/>
    <xf numFmtId="0" fontId="30" fillId="0" borderId="0" xfId="11" applyFont="1"/>
    <xf numFmtId="0" fontId="31" fillId="0" borderId="0" xfId="7" applyFont="1" applyFill="1"/>
    <xf numFmtId="0" fontId="29" fillId="0" borderId="0" xfId="7" applyFont="1" applyFill="1"/>
    <xf numFmtId="0" fontId="30" fillId="0" borderId="0" xfId="11" applyFont="1" applyBorder="1" applyAlignment="1">
      <alignment horizontal="left" vertical="center" wrapText="1"/>
    </xf>
    <xf numFmtId="9" fontId="30" fillId="7" borderId="0" xfId="15" applyFont="1" applyFill="1" applyBorder="1" applyAlignment="1">
      <alignment horizontal="center" vertical="center" wrapText="1"/>
    </xf>
    <xf numFmtId="9" fontId="30" fillId="9" borderId="0" xfId="11" applyNumberFormat="1" applyFont="1" applyFill="1" applyBorder="1" applyAlignment="1">
      <alignment horizontal="center" vertical="center" wrapText="1"/>
    </xf>
    <xf numFmtId="9" fontId="30" fillId="0" borderId="0" xfId="15" applyFont="1" applyBorder="1" applyAlignment="1">
      <alignment horizontal="center" vertical="center" wrapText="1"/>
    </xf>
    <xf numFmtId="0" fontId="30" fillId="9" borderId="0" xfId="11" applyFont="1" applyFill="1"/>
    <xf numFmtId="9" fontId="30" fillId="8" borderId="0" xfId="11" applyNumberFormat="1" applyFont="1" applyFill="1" applyBorder="1" applyAlignment="1">
      <alignment horizontal="center" vertical="center" wrapText="1"/>
    </xf>
    <xf numFmtId="0" fontId="30" fillId="7" borderId="0" xfId="11" applyFont="1" applyFill="1"/>
    <xf numFmtId="0" fontId="30" fillId="8" borderId="0" xfId="11" applyFont="1" applyFill="1"/>
    <xf numFmtId="0" fontId="30" fillId="10" borderId="0" xfId="11" applyFont="1" applyFill="1"/>
    <xf numFmtId="0" fontId="30" fillId="0" borderId="0" xfId="11" applyFont="1" applyBorder="1"/>
    <xf numFmtId="9" fontId="30" fillId="8" borderId="0" xfId="15" applyFont="1" applyFill="1" applyBorder="1" applyAlignment="1">
      <alignment horizontal="center" vertical="center" wrapText="1"/>
    </xf>
    <xf numFmtId="9" fontId="30" fillId="10" borderId="0" xfId="15" applyFont="1" applyFill="1" applyBorder="1" applyAlignment="1">
      <alignment horizontal="center" vertical="center" wrapText="1"/>
    </xf>
    <xf numFmtId="9" fontId="30" fillId="9" borderId="0" xfId="15" applyFont="1" applyFill="1" applyBorder="1" applyAlignment="1">
      <alignment horizontal="center" vertical="center" wrapText="1"/>
    </xf>
    <xf numFmtId="9" fontId="30" fillId="0" borderId="0" xfId="15" applyFont="1" applyFill="1" applyBorder="1" applyAlignment="1">
      <alignment horizontal="center" vertical="center" wrapText="1"/>
    </xf>
    <xf numFmtId="0" fontId="30" fillId="0" borderId="0" xfId="11" applyFont="1" applyFill="1" applyBorder="1"/>
    <xf numFmtId="0" fontId="6" fillId="0" borderId="0" xfId="7" applyFont="1"/>
    <xf numFmtId="0" fontId="9" fillId="0" borderId="12" xfId="7" applyBorder="1"/>
    <xf numFmtId="0" fontId="9" fillId="0" borderId="10" xfId="7" applyBorder="1"/>
    <xf numFmtId="0" fontId="9" fillId="0" borderId="11" xfId="7" applyBorder="1"/>
    <xf numFmtId="0" fontId="9" fillId="0" borderId="14" xfId="7" applyBorder="1"/>
    <xf numFmtId="0" fontId="9" fillId="0" borderId="4" xfId="7" applyBorder="1"/>
    <xf numFmtId="0" fontId="9" fillId="0" borderId="13" xfId="7" applyBorder="1"/>
    <xf numFmtId="0" fontId="4" fillId="0" borderId="0" xfId="7" applyFont="1" applyBorder="1"/>
    <xf numFmtId="164" fontId="22" fillId="0" borderId="0" xfId="7" applyNumberFormat="1" applyFont="1" applyBorder="1" applyAlignment="1">
      <alignment horizontal="center"/>
    </xf>
    <xf numFmtId="0" fontId="5" fillId="0" borderId="0" xfId="7" applyFont="1"/>
    <xf numFmtId="0" fontId="34" fillId="0" borderId="0" xfId="2" applyFont="1" applyAlignment="1" applyProtection="1">
      <alignment vertical="center"/>
    </xf>
    <xf numFmtId="0" fontId="9" fillId="0" borderId="9" xfId="7" applyBorder="1"/>
    <xf numFmtId="0" fontId="9" fillId="0" borderId="15" xfId="7" applyBorder="1"/>
    <xf numFmtId="1" fontId="22" fillId="0" borderId="0" xfId="7" applyNumberFormat="1" applyFont="1" applyFill="1" applyBorder="1" applyAlignment="1">
      <alignment horizontal="center"/>
    </xf>
    <xf numFmtId="164" fontId="22" fillId="0" borderId="0" xfId="7" applyNumberFormat="1" applyFont="1" applyFill="1" applyBorder="1" applyAlignment="1">
      <alignment horizontal="center"/>
    </xf>
    <xf numFmtId="0" fontId="9" fillId="0" borderId="5" xfId="7" applyBorder="1"/>
    <xf numFmtId="0" fontId="23" fillId="0" borderId="0" xfId="4" applyFont="1"/>
    <xf numFmtId="0" fontId="9" fillId="0" borderId="12" xfId="4" applyBorder="1"/>
    <xf numFmtId="0" fontId="9" fillId="0" borderId="3" xfId="4" applyBorder="1"/>
    <xf numFmtId="0" fontId="9" fillId="0" borderId="4" xfId="4" applyBorder="1"/>
    <xf numFmtId="0" fontId="9" fillId="0" borderId="0" xfId="4" applyBorder="1"/>
    <xf numFmtId="0" fontId="9" fillId="0" borderId="5" xfId="4" applyBorder="1"/>
    <xf numFmtId="0" fontId="9" fillId="0" borderId="4" xfId="4" applyFont="1" applyFill="1" applyBorder="1" applyAlignment="1">
      <alignment horizontal="center"/>
    </xf>
    <xf numFmtId="0" fontId="9" fillId="0" borderId="0" xfId="4" applyFont="1" applyFill="1" applyBorder="1" applyAlignment="1">
      <alignment horizontal="center"/>
    </xf>
    <xf numFmtId="0" fontId="9" fillId="0" borderId="12" xfId="4" applyFont="1" applyFill="1" applyBorder="1" applyAlignment="1">
      <alignment horizontal="center"/>
    </xf>
    <xf numFmtId="0" fontId="9" fillId="0" borderId="2" xfId="4" applyFont="1" applyFill="1" applyBorder="1" applyAlignment="1">
      <alignment horizontal="center"/>
    </xf>
    <xf numFmtId="0" fontId="9" fillId="0" borderId="3" xfId="4" applyFont="1" applyFill="1" applyBorder="1" applyAlignment="1">
      <alignment horizontal="center"/>
    </xf>
    <xf numFmtId="0" fontId="9" fillId="0" borderId="6" xfId="4" applyFont="1" applyFill="1" applyBorder="1" applyAlignment="1">
      <alignment horizontal="center"/>
    </xf>
    <xf numFmtId="0" fontId="9" fillId="0" borderId="7" xfId="4" applyFont="1" applyFill="1" applyBorder="1" applyAlignment="1">
      <alignment horizontal="center"/>
    </xf>
    <xf numFmtId="0" fontId="9" fillId="0" borderId="8" xfId="4" applyFont="1" applyFill="1" applyBorder="1" applyAlignment="1">
      <alignment horizontal="center"/>
    </xf>
    <xf numFmtId="0" fontId="9" fillId="0" borderId="8" xfId="4" applyBorder="1"/>
    <xf numFmtId="0" fontId="20" fillId="0" borderId="0" xfId="4" applyFont="1" applyFill="1" applyBorder="1"/>
    <xf numFmtId="0" fontId="9" fillId="0" borderId="0" xfId="4" applyFont="1" applyFill="1" applyBorder="1"/>
    <xf numFmtId="0" fontId="9" fillId="0" borderId="5" xfId="4" applyFont="1" applyFill="1" applyBorder="1"/>
    <xf numFmtId="0" fontId="9" fillId="0" borderId="4" xfId="4" applyFont="1" applyFill="1" applyBorder="1"/>
    <xf numFmtId="0" fontId="13" fillId="0" borderId="4" xfId="4" applyFont="1" applyBorder="1"/>
    <xf numFmtId="0" fontId="9" fillId="0" borderId="5" xfId="4" applyBorder="1" applyAlignment="1" applyProtection="1">
      <alignment horizontal="right"/>
    </xf>
    <xf numFmtId="0" fontId="9" fillId="0" borderId="0" xfId="4" applyNumberFormat="1" applyFont="1" applyFill="1" applyBorder="1"/>
    <xf numFmtId="0" fontId="9" fillId="0" borderId="5" xfId="4" applyNumberFormat="1" applyFont="1" applyFill="1" applyBorder="1"/>
    <xf numFmtId="0" fontId="9" fillId="0" borderId="5" xfId="4" applyBorder="1" applyAlignment="1" applyProtection="1">
      <alignment horizontal="left"/>
    </xf>
    <xf numFmtId="1" fontId="9" fillId="0" borderId="0" xfId="4" applyNumberFormat="1" applyFont="1" applyFill="1" applyBorder="1" applyAlignment="1">
      <alignment horizontal="center"/>
    </xf>
    <xf numFmtId="1" fontId="9" fillId="0" borderId="5" xfId="4" applyNumberFormat="1" applyFont="1" applyFill="1" applyBorder="1" applyAlignment="1">
      <alignment horizontal="center"/>
    </xf>
    <xf numFmtId="0" fontId="9" fillId="0" borderId="5" xfId="4" quotePrefix="1" applyBorder="1" applyProtection="1"/>
    <xf numFmtId="16" fontId="9" fillId="0" borderId="5" xfId="4" quotePrefix="1" applyNumberFormat="1" applyBorder="1" applyProtection="1"/>
    <xf numFmtId="0" fontId="9" fillId="0" borderId="0" xfId="4" applyNumberFormat="1" applyFont="1" applyFill="1" applyBorder="1" applyAlignment="1">
      <alignment horizontal="center"/>
    </xf>
    <xf numFmtId="0" fontId="9" fillId="0" borderId="5" xfId="4" applyNumberFormat="1" applyFont="1" applyFill="1" applyBorder="1" applyAlignment="1">
      <alignment horizontal="center"/>
    </xf>
    <xf numFmtId="0" fontId="9" fillId="0" borderId="5" xfId="4" applyBorder="1" applyProtection="1"/>
    <xf numFmtId="0" fontId="9" fillId="0" borderId="7" xfId="4" applyNumberFormat="1" applyFont="1" applyFill="1" applyBorder="1"/>
    <xf numFmtId="0" fontId="9" fillId="0" borderId="8" xfId="4" applyNumberFormat="1" applyFont="1" applyFill="1" applyBorder="1"/>
    <xf numFmtId="0" fontId="9" fillId="0" borderId="7" xfId="4" applyFont="1" applyFill="1" applyBorder="1"/>
    <xf numFmtId="0" fontId="9" fillId="0" borderId="8" xfId="4" applyFont="1" applyFill="1" applyBorder="1"/>
    <xf numFmtId="0" fontId="9" fillId="0" borderId="6" xfId="4" applyFont="1" applyFill="1" applyBorder="1"/>
    <xf numFmtId="0" fontId="9" fillId="0" borderId="0" xfId="13" applyFont="1" applyFill="1" applyBorder="1" applyAlignment="1" applyProtection="1">
      <alignment horizontal="left"/>
    </xf>
    <xf numFmtId="0" fontId="9" fillId="0" borderId="0" xfId="4" quotePrefix="1"/>
    <xf numFmtId="0" fontId="18" fillId="0" borderId="0" xfId="14" applyBorder="1"/>
    <xf numFmtId="164" fontId="9" fillId="0" borderId="0" xfId="4" applyNumberFormat="1" applyBorder="1" applyAlignment="1">
      <alignment horizontal="center"/>
    </xf>
    <xf numFmtId="0" fontId="9" fillId="0" borderId="0" xfId="17" applyFont="1"/>
    <xf numFmtId="0" fontId="10" fillId="0" borderId="0" xfId="4" applyFont="1" applyAlignment="1">
      <alignment horizontal="left"/>
    </xf>
    <xf numFmtId="0" fontId="37" fillId="0" borderId="0" xfId="4" applyFont="1" applyAlignment="1">
      <alignment horizontal="left"/>
    </xf>
    <xf numFmtId="0" fontId="9" fillId="0" borderId="0" xfId="4" applyFont="1" applyAlignment="1"/>
    <xf numFmtId="0" fontId="13" fillId="0" borderId="4" xfId="4" applyFont="1" applyBorder="1" applyAlignment="1">
      <alignment vertical="top"/>
    </xf>
    <xf numFmtId="0" fontId="9" fillId="0" borderId="0" xfId="4" applyFont="1"/>
    <xf numFmtId="0" fontId="9" fillId="0" borderId="0" xfId="13" applyNumberFormat="1" applyFont="1" applyFill="1" applyAlignment="1">
      <alignment horizontal="left"/>
    </xf>
    <xf numFmtId="2" fontId="9" fillId="0" borderId="0" xfId="13" applyNumberFormat="1" applyFont="1" applyFill="1" applyAlignment="1">
      <alignment horizontal="center"/>
    </xf>
    <xf numFmtId="2" fontId="9" fillId="0" borderId="0" xfId="13" applyNumberFormat="1" applyFont="1" applyFill="1"/>
    <xf numFmtId="0" fontId="10" fillId="0" borderId="0" xfId="13" quotePrefix="1" applyFont="1" applyFill="1" applyAlignment="1" applyProtection="1">
      <alignment horizontal="left"/>
    </xf>
    <xf numFmtId="0" fontId="9" fillId="0" borderId="0" xfId="13" applyFont="1" applyFill="1"/>
    <xf numFmtId="0" fontId="39" fillId="0" borderId="0" xfId="13" applyFont="1" applyFill="1"/>
    <xf numFmtId="0" fontId="9" fillId="0" borderId="15" xfId="13" applyFont="1" applyFill="1" applyBorder="1"/>
    <xf numFmtId="0" fontId="13" fillId="0" borderId="15" xfId="13" applyFont="1" applyFill="1" applyBorder="1" applyAlignment="1" applyProtection="1">
      <alignment horizontal="center"/>
    </xf>
    <xf numFmtId="0" fontId="9" fillId="0" borderId="13" xfId="13" applyFont="1" applyFill="1" applyBorder="1"/>
    <xf numFmtId="2" fontId="9" fillId="0" borderId="13" xfId="13" applyNumberFormat="1" applyFont="1" applyFill="1" applyBorder="1"/>
    <xf numFmtId="0" fontId="9" fillId="0" borderId="12" xfId="13" applyFont="1" applyFill="1" applyBorder="1" applyAlignment="1" applyProtection="1">
      <alignment horizontal="fill"/>
    </xf>
    <xf numFmtId="0" fontId="20" fillId="0" borderId="2" xfId="13" quotePrefix="1" applyFont="1" applyFill="1" applyBorder="1" applyAlignment="1" applyProtection="1">
      <alignment horizontal="left"/>
    </xf>
    <xf numFmtId="0" fontId="9" fillId="0" borderId="2" xfId="13" applyFont="1" applyFill="1" applyBorder="1" applyAlignment="1" applyProtection="1">
      <alignment horizontal="fill"/>
    </xf>
    <xf numFmtId="2" fontId="9" fillId="0" borderId="2" xfId="13" applyNumberFormat="1" applyFont="1" applyFill="1" applyBorder="1"/>
    <xf numFmtId="2" fontId="9" fillId="0" borderId="3" xfId="13" applyNumberFormat="1" applyFont="1" applyFill="1" applyBorder="1"/>
    <xf numFmtId="0" fontId="9" fillId="0" borderId="4" xfId="13" applyFont="1" applyFill="1" applyBorder="1" applyAlignment="1" applyProtection="1">
      <alignment horizontal="fill"/>
    </xf>
    <xf numFmtId="0" fontId="9" fillId="0" borderId="0" xfId="13" applyFont="1" applyFill="1" applyBorder="1" applyAlignment="1" applyProtection="1">
      <alignment horizontal="fill"/>
    </xf>
    <xf numFmtId="2" fontId="9" fillId="0" borderId="0" xfId="13" applyNumberFormat="1" applyFont="1" applyFill="1" applyBorder="1"/>
    <xf numFmtId="2" fontId="9" fillId="0" borderId="5" xfId="13" applyNumberFormat="1" applyFont="1" applyFill="1" applyBorder="1"/>
    <xf numFmtId="0" fontId="13" fillId="0" borderId="4" xfId="13" applyFont="1" applyFill="1" applyBorder="1" applyAlignment="1" applyProtection="1">
      <alignment horizontal="left"/>
    </xf>
    <xf numFmtId="0" fontId="9" fillId="0" borderId="4" xfId="13" applyFont="1" applyFill="1" applyBorder="1" applyAlignment="1" applyProtection="1">
      <alignment horizontal="left"/>
    </xf>
    <xf numFmtId="1" fontId="9" fillId="0" borderId="0" xfId="13" applyNumberFormat="1" applyFont="1" applyFill="1" applyBorder="1" applyAlignment="1" applyProtection="1">
      <alignment horizontal="center"/>
    </xf>
    <xf numFmtId="0" fontId="9" fillId="0" borderId="4" xfId="13" applyFont="1" applyFill="1" applyBorder="1" applyAlignment="1" applyProtection="1">
      <alignment horizontal="center"/>
    </xf>
    <xf numFmtId="0" fontId="9" fillId="0" borderId="0" xfId="13" applyFont="1" applyFill="1" applyBorder="1" applyAlignment="1" applyProtection="1">
      <alignment horizontal="center"/>
    </xf>
    <xf numFmtId="2" fontId="9" fillId="0" borderId="5" xfId="13" applyNumberFormat="1" applyFont="1" applyFill="1" applyBorder="1" applyAlignment="1">
      <alignment horizontal="center"/>
    </xf>
    <xf numFmtId="1" fontId="9" fillId="0" borderId="0" xfId="13" applyNumberFormat="1" applyFont="1" applyFill="1" applyBorder="1" applyAlignment="1">
      <alignment horizontal="center"/>
    </xf>
    <xf numFmtId="1" fontId="9" fillId="0" borderId="5" xfId="13" applyNumberFormat="1" applyFont="1" applyFill="1" applyBorder="1" applyAlignment="1">
      <alignment horizontal="center"/>
    </xf>
    <xf numFmtId="0" fontId="9" fillId="0" borderId="4" xfId="13" quotePrefix="1" applyFont="1" applyFill="1" applyBorder="1" applyAlignment="1" applyProtection="1">
      <alignment horizontal="left"/>
    </xf>
    <xf numFmtId="1" fontId="9" fillId="0" borderId="0" xfId="13" applyNumberFormat="1" applyFont="1" applyFill="1" applyBorder="1"/>
    <xf numFmtId="2" fontId="9" fillId="0" borderId="4" xfId="13" applyNumberFormat="1" applyFont="1" applyFill="1" applyBorder="1"/>
    <xf numFmtId="0" fontId="13" fillId="0" borderId="6" xfId="13" quotePrefix="1" applyFont="1" applyFill="1" applyBorder="1" applyAlignment="1" applyProtection="1">
      <alignment horizontal="left"/>
    </xf>
    <xf numFmtId="0" fontId="9" fillId="0" borderId="7" xfId="13" applyFont="1" applyFill="1" applyBorder="1" applyAlignment="1" applyProtection="1">
      <alignment horizontal="center"/>
    </xf>
    <xf numFmtId="0" fontId="9" fillId="0" borderId="7" xfId="13" applyFont="1" applyFill="1" applyBorder="1" applyAlignment="1">
      <alignment horizontal="center"/>
    </xf>
    <xf numFmtId="0" fontId="9" fillId="0" borderId="6" xfId="13" applyFont="1" applyFill="1" applyBorder="1" applyAlignment="1" applyProtection="1">
      <alignment horizontal="center"/>
    </xf>
    <xf numFmtId="2" fontId="9" fillId="0" borderId="7" xfId="13" applyNumberFormat="1" applyFont="1" applyFill="1" applyBorder="1"/>
    <xf numFmtId="2" fontId="9" fillId="0" borderId="8" xfId="13" applyNumberFormat="1" applyFont="1" applyFill="1" applyBorder="1"/>
    <xf numFmtId="0" fontId="23" fillId="0" borderId="0" xfId="13" applyFont="1" applyFill="1"/>
    <xf numFmtId="0" fontId="9" fillId="0" borderId="0" xfId="4" applyFont="1" applyFill="1"/>
    <xf numFmtId="0" fontId="9" fillId="0" borderId="0" xfId="19" applyFont="1" applyFill="1" applyAlignment="1">
      <alignment horizontal="center"/>
    </xf>
    <xf numFmtId="0" fontId="9" fillId="0" borderId="0" xfId="19" applyFont="1" applyFill="1"/>
    <xf numFmtId="0" fontId="9" fillId="0" borderId="0" xfId="19" applyFont="1"/>
    <xf numFmtId="0" fontId="9" fillId="0" borderId="0" xfId="20" applyFont="1"/>
    <xf numFmtId="0" fontId="9" fillId="0" borderId="15" xfId="19" applyFont="1" applyFill="1" applyBorder="1"/>
    <xf numFmtId="0" fontId="9" fillId="0" borderId="13" xfId="19" applyFont="1" applyFill="1" applyBorder="1" applyAlignment="1">
      <alignment horizontal="right"/>
    </xf>
    <xf numFmtId="0" fontId="9" fillId="0" borderId="0" xfId="19" applyFont="1" applyFill="1" applyBorder="1" applyAlignment="1">
      <alignment horizontal="center"/>
    </xf>
    <xf numFmtId="0" fontId="9" fillId="0" borderId="4" xfId="19" applyFont="1" applyFill="1" applyBorder="1" applyAlignment="1">
      <alignment horizontal="center"/>
    </xf>
    <xf numFmtId="0" fontId="9" fillId="0" borderId="4" xfId="19" quotePrefix="1" applyFont="1" applyFill="1" applyBorder="1" applyAlignment="1">
      <alignment horizontal="center"/>
    </xf>
    <xf numFmtId="0" fontId="9" fillId="0" borderId="14" xfId="19" quotePrefix="1" applyFont="1" applyFill="1" applyBorder="1" applyAlignment="1">
      <alignment horizontal="center"/>
    </xf>
    <xf numFmtId="0" fontId="9" fillId="0" borderId="21" xfId="19" quotePrefix="1" applyFont="1" applyFill="1" applyBorder="1" applyAlignment="1">
      <alignment horizontal="center"/>
    </xf>
    <xf numFmtId="0" fontId="9" fillId="0" borderId="2" xfId="19" applyFont="1" applyFill="1" applyBorder="1" applyAlignment="1">
      <alignment horizontal="left"/>
    </xf>
    <xf numFmtId="0" fontId="9" fillId="0" borderId="2" xfId="19" applyFont="1" applyFill="1" applyBorder="1" applyAlignment="1">
      <alignment horizontal="center"/>
    </xf>
    <xf numFmtId="0" fontId="9" fillId="0" borderId="22" xfId="19" applyFont="1" applyFill="1" applyBorder="1" applyAlignment="1">
      <alignment horizontal="center"/>
    </xf>
    <xf numFmtId="0" fontId="13" fillId="0" borderId="4" xfId="19" applyFont="1" applyFill="1" applyBorder="1" applyAlignment="1">
      <alignment horizontal="left"/>
    </xf>
    <xf numFmtId="0" fontId="9" fillId="0" borderId="1" xfId="19" applyFont="1" applyFill="1" applyBorder="1" applyAlignment="1">
      <alignment horizontal="center"/>
    </xf>
    <xf numFmtId="0" fontId="9" fillId="0" borderId="3" xfId="19" applyFont="1" applyFill="1" applyBorder="1" applyAlignment="1">
      <alignment horizontal="center"/>
    </xf>
    <xf numFmtId="0" fontId="9" fillId="0" borderId="5" xfId="19" applyFont="1" applyFill="1" applyBorder="1" applyAlignment="1">
      <alignment horizontal="center"/>
    </xf>
    <xf numFmtId="0" fontId="13" fillId="0" borderId="4" xfId="19" applyFont="1" applyFill="1" applyBorder="1"/>
    <xf numFmtId="1" fontId="9" fillId="0" borderId="0" xfId="19" applyNumberFormat="1" applyFont="1" applyFill="1" applyBorder="1" applyAlignment="1">
      <alignment horizontal="center"/>
    </xf>
    <xf numFmtId="0" fontId="9" fillId="0" borderId="6" xfId="13" applyFont="1" applyFill="1" applyBorder="1" applyAlignment="1" applyProtection="1">
      <alignment horizontal="left"/>
    </xf>
    <xf numFmtId="0" fontId="9" fillId="0" borderId="6" xfId="19" applyFont="1" applyFill="1" applyBorder="1" applyAlignment="1">
      <alignment horizontal="center"/>
    </xf>
    <xf numFmtId="0" fontId="9" fillId="0" borderId="7" xfId="19" applyFont="1" applyFill="1" applyBorder="1" applyAlignment="1">
      <alignment horizontal="center"/>
    </xf>
    <xf numFmtId="1" fontId="9" fillId="0" borderId="7" xfId="19" applyNumberFormat="1" applyFont="1" applyFill="1" applyBorder="1" applyAlignment="1">
      <alignment horizontal="center"/>
    </xf>
    <xf numFmtId="0" fontId="9" fillId="0" borderId="8" xfId="19" applyFont="1" applyFill="1" applyBorder="1" applyAlignment="1">
      <alignment horizontal="center"/>
    </xf>
    <xf numFmtId="0" fontId="9" fillId="0" borderId="0" xfId="4" applyFill="1" applyBorder="1"/>
    <xf numFmtId="2" fontId="7" fillId="0" borderId="0" xfId="2" quotePrefix="1" applyNumberFormat="1" applyFont="1" applyFill="1" applyAlignment="1" applyProtection="1">
      <alignment horizontal="left"/>
    </xf>
    <xf numFmtId="0" fontId="9" fillId="0" borderId="0" xfId="13" applyFont="1"/>
    <xf numFmtId="0" fontId="10" fillId="0" borderId="0" xfId="13" applyFont="1"/>
    <xf numFmtId="0" fontId="9" fillId="0" borderId="1" xfId="13" applyFont="1" applyBorder="1"/>
    <xf numFmtId="0" fontId="9" fillId="0" borderId="3" xfId="13" applyFont="1" applyBorder="1"/>
    <xf numFmtId="0" fontId="13" fillId="0" borderId="2" xfId="13" applyFont="1" applyBorder="1"/>
    <xf numFmtId="0" fontId="13" fillId="0" borderId="3" xfId="13" applyFont="1" applyBorder="1"/>
    <xf numFmtId="0" fontId="9" fillId="0" borderId="6" xfId="13" applyFont="1" applyBorder="1"/>
    <xf numFmtId="0" fontId="9" fillId="0" borderId="8" xfId="13" applyFont="1" applyBorder="1"/>
    <xf numFmtId="0" fontId="13" fillId="0" borderId="7" xfId="13" applyFont="1" applyBorder="1"/>
    <xf numFmtId="0" fontId="9" fillId="0" borderId="4" xfId="13" applyFont="1" applyBorder="1"/>
    <xf numFmtId="0" fontId="9" fillId="0" borderId="5" xfId="13" applyFont="1" applyBorder="1"/>
    <xf numFmtId="0" fontId="20" fillId="0" borderId="0" xfId="13" applyFont="1" applyBorder="1"/>
    <xf numFmtId="0" fontId="20" fillId="0" borderId="5" xfId="13" applyFont="1" applyBorder="1"/>
    <xf numFmtId="0" fontId="9" fillId="0" borderId="0" xfId="13" applyFont="1" applyBorder="1"/>
    <xf numFmtId="0" fontId="13" fillId="0" borderId="4" xfId="13" applyFont="1" applyBorder="1"/>
    <xf numFmtId="0" fontId="9" fillId="0" borderId="0" xfId="13" applyFont="1" applyBorder="1" applyAlignment="1">
      <alignment horizontal="center"/>
    </xf>
    <xf numFmtId="0" fontId="9" fillId="0" borderId="5" xfId="13" applyFont="1" applyBorder="1" applyAlignment="1">
      <alignment horizontal="center"/>
    </xf>
    <xf numFmtId="164" fontId="9" fillId="0" borderId="0" xfId="13" applyNumberFormat="1" applyFont="1" applyBorder="1" applyAlignment="1">
      <alignment horizontal="center"/>
    </xf>
    <xf numFmtId="164" fontId="9" fillId="0" borderId="5" xfId="13" applyNumberFormat="1" applyFont="1" applyBorder="1" applyAlignment="1">
      <alignment horizontal="center"/>
    </xf>
    <xf numFmtId="2" fontId="9" fillId="0" borderId="5" xfId="13" applyNumberFormat="1" applyFont="1" applyBorder="1" applyAlignment="1">
      <alignment horizontal="center"/>
    </xf>
    <xf numFmtId="0" fontId="13" fillId="0" borderId="6" xfId="13" applyFont="1" applyBorder="1"/>
    <xf numFmtId="0" fontId="9" fillId="0" borderId="7" xfId="13" applyFont="1" applyBorder="1" applyAlignment="1">
      <alignment horizontal="center"/>
    </xf>
    <xf numFmtId="0" fontId="9" fillId="0" borderId="8" xfId="13" applyFont="1" applyBorder="1" applyAlignment="1">
      <alignment horizontal="center"/>
    </xf>
    <xf numFmtId="0" fontId="23" fillId="0" borderId="0" xfId="13" applyFont="1" applyAlignment="1">
      <alignment vertical="center"/>
    </xf>
    <xf numFmtId="0" fontId="13" fillId="0" borderId="16" xfId="13" applyFont="1" applyBorder="1"/>
    <xf numFmtId="0" fontId="9" fillId="0" borderId="10" xfId="13" applyFont="1" applyBorder="1"/>
    <xf numFmtId="0" fontId="9" fillId="0" borderId="11" xfId="13" applyFont="1" applyBorder="1"/>
    <xf numFmtId="0" fontId="9" fillId="0" borderId="16" xfId="13" applyFont="1" applyBorder="1"/>
    <xf numFmtId="0" fontId="20" fillId="0" borderId="1" xfId="13" applyFont="1" applyBorder="1"/>
    <xf numFmtId="0" fontId="9" fillId="0" borderId="2" xfId="13" applyFont="1" applyBorder="1"/>
    <xf numFmtId="1" fontId="9" fillId="0" borderId="4" xfId="13" applyNumberFormat="1" applyFont="1" applyBorder="1" applyAlignment="1">
      <alignment horizontal="center"/>
    </xf>
    <xf numFmtId="1" fontId="9" fillId="0" borderId="0" xfId="13" applyNumberFormat="1" applyFont="1" applyBorder="1" applyAlignment="1">
      <alignment horizontal="center"/>
    </xf>
    <xf numFmtId="1" fontId="9" fillId="0" borderId="5" xfId="13" applyNumberFormat="1" applyFont="1" applyBorder="1" applyAlignment="1">
      <alignment horizontal="center"/>
    </xf>
    <xf numFmtId="0" fontId="9" fillId="0" borderId="7" xfId="13" applyFont="1" applyBorder="1"/>
    <xf numFmtId="0" fontId="40" fillId="0" borderId="0" xfId="13" applyFont="1" applyFill="1"/>
    <xf numFmtId="0" fontId="10" fillId="0" borderId="15" xfId="13" applyFont="1" applyFill="1" applyBorder="1" applyAlignment="1" applyProtection="1">
      <alignment horizontal="left"/>
    </xf>
    <xf numFmtId="0" fontId="9" fillId="0" borderId="14" xfId="13" applyFont="1" applyFill="1" applyBorder="1"/>
    <xf numFmtId="0" fontId="9" fillId="0" borderId="2" xfId="13" applyFont="1" applyFill="1" applyBorder="1" applyAlignment="1" applyProtection="1">
      <alignment horizontal="center"/>
    </xf>
    <xf numFmtId="2" fontId="9" fillId="0" borderId="14" xfId="13" applyNumberFormat="1" applyFont="1" applyFill="1" applyBorder="1" applyAlignment="1">
      <alignment horizontal="center"/>
    </xf>
    <xf numFmtId="0" fontId="20" fillId="0" borderId="1" xfId="13" quotePrefix="1" applyFont="1" applyFill="1" applyBorder="1" applyAlignment="1" applyProtection="1">
      <alignment horizontal="left"/>
    </xf>
    <xf numFmtId="0" fontId="9" fillId="0" borderId="5" xfId="13" applyFont="1" applyFill="1" applyBorder="1" applyAlignment="1" applyProtection="1">
      <alignment horizontal="fill"/>
    </xf>
    <xf numFmtId="2" fontId="9" fillId="0" borderId="4" xfId="13" applyNumberFormat="1" applyFont="1" applyFill="1" applyBorder="1" applyAlignment="1" applyProtection="1">
      <alignment horizontal="center"/>
    </xf>
    <xf numFmtId="2" fontId="9" fillId="0" borderId="0" xfId="13" applyNumberFormat="1" applyFont="1" applyFill="1" applyBorder="1" applyAlignment="1" applyProtection="1">
      <alignment horizontal="center"/>
    </xf>
    <xf numFmtId="165" fontId="9" fillId="0" borderId="0" xfId="13" applyNumberFormat="1" applyFont="1" applyFill="1" applyBorder="1" applyAlignment="1" applyProtection="1">
      <alignment horizontal="center"/>
    </xf>
    <xf numFmtId="2" fontId="9" fillId="0" borderId="5" xfId="13" applyNumberFormat="1" applyFont="1" applyFill="1" applyBorder="1" applyAlignment="1" applyProtection="1">
      <alignment horizontal="center"/>
    </xf>
    <xf numFmtId="0" fontId="13" fillId="0" borderId="4" xfId="13" quotePrefix="1" applyFont="1" applyFill="1" applyBorder="1" applyAlignment="1" applyProtection="1">
      <alignment horizontal="left"/>
    </xf>
    <xf numFmtId="164" fontId="9" fillId="0" borderId="5" xfId="13" applyNumberFormat="1" applyFont="1" applyFill="1" applyBorder="1" applyAlignment="1" applyProtection="1">
      <alignment horizontal="center"/>
    </xf>
    <xf numFmtId="1" fontId="9" fillId="0" borderId="5" xfId="13" applyNumberFormat="1" applyFont="1" applyFill="1" applyBorder="1" applyAlignment="1" applyProtection="1">
      <alignment horizontal="center"/>
    </xf>
    <xf numFmtId="165" fontId="9" fillId="0" borderId="4" xfId="13" applyNumberFormat="1" applyFont="1" applyFill="1" applyBorder="1" applyAlignment="1" applyProtection="1">
      <alignment horizontal="center"/>
    </xf>
    <xf numFmtId="165" fontId="9" fillId="0" borderId="5" xfId="13" applyNumberFormat="1" applyFont="1" applyFill="1" applyBorder="1" applyAlignment="1" applyProtection="1">
      <alignment horizontal="center"/>
    </xf>
    <xf numFmtId="165" fontId="9" fillId="0" borderId="6" xfId="13" applyNumberFormat="1" applyFont="1" applyFill="1" applyBorder="1" applyAlignment="1" applyProtection="1">
      <alignment horizontal="center"/>
    </xf>
    <xf numFmtId="165" fontId="9" fillId="0" borderId="7" xfId="13" applyNumberFormat="1" applyFont="1" applyFill="1" applyBorder="1" applyAlignment="1" applyProtection="1">
      <alignment horizontal="center"/>
    </xf>
    <xf numFmtId="165" fontId="9" fillId="0" borderId="8" xfId="13" applyNumberFormat="1" applyFont="1" applyFill="1" applyBorder="1" applyAlignment="1" applyProtection="1">
      <alignment horizontal="center"/>
    </xf>
    <xf numFmtId="0" fontId="12" fillId="0" borderId="0" xfId="21" applyFont="1" applyFill="1" applyBorder="1" applyAlignment="1"/>
    <xf numFmtId="2" fontId="7" fillId="0" borderId="0" xfId="2" applyNumberFormat="1" applyFill="1" applyAlignment="1" applyProtection="1">
      <alignment horizontal="left"/>
    </xf>
    <xf numFmtId="0" fontId="9" fillId="0" borderId="15" xfId="4" applyFont="1" applyFill="1" applyBorder="1"/>
    <xf numFmtId="0" fontId="13" fillId="0" borderId="15" xfId="4" applyFont="1" applyFill="1" applyBorder="1" applyAlignment="1" applyProtection="1"/>
    <xf numFmtId="0" fontId="9" fillId="0" borderId="13" xfId="4" applyFont="1" applyFill="1" applyBorder="1"/>
    <xf numFmtId="0" fontId="9" fillId="0" borderId="15" xfId="4" applyFont="1" applyFill="1" applyBorder="1" applyAlignment="1" applyProtection="1">
      <alignment horizontal="center"/>
    </xf>
    <xf numFmtId="0" fontId="13" fillId="0" borderId="13" xfId="4" applyFont="1" applyFill="1" applyBorder="1" applyAlignment="1" applyProtection="1">
      <alignment horizontal="center"/>
    </xf>
    <xf numFmtId="0" fontId="9" fillId="0" borderId="14" xfId="4" applyFont="1" applyFill="1" applyBorder="1"/>
    <xf numFmtId="0" fontId="9" fillId="0" borderId="14" xfId="4" applyFont="1" applyFill="1" applyBorder="1" applyAlignment="1" applyProtection="1">
      <alignment horizontal="center"/>
    </xf>
    <xf numFmtId="0" fontId="13" fillId="0" borderId="14" xfId="4" applyFont="1" applyFill="1" applyBorder="1" applyAlignment="1" applyProtection="1">
      <alignment horizontal="center"/>
    </xf>
    <xf numFmtId="0" fontId="9" fillId="0" borderId="2" xfId="4" quotePrefix="1" applyFont="1" applyFill="1" applyBorder="1" applyAlignment="1">
      <alignment horizontal="left"/>
    </xf>
    <xf numFmtId="0" fontId="9" fillId="0" borderId="2" xfId="4" applyFont="1" applyFill="1" applyBorder="1"/>
    <xf numFmtId="0" fontId="9" fillId="0" borderId="3" xfId="4" quotePrefix="1" applyFont="1" applyFill="1" applyBorder="1" applyAlignment="1">
      <alignment horizontal="left"/>
    </xf>
    <xf numFmtId="0" fontId="13" fillId="0" borderId="13" xfId="16" applyFont="1" applyFill="1" applyBorder="1"/>
    <xf numFmtId="0" fontId="9" fillId="0" borderId="0" xfId="16" quotePrefix="1" applyFont="1" applyFill="1" applyBorder="1" applyAlignment="1">
      <alignment horizontal="left"/>
    </xf>
    <xf numFmtId="0" fontId="9" fillId="0" borderId="0" xfId="16" applyFont="1" applyFill="1" applyBorder="1"/>
    <xf numFmtId="0" fontId="9" fillId="0" borderId="0" xfId="16" quotePrefix="1" applyFont="1" applyFill="1" applyBorder="1" applyAlignment="1">
      <alignment horizontal="center"/>
    </xf>
    <xf numFmtId="0" fontId="9" fillId="0" borderId="5" xfId="16" quotePrefix="1" applyFont="1" applyFill="1" applyBorder="1" applyAlignment="1">
      <alignment horizontal="left"/>
    </xf>
    <xf numFmtId="166" fontId="9" fillId="0" borderId="0" xfId="16" applyNumberFormat="1" applyFont="1" applyFill="1" applyBorder="1" applyAlignment="1" applyProtection="1">
      <alignment horizontal="center"/>
    </xf>
    <xf numFmtId="165" fontId="9" fillId="0" borderId="0" xfId="22" applyNumberFormat="1" applyFont="1" applyFill="1" applyBorder="1" applyAlignment="1" applyProtection="1">
      <alignment horizontal="center"/>
    </xf>
    <xf numFmtId="166" fontId="9" fillId="0" borderId="5" xfId="22" applyNumberFormat="1" applyFont="1" applyFill="1" applyBorder="1" applyAlignment="1" applyProtection="1">
      <alignment horizontal="center"/>
    </xf>
    <xf numFmtId="0" fontId="9" fillId="0" borderId="0" xfId="16" applyNumberFormat="1" applyFont="1" applyFill="1" applyBorder="1" applyAlignment="1" applyProtection="1">
      <alignment horizontal="center"/>
    </xf>
    <xf numFmtId="0" fontId="9" fillId="0" borderId="0" xfId="22" applyNumberFormat="1" applyFont="1" applyFill="1" applyBorder="1" applyAlignment="1" applyProtection="1">
      <alignment horizontal="center"/>
    </xf>
    <xf numFmtId="168" fontId="9" fillId="0" borderId="5" xfId="23" applyNumberFormat="1" applyFont="1" applyFill="1" applyBorder="1" applyAlignment="1" applyProtection="1">
      <alignment horizontal="centerContinuous"/>
    </xf>
    <xf numFmtId="2" fontId="9" fillId="0" borderId="0" xfId="22" applyNumberFormat="1" applyFont="1" applyFill="1" applyBorder="1" applyAlignment="1" applyProtection="1">
      <alignment horizontal="center"/>
    </xf>
    <xf numFmtId="1" fontId="9" fillId="0" borderId="0" xfId="22" applyNumberFormat="1" applyFont="1" applyFill="1" applyBorder="1" applyAlignment="1" applyProtection="1">
      <alignment horizontal="center"/>
    </xf>
    <xf numFmtId="165" fontId="9" fillId="0" borderId="0" xfId="16" applyNumberFormat="1" applyFont="1" applyFill="1" applyBorder="1" applyAlignment="1" applyProtection="1">
      <alignment horizontal="center"/>
    </xf>
    <xf numFmtId="164" fontId="9" fillId="0" borderId="0" xfId="22" applyNumberFormat="1" applyFont="1" applyFill="1" applyBorder="1" applyAlignment="1" applyProtection="1">
      <alignment horizontal="center"/>
    </xf>
    <xf numFmtId="166" fontId="13" fillId="0" borderId="7" xfId="16" applyNumberFormat="1" applyFont="1" applyFill="1" applyBorder="1" applyAlignment="1" applyProtection="1">
      <alignment horizontal="left"/>
    </xf>
    <xf numFmtId="0" fontId="9" fillId="0" borderId="6" xfId="16" applyFont="1" applyFill="1" applyBorder="1" applyAlignment="1" applyProtection="1">
      <alignment horizontal="center"/>
    </xf>
    <xf numFmtId="166" fontId="9" fillId="0" borderId="7" xfId="16" applyNumberFormat="1" applyFont="1" applyFill="1" applyBorder="1" applyAlignment="1" applyProtection="1">
      <alignment horizontal="center"/>
    </xf>
    <xf numFmtId="1" fontId="9" fillId="0" borderId="7" xfId="22" applyNumberFormat="1" applyFont="1" applyFill="1" applyBorder="1" applyAlignment="1" applyProtection="1">
      <alignment horizontal="center"/>
    </xf>
    <xf numFmtId="165" fontId="9" fillId="0" borderId="8" xfId="22" applyNumberFormat="1" applyFont="1" applyFill="1" applyBorder="1" applyAlignment="1" applyProtection="1">
      <alignment horizontal="center"/>
    </xf>
    <xf numFmtId="0" fontId="9" fillId="0" borderId="9" xfId="4" applyFont="1" applyFill="1" applyBorder="1" applyAlignment="1">
      <alignment horizontal="center" vertical="top"/>
    </xf>
    <xf numFmtId="0" fontId="14" fillId="0" borderId="16" xfId="4" applyFont="1" applyFill="1" applyBorder="1" applyAlignment="1">
      <alignment vertical="top"/>
    </xf>
    <xf numFmtId="11" fontId="14" fillId="0" borderId="10" xfId="4" applyNumberFormat="1" applyFont="1" applyFill="1" applyBorder="1" applyAlignment="1">
      <alignment horizontal="center" vertical="top" wrapText="1"/>
    </xf>
    <xf numFmtId="11" fontId="14" fillId="0" borderId="11" xfId="4" applyNumberFormat="1" applyFont="1" applyFill="1" applyBorder="1" applyAlignment="1">
      <alignment horizontal="center" vertical="top" wrapText="1"/>
    </xf>
    <xf numFmtId="0" fontId="38" fillId="0" borderId="15" xfId="4" applyFont="1" applyFill="1" applyBorder="1" applyAlignment="1">
      <alignment horizontal="center" vertical="top"/>
    </xf>
    <xf numFmtId="0" fontId="16" fillId="0" borderId="2" xfId="4" applyFont="1" applyFill="1" applyBorder="1"/>
    <xf numFmtId="0" fontId="13" fillId="0" borderId="13" xfId="4" applyFont="1" applyFill="1" applyBorder="1"/>
    <xf numFmtId="0" fontId="9" fillId="0" borderId="5" xfId="4" applyFill="1" applyBorder="1"/>
    <xf numFmtId="0" fontId="13" fillId="0" borderId="13" xfId="4" applyFont="1" applyFill="1" applyBorder="1" applyAlignment="1">
      <alignment horizontal="left"/>
    </xf>
    <xf numFmtId="0" fontId="9" fillId="0" borderId="14" xfId="4" applyBorder="1"/>
    <xf numFmtId="0" fontId="9" fillId="0" borderId="0" xfId="24"/>
    <xf numFmtId="0" fontId="9" fillId="0" borderId="1" xfId="24" applyBorder="1"/>
    <xf numFmtId="0" fontId="13" fillId="0" borderId="15" xfId="24" applyFont="1" applyBorder="1" applyAlignment="1">
      <alignment horizontal="center"/>
    </xf>
    <xf numFmtId="0" fontId="13" fillId="0" borderId="1" xfId="24" applyFont="1" applyBorder="1" applyAlignment="1">
      <alignment horizontal="center"/>
    </xf>
    <xf numFmtId="0" fontId="9" fillId="0" borderId="4" xfId="24" applyBorder="1"/>
    <xf numFmtId="0" fontId="9" fillId="0" borderId="13" xfId="24" applyFont="1" applyBorder="1" applyAlignment="1">
      <alignment horizontal="center"/>
    </xf>
    <xf numFmtId="0" fontId="9" fillId="0" borderId="4" xfId="24" applyFont="1" applyBorder="1" applyAlignment="1">
      <alignment horizontal="center"/>
    </xf>
    <xf numFmtId="0" fontId="9" fillId="0" borderId="1" xfId="24" applyFont="1" applyBorder="1" applyAlignment="1">
      <alignment horizontal="center"/>
    </xf>
    <xf numFmtId="0" fontId="9" fillId="0" borderId="2" xfId="24" applyFont="1" applyBorder="1" applyAlignment="1">
      <alignment horizontal="center"/>
    </xf>
    <xf numFmtId="0" fontId="9" fillId="0" borderId="6" xfId="24" applyBorder="1"/>
    <xf numFmtId="0" fontId="9" fillId="0" borderId="14" xfId="24" applyFont="1" applyBorder="1" applyAlignment="1">
      <alignment horizontal="center"/>
    </xf>
    <xf numFmtId="0" fontId="9" fillId="0" borderId="6" xfId="24" applyFont="1" applyBorder="1" applyAlignment="1">
      <alignment horizontal="center"/>
    </xf>
    <xf numFmtId="0" fontId="9" fillId="0" borderId="7" xfId="24" applyFont="1" applyBorder="1" applyAlignment="1">
      <alignment horizontal="center"/>
    </xf>
    <xf numFmtId="0" fontId="20" fillId="0" borderId="3" xfId="13" applyFont="1" applyBorder="1"/>
    <xf numFmtId="0" fontId="9" fillId="0" borderId="4" xfId="13" applyFont="1" applyBorder="1" applyAlignment="1">
      <alignment horizontal="left"/>
    </xf>
    <xf numFmtId="0" fontId="9" fillId="0" borderId="4" xfId="13" applyFont="1" applyBorder="1" applyAlignment="1">
      <alignment horizontal="center"/>
    </xf>
    <xf numFmtId="1" fontId="23" fillId="0" borderId="5" xfId="25" applyNumberFormat="1" applyFont="1" applyBorder="1"/>
    <xf numFmtId="0" fontId="23" fillId="0" borderId="5" xfId="25" applyFont="1" applyBorder="1"/>
    <xf numFmtId="165" fontId="9" fillId="0" borderId="4" xfId="13" applyNumberFormat="1" applyFont="1" applyBorder="1" applyAlignment="1">
      <alignment horizontal="center"/>
    </xf>
    <xf numFmtId="166" fontId="9" fillId="0" borderId="4" xfId="13" applyNumberFormat="1" applyFont="1" applyBorder="1" applyAlignment="1">
      <alignment horizontal="center"/>
    </xf>
    <xf numFmtId="169" fontId="9" fillId="0" borderId="4" xfId="13" applyNumberFormat="1" applyFont="1" applyBorder="1" applyAlignment="1">
      <alignment horizontal="center"/>
    </xf>
    <xf numFmtId="0" fontId="9" fillId="0" borderId="4" xfId="13" applyFont="1" applyFill="1" applyBorder="1" applyAlignment="1">
      <alignment horizontal="left"/>
    </xf>
    <xf numFmtId="169" fontId="9" fillId="0" borderId="4" xfId="13" applyNumberFormat="1" applyFont="1" applyFill="1" applyBorder="1" applyAlignment="1">
      <alignment horizontal="center"/>
    </xf>
    <xf numFmtId="0" fontId="23" fillId="0" borderId="5" xfId="25" applyFont="1" applyFill="1" applyBorder="1"/>
    <xf numFmtId="0" fontId="9" fillId="0" borderId="0" xfId="13" applyFont="1" applyFill="1" applyBorder="1" applyAlignment="1">
      <alignment horizontal="center"/>
    </xf>
    <xf numFmtId="1" fontId="23" fillId="0" borderId="5" xfId="25" applyNumberFormat="1" applyFont="1" applyFill="1" applyBorder="1"/>
    <xf numFmtId="1" fontId="9" fillId="0" borderId="4" xfId="13" applyNumberFormat="1" applyFont="1" applyFill="1" applyBorder="1" applyAlignment="1">
      <alignment horizontal="center"/>
    </xf>
    <xf numFmtId="1" fontId="23" fillId="0" borderId="8" xfId="25" applyNumberFormat="1" applyFont="1" applyBorder="1"/>
    <xf numFmtId="0" fontId="9" fillId="0" borderId="0" xfId="25"/>
    <xf numFmtId="0" fontId="23" fillId="0" borderId="0" xfId="25" applyFont="1" applyAlignment="1">
      <alignment horizontal="right"/>
    </xf>
    <xf numFmtId="0" fontId="9" fillId="0" borderId="0" xfId="25" applyFont="1"/>
    <xf numFmtId="1" fontId="23" fillId="0" borderId="0" xfId="25" applyNumberFormat="1" applyFont="1" applyBorder="1" applyAlignment="1">
      <alignment horizontal="right"/>
    </xf>
    <xf numFmtId="1" fontId="23" fillId="0" borderId="5" xfId="25" applyNumberFormat="1" applyFont="1" applyBorder="1" applyAlignment="1">
      <alignment horizontal="right"/>
    </xf>
    <xf numFmtId="0" fontId="9" fillId="0" borderId="13" xfId="26" applyBorder="1"/>
    <xf numFmtId="0" fontId="9" fillId="0" borderId="0" xfId="26"/>
    <xf numFmtId="0" fontId="43" fillId="0" borderId="0" xfId="4" applyFont="1" applyAlignment="1">
      <alignment horizontal="left"/>
    </xf>
    <xf numFmtId="0" fontId="9" fillId="0" borderId="1" xfId="26" applyBorder="1"/>
    <xf numFmtId="0" fontId="13" fillId="0" borderId="15" xfId="26" applyFont="1" applyBorder="1"/>
    <xf numFmtId="0" fontId="13" fillId="0" borderId="16" xfId="26" applyFont="1" applyBorder="1"/>
    <xf numFmtId="0" fontId="9" fillId="0" borderId="11" xfId="26" applyBorder="1"/>
    <xf numFmtId="0" fontId="25" fillId="0" borderId="0" xfId="4" applyFont="1"/>
    <xf numFmtId="0" fontId="9" fillId="0" borderId="4" xfId="26" applyBorder="1"/>
    <xf numFmtId="0" fontId="13" fillId="0" borderId="13" xfId="26" applyFont="1" applyBorder="1"/>
    <xf numFmtId="0" fontId="9" fillId="0" borderId="0" xfId="26" applyFont="1" applyBorder="1"/>
    <xf numFmtId="0" fontId="9" fillId="0" borderId="5" xfId="26" applyFont="1" applyBorder="1"/>
    <xf numFmtId="0" fontId="9" fillId="0" borderId="0" xfId="26" applyBorder="1"/>
    <xf numFmtId="0" fontId="9" fillId="0" borderId="5" xfId="26" applyBorder="1"/>
    <xf numFmtId="0" fontId="9" fillId="0" borderId="6" xfId="26" applyBorder="1"/>
    <xf numFmtId="0" fontId="9" fillId="0" borderId="7" xfId="26" applyBorder="1"/>
    <xf numFmtId="0" fontId="9" fillId="0" borderId="8" xfId="26" applyBorder="1"/>
    <xf numFmtId="0" fontId="9" fillId="0" borderId="2" xfId="26" applyFont="1" applyBorder="1"/>
    <xf numFmtId="0" fontId="9" fillId="0" borderId="2" xfId="26" applyBorder="1"/>
    <xf numFmtId="0" fontId="9" fillId="0" borderId="3" xfId="26" applyBorder="1"/>
    <xf numFmtId="0" fontId="13" fillId="0" borderId="4" xfId="26" applyFont="1" applyBorder="1" applyAlignment="1">
      <alignment horizontal="left"/>
    </xf>
    <xf numFmtId="1" fontId="9" fillId="0" borderId="0" xfId="26" applyNumberFormat="1" applyBorder="1" applyAlignment="1">
      <alignment horizontal="center"/>
    </xf>
    <xf numFmtId="0" fontId="9" fillId="0" borderId="0" xfId="26" applyBorder="1" applyAlignment="1">
      <alignment horizontal="center"/>
    </xf>
    <xf numFmtId="1" fontId="9" fillId="0" borderId="5" xfId="26" applyNumberFormat="1" applyBorder="1" applyAlignment="1">
      <alignment horizontal="center"/>
    </xf>
    <xf numFmtId="0" fontId="9" fillId="0" borderId="4" xfId="26" applyFont="1" applyBorder="1"/>
    <xf numFmtId="0" fontId="9" fillId="0" borderId="5" xfId="26" applyBorder="1" applyAlignment="1">
      <alignment horizontal="center"/>
    </xf>
    <xf numFmtId="0" fontId="13" fillId="0" borderId="4" xfId="26" applyFont="1" applyBorder="1"/>
    <xf numFmtId="0" fontId="9" fillId="0" borderId="4" xfId="26" applyFont="1" applyFill="1" applyBorder="1" applyAlignment="1">
      <alignment horizontal="center"/>
    </xf>
    <xf numFmtId="2" fontId="9" fillId="0" borderId="0" xfId="26" applyNumberFormat="1" applyFont="1" applyFill="1" applyBorder="1" applyAlignment="1">
      <alignment horizontal="center"/>
    </xf>
    <xf numFmtId="2" fontId="9" fillId="0" borderId="5" xfId="26" applyNumberFormat="1" applyFont="1" applyFill="1" applyBorder="1" applyAlignment="1">
      <alignment horizontal="center"/>
    </xf>
    <xf numFmtId="2" fontId="9" fillId="0" borderId="0" xfId="26" applyNumberFormat="1" applyBorder="1" applyAlignment="1">
      <alignment horizontal="center"/>
    </xf>
    <xf numFmtId="2" fontId="9" fillId="0" borderId="5" xfId="26" applyNumberFormat="1" applyBorder="1" applyAlignment="1">
      <alignment horizontal="center"/>
    </xf>
    <xf numFmtId="0" fontId="9" fillId="0" borderId="0" xfId="26" quotePrefix="1" applyFont="1" applyBorder="1"/>
    <xf numFmtId="0" fontId="9" fillId="0" borderId="0" xfId="26" quotePrefix="1" applyFont="1" applyBorder="1" applyAlignment="1">
      <alignment horizontal="left"/>
    </xf>
    <xf numFmtId="0" fontId="9" fillId="0" borderId="0" xfId="4" applyAlignment="1">
      <alignment horizontal="left"/>
    </xf>
    <xf numFmtId="0" fontId="9" fillId="0" borderId="0" xfId="26" applyBorder="1" applyAlignment="1">
      <alignment horizontal="left"/>
    </xf>
    <xf numFmtId="0" fontId="9" fillId="0" borderId="0" xfId="26" quotePrefix="1" applyFont="1"/>
    <xf numFmtId="0" fontId="9" fillId="0" borderId="0" xfId="2" quotePrefix="1" applyFont="1" applyAlignment="1" applyProtection="1"/>
    <xf numFmtId="0" fontId="44" fillId="0" borderId="0" xfId="4" applyFont="1" applyBorder="1" applyAlignment="1">
      <alignment horizontal="justify"/>
    </xf>
    <xf numFmtId="0" fontId="44" fillId="0" borderId="0" xfId="4" applyFont="1" applyFill="1" applyBorder="1" applyAlignment="1">
      <alignment horizontal="center"/>
    </xf>
    <xf numFmtId="0" fontId="13" fillId="0" borderId="0" xfId="4" applyFont="1"/>
    <xf numFmtId="0" fontId="45" fillId="0" borderId="0" xfId="4" applyFont="1" applyFill="1" applyBorder="1" applyAlignment="1">
      <alignment horizontal="center"/>
    </xf>
    <xf numFmtId="0" fontId="12" fillId="0" borderId="1" xfId="27" applyFont="1" applyFill="1" applyBorder="1" applyAlignment="1">
      <alignment horizontal="center"/>
    </xf>
    <xf numFmtId="0" fontId="12" fillId="0" borderId="9" xfId="27" applyFont="1" applyFill="1" applyBorder="1" applyAlignment="1">
      <alignment horizontal="center"/>
    </xf>
    <xf numFmtId="0" fontId="12" fillId="0" borderId="23" xfId="27" applyFont="1" applyFill="1" applyBorder="1" applyAlignment="1">
      <alignment horizontal="center" wrapText="1"/>
    </xf>
    <xf numFmtId="1" fontId="12" fillId="0" borderId="24" xfId="27" applyNumberFormat="1" applyFont="1" applyFill="1" applyBorder="1" applyAlignment="1">
      <alignment horizontal="center" wrapText="1"/>
    </xf>
    <xf numFmtId="1" fontId="12" fillId="0" borderId="25" xfId="27" applyNumberFormat="1" applyFont="1" applyFill="1" applyBorder="1" applyAlignment="1">
      <alignment horizontal="center" wrapText="1"/>
    </xf>
    <xf numFmtId="1" fontId="12" fillId="0" borderId="26" xfId="27" applyNumberFormat="1" applyFont="1" applyFill="1" applyBorder="1" applyAlignment="1">
      <alignment horizontal="center" wrapText="1"/>
    </xf>
    <xf numFmtId="0" fontId="38" fillId="0" borderId="0" xfId="4" applyFont="1" applyBorder="1" applyAlignment="1">
      <alignment horizontal="center"/>
    </xf>
    <xf numFmtId="0" fontId="12" fillId="0" borderId="27" xfId="27" applyFont="1" applyFill="1" applyBorder="1" applyAlignment="1">
      <alignment horizontal="center" wrapText="1"/>
    </xf>
    <xf numFmtId="1" fontId="12" fillId="0" borderId="28" xfId="27" applyNumberFormat="1" applyFont="1" applyFill="1" applyBorder="1" applyAlignment="1">
      <alignment horizontal="center" wrapText="1"/>
    </xf>
    <xf numFmtId="1" fontId="12" fillId="0" borderId="29" xfId="27" applyNumberFormat="1" applyFont="1" applyFill="1" applyBorder="1" applyAlignment="1">
      <alignment horizontal="center" wrapText="1"/>
    </xf>
    <xf numFmtId="1" fontId="12" fillId="0" borderId="30" xfId="27" applyNumberFormat="1" applyFont="1" applyFill="1" applyBorder="1" applyAlignment="1">
      <alignment horizontal="center" wrapText="1"/>
    </xf>
    <xf numFmtId="0" fontId="9" fillId="0" borderId="31" xfId="4" applyBorder="1"/>
    <xf numFmtId="0" fontId="9" fillId="0" borderId="32" xfId="4" applyBorder="1"/>
    <xf numFmtId="0" fontId="9" fillId="0" borderId="33" xfId="4" applyBorder="1"/>
    <xf numFmtId="0" fontId="9" fillId="0" borderId="0" xfId="4" quotePrefix="1" applyFont="1"/>
    <xf numFmtId="0" fontId="9" fillId="0" borderId="12" xfId="4" applyFont="1" applyFill="1" applyBorder="1" applyAlignment="1">
      <alignment horizontal="left" vertical="top"/>
    </xf>
    <xf numFmtId="0" fontId="44" fillId="0" borderId="16" xfId="4" applyFont="1" applyFill="1" applyBorder="1"/>
    <xf numFmtId="0" fontId="38" fillId="0" borderId="16" xfId="4" applyFont="1" applyFill="1" applyBorder="1" applyAlignment="1">
      <alignment horizontal="center" wrapText="1"/>
    </xf>
    <xf numFmtId="0" fontId="38" fillId="0" borderId="11" xfId="4" applyFont="1" applyFill="1" applyBorder="1" applyAlignment="1">
      <alignment horizontal="center" wrapText="1"/>
    </xf>
    <xf numFmtId="0" fontId="9" fillId="0" borderId="15" xfId="4" applyFont="1" applyBorder="1"/>
    <xf numFmtId="0" fontId="9" fillId="0" borderId="4" xfId="4" applyFont="1" applyBorder="1" applyAlignment="1">
      <alignment horizontal="center" wrapText="1"/>
    </xf>
    <xf numFmtId="0" fontId="9" fillId="0" borderId="5" xfId="4" applyFont="1" applyBorder="1" applyAlignment="1">
      <alignment horizontal="center" wrapText="1"/>
    </xf>
    <xf numFmtId="0" fontId="9" fillId="0" borderId="13" xfId="4" applyFont="1" applyBorder="1"/>
    <xf numFmtId="0" fontId="9" fillId="0" borderId="14" xfId="4" applyFont="1" applyBorder="1"/>
    <xf numFmtId="0" fontId="9" fillId="0" borderId="35" xfId="4" applyFont="1" applyBorder="1" applyAlignment="1">
      <alignment horizontal="center" wrapText="1"/>
    </xf>
    <xf numFmtId="0" fontId="9" fillId="0" borderId="36" xfId="4" applyFont="1" applyBorder="1" applyAlignment="1">
      <alignment horizontal="center" wrapText="1"/>
    </xf>
    <xf numFmtId="0" fontId="9" fillId="0" borderId="37" xfId="4" applyFont="1" applyBorder="1"/>
    <xf numFmtId="0" fontId="9" fillId="0" borderId="38" xfId="4" applyFont="1" applyBorder="1" applyAlignment="1">
      <alignment horizontal="center" wrapText="1"/>
    </xf>
    <xf numFmtId="0" fontId="12" fillId="0" borderId="15" xfId="27" applyFont="1" applyFill="1" applyBorder="1" applyAlignment="1">
      <alignment horizontal="center"/>
    </xf>
    <xf numFmtId="0" fontId="12" fillId="0" borderId="10" xfId="27" applyFont="1" applyFill="1" applyBorder="1" applyAlignment="1"/>
    <xf numFmtId="0" fontId="9" fillId="0" borderId="13" xfId="4" applyBorder="1"/>
    <xf numFmtId="0" fontId="12" fillId="0" borderId="12" xfId="27" applyFont="1" applyFill="1" applyBorder="1" applyAlignment="1">
      <alignment horizontal="center"/>
    </xf>
    <xf numFmtId="0" fontId="9" fillId="0" borderId="34" xfId="4" applyFont="1" applyBorder="1"/>
    <xf numFmtId="0" fontId="12" fillId="0" borderId="14" xfId="27" applyFont="1" applyFill="1" applyBorder="1" applyAlignment="1">
      <alignment horizontal="center"/>
    </xf>
    <xf numFmtId="0" fontId="12" fillId="0" borderId="4" xfId="27" applyFont="1" applyFill="1" applyBorder="1" applyAlignment="1">
      <alignment horizontal="center"/>
    </xf>
    <xf numFmtId="0" fontId="12" fillId="0" borderId="13" xfId="27" applyFont="1" applyFill="1" applyBorder="1" applyAlignment="1">
      <alignment horizontal="center"/>
    </xf>
    <xf numFmtId="0" fontId="12" fillId="0" borderId="39" xfId="27" applyFont="1" applyFill="1" applyBorder="1" applyAlignment="1">
      <alignment horizontal="left" wrapText="1"/>
    </xf>
    <xf numFmtId="0" fontId="9" fillId="0" borderId="4" xfId="4" applyFont="1" applyBorder="1" applyAlignment="1">
      <alignment horizontal="center"/>
    </xf>
    <xf numFmtId="0" fontId="9" fillId="0" borderId="5" xfId="4" applyFont="1" applyBorder="1" applyAlignment="1">
      <alignment horizontal="center"/>
    </xf>
    <xf numFmtId="0" fontId="12" fillId="0" borderId="40" xfId="27" applyFont="1" applyFill="1" applyBorder="1" applyAlignment="1">
      <alignment horizontal="left" wrapText="1"/>
    </xf>
    <xf numFmtId="0" fontId="12" fillId="0" borderId="41" xfId="27" applyFont="1" applyFill="1" applyBorder="1" applyAlignment="1">
      <alignment horizontal="center" wrapText="1"/>
    </xf>
    <xf numFmtId="1" fontId="12" fillId="0" borderId="42" xfId="27" applyNumberFormat="1" applyFont="1" applyFill="1" applyBorder="1" applyAlignment="1">
      <alignment horizontal="center" wrapText="1"/>
    </xf>
    <xf numFmtId="1" fontId="12" fillId="0" borderId="43" xfId="27" applyNumberFormat="1" applyFont="1" applyFill="1" applyBorder="1" applyAlignment="1">
      <alignment horizontal="center" wrapText="1"/>
    </xf>
    <xf numFmtId="0" fontId="12" fillId="0" borderId="0" xfId="4" applyFont="1"/>
    <xf numFmtId="0" fontId="9" fillId="0" borderId="44" xfId="19" applyFont="1" applyFill="1" applyBorder="1"/>
    <xf numFmtId="0" fontId="9" fillId="0" borderId="13" xfId="19" applyFont="1" applyFill="1" applyBorder="1"/>
    <xf numFmtId="0" fontId="9" fillId="0" borderId="0" xfId="19" applyFont="1" applyFill="1" applyBorder="1"/>
    <xf numFmtId="0" fontId="9" fillId="0" borderId="13" xfId="19" quotePrefix="1" applyFont="1" applyFill="1" applyBorder="1" applyAlignment="1">
      <alignment horizontal="center"/>
    </xf>
    <xf numFmtId="0" fontId="9" fillId="0" borderId="12" xfId="19" applyFont="1" applyFill="1" applyBorder="1"/>
    <xf numFmtId="0" fontId="9" fillId="0" borderId="34" xfId="19" applyFont="1" applyFill="1" applyBorder="1"/>
    <xf numFmtId="0" fontId="9" fillId="0" borderId="34" xfId="19" applyFont="1" applyFill="1" applyBorder="1" applyAlignment="1">
      <alignment horizontal="center"/>
    </xf>
    <xf numFmtId="0" fontId="9" fillId="0" borderId="4" xfId="19" applyFont="1" applyFill="1" applyBorder="1"/>
    <xf numFmtId="0" fontId="9" fillId="0" borderId="5" xfId="19" applyFont="1" applyFill="1" applyBorder="1"/>
    <xf numFmtId="0" fontId="13" fillId="0" borderId="4" xfId="19" applyFont="1" applyFill="1" applyBorder="1" applyAlignment="1" applyProtection="1">
      <alignment horizontal="left"/>
    </xf>
    <xf numFmtId="0" fontId="13" fillId="0" borderId="0" xfId="4" applyFont="1" applyBorder="1"/>
    <xf numFmtId="0" fontId="9" fillId="0" borderId="10" xfId="4" applyBorder="1"/>
    <xf numFmtId="0" fontId="9" fillId="0" borderId="11" xfId="4" applyBorder="1"/>
    <xf numFmtId="0" fontId="9" fillId="0" borderId="0" xfId="4" applyBorder="1" applyAlignment="1" applyProtection="1">
      <alignment horizontal="left"/>
    </xf>
    <xf numFmtId="0" fontId="9" fillId="0" borderId="0" xfId="2" applyFont="1" applyAlignment="1" applyProtection="1"/>
    <xf numFmtId="171" fontId="9" fillId="0" borderId="0" xfId="19" applyNumberFormat="1" applyFont="1" applyFill="1" applyProtection="1"/>
    <xf numFmtId="0" fontId="11" fillId="0" borderId="12" xfId="19" applyFont="1" applyFill="1" applyBorder="1"/>
    <xf numFmtId="0" fontId="11" fillId="0" borderId="16" xfId="19" applyFont="1" applyFill="1" applyBorder="1" applyAlignment="1">
      <alignment horizontal="left"/>
    </xf>
    <xf numFmtId="0" fontId="11" fillId="0" borderId="10" xfId="19" applyFont="1" applyFill="1" applyBorder="1" applyAlignment="1">
      <alignment horizontal="left"/>
    </xf>
    <xf numFmtId="0" fontId="11" fillId="0" borderId="11" xfId="19" applyFont="1" applyFill="1" applyBorder="1" applyAlignment="1">
      <alignment horizontal="left"/>
    </xf>
    <xf numFmtId="0" fontId="11" fillId="0" borderId="34" xfId="19" applyFont="1" applyFill="1" applyBorder="1" applyAlignment="1">
      <alignment horizontal="center"/>
    </xf>
    <xf numFmtId="0" fontId="13" fillId="0" borderId="15" xfId="19" applyFont="1" applyFill="1" applyBorder="1" applyAlignment="1" applyProtection="1">
      <alignment horizontal="center"/>
    </xf>
    <xf numFmtId="0" fontId="13" fillId="0" borderId="34" xfId="19" quotePrefix="1" applyFont="1" applyFill="1" applyBorder="1" applyAlignment="1" applyProtection="1">
      <alignment horizontal="center"/>
    </xf>
    <xf numFmtId="0" fontId="11" fillId="0" borderId="13" xfId="19" applyFont="1" applyFill="1" applyBorder="1" applyAlignment="1">
      <alignment horizontal="center"/>
    </xf>
    <xf numFmtId="0" fontId="13" fillId="0" borderId="13" xfId="19" applyFont="1" applyFill="1" applyBorder="1" applyAlignment="1" applyProtection="1">
      <alignment horizontal="center"/>
    </xf>
    <xf numFmtId="0" fontId="13" fillId="0" borderId="5" xfId="19" applyFont="1" applyFill="1" applyBorder="1" applyAlignment="1" applyProtection="1">
      <alignment horizontal="center"/>
    </xf>
    <xf numFmtId="0" fontId="13" fillId="0" borderId="14" xfId="19" applyFont="1" applyFill="1" applyBorder="1" applyAlignment="1" applyProtection="1">
      <alignment horizontal="center"/>
    </xf>
    <xf numFmtId="0" fontId="13" fillId="0" borderId="36" xfId="19" applyFont="1" applyFill="1" applyBorder="1" applyAlignment="1" applyProtection="1">
      <alignment horizontal="center"/>
    </xf>
    <xf numFmtId="0" fontId="9" fillId="0" borderId="14" xfId="19" applyFont="1" applyFill="1" applyBorder="1"/>
    <xf numFmtId="0" fontId="20" fillId="0" borderId="44" xfId="19" quotePrefix="1" applyFont="1" applyFill="1" applyBorder="1" applyAlignment="1">
      <alignment horizontal="left"/>
    </xf>
    <xf numFmtId="165" fontId="9" fillId="0" borderId="12" xfId="19" applyNumberFormat="1" applyFont="1" applyFill="1" applyBorder="1" applyAlignment="1" applyProtection="1">
      <alignment horizontal="center"/>
    </xf>
    <xf numFmtId="165" fontId="9" fillId="0" borderId="44" xfId="19" applyNumberFormat="1" applyFont="1" applyFill="1" applyBorder="1" applyAlignment="1" applyProtection="1">
      <alignment horizontal="center"/>
    </xf>
    <xf numFmtId="165" fontId="9" fillId="0" borderId="4" xfId="19" applyNumberFormat="1" applyFont="1" applyFill="1" applyBorder="1" applyAlignment="1" applyProtection="1">
      <alignment horizontal="center"/>
    </xf>
    <xf numFmtId="165" fontId="9" fillId="0" borderId="0" xfId="19" applyNumberFormat="1" applyFont="1" applyFill="1" applyBorder="1" applyAlignment="1" applyProtection="1">
      <alignment horizontal="center"/>
    </xf>
    <xf numFmtId="165" fontId="9" fillId="0" borderId="5" xfId="19" applyNumberFormat="1" applyFont="1" applyFill="1" applyBorder="1" applyAlignment="1" applyProtection="1">
      <alignment horizontal="center"/>
    </xf>
    <xf numFmtId="0" fontId="13" fillId="0" borderId="35" xfId="19" applyFont="1" applyFill="1" applyBorder="1" applyAlignment="1" applyProtection="1">
      <alignment horizontal="left"/>
    </xf>
    <xf numFmtId="165" fontId="9" fillId="0" borderId="35" xfId="19" applyNumberFormat="1" applyFont="1" applyFill="1" applyBorder="1" applyAlignment="1" applyProtection="1">
      <alignment horizontal="center"/>
    </xf>
    <xf numFmtId="165" fontId="9" fillId="0" borderId="38" xfId="19" applyNumberFormat="1" applyFont="1" applyFill="1" applyBorder="1" applyAlignment="1" applyProtection="1">
      <alignment horizontal="center"/>
    </xf>
    <xf numFmtId="0" fontId="9" fillId="0" borderId="36" xfId="19" applyFont="1" applyFill="1" applyBorder="1" applyAlignment="1">
      <alignment horizontal="center"/>
    </xf>
    <xf numFmtId="0" fontId="13" fillId="0" borderId="15" xfId="19" quotePrefix="1" applyFont="1" applyFill="1" applyBorder="1" applyAlignment="1" applyProtection="1">
      <alignment horizontal="center"/>
    </xf>
    <xf numFmtId="0" fontId="13" fillId="0" borderId="12" xfId="19" quotePrefix="1" applyFont="1" applyFill="1" applyBorder="1" applyAlignment="1" applyProtection="1">
      <alignment horizontal="center"/>
    </xf>
    <xf numFmtId="0" fontId="11" fillId="0" borderId="4" xfId="19" applyFont="1" applyFill="1" applyBorder="1"/>
    <xf numFmtId="0" fontId="13" fillId="0" borderId="4" xfId="19" applyFont="1" applyFill="1" applyBorder="1" applyAlignment="1" applyProtection="1">
      <alignment horizontal="center"/>
    </xf>
    <xf numFmtId="0" fontId="20" fillId="0" borderId="10" xfId="19" quotePrefix="1" applyFont="1" applyFill="1" applyBorder="1" applyAlignment="1">
      <alignment horizontal="left"/>
    </xf>
    <xf numFmtId="0" fontId="9" fillId="0" borderId="10" xfId="19" applyFont="1" applyFill="1" applyBorder="1"/>
    <xf numFmtId="0" fontId="13" fillId="0" borderId="11" xfId="4" applyFont="1" applyFill="1" applyBorder="1" applyAlignment="1">
      <alignment horizontal="center" vertical="top"/>
    </xf>
    <xf numFmtId="0" fontId="13" fillId="0" borderId="13" xfId="19" applyFont="1" applyFill="1" applyBorder="1" applyAlignment="1" applyProtection="1">
      <alignment horizontal="left"/>
    </xf>
    <xf numFmtId="165" fontId="9" fillId="0" borderId="0" xfId="4" applyNumberFormat="1" applyFont="1" applyBorder="1" applyAlignment="1">
      <alignment horizontal="center"/>
    </xf>
    <xf numFmtId="165" fontId="9" fillId="0" borderId="5" xfId="4" applyNumberFormat="1" applyFont="1" applyBorder="1" applyAlignment="1">
      <alignment horizontal="center"/>
    </xf>
    <xf numFmtId="0" fontId="47" fillId="0" borderId="0" xfId="4" applyFont="1" applyBorder="1" applyAlignment="1">
      <alignment vertical="top"/>
    </xf>
    <xf numFmtId="165" fontId="9" fillId="0" borderId="0" xfId="4" applyNumberFormat="1" applyFont="1" applyBorder="1" applyAlignment="1">
      <alignment horizontal="center" vertical="top"/>
    </xf>
    <xf numFmtId="165" fontId="9" fillId="0" borderId="5" xfId="4" applyNumberFormat="1" applyFont="1" applyBorder="1" applyAlignment="1">
      <alignment horizontal="center" vertical="top"/>
    </xf>
    <xf numFmtId="0" fontId="13" fillId="0" borderId="13" xfId="4" applyFont="1" applyBorder="1" applyAlignment="1">
      <alignment vertical="top"/>
    </xf>
    <xf numFmtId="0" fontId="13" fillId="0" borderId="14" xfId="4" applyFont="1" applyBorder="1" applyAlignment="1">
      <alignment vertical="top"/>
    </xf>
    <xf numFmtId="0" fontId="13" fillId="0" borderId="9" xfId="4" applyFont="1" applyBorder="1" applyAlignment="1">
      <alignment horizontal="center" vertical="top"/>
    </xf>
    <xf numFmtId="165" fontId="13" fillId="0" borderId="16" xfId="4" applyNumberFormat="1" applyFont="1" applyBorder="1" applyAlignment="1">
      <alignment horizontal="center" vertical="top"/>
    </xf>
    <xf numFmtId="165" fontId="13" fillId="0" borderId="10" xfId="4" applyNumberFormat="1" applyFont="1" applyBorder="1" applyAlignment="1">
      <alignment horizontal="center" vertical="top" wrapText="1"/>
    </xf>
    <xf numFmtId="165" fontId="13" fillId="0" borderId="11" xfId="4" applyNumberFormat="1" applyFont="1" applyBorder="1" applyAlignment="1">
      <alignment horizontal="center" vertical="top"/>
    </xf>
    <xf numFmtId="0" fontId="48" fillId="0" borderId="0" xfId="4" applyFont="1" applyBorder="1" applyAlignment="1">
      <alignment horizontal="center" vertical="top"/>
    </xf>
    <xf numFmtId="165" fontId="9" fillId="0" borderId="4" xfId="4" applyNumberFormat="1" applyFont="1" applyBorder="1" applyAlignment="1">
      <alignment horizontal="center"/>
    </xf>
    <xf numFmtId="165" fontId="9" fillId="0" borderId="4" xfId="4" applyNumberFormat="1" applyFont="1" applyBorder="1" applyAlignment="1">
      <alignment horizontal="center" vertical="top"/>
    </xf>
    <xf numFmtId="165" fontId="20" fillId="0" borderId="5" xfId="4" applyNumberFormat="1" applyFont="1" applyBorder="1" applyAlignment="1">
      <alignment horizontal="center" vertical="top"/>
    </xf>
    <xf numFmtId="0" fontId="13" fillId="0" borderId="35" xfId="4" applyFont="1" applyBorder="1" applyAlignment="1">
      <alignment vertical="top"/>
    </xf>
    <xf numFmtId="0" fontId="13" fillId="0" borderId="4" xfId="4" applyFont="1" applyBorder="1" applyAlignment="1">
      <alignment horizontal="center" vertical="top"/>
    </xf>
    <xf numFmtId="0" fontId="13" fillId="0" borderId="15" xfId="4" applyFont="1" applyBorder="1" applyAlignment="1">
      <alignment vertical="top"/>
    </xf>
    <xf numFmtId="165" fontId="9" fillId="0" borderId="0" xfId="4" quotePrefix="1" applyNumberFormat="1" applyFont="1" applyBorder="1" applyAlignment="1">
      <alignment horizontal="center" vertical="top"/>
    </xf>
    <xf numFmtId="0" fontId="13" fillId="0" borderId="12" xfId="4" applyFont="1" applyBorder="1" applyAlignment="1">
      <alignment vertical="top"/>
    </xf>
    <xf numFmtId="0" fontId="13" fillId="0" borderId="35" xfId="4" applyFont="1" applyBorder="1" applyAlignment="1">
      <alignment horizontal="center" vertical="top"/>
    </xf>
    <xf numFmtId="0" fontId="9" fillId="0" borderId="0" xfId="4" applyFont="1" applyFill="1" applyAlignment="1" applyProtection="1">
      <alignment horizontal="left"/>
    </xf>
    <xf numFmtId="0" fontId="9" fillId="0" borderId="12" xfId="4" applyFont="1" applyFill="1" applyBorder="1"/>
    <xf numFmtId="0" fontId="13" fillId="0" borderId="12" xfId="4" applyFont="1" applyFill="1" applyBorder="1" applyAlignment="1" applyProtection="1">
      <alignment horizontal="center"/>
    </xf>
    <xf numFmtId="0" fontId="13" fillId="0" borderId="15" xfId="4" applyFont="1" applyFill="1" applyBorder="1" applyAlignment="1" applyProtection="1">
      <alignment horizontal="center"/>
    </xf>
    <xf numFmtId="0" fontId="13" fillId="0" borderId="4" xfId="4" applyFont="1" applyFill="1" applyBorder="1" applyAlignment="1" applyProtection="1">
      <alignment horizontal="center"/>
    </xf>
    <xf numFmtId="0" fontId="9" fillId="0" borderId="13" xfId="4" quotePrefix="1" applyFont="1" applyFill="1" applyBorder="1" applyAlignment="1" applyProtection="1">
      <alignment horizontal="center"/>
    </xf>
    <xf numFmtId="0" fontId="20" fillId="0" borderId="14" xfId="4" applyFont="1" applyFill="1" applyBorder="1"/>
    <xf numFmtId="0" fontId="20" fillId="0" borderId="12" xfId="4" applyFont="1" applyFill="1" applyBorder="1"/>
    <xf numFmtId="0" fontId="9" fillId="0" borderId="44" xfId="4" applyFont="1" applyFill="1" applyBorder="1"/>
    <xf numFmtId="0" fontId="9" fillId="0" borderId="34" xfId="4" applyFont="1" applyFill="1" applyBorder="1"/>
    <xf numFmtId="172" fontId="9" fillId="0" borderId="4" xfId="4" applyNumberFormat="1" applyFont="1" applyFill="1" applyBorder="1"/>
    <xf numFmtId="0" fontId="13" fillId="0" borderId="0" xfId="4" applyFont="1" applyBorder="1" applyAlignment="1" applyProtection="1">
      <alignment horizontal="left"/>
    </xf>
    <xf numFmtId="165" fontId="9" fillId="0" borderId="4" xfId="4" applyNumberFormat="1" applyFont="1" applyFill="1" applyBorder="1" applyAlignment="1" applyProtection="1">
      <alignment horizontal="center"/>
    </xf>
    <xf numFmtId="165" fontId="9" fillId="0" borderId="0" xfId="4" applyNumberFormat="1" applyFont="1" applyFill="1" applyBorder="1" applyAlignment="1" applyProtection="1">
      <alignment horizontal="center"/>
    </xf>
    <xf numFmtId="165" fontId="9" fillId="0" borderId="5" xfId="4" applyNumberFormat="1" applyFont="1" applyFill="1" applyBorder="1" applyAlignment="1" applyProtection="1">
      <alignment horizontal="center"/>
    </xf>
    <xf numFmtId="0" fontId="13" fillId="0" borderId="4" xfId="4" quotePrefix="1" applyFont="1" applyFill="1" applyBorder="1" applyAlignment="1" applyProtection="1">
      <alignment horizontal="left"/>
    </xf>
    <xf numFmtId="0" fontId="13" fillId="0" borderId="35" xfId="4" quotePrefix="1" applyFont="1" applyFill="1" applyBorder="1" applyAlignment="1" applyProtection="1">
      <alignment horizontal="left"/>
    </xf>
    <xf numFmtId="165" fontId="9" fillId="0" borderId="35" xfId="4" applyNumberFormat="1" applyFont="1" applyFill="1" applyBorder="1" applyAlignment="1" applyProtection="1">
      <alignment horizontal="center"/>
    </xf>
    <xf numFmtId="165" fontId="9" fillId="0" borderId="38" xfId="4" applyNumberFormat="1" applyFont="1" applyFill="1" applyBorder="1" applyAlignment="1" applyProtection="1">
      <alignment horizontal="center"/>
    </xf>
    <xf numFmtId="165" fontId="9" fillId="0" borderId="36" xfId="4" applyNumberFormat="1" applyFont="1" applyFill="1" applyBorder="1" applyAlignment="1" applyProtection="1">
      <alignment horizontal="center"/>
    </xf>
    <xf numFmtId="0" fontId="11" fillId="0" borderId="12" xfId="4" applyFont="1" applyFill="1" applyBorder="1" applyAlignment="1">
      <alignment vertical="top" wrapText="1"/>
    </xf>
    <xf numFmtId="0" fontId="13" fillId="0" borderId="15" xfId="4" applyFont="1" applyFill="1" applyBorder="1" applyAlignment="1">
      <alignment horizontal="center" vertical="top" wrapText="1"/>
    </xf>
    <xf numFmtId="0" fontId="11" fillId="0" borderId="35" xfId="4" applyFont="1" applyFill="1" applyBorder="1" applyAlignment="1">
      <alignment vertical="top" wrapText="1"/>
    </xf>
    <xf numFmtId="0" fontId="44" fillId="0" borderId="14" xfId="4" applyFont="1" applyFill="1" applyBorder="1" applyAlignment="1">
      <alignment horizontal="center" vertical="top" wrapText="1"/>
    </xf>
    <xf numFmtId="0" fontId="13" fillId="0" borderId="15" xfId="4" applyFont="1" applyBorder="1" applyAlignment="1">
      <alignment horizontal="left" wrapText="1"/>
    </xf>
    <xf numFmtId="169" fontId="9" fillId="0" borderId="12" xfId="4" applyNumberFormat="1" applyFont="1" applyBorder="1" applyAlignment="1">
      <alignment horizontal="center" wrapText="1"/>
    </xf>
    <xf numFmtId="169" fontId="9" fillId="0" borderId="34" xfId="4" applyNumberFormat="1" applyFont="1" applyBorder="1" applyAlignment="1">
      <alignment horizontal="center" wrapText="1"/>
    </xf>
    <xf numFmtId="0" fontId="13" fillId="0" borderId="13" xfId="4" applyFont="1" applyBorder="1" applyAlignment="1">
      <alignment horizontal="left" wrapText="1"/>
    </xf>
    <xf numFmtId="169" fontId="9" fillId="0" borderId="4" xfId="4" applyNumberFormat="1" applyFont="1" applyBorder="1" applyAlignment="1">
      <alignment horizontal="center" wrapText="1"/>
    </xf>
    <xf numFmtId="169" fontId="9" fillId="0" borderId="5" xfId="4" applyNumberFormat="1" applyFont="1" applyBorder="1" applyAlignment="1">
      <alignment horizontal="center" wrapText="1"/>
    </xf>
    <xf numFmtId="0" fontId="13" fillId="0" borderId="12" xfId="4" applyFont="1" applyBorder="1" applyAlignment="1">
      <alignment horizontal="left" wrapText="1"/>
    </xf>
    <xf numFmtId="0" fontId="13" fillId="0" borderId="4" xfId="4" applyFont="1" applyBorder="1" applyAlignment="1">
      <alignment horizontal="left" wrapText="1"/>
    </xf>
    <xf numFmtId="0" fontId="13" fillId="0" borderId="35" xfId="4" applyFont="1" applyBorder="1" applyAlignment="1">
      <alignment horizontal="left" wrapText="1"/>
    </xf>
    <xf numFmtId="169" fontId="9" fillId="0" borderId="35" xfId="4" applyNumberFormat="1" applyFont="1" applyBorder="1" applyAlignment="1">
      <alignment horizontal="center" wrapText="1"/>
    </xf>
    <xf numFmtId="169" fontId="9" fillId="0" borderId="36" xfId="4" applyNumberFormat="1" applyFont="1" applyBorder="1" applyAlignment="1">
      <alignment horizontal="center" wrapText="1"/>
    </xf>
    <xf numFmtId="0" fontId="15" fillId="0" borderId="9" xfId="28" applyFill="1" applyBorder="1"/>
    <xf numFmtId="0" fontId="49" fillId="0" borderId="11" xfId="28" applyFont="1" applyFill="1" applyBorder="1" applyAlignment="1">
      <alignment horizontal="center"/>
    </xf>
    <xf numFmtId="0" fontId="14" fillId="0" borderId="4" xfId="29" applyFont="1" applyFill="1" applyBorder="1" applyAlignment="1">
      <alignment horizontal="left"/>
    </xf>
    <xf numFmtId="173" fontId="15" fillId="0" borderId="5" xfId="28" applyNumberFormat="1" applyFont="1" applyBorder="1" applyAlignment="1">
      <alignment horizontal="center"/>
    </xf>
    <xf numFmtId="0" fontId="14" fillId="0" borderId="35" xfId="29" applyFont="1" applyFill="1" applyBorder="1" applyAlignment="1">
      <alignment horizontal="left"/>
    </xf>
    <xf numFmtId="173" fontId="15" fillId="0" borderId="36" xfId="28" applyNumberFormat="1" applyFont="1" applyBorder="1" applyAlignment="1">
      <alignment horizontal="center"/>
    </xf>
    <xf numFmtId="0" fontId="9" fillId="0" borderId="0" xfId="2" applyFont="1" applyFill="1" applyAlignment="1" applyProtection="1">
      <alignment horizontal="left"/>
    </xf>
    <xf numFmtId="0" fontId="9" fillId="0" borderId="0" xfId="4" applyFont="1" applyAlignment="1">
      <alignment horizontal="left"/>
    </xf>
    <xf numFmtId="0" fontId="9" fillId="0" borderId="0" xfId="30"/>
    <xf numFmtId="0" fontId="9" fillId="0" borderId="0" xfId="30" applyBorder="1"/>
    <xf numFmtId="0" fontId="9" fillId="0" borderId="36" xfId="30" applyBorder="1"/>
    <xf numFmtId="0" fontId="17" fillId="0" borderId="14" xfId="31" applyFont="1" applyBorder="1"/>
    <xf numFmtId="0" fontId="17" fillId="0" borderId="9" xfId="31" applyFont="1" applyBorder="1"/>
    <xf numFmtId="0" fontId="28" fillId="0" borderId="4" xfId="31" applyFont="1" applyFill="1" applyBorder="1"/>
    <xf numFmtId="0" fontId="9" fillId="0" borderId="35" xfId="30" applyBorder="1"/>
    <xf numFmtId="0" fontId="9" fillId="0" borderId="15" xfId="4" applyBorder="1"/>
    <xf numFmtId="0" fontId="13" fillId="0" borderId="13" xfId="4" applyFont="1" applyBorder="1" applyAlignment="1">
      <alignment horizontal="left"/>
    </xf>
    <xf numFmtId="1" fontId="9" fillId="0" borderId="0" xfId="4" applyNumberFormat="1"/>
    <xf numFmtId="0" fontId="9" fillId="0" borderId="13" xfId="4" applyBorder="1" applyAlignment="1">
      <alignment horizontal="center"/>
    </xf>
    <xf numFmtId="0" fontId="9" fillId="0" borderId="0" xfId="4" quotePrefix="1" applyFill="1" applyBorder="1"/>
    <xf numFmtId="2" fontId="7" fillId="0" borderId="0" xfId="2" applyNumberFormat="1" applyFont="1" applyFill="1" applyAlignment="1" applyProtection="1">
      <alignment horizontal="left"/>
    </xf>
    <xf numFmtId="0" fontId="13" fillId="0" borderId="16" xfId="4" applyFont="1" applyBorder="1"/>
    <xf numFmtId="0" fontId="13" fillId="0" borderId="10" xfId="4" applyFont="1" applyBorder="1"/>
    <xf numFmtId="0" fontId="13" fillId="0" borderId="11" xfId="4" applyFont="1" applyBorder="1"/>
    <xf numFmtId="0" fontId="20" fillId="0" borderId="9" xfId="4" applyFont="1" applyBorder="1"/>
    <xf numFmtId="0" fontId="20" fillId="0" borderId="4" xfId="4" applyFont="1" applyBorder="1"/>
    <xf numFmtId="0" fontId="9" fillId="0" borderId="44" xfId="4" applyBorder="1"/>
    <xf numFmtId="0" fontId="9" fillId="0" borderId="34" xfId="4" applyBorder="1"/>
    <xf numFmtId="164" fontId="9" fillId="0" borderId="4" xfId="4" applyNumberFormat="1" applyFont="1" applyFill="1" applyBorder="1"/>
    <xf numFmtId="164" fontId="9" fillId="0" borderId="0" xfId="4" applyNumberFormat="1" applyFont="1" applyFill="1" applyBorder="1"/>
    <xf numFmtId="2" fontId="9" fillId="0" borderId="0" xfId="4" applyNumberFormat="1" applyFont="1" applyFill="1" applyBorder="1"/>
    <xf numFmtId="165" fontId="9" fillId="0" borderId="0" xfId="4" applyNumberFormat="1" applyFont="1" applyFill="1" applyBorder="1"/>
    <xf numFmtId="2" fontId="9" fillId="0" borderId="5" xfId="4" applyNumberFormat="1" applyFont="1" applyFill="1" applyBorder="1"/>
    <xf numFmtId="0" fontId="13" fillId="0" borderId="13" xfId="4" applyNumberFormat="1" applyFont="1" applyFill="1" applyBorder="1"/>
    <xf numFmtId="0" fontId="9" fillId="0" borderId="36" xfId="4" applyFont="1" applyFill="1" applyBorder="1"/>
    <xf numFmtId="0" fontId="56" fillId="0" borderId="0" xfId="4" applyFont="1"/>
    <xf numFmtId="0" fontId="3" fillId="0" borderId="0" xfId="0" applyFont="1"/>
    <xf numFmtId="0" fontId="0" fillId="0" borderId="0" xfId="3" applyFont="1"/>
    <xf numFmtId="0" fontId="35" fillId="0" borderId="0" xfId="0" applyFont="1"/>
    <xf numFmtId="0" fontId="56" fillId="0" borderId="0" xfId="5" applyFont="1"/>
    <xf numFmtId="0" fontId="57" fillId="0" borderId="0" xfId="4" applyFont="1"/>
    <xf numFmtId="0" fontId="0" fillId="0" borderId="0" xfId="0" applyAlignment="1">
      <alignment horizontal="center"/>
    </xf>
    <xf numFmtId="0" fontId="3" fillId="5" borderId="0" xfId="0" applyFont="1" applyFill="1" applyAlignment="1">
      <alignment horizontal="center"/>
    </xf>
    <xf numFmtId="0" fontId="56" fillId="0" borderId="0" xfId="5" applyFont="1" applyBorder="1"/>
    <xf numFmtId="1" fontId="0" fillId="0" borderId="0" xfId="0" applyNumberFormat="1" applyAlignment="1">
      <alignment horizontal="center"/>
    </xf>
    <xf numFmtId="0" fontId="0" fillId="5" borderId="0" xfId="0" applyFill="1" applyAlignment="1">
      <alignment horizontal="center"/>
    </xf>
    <xf numFmtId="2" fontId="0" fillId="0" borderId="0" xfId="0" applyNumberFormat="1" applyAlignment="1">
      <alignment horizontal="center"/>
    </xf>
    <xf numFmtId="0" fontId="36" fillId="0" borderId="0" xfId="5" applyFont="1"/>
    <xf numFmtId="164" fontId="9" fillId="0" borderId="0" xfId="9" applyNumberFormat="1" applyFont="1" applyFill="1" applyBorder="1" applyAlignment="1">
      <alignment horizontal="center"/>
    </xf>
    <xf numFmtId="0" fontId="9" fillId="0" borderId="0" xfId="9" applyFont="1" applyFill="1"/>
    <xf numFmtId="165" fontId="9" fillId="0" borderId="0" xfId="9" applyNumberFormat="1" applyFont="1" applyFill="1" applyBorder="1" applyAlignment="1">
      <alignment horizontal="center"/>
    </xf>
    <xf numFmtId="0" fontId="0" fillId="0" borderId="0" xfId="0" applyFont="1" applyFill="1" applyAlignment="1">
      <alignment horizontal="center"/>
    </xf>
    <xf numFmtId="0" fontId="13" fillId="0" borderId="0" xfId="10" applyFont="1" applyBorder="1" applyAlignment="1">
      <alignment horizontal="center"/>
    </xf>
    <xf numFmtId="0" fontId="13" fillId="0" borderId="0" xfId="9" applyFont="1" applyBorder="1" applyAlignment="1">
      <alignment horizontal="center"/>
    </xf>
    <xf numFmtId="0" fontId="9" fillId="0" borderId="0" xfId="10" applyFont="1" applyBorder="1" applyAlignment="1">
      <alignment horizontal="center"/>
    </xf>
    <xf numFmtId="0" fontId="13" fillId="0" borderId="0" xfId="9" applyFont="1" applyFill="1" applyBorder="1" applyAlignment="1" applyProtection="1">
      <alignment horizontal="left"/>
    </xf>
    <xf numFmtId="0" fontId="9" fillId="0" borderId="0" xfId="9" applyFont="1" applyFill="1" applyBorder="1" applyAlignment="1" applyProtection="1">
      <alignment horizontal="left"/>
    </xf>
    <xf numFmtId="0" fontId="9" fillId="0" borderId="0" xfId="9" applyFont="1" applyFill="1" applyBorder="1"/>
    <xf numFmtId="0" fontId="56" fillId="0" borderId="0" xfId="9" applyFont="1" applyAlignment="1">
      <alignment horizontal="left"/>
    </xf>
    <xf numFmtId="0" fontId="3" fillId="0" borderId="0" xfId="11" applyFont="1" applyBorder="1"/>
    <xf numFmtId="0" fontId="5" fillId="0" borderId="0" xfId="11" applyFont="1" applyBorder="1"/>
    <xf numFmtId="0" fontId="28" fillId="0" borderId="0" xfId="11" applyFont="1" applyFill="1" applyBorder="1"/>
    <xf numFmtId="0" fontId="5" fillId="0" borderId="0" xfId="11" applyFont="1" applyFill="1" applyBorder="1"/>
    <xf numFmtId="0" fontId="27" fillId="0" borderId="0" xfId="11" applyFont="1" applyFill="1" applyBorder="1"/>
    <xf numFmtId="0" fontId="9" fillId="0" borderId="0" xfId="12" applyFont="1" applyBorder="1"/>
    <xf numFmtId="0" fontId="2" fillId="0" borderId="0" xfId="11" applyFill="1" applyBorder="1"/>
    <xf numFmtId="0" fontId="28" fillId="0" borderId="0" xfId="11" applyFont="1" applyBorder="1"/>
    <xf numFmtId="0" fontId="2" fillId="0" borderId="0" xfId="11" applyFont="1" applyBorder="1"/>
    <xf numFmtId="0" fontId="56" fillId="0" borderId="0" xfId="7" applyFont="1"/>
    <xf numFmtId="0" fontId="55" fillId="0" borderId="0" xfId="2" applyFont="1" applyFill="1" applyAlignment="1" applyProtection="1">
      <alignment vertical="center"/>
    </xf>
    <xf numFmtId="0" fontId="60" fillId="0" borderId="0" xfId="7" applyFont="1"/>
    <xf numFmtId="0" fontId="30" fillId="0" borderId="0" xfId="11" applyFont="1" applyBorder="1" applyAlignment="1">
      <alignment horizontal="center" vertical="center" wrapText="1"/>
    </xf>
    <xf numFmtId="9" fontId="30" fillId="7" borderId="0" xfId="11" applyNumberFormat="1" applyFont="1" applyFill="1" applyBorder="1" applyAlignment="1">
      <alignment horizontal="center" vertical="center" wrapText="1"/>
    </xf>
    <xf numFmtId="9" fontId="30" fillId="0" borderId="0" xfId="11" applyNumberFormat="1" applyFont="1" applyBorder="1" applyAlignment="1">
      <alignment horizontal="center" vertical="center" wrapText="1"/>
    </xf>
    <xf numFmtId="0" fontId="30" fillId="0" borderId="0" xfId="11" applyFont="1" applyFill="1" applyBorder="1" applyAlignment="1">
      <alignment horizontal="center" vertical="center" wrapText="1"/>
    </xf>
    <xf numFmtId="0" fontId="9" fillId="0" borderId="0" xfId="7" applyBorder="1"/>
    <xf numFmtId="0" fontId="5" fillId="0" borderId="0" xfId="7" applyFont="1" applyBorder="1" applyAlignment="1">
      <alignment horizontal="left"/>
    </xf>
    <xf numFmtId="0" fontId="5" fillId="0" borderId="0" xfId="7" applyFont="1" applyFill="1" applyBorder="1" applyAlignment="1">
      <alignment horizontal="left"/>
    </xf>
    <xf numFmtId="0" fontId="13" fillId="0" borderId="0" xfId="7" applyFont="1"/>
    <xf numFmtId="164" fontId="22" fillId="5" borderId="0" xfId="7" applyNumberFormat="1" applyFont="1" applyFill="1" applyBorder="1" applyAlignment="1">
      <alignment horizontal="center"/>
    </xf>
    <xf numFmtId="4" fontId="22" fillId="5" borderId="0" xfId="7" applyNumberFormat="1" applyFont="1" applyFill="1" applyBorder="1" applyAlignment="1">
      <alignment horizontal="center"/>
    </xf>
    <xf numFmtId="167" fontId="22" fillId="5" borderId="0" xfId="7" applyNumberFormat="1" applyFont="1" applyFill="1" applyBorder="1" applyAlignment="1">
      <alignment horizontal="center"/>
    </xf>
    <xf numFmtId="0" fontId="9" fillId="5" borderId="0" xfId="7" applyFill="1"/>
    <xf numFmtId="0" fontId="9" fillId="0" borderId="0" xfId="7" applyBorder="1" applyAlignment="1">
      <alignment horizontal="center"/>
    </xf>
    <xf numFmtId="0" fontId="18" fillId="0" borderId="0" xfId="7" applyFont="1" applyBorder="1"/>
    <xf numFmtId="0" fontId="9" fillId="0" borderId="0" xfId="7" applyFill="1" applyBorder="1"/>
    <xf numFmtId="1" fontId="22" fillId="5" borderId="0" xfId="7" applyNumberFormat="1" applyFont="1" applyFill="1" applyBorder="1" applyAlignment="1">
      <alignment horizontal="center"/>
    </xf>
    <xf numFmtId="164" fontId="9" fillId="5" borderId="0" xfId="7" applyNumberFormat="1" applyFill="1" applyBorder="1"/>
    <xf numFmtId="0" fontId="9" fillId="5" borderId="0" xfId="7" applyFill="1" applyBorder="1"/>
    <xf numFmtId="0" fontId="56" fillId="0" borderId="0" xfId="4" applyFont="1" applyAlignment="1">
      <alignment horizontal="left"/>
    </xf>
    <xf numFmtId="0" fontId="38" fillId="0" borderId="0" xfId="12" applyFont="1" applyBorder="1" applyAlignment="1">
      <alignment horizontal="left"/>
    </xf>
    <xf numFmtId="0" fontId="9" fillId="0" borderId="0" xfId="4" applyFont="1" applyBorder="1" applyAlignment="1"/>
    <xf numFmtId="0" fontId="9" fillId="0" borderId="0" xfId="4" applyFont="1" applyBorder="1" applyAlignment="1">
      <alignment horizontal="center"/>
    </xf>
    <xf numFmtId="0" fontId="9" fillId="0" borderId="0" xfId="4" applyFont="1" applyBorder="1" applyAlignment="1">
      <alignment vertical="top"/>
    </xf>
    <xf numFmtId="0" fontId="9" fillId="0" borderId="0" xfId="4" applyFont="1" applyBorder="1" applyAlignment="1">
      <alignment horizontal="left" vertical="center"/>
    </xf>
    <xf numFmtId="0" fontId="20" fillId="0" borderId="0" xfId="4" applyFont="1" applyBorder="1" applyAlignment="1">
      <alignment horizontal="center" vertical="top"/>
    </xf>
    <xf numFmtId="0" fontId="13" fillId="0" borderId="0" xfId="4" applyFont="1" applyBorder="1" applyAlignment="1">
      <alignment vertical="top"/>
    </xf>
    <xf numFmtId="0" fontId="9" fillId="0" borderId="0" xfId="4" applyFont="1" applyBorder="1" applyAlignment="1">
      <alignment horizontal="center" vertical="top"/>
    </xf>
    <xf numFmtId="164" fontId="9" fillId="0" borderId="0" xfId="4" applyNumberFormat="1" applyFont="1" applyBorder="1" applyAlignment="1">
      <alignment horizontal="center"/>
    </xf>
    <xf numFmtId="2" fontId="9" fillId="0" borderId="0" xfId="4" applyNumberFormat="1" applyFont="1" applyBorder="1" applyAlignment="1">
      <alignment horizontal="center"/>
    </xf>
    <xf numFmtId="166" fontId="9" fillId="0" borderId="0" xfId="4" applyNumberFormat="1" applyFont="1" applyBorder="1" applyAlignment="1">
      <alignment horizontal="center"/>
    </xf>
    <xf numFmtId="0" fontId="56" fillId="0" borderId="0" xfId="13" quotePrefix="1" applyFont="1" applyFill="1" applyAlignment="1" applyProtection="1">
      <alignment horizontal="left"/>
    </xf>
    <xf numFmtId="0" fontId="9" fillId="0" borderId="15" xfId="13" applyFont="1" applyFill="1" applyBorder="1" applyAlignment="1">
      <alignment horizontal="center"/>
    </xf>
    <xf numFmtId="0" fontId="9" fillId="0" borderId="13" xfId="13" applyFont="1" applyFill="1" applyBorder="1" applyAlignment="1">
      <alignment horizontal="center"/>
    </xf>
    <xf numFmtId="0" fontId="9" fillId="0" borderId="15" xfId="13" applyFont="1" applyFill="1" applyBorder="1" applyAlignment="1" applyProtection="1">
      <alignment horizontal="center"/>
    </xf>
    <xf numFmtId="0" fontId="9" fillId="0" borderId="13" xfId="13" applyFont="1" applyFill="1" applyBorder="1" applyAlignment="1" applyProtection="1">
      <alignment horizontal="center"/>
    </xf>
    <xf numFmtId="0" fontId="9" fillId="0" borderId="14" xfId="13" applyFont="1" applyFill="1" applyBorder="1" applyAlignment="1" applyProtection="1">
      <alignment horizontal="center"/>
    </xf>
    <xf numFmtId="0" fontId="56" fillId="0" borderId="0" xfId="19" applyFont="1" applyFill="1" applyAlignment="1">
      <alignment horizontal="left"/>
    </xf>
    <xf numFmtId="0" fontId="9" fillId="0" borderId="12" xfId="13" quotePrefix="1" applyFont="1" applyFill="1" applyBorder="1" applyAlignment="1" applyProtection="1">
      <alignment horizontal="left"/>
    </xf>
    <xf numFmtId="0" fontId="56" fillId="0" borderId="0" xfId="13" applyFont="1"/>
    <xf numFmtId="0" fontId="56" fillId="0" borderId="0" xfId="13" applyFont="1" applyFill="1" applyAlignment="1" applyProtection="1">
      <alignment horizontal="left"/>
    </xf>
    <xf numFmtId="0" fontId="56" fillId="0" borderId="0" xfId="4" quotePrefix="1" applyFont="1" applyFill="1" applyAlignment="1" applyProtection="1">
      <alignment horizontal="left"/>
    </xf>
    <xf numFmtId="0" fontId="56" fillId="0" borderId="0" xfId="24" applyFont="1"/>
    <xf numFmtId="0" fontId="20" fillId="0" borderId="0" xfId="4" applyFont="1" applyBorder="1" applyAlignment="1" applyProtection="1">
      <alignment horizontal="left"/>
    </xf>
    <xf numFmtId="170" fontId="46" fillId="0" borderId="0" xfId="4" applyNumberFormat="1" applyFont="1" applyBorder="1" applyProtection="1"/>
    <xf numFmtId="0" fontId="9" fillId="0" borderId="0" xfId="19" quotePrefix="1" applyFont="1" applyFill="1" applyBorder="1" applyAlignment="1">
      <alignment horizontal="center"/>
    </xf>
    <xf numFmtId="0" fontId="9" fillId="0" borderId="0" xfId="19" applyFont="1" applyFill="1" applyBorder="1" applyAlignment="1">
      <alignment horizontal="left"/>
    </xf>
    <xf numFmtId="0" fontId="13" fillId="0" borderId="0" xfId="19" applyFont="1" applyFill="1" applyBorder="1" applyAlignment="1" applyProtection="1">
      <alignment horizontal="left"/>
    </xf>
    <xf numFmtId="0" fontId="13" fillId="0" borderId="0" xfId="19" applyFont="1" applyFill="1" applyBorder="1"/>
    <xf numFmtId="0" fontId="13" fillId="0" borderId="0" xfId="19" applyFont="1" applyFill="1" applyBorder="1" applyAlignment="1">
      <alignment horizontal="center"/>
    </xf>
    <xf numFmtId="0" fontId="56" fillId="0" borderId="0" xfId="19" applyFont="1" applyFill="1" applyAlignment="1" applyProtection="1">
      <alignment horizontal="left"/>
    </xf>
    <xf numFmtId="0" fontId="9" fillId="0" borderId="44" xfId="19" quotePrefix="1" applyFont="1" applyFill="1" applyBorder="1" applyAlignment="1">
      <alignment horizontal="left"/>
    </xf>
    <xf numFmtId="0" fontId="56" fillId="0" borderId="0" xfId="4" quotePrefix="1" applyFont="1" applyAlignment="1">
      <alignment horizontal="left"/>
    </xf>
    <xf numFmtId="0" fontId="56" fillId="0" borderId="0" xfId="19" applyFont="1" applyFill="1"/>
    <xf numFmtId="0" fontId="20" fillId="0" borderId="0" xfId="4" applyFont="1" applyBorder="1"/>
    <xf numFmtId="0" fontId="13" fillId="0" borderId="0" xfId="4" applyFont="1" applyBorder="1" applyAlignment="1">
      <alignment horizontal="left"/>
    </xf>
    <xf numFmtId="1" fontId="9" fillId="0" borderId="0" xfId="4" applyNumberFormat="1" applyBorder="1" applyAlignment="1">
      <alignment horizontal="center"/>
    </xf>
    <xf numFmtId="0" fontId="9" fillId="0" borderId="0" xfId="4" applyBorder="1" applyAlignment="1">
      <alignment horizontal="center"/>
    </xf>
    <xf numFmtId="0" fontId="9" fillId="0" borderId="0" xfId="4" applyFont="1" applyBorder="1"/>
    <xf numFmtId="0" fontId="13" fillId="0" borderId="16" xfId="4" applyFont="1" applyBorder="1" applyAlignment="1"/>
    <xf numFmtId="0" fontId="13" fillId="0" borderId="10" xfId="4" applyFont="1" applyBorder="1" applyAlignment="1"/>
    <xf numFmtId="0" fontId="13" fillId="0" borderId="44" xfId="13" applyFont="1" applyBorder="1"/>
    <xf numFmtId="0" fontId="13" fillId="0" borderId="34" xfId="13" applyFont="1" applyBorder="1"/>
    <xf numFmtId="0" fontId="9" fillId="0" borderId="4" xfId="4" applyBorder="1" applyAlignment="1">
      <alignment horizontal="center"/>
    </xf>
    <xf numFmtId="0" fontId="9" fillId="0" borderId="12" xfId="13" applyFont="1" applyBorder="1"/>
    <xf numFmtId="0" fontId="9" fillId="0" borderId="34" xfId="13" applyFont="1" applyBorder="1"/>
    <xf numFmtId="0" fontId="9" fillId="0" borderId="35" xfId="4" applyBorder="1" applyAlignment="1">
      <alignment horizontal="center"/>
    </xf>
    <xf numFmtId="0" fontId="9" fillId="0" borderId="36" xfId="4" applyBorder="1" applyAlignment="1">
      <alignment horizontal="center"/>
    </xf>
    <xf numFmtId="0" fontId="9" fillId="0" borderId="14" xfId="4" applyBorder="1" applyAlignment="1">
      <alignment horizontal="center"/>
    </xf>
    <xf numFmtId="0" fontId="20" fillId="0" borderId="0" xfId="4" applyFont="1"/>
    <xf numFmtId="0" fontId="24" fillId="0" borderId="0" xfId="4" applyFont="1" applyFill="1" applyBorder="1" applyAlignment="1">
      <alignment horizontal="center"/>
    </xf>
    <xf numFmtId="0" fontId="51" fillId="0" borderId="34" xfId="4" applyFont="1" applyBorder="1" applyAlignment="1">
      <alignment horizontal="center"/>
    </xf>
    <xf numFmtId="0" fontId="20" fillId="0" borderId="12" xfId="13" applyFont="1" applyBorder="1"/>
    <xf numFmtId="0" fontId="51" fillId="0" borderId="0" xfId="4" applyFont="1" applyFill="1" applyBorder="1" applyAlignment="1">
      <alignment horizontal="center"/>
    </xf>
    <xf numFmtId="0" fontId="51" fillId="0" borderId="0" xfId="4" applyFont="1" applyBorder="1" applyAlignment="1">
      <alignment horizontal="center"/>
    </xf>
    <xf numFmtId="0" fontId="13" fillId="0" borderId="4" xfId="4" applyFont="1" applyBorder="1" applyAlignment="1">
      <alignment horizontal="left"/>
    </xf>
    <xf numFmtId="2" fontId="9" fillId="17" borderId="15" xfId="33" applyNumberFormat="1" applyFont="1" applyFill="1" applyBorder="1"/>
    <xf numFmtId="2" fontId="9" fillId="0" borderId="0" xfId="4" applyNumberFormat="1" applyFont="1" applyFill="1" applyBorder="1" applyAlignment="1">
      <alignment horizontal="center"/>
    </xf>
    <xf numFmtId="2" fontId="9" fillId="18" borderId="12" xfId="33" applyNumberFormat="1" applyFont="1" applyFill="1" applyBorder="1" applyAlignment="1">
      <alignment horizontal="center"/>
    </xf>
    <xf numFmtId="2" fontId="9" fillId="17" borderId="13" xfId="33" applyNumberFormat="1" applyFont="1" applyFill="1" applyBorder="1"/>
    <xf numFmtId="2" fontId="9" fillId="19" borderId="12" xfId="33" applyNumberFormat="1" applyFont="1" applyFill="1" applyBorder="1" applyAlignment="1">
      <alignment horizontal="center"/>
    </xf>
    <xf numFmtId="1" fontId="9" fillId="17" borderId="5" xfId="13" applyNumberFormat="1" applyFont="1" applyFill="1" applyBorder="1" applyAlignment="1">
      <alignment horizontal="center"/>
    </xf>
    <xf numFmtId="2" fontId="9" fillId="19" borderId="4" xfId="33" applyNumberFormat="1" applyFont="1" applyFill="1" applyBorder="1" applyAlignment="1">
      <alignment horizontal="center"/>
    </xf>
    <xf numFmtId="2" fontId="9" fillId="19" borderId="35" xfId="33" applyNumberFormat="1" applyFont="1" applyFill="1" applyBorder="1" applyAlignment="1">
      <alignment horizontal="center"/>
    </xf>
    <xf numFmtId="2" fontId="9" fillId="20" borderId="4" xfId="33" applyNumberFormat="1" applyFont="1" applyFill="1" applyBorder="1" applyAlignment="1">
      <alignment horizontal="center"/>
    </xf>
    <xf numFmtId="2" fontId="13" fillId="21" borderId="16" xfId="33" applyNumberFormat="1" applyFont="1" applyFill="1" applyBorder="1" applyAlignment="1">
      <alignment horizontal="center"/>
    </xf>
    <xf numFmtId="2" fontId="9" fillId="22" borderId="4" xfId="33" applyNumberFormat="1" applyFont="1" applyFill="1" applyBorder="1" applyAlignment="1">
      <alignment horizontal="center"/>
    </xf>
    <xf numFmtId="2" fontId="9" fillId="17" borderId="13" xfId="33" applyNumberFormat="1" applyFont="1" applyFill="1" applyBorder="1" applyProtection="1">
      <protection hidden="1"/>
    </xf>
    <xf numFmtId="2" fontId="9" fillId="21" borderId="16" xfId="33" applyNumberFormat="1" applyFont="1" applyFill="1" applyBorder="1" applyAlignment="1">
      <alignment horizontal="center"/>
    </xf>
    <xf numFmtId="2" fontId="9" fillId="23" borderId="15" xfId="33" applyNumberFormat="1" applyFont="1" applyFill="1" applyBorder="1"/>
    <xf numFmtId="2" fontId="9" fillId="23" borderId="13" xfId="33" applyNumberFormat="1" applyFont="1" applyFill="1" applyBorder="1"/>
    <xf numFmtId="2" fontId="9" fillId="21" borderId="12" xfId="33" applyNumberFormat="1" applyFont="1" applyFill="1" applyBorder="1" applyAlignment="1">
      <alignment horizontal="center"/>
    </xf>
    <xf numFmtId="2" fontId="9" fillId="21" borderId="4" xfId="33" applyNumberFormat="1" applyFont="1" applyFill="1" applyBorder="1" applyAlignment="1">
      <alignment horizontal="center"/>
    </xf>
    <xf numFmtId="2" fontId="9" fillId="3" borderId="13" xfId="33" applyNumberFormat="1" applyFont="1" applyFill="1" applyBorder="1"/>
    <xf numFmtId="2" fontId="9" fillId="11" borderId="4" xfId="33" applyNumberFormat="1" applyFont="1" applyFill="1" applyBorder="1" applyAlignment="1">
      <alignment horizontal="center"/>
    </xf>
    <xf numFmtId="0" fontId="13" fillId="0" borderId="14" xfId="4" applyFont="1" applyBorder="1"/>
    <xf numFmtId="0" fontId="9" fillId="0" borderId="38" xfId="4" applyBorder="1"/>
    <xf numFmtId="0" fontId="51" fillId="0" borderId="35" xfId="4" applyFont="1" applyBorder="1"/>
    <xf numFmtId="0" fontId="51" fillId="0" borderId="36" xfId="4" applyFont="1" applyBorder="1"/>
    <xf numFmtId="0" fontId="18" fillId="5" borderId="9" xfId="33" applyFill="1" applyBorder="1" applyAlignment="1">
      <alignment horizontal="left"/>
    </xf>
    <xf numFmtId="164" fontId="9" fillId="0" borderId="0" xfId="33" quotePrefix="1" applyNumberFormat="1" applyFont="1" applyProtection="1">
      <protection hidden="1"/>
    </xf>
    <xf numFmtId="164" fontId="18" fillId="0" borderId="0" xfId="33" applyNumberFormat="1" applyFont="1" applyProtection="1">
      <protection hidden="1"/>
    </xf>
    <xf numFmtId="0" fontId="18" fillId="24" borderId="9" xfId="33" applyFill="1" applyBorder="1" applyAlignment="1">
      <alignment horizontal="left"/>
    </xf>
    <xf numFmtId="0" fontId="18" fillId="25" borderId="9" xfId="33" applyFill="1" applyBorder="1" applyAlignment="1">
      <alignment horizontal="left"/>
    </xf>
    <xf numFmtId="0" fontId="18" fillId="3" borderId="9" xfId="33" applyFill="1" applyBorder="1" applyAlignment="1">
      <alignment horizontal="left"/>
    </xf>
    <xf numFmtId="0" fontId="7" fillId="0" borderId="0" xfId="2" applyFont="1" applyAlignment="1" applyProtection="1"/>
    <xf numFmtId="0" fontId="18" fillId="11" borderId="9" xfId="33" applyFill="1" applyBorder="1" applyAlignment="1">
      <alignment horizontal="left"/>
    </xf>
    <xf numFmtId="164" fontId="18" fillId="0" borderId="0" xfId="33" applyNumberFormat="1" applyFont="1" applyBorder="1" applyProtection="1">
      <protection hidden="1"/>
    </xf>
    <xf numFmtId="0" fontId="18" fillId="26" borderId="9" xfId="33" applyFill="1" applyBorder="1" applyAlignment="1">
      <alignment horizontal="left"/>
    </xf>
    <xf numFmtId="0" fontId="18" fillId="27" borderId="9" xfId="33" applyFill="1" applyBorder="1"/>
    <xf numFmtId="0" fontId="18" fillId="0" borderId="0" xfId="33"/>
    <xf numFmtId="0" fontId="13" fillId="0" borderId="12" xfId="4" applyFont="1" applyBorder="1" applyAlignment="1"/>
    <xf numFmtId="0" fontId="13" fillId="0" borderId="34" xfId="4" applyFont="1" applyBorder="1" applyAlignment="1"/>
    <xf numFmtId="0" fontId="9" fillId="0" borderId="12" xfId="4" applyBorder="1" applyAlignment="1">
      <alignment horizontal="center"/>
    </xf>
    <xf numFmtId="0" fontId="9" fillId="0" borderId="34" xfId="4" applyBorder="1" applyAlignment="1">
      <alignment horizontal="center"/>
    </xf>
    <xf numFmtId="0" fontId="51" fillId="0" borderId="36" xfId="4" applyFont="1" applyBorder="1" applyAlignment="1">
      <alignment horizontal="center"/>
    </xf>
    <xf numFmtId="0" fontId="13" fillId="0" borderId="0" xfId="4" applyFont="1" applyBorder="1" applyAlignment="1"/>
    <xf numFmtId="0" fontId="20" fillId="0" borderId="0" xfId="4" applyFont="1" applyBorder="1" applyAlignment="1">
      <alignment horizontal="left"/>
    </xf>
    <xf numFmtId="164" fontId="13" fillId="0" borderId="0" xfId="34" applyNumberFormat="1" applyFont="1" applyBorder="1" applyAlignment="1" applyProtection="1">
      <alignment horizontal="left"/>
    </xf>
    <xf numFmtId="2" fontId="13" fillId="0" borderId="0" xfId="34" applyNumberFormat="1" applyFont="1" applyBorder="1" applyAlignment="1" applyProtection="1">
      <alignment horizontal="left"/>
    </xf>
    <xf numFmtId="164" fontId="9" fillId="0" borderId="0" xfId="4" applyNumberFormat="1" applyFont="1" applyFill="1" applyBorder="1" applyAlignment="1">
      <alignment horizontal="center"/>
    </xf>
    <xf numFmtId="0" fontId="9" fillId="0" borderId="0" xfId="4" applyFont="1" applyBorder="1" applyAlignment="1">
      <alignment horizontal="left"/>
    </xf>
    <xf numFmtId="2" fontId="7" fillId="0" borderId="0" xfId="2" quotePrefix="1" applyNumberFormat="1" applyFill="1" applyAlignment="1" applyProtection="1">
      <alignment horizontal="left"/>
    </xf>
    <xf numFmtId="0" fontId="13" fillId="0" borderId="44" xfId="4" applyFont="1" applyBorder="1"/>
    <xf numFmtId="0" fontId="23" fillId="0" borderId="4" xfId="4" applyFont="1" applyBorder="1" applyAlignment="1">
      <alignment horizontal="center"/>
    </xf>
    <xf numFmtId="0" fontId="23" fillId="0" borderId="5" xfId="4" applyFont="1" applyBorder="1" applyAlignment="1">
      <alignment horizontal="center"/>
    </xf>
    <xf numFmtId="0" fontId="23" fillId="0" borderId="0" xfId="4" applyFont="1" applyBorder="1" applyAlignment="1">
      <alignment horizontal="center"/>
    </xf>
    <xf numFmtId="0" fontId="20" fillId="0" borderId="44" xfId="4" applyFont="1" applyBorder="1"/>
    <xf numFmtId="164" fontId="51" fillId="0" borderId="0" xfId="4" applyNumberFormat="1" applyFont="1" applyFill="1" applyBorder="1" applyAlignment="1">
      <alignment horizontal="center"/>
    </xf>
    <xf numFmtId="164" fontId="51" fillId="0" borderId="5" xfId="4" applyNumberFormat="1" applyFont="1" applyFill="1" applyBorder="1" applyAlignment="1">
      <alignment horizontal="center"/>
    </xf>
    <xf numFmtId="0" fontId="51" fillId="0" borderId="0" xfId="4" applyFont="1" applyFill="1" applyBorder="1"/>
    <xf numFmtId="0" fontId="51" fillId="0" borderId="5" xfId="4" applyFont="1" applyFill="1" applyBorder="1"/>
    <xf numFmtId="0" fontId="51" fillId="0" borderId="5" xfId="4" applyFont="1" applyFill="1" applyBorder="1" applyAlignment="1">
      <alignment horizontal="center"/>
    </xf>
    <xf numFmtId="2" fontId="51" fillId="0" borderId="0" xfId="4" applyNumberFormat="1" applyFont="1" applyFill="1" applyBorder="1" applyAlignment="1">
      <alignment horizontal="center"/>
    </xf>
    <xf numFmtId="2" fontId="51" fillId="0" borderId="5" xfId="4" applyNumberFormat="1" applyFont="1" applyFill="1" applyBorder="1" applyAlignment="1">
      <alignment horizontal="center"/>
    </xf>
    <xf numFmtId="2" fontId="51" fillId="0" borderId="0" xfId="4" applyNumberFormat="1" applyFont="1" applyBorder="1" applyAlignment="1">
      <alignment horizontal="center"/>
    </xf>
    <xf numFmtId="2" fontId="51" fillId="0" borderId="5" xfId="4" applyNumberFormat="1" applyFont="1" applyBorder="1" applyAlignment="1">
      <alignment horizontal="center"/>
    </xf>
    <xf numFmtId="0" fontId="9" fillId="0" borderId="36" xfId="4" applyBorder="1"/>
    <xf numFmtId="0" fontId="7" fillId="0" borderId="0" xfId="2" quotePrefix="1" applyAlignment="1" applyProtection="1"/>
    <xf numFmtId="0" fontId="23" fillId="0" borderId="0" xfId="4" applyFont="1" applyFill="1" applyBorder="1"/>
    <xf numFmtId="1" fontId="51" fillId="0" borderId="0" xfId="4" applyNumberFormat="1" applyFont="1" applyFill="1" applyBorder="1"/>
    <xf numFmtId="1" fontId="51" fillId="0" borderId="0" xfId="4" applyNumberFormat="1" applyFont="1" applyFill="1" applyBorder="1" applyAlignment="1">
      <alignment horizontal="center"/>
    </xf>
    <xf numFmtId="1" fontId="51" fillId="0" borderId="5" xfId="4" applyNumberFormat="1" applyFont="1" applyFill="1" applyBorder="1" applyAlignment="1">
      <alignment horizontal="center"/>
    </xf>
    <xf numFmtId="164" fontId="51" fillId="0" borderId="0" xfId="4" applyNumberFormat="1" applyFont="1" applyFill="1" applyBorder="1"/>
    <xf numFmtId="0" fontId="9" fillId="0" borderId="38" xfId="4" applyBorder="1" applyAlignment="1">
      <alignment horizontal="center"/>
    </xf>
    <xf numFmtId="164" fontId="9" fillId="0" borderId="36" xfId="4" applyNumberFormat="1" applyBorder="1" applyAlignment="1">
      <alignment horizontal="center"/>
    </xf>
    <xf numFmtId="0" fontId="51" fillId="0" borderId="38" xfId="4" applyFont="1" applyBorder="1" applyAlignment="1">
      <alignment horizontal="center"/>
    </xf>
    <xf numFmtId="2" fontId="51" fillId="0" borderId="0" xfId="4" applyNumberFormat="1" applyFont="1" applyFill="1" applyBorder="1"/>
    <xf numFmtId="0" fontId="9" fillId="0" borderId="9" xfId="4" applyBorder="1"/>
    <xf numFmtId="0" fontId="13" fillId="0" borderId="0" xfId="4" applyFont="1" applyBorder="1" applyAlignment="1">
      <alignment horizontal="center"/>
    </xf>
    <xf numFmtId="0" fontId="24" fillId="0" borderId="12" xfId="4" applyFont="1" applyBorder="1"/>
    <xf numFmtId="0" fontId="24" fillId="0" borderId="0" xfId="4" applyFont="1" applyBorder="1"/>
    <xf numFmtId="169" fontId="51" fillId="0" borderId="0" xfId="4" applyNumberFormat="1" applyFont="1" applyBorder="1" applyAlignment="1">
      <alignment horizontal="center"/>
    </xf>
    <xf numFmtId="166" fontId="51" fillId="0" borderId="0" xfId="4" applyNumberFormat="1" applyFont="1" applyBorder="1" applyAlignment="1">
      <alignment horizontal="center"/>
    </xf>
    <xf numFmtId="165" fontId="51" fillId="0" borderId="4" xfId="4" applyNumberFormat="1" applyFont="1" applyBorder="1" applyAlignment="1">
      <alignment horizontal="center"/>
    </xf>
    <xf numFmtId="0" fontId="13" fillId="0" borderId="13" xfId="13" applyFont="1" applyFill="1" applyBorder="1" applyAlignment="1" applyProtection="1">
      <alignment horizontal="left"/>
    </xf>
    <xf numFmtId="0" fontId="9" fillId="0" borderId="35" xfId="4" applyBorder="1"/>
    <xf numFmtId="0" fontId="9" fillId="0" borderId="0" xfId="4" quotePrefix="1" applyFont="1" applyAlignment="1">
      <alignment horizontal="left"/>
    </xf>
    <xf numFmtId="0" fontId="13" fillId="0" borderId="16" xfId="19" applyFont="1" applyFill="1" applyBorder="1" applyAlignment="1" applyProtection="1">
      <alignment horizontal="center"/>
    </xf>
    <xf numFmtId="0" fontId="9" fillId="0" borderId="12" xfId="19" applyFont="1" applyFill="1" applyBorder="1" applyAlignment="1" applyProtection="1">
      <alignment horizontal="center"/>
    </xf>
    <xf numFmtId="0" fontId="9" fillId="0" borderId="35" xfId="19" applyFont="1" applyFill="1" applyBorder="1" applyAlignment="1" applyProtection="1">
      <alignment horizontal="center"/>
    </xf>
    <xf numFmtId="0" fontId="9" fillId="0" borderId="5" xfId="19" quotePrefix="1" applyFont="1" applyFill="1" applyBorder="1" applyAlignment="1">
      <alignment horizontal="center"/>
    </xf>
    <xf numFmtId="2" fontId="9" fillId="0" borderId="12" xfId="19" applyNumberFormat="1" applyFont="1" applyFill="1" applyBorder="1" applyAlignment="1" applyProtection="1">
      <alignment horizontal="center"/>
    </xf>
    <xf numFmtId="2" fontId="9" fillId="0" borderId="44" xfId="19" applyNumberFormat="1" applyFont="1" applyFill="1" applyBorder="1" applyAlignment="1" applyProtection="1">
      <alignment horizontal="center"/>
    </xf>
    <xf numFmtId="0" fontId="15" fillId="0" borderId="16" xfId="28" applyFill="1" applyBorder="1"/>
    <xf numFmtId="0" fontId="15" fillId="0" borderId="11" xfId="28" quotePrefix="1" applyFill="1" applyBorder="1" applyAlignment="1">
      <alignment horizontal="center"/>
    </xf>
    <xf numFmtId="0" fontId="9" fillId="0" borderId="15" xfId="19" applyFont="1" applyFill="1" applyBorder="1" applyAlignment="1" applyProtection="1">
      <alignment horizontal="center"/>
    </xf>
    <xf numFmtId="0" fontId="9" fillId="0" borderId="5" xfId="4" applyFont="1" applyFill="1" applyBorder="1" applyAlignment="1" applyProtection="1">
      <alignment horizontal="center"/>
    </xf>
    <xf numFmtId="0" fontId="9" fillId="0" borderId="13" xfId="19" applyFont="1" applyFill="1" applyBorder="1" applyAlignment="1" applyProtection="1">
      <alignment horizontal="center"/>
    </xf>
    <xf numFmtId="0" fontId="13" fillId="0" borderId="5" xfId="4" applyFont="1" applyFill="1" applyBorder="1" applyAlignment="1" applyProtection="1">
      <alignment horizontal="center"/>
    </xf>
    <xf numFmtId="0" fontId="20" fillId="0" borderId="4" xfId="4" applyFont="1" applyFill="1" applyBorder="1"/>
    <xf numFmtId="165" fontId="9" fillId="0" borderId="13" xfId="4" applyNumberFormat="1" applyFont="1" applyFill="1" applyBorder="1" applyAlignment="1" applyProtection="1">
      <alignment horizontal="center"/>
    </xf>
    <xf numFmtId="165" fontId="9" fillId="0" borderId="14" xfId="4" applyNumberFormat="1" applyFont="1" applyFill="1" applyBorder="1" applyAlignment="1" applyProtection="1">
      <alignment horizontal="center"/>
    </xf>
    <xf numFmtId="0" fontId="9" fillId="0" borderId="4" xfId="4" applyFill="1" applyBorder="1"/>
    <xf numFmtId="165" fontId="9" fillId="6" borderId="4" xfId="13" applyNumberFormat="1" applyFont="1" applyFill="1" applyBorder="1" applyAlignment="1" applyProtection="1">
      <alignment horizontal="center"/>
    </xf>
    <xf numFmtId="0" fontId="9" fillId="0" borderId="44" xfId="4" applyBorder="1" applyAlignment="1">
      <alignment horizontal="center"/>
    </xf>
    <xf numFmtId="0" fontId="13" fillId="0" borderId="4" xfId="4" applyFont="1" applyFill="1" applyBorder="1" applyAlignment="1">
      <alignment horizontal="left"/>
    </xf>
    <xf numFmtId="0" fontId="13" fillId="0" borderId="4" xfId="4" applyFont="1" applyFill="1" applyBorder="1"/>
    <xf numFmtId="0" fontId="63" fillId="0" borderId="0" xfId="35" applyFont="1" applyFill="1" applyBorder="1" applyAlignment="1"/>
    <xf numFmtId="2" fontId="9" fillId="0" borderId="0" xfId="4" applyNumberFormat="1" applyBorder="1" applyAlignment="1">
      <alignment horizontal="center"/>
    </xf>
    <xf numFmtId="2" fontId="9" fillId="0" borderId="5" xfId="4" applyNumberFormat="1" applyBorder="1" applyAlignment="1">
      <alignment horizontal="center"/>
    </xf>
    <xf numFmtId="165" fontId="9" fillId="0" borderId="0" xfId="4" applyNumberFormat="1" applyBorder="1" applyAlignment="1">
      <alignment horizontal="center"/>
    </xf>
    <xf numFmtId="165" fontId="9" fillId="0" borderId="5" xfId="4" applyNumberFormat="1" applyBorder="1" applyAlignment="1">
      <alignment horizontal="center"/>
    </xf>
    <xf numFmtId="1" fontId="9" fillId="0" borderId="5" xfId="4" applyNumberFormat="1" applyBorder="1" applyAlignment="1">
      <alignment horizontal="center"/>
    </xf>
    <xf numFmtId="2" fontId="9" fillId="0" borderId="0" xfId="9" applyNumberFormat="1" applyFont="1" applyBorder="1"/>
    <xf numFmtId="164" fontId="9" fillId="0" borderId="0" xfId="9" applyNumberFormat="1" applyFont="1" applyBorder="1"/>
    <xf numFmtId="0" fontId="13" fillId="0" borderId="0" xfId="9" applyFont="1" applyBorder="1"/>
    <xf numFmtId="0" fontId="20" fillId="0" borderId="0" xfId="4" quotePrefix="1" applyFont="1" applyBorder="1"/>
    <xf numFmtId="0" fontId="38" fillId="0" borderId="0" xfId="4" applyFont="1" applyBorder="1"/>
    <xf numFmtId="0" fontId="13" fillId="0" borderId="44" xfId="4" applyFont="1" applyBorder="1" applyAlignment="1"/>
    <xf numFmtId="0" fontId="13" fillId="0" borderId="12" xfId="4" applyFont="1" applyBorder="1" applyAlignment="1">
      <alignment horizontal="center"/>
    </xf>
    <xf numFmtId="0" fontId="13" fillId="0" borderId="34" xfId="4" applyFont="1" applyBorder="1"/>
    <xf numFmtId="0" fontId="9" fillId="0" borderId="36" xfId="4" applyBorder="1" applyAlignment="1">
      <alignment horizontal="center" vertical="center"/>
    </xf>
    <xf numFmtId="0" fontId="9" fillId="0" borderId="34" xfId="4" applyFont="1" applyBorder="1" applyAlignment="1">
      <alignment horizontal="center"/>
    </xf>
    <xf numFmtId="0" fontId="24" fillId="0" borderId="44" xfId="4" applyFont="1" applyBorder="1"/>
    <xf numFmtId="1" fontId="51" fillId="0" borderId="0" xfId="4" applyNumberFormat="1" applyFont="1" applyBorder="1" applyAlignment="1">
      <alignment horizontal="center"/>
    </xf>
    <xf numFmtId="1" fontId="51" fillId="0" borderId="5" xfId="4" applyNumberFormat="1" applyFont="1" applyBorder="1" applyAlignment="1">
      <alignment horizontal="center"/>
    </xf>
    <xf numFmtId="165" fontId="51" fillId="0" borderId="0" xfId="4" applyNumberFormat="1" applyFont="1" applyBorder="1" applyAlignment="1">
      <alignment horizontal="center"/>
    </xf>
    <xf numFmtId="165" fontId="24" fillId="0" borderId="0" xfId="4" applyNumberFormat="1" applyFont="1" applyBorder="1" applyAlignment="1">
      <alignment horizontal="left"/>
    </xf>
    <xf numFmtId="0" fontId="13" fillId="0" borderId="13" xfId="4" applyNumberFormat="1" applyFont="1" applyBorder="1" applyAlignment="1">
      <alignment horizontal="left"/>
    </xf>
    <xf numFmtId="0" fontId="9" fillId="0" borderId="13" xfId="13" applyFont="1" applyFill="1" applyBorder="1" applyAlignment="1" applyProtection="1">
      <alignment horizontal="left"/>
    </xf>
    <xf numFmtId="1" fontId="9" fillId="0" borderId="0" xfId="4" applyNumberFormat="1" applyFont="1" applyFill="1" applyBorder="1" applyAlignment="1" applyProtection="1">
      <alignment horizontal="center"/>
    </xf>
    <xf numFmtId="2" fontId="9" fillId="0" borderId="0" xfId="4" applyNumberFormat="1" applyFont="1" applyFill="1" applyBorder="1" applyAlignment="1" applyProtection="1">
      <alignment horizontal="center"/>
    </xf>
    <xf numFmtId="0" fontId="20" fillId="0" borderId="15" xfId="19" quotePrefix="1" applyFont="1" applyFill="1" applyBorder="1" applyAlignment="1">
      <alignment horizontal="left"/>
    </xf>
    <xf numFmtId="2" fontId="9" fillId="0" borderId="15" xfId="19" applyNumberFormat="1" applyFont="1" applyFill="1" applyBorder="1" applyAlignment="1" applyProtection="1">
      <alignment horizontal="center"/>
    </xf>
    <xf numFmtId="165" fontId="9" fillId="0" borderId="13" xfId="19" applyNumberFormat="1" applyFont="1" applyFill="1" applyBorder="1" applyAlignment="1" applyProtection="1">
      <alignment horizontal="center"/>
    </xf>
    <xf numFmtId="165" fontId="9" fillId="0" borderId="14" xfId="19" applyNumberFormat="1" applyFont="1" applyFill="1" applyBorder="1" applyAlignment="1" applyProtection="1">
      <alignment horizontal="center"/>
    </xf>
    <xf numFmtId="0" fontId="15" fillId="0" borderId="11" xfId="28" quotePrefix="1" applyFont="1" applyFill="1" applyBorder="1" applyAlignment="1">
      <alignment horizontal="center"/>
    </xf>
    <xf numFmtId="0" fontId="12" fillId="0" borderId="13" xfId="29" applyFont="1" applyFill="1" applyBorder="1" applyAlignment="1">
      <alignment horizontal="left" wrapText="1"/>
    </xf>
    <xf numFmtId="173" fontId="49" fillId="0" borderId="5" xfId="28" applyNumberFormat="1" applyFont="1" applyBorder="1" applyAlignment="1">
      <alignment horizontal="center"/>
    </xf>
    <xf numFmtId="0" fontId="14" fillId="0" borderId="14" xfId="29" applyFont="1" applyFill="1" applyBorder="1" applyAlignment="1">
      <alignment horizontal="left" wrapText="1"/>
    </xf>
    <xf numFmtId="173" fontId="9" fillId="0" borderId="36" xfId="28" applyNumberFormat="1" applyFont="1" applyBorder="1" applyAlignment="1">
      <alignment horizontal="center"/>
    </xf>
    <xf numFmtId="0" fontId="20" fillId="0" borderId="35" xfId="4" applyFont="1" applyFill="1" applyBorder="1"/>
    <xf numFmtId="0" fontId="21" fillId="0" borderId="0" xfId="30" applyFont="1" applyAlignment="1">
      <alignment horizontal="left"/>
    </xf>
    <xf numFmtId="0" fontId="10" fillId="0" borderId="0" xfId="30" applyFont="1" applyAlignment="1">
      <alignment vertical="center"/>
    </xf>
    <xf numFmtId="0" fontId="43" fillId="0" borderId="0" xfId="30" applyFont="1"/>
    <xf numFmtId="0" fontId="66" fillId="0" borderId="15" xfId="30" applyFont="1" applyBorder="1" applyAlignment="1">
      <alignment vertical="center"/>
    </xf>
    <xf numFmtId="0" fontId="11" fillId="0" borderId="15" xfId="30" applyFont="1" applyBorder="1" applyAlignment="1">
      <alignment horizontal="center" vertical="center"/>
    </xf>
    <xf numFmtId="0" fontId="20" fillId="0" borderId="15" xfId="30" applyFont="1" applyBorder="1" applyAlignment="1">
      <alignment horizontal="center" vertical="center"/>
    </xf>
    <xf numFmtId="0" fontId="66" fillId="0" borderId="4" xfId="30" applyFont="1" applyBorder="1" applyAlignment="1">
      <alignment vertical="center"/>
    </xf>
    <xf numFmtId="0" fontId="11" fillId="0" borderId="13" xfId="30" applyFont="1" applyBorder="1" applyAlignment="1">
      <alignment horizontal="center" vertical="center"/>
    </xf>
    <xf numFmtId="0" fontId="67" fillId="0" borderId="4" xfId="30" applyFont="1" applyBorder="1" applyAlignment="1">
      <alignment vertical="center"/>
    </xf>
    <xf numFmtId="0" fontId="67" fillId="0" borderId="13" xfId="30" applyFont="1" applyBorder="1" applyAlignment="1">
      <alignment horizontal="center" vertical="center"/>
    </xf>
    <xf numFmtId="0" fontId="67" fillId="0" borderId="4" xfId="30" applyFont="1" applyBorder="1" applyAlignment="1">
      <alignment vertical="center" wrapText="1"/>
    </xf>
    <xf numFmtId="0" fontId="9" fillId="0" borderId="14" xfId="30" applyBorder="1"/>
    <xf numFmtId="0" fontId="43" fillId="0" borderId="0" xfId="30" applyFont="1" applyAlignment="1">
      <alignment vertical="center"/>
    </xf>
    <xf numFmtId="0" fontId="43" fillId="0" borderId="12" xfId="30" applyFont="1" applyBorder="1" applyAlignment="1">
      <alignment horizontal="left" vertical="center"/>
    </xf>
    <xf numFmtId="0" fontId="66" fillId="0" borderId="13" xfId="30" applyFont="1" applyBorder="1" applyAlignment="1">
      <alignment vertical="center"/>
    </xf>
    <xf numFmtId="0" fontId="11" fillId="0" borderId="4" xfId="30" applyFont="1" applyBorder="1" applyAlignment="1">
      <alignment horizontal="center" vertical="center"/>
    </xf>
    <xf numFmtId="0" fontId="11" fillId="0" borderId="0" xfId="30" applyFont="1" applyBorder="1" applyAlignment="1">
      <alignment horizontal="center" vertical="center"/>
    </xf>
    <xf numFmtId="0" fontId="67" fillId="0" borderId="13" xfId="30" applyFont="1" applyBorder="1" applyAlignment="1">
      <alignment vertical="center"/>
    </xf>
    <xf numFmtId="0" fontId="67" fillId="0" borderId="4" xfId="30" applyFont="1" applyBorder="1" applyAlignment="1">
      <alignment horizontal="center" vertical="center"/>
    </xf>
    <xf numFmtId="0" fontId="67" fillId="0" borderId="0" xfId="30" applyFont="1" applyBorder="1" applyAlignment="1">
      <alignment horizontal="center" vertical="center"/>
    </xf>
    <xf numFmtId="0" fontId="67" fillId="0" borderId="5" xfId="30" applyFont="1" applyBorder="1" applyAlignment="1">
      <alignment horizontal="center" vertical="center"/>
    </xf>
    <xf numFmtId="0" fontId="67" fillId="0" borderId="13" xfId="30" applyFont="1" applyBorder="1" applyAlignment="1">
      <alignment vertical="center" wrapText="1"/>
    </xf>
    <xf numFmtId="0" fontId="43" fillId="0" borderId="14" xfId="30" applyFont="1" applyBorder="1"/>
    <xf numFmtId="0" fontId="43" fillId="0" borderId="35" xfId="30" applyFont="1" applyBorder="1"/>
    <xf numFmtId="0" fontId="43" fillId="0" borderId="38" xfId="30" applyFont="1" applyBorder="1"/>
    <xf numFmtId="0" fontId="43" fillId="0" borderId="36" xfId="30" applyFont="1" applyBorder="1"/>
    <xf numFmtId="0" fontId="43" fillId="0" borderId="12" xfId="30" applyFont="1" applyBorder="1" applyAlignment="1">
      <alignment horizontal="left" vertical="center" wrapText="1"/>
    </xf>
    <xf numFmtId="0" fontId="67" fillId="0" borderId="35" xfId="30" applyFont="1" applyBorder="1" applyAlignment="1">
      <alignment vertical="center"/>
    </xf>
    <xf numFmtId="0" fontId="67" fillId="0" borderId="35" xfId="30" applyFont="1" applyBorder="1" applyAlignment="1">
      <alignment horizontal="center" vertical="center"/>
    </xf>
    <xf numFmtId="0" fontId="67" fillId="0" borderId="36" xfId="30" applyFont="1" applyBorder="1" applyAlignment="1">
      <alignment horizontal="center" vertical="center"/>
    </xf>
    <xf numFmtId="0" fontId="68" fillId="0" borderId="15" xfId="30" applyFont="1" applyBorder="1" applyAlignment="1">
      <alignment vertical="center"/>
    </xf>
    <xf numFmtId="0" fontId="69" fillId="0" borderId="15" xfId="30" applyFont="1" applyBorder="1" applyAlignment="1">
      <alignment horizontal="center" vertical="center"/>
    </xf>
    <xf numFmtId="0" fontId="67" fillId="0" borderId="12" xfId="30" applyFont="1" applyBorder="1" applyAlignment="1">
      <alignment vertical="center"/>
    </xf>
    <xf numFmtId="0" fontId="71" fillId="0" borderId="12" xfId="30" applyFont="1" applyBorder="1" applyAlignment="1">
      <alignment horizontal="left" vertical="center" wrapText="1"/>
    </xf>
    <xf numFmtId="0" fontId="67" fillId="0" borderId="44" xfId="30" applyFont="1" applyBorder="1" applyAlignment="1">
      <alignment horizontal="center" vertical="center" wrapText="1"/>
    </xf>
    <xf numFmtId="0" fontId="67" fillId="0" borderId="34" xfId="30" applyFont="1" applyBorder="1" applyAlignment="1">
      <alignment horizontal="center" vertical="center" wrapText="1"/>
    </xf>
    <xf numFmtId="0" fontId="67" fillId="0" borderId="4" xfId="30" applyFont="1" applyBorder="1" applyAlignment="1">
      <alignment horizontal="center" vertical="center" wrapText="1"/>
    </xf>
    <xf numFmtId="0" fontId="67" fillId="0" borderId="0" xfId="30" applyFont="1" applyBorder="1" applyAlignment="1">
      <alignment horizontal="center" vertical="center" wrapText="1"/>
    </xf>
    <xf numFmtId="0" fontId="67" fillId="0" borderId="5" xfId="30" applyFont="1" applyBorder="1" applyAlignment="1">
      <alignment horizontal="center" vertical="center" wrapText="1"/>
    </xf>
    <xf numFmtId="0" fontId="43" fillId="0" borderId="4" xfId="30" applyFont="1" applyBorder="1" applyAlignment="1">
      <alignment horizontal="center" vertical="center" wrapText="1"/>
    </xf>
    <xf numFmtId="0" fontId="43" fillId="0" borderId="0" xfId="30" applyFont="1" applyBorder="1" applyAlignment="1">
      <alignment horizontal="center" vertical="center" wrapText="1"/>
    </xf>
    <xf numFmtId="0" fontId="43" fillId="0" borderId="5" xfId="30" applyFont="1" applyBorder="1" applyAlignment="1">
      <alignment horizontal="center" vertical="center" wrapText="1"/>
    </xf>
    <xf numFmtId="0" fontId="43" fillId="0" borderId="4" xfId="30" applyFont="1" applyBorder="1" applyAlignment="1">
      <alignment vertical="center"/>
    </xf>
    <xf numFmtId="0" fontId="71" fillId="0" borderId="15" xfId="30" applyFont="1" applyBorder="1" applyAlignment="1">
      <alignment vertical="center"/>
    </xf>
    <xf numFmtId="0" fontId="67" fillId="0" borderId="34" xfId="30" applyFont="1" applyBorder="1" applyAlignment="1">
      <alignment horizontal="center" vertical="center"/>
    </xf>
    <xf numFmtId="0" fontId="71" fillId="0" borderId="4" xfId="30" applyFont="1" applyBorder="1" applyAlignment="1">
      <alignment horizontal="left" vertical="center" wrapText="1"/>
    </xf>
    <xf numFmtId="0" fontId="43" fillId="0" borderId="4" xfId="30" applyFont="1" applyBorder="1" applyAlignment="1">
      <alignment horizontal="center" vertical="center"/>
    </xf>
    <xf numFmtId="0" fontId="43" fillId="0" borderId="5" xfId="30" applyFont="1" applyBorder="1" applyAlignment="1">
      <alignment horizontal="center" vertical="center"/>
    </xf>
    <xf numFmtId="0" fontId="65" fillId="0" borderId="0" xfId="30" applyFont="1" applyAlignment="1">
      <alignment horizontal="left" vertical="center"/>
    </xf>
    <xf numFmtId="0" fontId="72" fillId="0" borderId="0" xfId="30" applyFont="1" applyAlignment="1">
      <alignment horizontal="left" vertical="center"/>
    </xf>
    <xf numFmtId="0" fontId="43" fillId="0" borderId="0" xfId="30" applyFont="1" applyBorder="1"/>
    <xf numFmtId="0" fontId="66" fillId="0" borderId="15" xfId="30" applyFont="1" applyBorder="1" applyAlignment="1">
      <alignment horizontal="left" vertical="center" wrapText="1"/>
    </xf>
    <xf numFmtId="0" fontId="66" fillId="0" borderId="13" xfId="30" applyFont="1" applyBorder="1" applyAlignment="1">
      <alignment horizontal="left" vertical="center" wrapText="1"/>
    </xf>
    <xf numFmtId="0" fontId="67" fillId="0" borderId="12" xfId="30" applyFont="1" applyBorder="1" applyAlignment="1">
      <alignment horizontal="center" vertical="center" wrapText="1"/>
    </xf>
    <xf numFmtId="0" fontId="67" fillId="0" borderId="4" xfId="30" applyFont="1" applyBorder="1" applyAlignment="1">
      <alignment horizontal="left" wrapText="1"/>
    </xf>
    <xf numFmtId="2" fontId="67" fillId="0" borderId="4" xfId="30" applyNumberFormat="1" applyFont="1" applyBorder="1" applyAlignment="1">
      <alignment horizontal="center" wrapText="1"/>
    </xf>
    <xf numFmtId="2" fontId="67" fillId="0" borderId="5" xfId="30" applyNumberFormat="1" applyFont="1" applyBorder="1" applyAlignment="1">
      <alignment horizontal="center" wrapText="1"/>
    </xf>
    <xf numFmtId="0" fontId="66" fillId="0" borderId="12" xfId="30" applyFont="1" applyBorder="1" applyAlignment="1">
      <alignment horizontal="left" vertical="center" wrapText="1"/>
    </xf>
    <xf numFmtId="0" fontId="11" fillId="0" borderId="12" xfId="30" applyFont="1" applyBorder="1" applyAlignment="1">
      <alignment horizontal="center" vertical="center" wrapText="1"/>
    </xf>
    <xf numFmtId="0" fontId="11" fillId="0" borderId="44" xfId="30" applyFont="1" applyBorder="1" applyAlignment="1">
      <alignment horizontal="center" vertical="center" wrapText="1"/>
    </xf>
    <xf numFmtId="0" fontId="11" fillId="0" borderId="34" xfId="30" applyFont="1" applyBorder="1" applyAlignment="1">
      <alignment horizontal="center" vertical="center" wrapText="1"/>
    </xf>
    <xf numFmtId="0" fontId="43" fillId="0" borderId="35" xfId="30" applyFont="1" applyBorder="1" applyAlignment="1">
      <alignment horizontal="left"/>
    </xf>
    <xf numFmtId="0" fontId="9" fillId="0" borderId="38" xfId="30" applyBorder="1"/>
    <xf numFmtId="0" fontId="75" fillId="0" borderId="0" xfId="30" applyFont="1" applyAlignment="1">
      <alignment horizontal="left"/>
    </xf>
    <xf numFmtId="0" fontId="56" fillId="0" borderId="0" xfId="30" applyFont="1" applyAlignment="1">
      <alignment vertical="center"/>
    </xf>
    <xf numFmtId="0" fontId="56" fillId="0" borderId="0" xfId="30" applyFont="1" applyBorder="1" applyAlignment="1">
      <alignment vertical="center"/>
    </xf>
    <xf numFmtId="0" fontId="9" fillId="0" borderId="0" xfId="7" applyFont="1" applyFill="1" applyBorder="1"/>
    <xf numFmtId="0" fontId="76" fillId="0" borderId="0" xfId="7" applyFont="1" applyFill="1" applyBorder="1"/>
    <xf numFmtId="0" fontId="77" fillId="0" borderId="0" xfId="7" applyFont="1" applyFill="1" applyBorder="1"/>
    <xf numFmtId="0" fontId="31" fillId="0" borderId="15" xfId="7" applyFont="1" applyBorder="1"/>
    <xf numFmtId="0" fontId="13" fillId="0" borderId="16" xfId="7" applyFont="1" applyBorder="1"/>
    <xf numFmtId="0" fontId="29" fillId="0" borderId="13" xfId="7" applyFont="1" applyBorder="1"/>
    <xf numFmtId="0" fontId="13" fillId="0" borderId="16" xfId="7" applyFont="1" applyBorder="1" applyAlignment="1"/>
    <xf numFmtId="0" fontId="13" fillId="0" borderId="10" xfId="7" applyFont="1" applyBorder="1" applyAlignment="1"/>
    <xf numFmtId="0" fontId="13" fillId="0" borderId="11" xfId="7" applyFont="1" applyBorder="1" applyAlignment="1"/>
    <xf numFmtId="0" fontId="9" fillId="0" borderId="44" xfId="7" applyBorder="1" applyAlignment="1">
      <alignment horizontal="center"/>
    </xf>
    <xf numFmtId="0" fontId="9" fillId="0" borderId="12" xfId="7" applyFont="1" applyBorder="1" applyAlignment="1">
      <alignment horizontal="center"/>
    </xf>
    <xf numFmtId="0" fontId="9" fillId="0" borderId="34" xfId="7" applyBorder="1" applyAlignment="1">
      <alignment horizontal="center"/>
    </xf>
    <xf numFmtId="0" fontId="29" fillId="0" borderId="14" xfId="7" applyFont="1" applyBorder="1"/>
    <xf numFmtId="0" fontId="9" fillId="0" borderId="35" xfId="7" applyFont="1" applyBorder="1" applyAlignment="1">
      <alignment horizontal="center"/>
    </xf>
    <xf numFmtId="0" fontId="9" fillId="0" borderId="5" xfId="7" applyBorder="1" applyAlignment="1">
      <alignment horizontal="center"/>
    </xf>
    <xf numFmtId="0" fontId="29" fillId="0" borderId="4" xfId="7" applyFont="1" applyBorder="1"/>
    <xf numFmtId="0" fontId="20" fillId="0" borderId="12" xfId="7" applyFont="1" applyBorder="1"/>
    <xf numFmtId="0" fontId="9" fillId="0" borderId="44" xfId="7" applyBorder="1"/>
    <xf numFmtId="0" fontId="29" fillId="0" borderId="0" xfId="7" applyFont="1" applyBorder="1"/>
    <xf numFmtId="0" fontId="29" fillId="0" borderId="5" xfId="7" applyFont="1" applyBorder="1"/>
    <xf numFmtId="0" fontId="13" fillId="0" borderId="4" xfId="7" applyFont="1" applyBorder="1" applyAlignment="1">
      <alignment horizontal="left"/>
    </xf>
    <xf numFmtId="0" fontId="13" fillId="0" borderId="13" xfId="7" applyFont="1" applyBorder="1" applyAlignment="1">
      <alignment horizontal="left"/>
    </xf>
    <xf numFmtId="0" fontId="51" fillId="0" borderId="4" xfId="7" applyFont="1" applyBorder="1"/>
    <xf numFmtId="0" fontId="51" fillId="0" borderId="0" xfId="7" applyFont="1" applyBorder="1"/>
    <xf numFmtId="0" fontId="13" fillId="0" borderId="4" xfId="7" applyFont="1" applyBorder="1"/>
    <xf numFmtId="0" fontId="24" fillId="0" borderId="4" xfId="7" applyFont="1" applyFill="1" applyBorder="1" applyAlignment="1">
      <alignment horizontal="center"/>
    </xf>
    <xf numFmtId="0" fontId="51" fillId="0" borderId="0" xfId="7" applyFont="1" applyBorder="1" applyAlignment="1">
      <alignment horizontal="center"/>
    </xf>
    <xf numFmtId="0" fontId="51" fillId="0" borderId="4" xfId="7" applyFont="1" applyFill="1" applyBorder="1" applyAlignment="1">
      <alignment horizontal="center"/>
    </xf>
    <xf numFmtId="0" fontId="29" fillId="0" borderId="35" xfId="7" applyFont="1" applyBorder="1"/>
    <xf numFmtId="0" fontId="29" fillId="0" borderId="38" xfId="7" applyFont="1" applyBorder="1"/>
    <xf numFmtId="0" fontId="29" fillId="0" borderId="36" xfId="7" applyFont="1" applyBorder="1"/>
    <xf numFmtId="0" fontId="23" fillId="0" borderId="0" xfId="7" applyFont="1" applyFill="1" applyBorder="1"/>
    <xf numFmtId="0" fontId="13" fillId="0" borderId="12" xfId="7" applyFont="1" applyBorder="1" applyAlignment="1">
      <alignment horizontal="center"/>
    </xf>
    <xf numFmtId="0" fontId="13" fillId="0" borderId="13" xfId="7" applyFont="1" applyBorder="1" applyAlignment="1">
      <alignment horizontal="center"/>
    </xf>
    <xf numFmtId="0" fontId="9" fillId="0" borderId="13" xfId="7" applyBorder="1" applyAlignment="1">
      <alignment horizontal="center"/>
    </xf>
    <xf numFmtId="0" fontId="9" fillId="0" borderId="38" xfId="7" applyBorder="1" applyAlignment="1">
      <alignment horizontal="center"/>
    </xf>
    <xf numFmtId="0" fontId="20" fillId="0" borderId="44" xfId="7" applyFont="1" applyBorder="1"/>
    <xf numFmtId="0" fontId="9" fillId="0" borderId="34" xfId="7" applyBorder="1"/>
    <xf numFmtId="0" fontId="9" fillId="0" borderId="38" xfId="7" applyBorder="1"/>
    <xf numFmtId="0" fontId="9" fillId="0" borderId="35" xfId="7" applyBorder="1"/>
    <xf numFmtId="0" fontId="9" fillId="0" borderId="36" xfId="7" applyBorder="1"/>
    <xf numFmtId="0" fontId="23" fillId="0" borderId="0" xfId="7" applyFont="1"/>
    <xf numFmtId="0" fontId="9" fillId="0" borderId="0" xfId="7" applyFont="1"/>
    <xf numFmtId="0" fontId="9" fillId="0" borderId="12" xfId="7" applyFont="1" applyFill="1" applyBorder="1"/>
    <xf numFmtId="0" fontId="13" fillId="0" borderId="15" xfId="7" applyFont="1" applyFill="1" applyBorder="1" applyAlignment="1"/>
    <xf numFmtId="0" fontId="9" fillId="0" borderId="12" xfId="7" applyFont="1" applyFill="1" applyBorder="1" applyAlignment="1"/>
    <xf numFmtId="0" fontId="13" fillId="0" borderId="10" xfId="7" applyFont="1" applyFill="1" applyBorder="1" applyAlignment="1"/>
    <xf numFmtId="0" fontId="13" fillId="0" borderId="15" xfId="7" applyFont="1" applyFill="1" applyBorder="1" applyAlignment="1">
      <alignment horizontal="center"/>
    </xf>
    <xf numFmtId="0" fontId="9" fillId="0" borderId="44" xfId="7" applyFont="1" applyFill="1" applyBorder="1" applyAlignment="1"/>
    <xf numFmtId="0" fontId="13" fillId="0" borderId="11" xfId="7" applyFont="1" applyFill="1" applyBorder="1" applyAlignment="1"/>
    <xf numFmtId="0" fontId="9" fillId="0" borderId="4" xfId="7" applyFont="1" applyFill="1" applyBorder="1"/>
    <xf numFmtId="0" fontId="9" fillId="0" borderId="14" xfId="7" applyFont="1" applyFill="1" applyBorder="1"/>
    <xf numFmtId="0" fontId="9" fillId="0" borderId="44" xfId="7" applyFont="1" applyFill="1" applyBorder="1" applyAlignment="1">
      <alignment horizontal="left"/>
    </xf>
    <xf numFmtId="0" fontId="13" fillId="0" borderId="13" xfId="7" applyFont="1" applyFill="1" applyBorder="1" applyAlignment="1">
      <alignment horizontal="center"/>
    </xf>
    <xf numFmtId="0" fontId="9" fillId="0" borderId="34" xfId="7" applyFont="1" applyFill="1" applyBorder="1" applyAlignment="1">
      <alignment horizontal="left"/>
    </xf>
    <xf numFmtId="0" fontId="9" fillId="0" borderId="15" xfId="7" applyFont="1" applyFill="1" applyBorder="1"/>
    <xf numFmtId="0" fontId="20" fillId="0" borderId="0" xfId="7" applyFont="1" applyFill="1" applyBorder="1"/>
    <xf numFmtId="0" fontId="20" fillId="0" borderId="44" xfId="7" applyFont="1" applyFill="1" applyBorder="1"/>
    <xf numFmtId="0" fontId="9" fillId="0" borderId="44" xfId="7" applyFont="1" applyFill="1" applyBorder="1"/>
    <xf numFmtId="0" fontId="9" fillId="0" borderId="34" xfId="7" applyFont="1" applyFill="1" applyBorder="1"/>
    <xf numFmtId="0" fontId="9" fillId="0" borderId="13" xfId="7" applyFont="1" applyFill="1" applyBorder="1"/>
    <xf numFmtId="0" fontId="9" fillId="0" borderId="5" xfId="7" applyFont="1" applyFill="1" applyBorder="1"/>
    <xf numFmtId="0" fontId="13" fillId="0" borderId="13" xfId="7" applyFont="1" applyFill="1" applyBorder="1" applyAlignment="1">
      <alignment horizontal="left"/>
    </xf>
    <xf numFmtId="2" fontId="51" fillId="0" borderId="0" xfId="7" applyNumberFormat="1" applyFont="1" applyFill="1" applyBorder="1" applyAlignment="1">
      <alignment horizontal="center"/>
    </xf>
    <xf numFmtId="2" fontId="51" fillId="0" borderId="5" xfId="7" applyNumberFormat="1" applyFont="1" applyFill="1" applyBorder="1" applyAlignment="1">
      <alignment horizontal="center"/>
    </xf>
    <xf numFmtId="0" fontId="9" fillId="0" borderId="38" xfId="7" applyFont="1" applyFill="1" applyBorder="1"/>
    <xf numFmtId="0" fontId="9" fillId="0" borderId="35" xfId="7" applyFont="1" applyFill="1" applyBorder="1"/>
    <xf numFmtId="0" fontId="9" fillId="0" borderId="36" xfId="7" applyFont="1" applyFill="1" applyBorder="1"/>
    <xf numFmtId="0" fontId="78" fillId="0" borderId="15" xfId="7" applyFont="1" applyBorder="1" applyAlignment="1">
      <alignment vertical="center"/>
    </xf>
    <xf numFmtId="0" fontId="78" fillId="0" borderId="44" xfId="7" applyFont="1" applyBorder="1" applyAlignment="1">
      <alignment vertical="center"/>
    </xf>
    <xf numFmtId="0" fontId="78" fillId="0" borderId="9" xfId="7" applyFont="1" applyBorder="1" applyAlignment="1">
      <alignment vertical="center"/>
    </xf>
    <xf numFmtId="0" fontId="79" fillId="0" borderId="15" xfId="7" applyFont="1" applyBorder="1" applyAlignment="1">
      <alignment vertical="center"/>
    </xf>
    <xf numFmtId="0" fontId="79" fillId="0" borderId="34" xfId="7" applyFont="1" applyBorder="1" applyAlignment="1">
      <alignment vertical="center"/>
    </xf>
    <xf numFmtId="0" fontId="18" fillId="0" borderId="13" xfId="7" applyFont="1" applyBorder="1" applyAlignment="1">
      <alignment vertical="top"/>
    </xf>
    <xf numFmtId="0" fontId="79" fillId="0" borderId="5" xfId="7" applyFont="1" applyBorder="1" applyAlignment="1">
      <alignment vertical="center"/>
    </xf>
    <xf numFmtId="0" fontId="79" fillId="0" borderId="13" xfId="7" applyFont="1" applyBorder="1" applyAlignment="1">
      <alignment vertical="center"/>
    </xf>
    <xf numFmtId="0" fontId="79" fillId="0" borderId="9" xfId="7" applyFont="1" applyBorder="1" applyAlignment="1">
      <alignment vertical="center"/>
    </xf>
    <xf numFmtId="0" fontId="79" fillId="0" borderId="14" xfId="7" applyFont="1" applyBorder="1" applyAlignment="1">
      <alignment vertical="center"/>
    </xf>
    <xf numFmtId="0" fontId="79" fillId="0" borderId="36" xfId="7" applyFont="1" applyBorder="1" applyAlignment="1">
      <alignment vertical="center"/>
    </xf>
    <xf numFmtId="0" fontId="18" fillId="0" borderId="14" xfId="7" applyFont="1" applyBorder="1" applyAlignment="1">
      <alignment vertical="top"/>
    </xf>
    <xf numFmtId="0" fontId="79" fillId="0" borderId="38" xfId="7" applyFont="1" applyBorder="1" applyAlignment="1">
      <alignment vertical="center"/>
    </xf>
    <xf numFmtId="0" fontId="13" fillId="0" borderId="15" xfId="7" applyFont="1" applyFill="1" applyBorder="1" applyAlignment="1" applyProtection="1">
      <alignment horizontal="center"/>
    </xf>
    <xf numFmtId="0" fontId="13" fillId="0" borderId="13" xfId="7" applyFont="1" applyFill="1" applyBorder="1" applyAlignment="1" applyProtection="1">
      <alignment horizontal="center"/>
    </xf>
    <xf numFmtId="0" fontId="20" fillId="0" borderId="12" xfId="19" quotePrefix="1" applyFont="1" applyFill="1" applyBorder="1" applyAlignment="1">
      <alignment horizontal="left"/>
    </xf>
    <xf numFmtId="165" fontId="9" fillId="0" borderId="12" xfId="7" applyNumberFormat="1" applyFont="1" applyFill="1" applyBorder="1" applyAlignment="1" applyProtection="1">
      <alignment horizontal="center"/>
    </xf>
    <xf numFmtId="165" fontId="9" fillId="0" borderId="15" xfId="7" applyNumberFormat="1" applyFont="1" applyFill="1" applyBorder="1" applyAlignment="1" applyProtection="1">
      <alignment horizontal="center"/>
    </xf>
    <xf numFmtId="165" fontId="9" fillId="0" borderId="4" xfId="7" applyNumberFormat="1" applyFont="1" applyFill="1" applyBorder="1" applyAlignment="1" applyProtection="1">
      <alignment horizontal="center"/>
    </xf>
    <xf numFmtId="165" fontId="9" fillId="0" borderId="13" xfId="7" applyNumberFormat="1" applyFont="1" applyFill="1" applyBorder="1" applyAlignment="1" applyProtection="1">
      <alignment horizontal="center"/>
    </xf>
    <xf numFmtId="165" fontId="9" fillId="0" borderId="35" xfId="7" applyNumberFormat="1" applyFont="1" applyFill="1" applyBorder="1" applyAlignment="1" applyProtection="1">
      <alignment horizontal="center"/>
    </xf>
    <xf numFmtId="165" fontId="9" fillId="0" borderId="14" xfId="7" applyNumberFormat="1" applyFont="1" applyFill="1" applyBorder="1" applyAlignment="1" applyProtection="1">
      <alignment horizontal="center"/>
    </xf>
    <xf numFmtId="0" fontId="12" fillId="0" borderId="14" xfId="29" applyFont="1" applyFill="1" applyBorder="1" applyAlignment="1">
      <alignment horizontal="left" wrapText="1"/>
    </xf>
    <xf numFmtId="173" fontId="49" fillId="0" borderId="36" xfId="28" applyNumberFormat="1" applyFont="1" applyBorder="1" applyAlignment="1">
      <alignment horizontal="center"/>
    </xf>
    <xf numFmtId="0" fontId="9" fillId="0" borderId="0" xfId="7" applyFont="1" applyFill="1" applyAlignment="1" applyProtection="1">
      <alignment horizontal="left"/>
    </xf>
    <xf numFmtId="0" fontId="13" fillId="0" borderId="14" xfId="7" applyFont="1" applyFill="1" applyBorder="1" applyAlignment="1" applyProtection="1">
      <alignment horizontal="center"/>
    </xf>
    <xf numFmtId="0" fontId="20" fillId="0" borderId="12" xfId="7" applyFont="1" applyFill="1" applyBorder="1"/>
    <xf numFmtId="172" fontId="9" fillId="0" borderId="4" xfId="7" applyNumberFormat="1" applyFont="1" applyFill="1" applyBorder="1"/>
    <xf numFmtId="0" fontId="13" fillId="0" borderId="0" xfId="7" applyFont="1" applyBorder="1" applyAlignment="1" applyProtection="1">
      <alignment horizontal="left"/>
    </xf>
    <xf numFmtId="0" fontId="13" fillId="0" borderId="4" xfId="7" quotePrefix="1" applyFont="1" applyFill="1" applyBorder="1" applyAlignment="1" applyProtection="1">
      <alignment horizontal="left"/>
    </xf>
    <xf numFmtId="0" fontId="13" fillId="0" borderId="35" xfId="7" quotePrefix="1" applyFont="1" applyFill="1" applyBorder="1" applyAlignment="1" applyProtection="1">
      <alignment horizontal="left"/>
    </xf>
    <xf numFmtId="0" fontId="9" fillId="0" borderId="0" xfId="7" applyFont="1" applyAlignment="1">
      <alignment horizontal="left"/>
    </xf>
    <xf numFmtId="0" fontId="29" fillId="0" borderId="0" xfId="13" applyFont="1"/>
    <xf numFmtId="0" fontId="83" fillId="0" borderId="13" xfId="29" applyFont="1" applyFill="1" applyBorder="1" applyAlignment="1"/>
    <xf numFmtId="0" fontId="83" fillId="0" borderId="5" xfId="29" applyFont="1" applyFill="1" applyBorder="1" applyAlignment="1">
      <alignment horizontal="right"/>
    </xf>
    <xf numFmtId="0" fontId="83" fillId="0" borderId="5" xfId="29" applyFont="1" applyFill="1" applyBorder="1" applyAlignment="1"/>
    <xf numFmtId="1" fontId="83" fillId="0" borderId="5" xfId="29" applyNumberFormat="1" applyFont="1" applyFill="1" applyBorder="1" applyAlignment="1">
      <alignment horizontal="right"/>
    </xf>
    <xf numFmtId="0" fontId="84" fillId="0" borderId="36" xfId="13" applyFont="1" applyBorder="1"/>
    <xf numFmtId="0" fontId="81" fillId="0" borderId="0" xfId="7" applyFont="1"/>
    <xf numFmtId="0" fontId="20" fillId="0" borderId="12" xfId="7" applyFont="1" applyBorder="1" applyAlignment="1">
      <alignment horizontal="right"/>
    </xf>
    <xf numFmtId="0" fontId="20" fillId="0" borderId="34" xfId="7" applyFont="1" applyBorder="1" applyAlignment="1">
      <alignment horizontal="right"/>
    </xf>
    <xf numFmtId="0" fontId="13" fillId="0" borderId="10" xfId="7" applyFont="1" applyBorder="1" applyAlignment="1">
      <alignment horizontal="center"/>
    </xf>
    <xf numFmtId="0" fontId="13" fillId="0" borderId="11" xfId="7" applyFont="1" applyBorder="1" applyAlignment="1">
      <alignment horizontal="center"/>
    </xf>
    <xf numFmtId="0" fontId="9" fillId="0" borderId="12" xfId="7" applyFont="1" applyBorder="1"/>
    <xf numFmtId="0" fontId="9" fillId="0" borderId="44" xfId="7" applyFont="1" applyBorder="1"/>
    <xf numFmtId="0" fontId="20" fillId="0" borderId="12" xfId="7" applyFont="1" applyBorder="1" applyAlignment="1">
      <alignment horizontal="center"/>
    </xf>
    <xf numFmtId="0" fontId="9" fillId="0" borderId="44" xfId="7" applyFont="1" applyBorder="1" applyAlignment="1">
      <alignment horizontal="center"/>
    </xf>
    <xf numFmtId="0" fontId="9" fillId="0" borderId="34" xfId="7" applyFont="1" applyBorder="1" applyAlignment="1">
      <alignment horizontal="center"/>
    </xf>
    <xf numFmtId="0" fontId="20" fillId="0" borderId="4" xfId="7" applyFont="1" applyBorder="1"/>
    <xf numFmtId="0" fontId="20" fillId="0" borderId="0" xfId="7" applyFont="1" applyBorder="1"/>
    <xf numFmtId="0" fontId="9" fillId="0" borderId="4" xfId="7" applyFont="1" applyBorder="1" applyAlignment="1">
      <alignment horizontal="center"/>
    </xf>
    <xf numFmtId="0" fontId="9" fillId="0" borderId="0" xfId="7" applyFont="1" applyBorder="1" applyAlignment="1">
      <alignment horizontal="center"/>
    </xf>
    <xf numFmtId="0" fontId="9" fillId="0" borderId="5" xfId="7" applyFont="1" applyBorder="1" applyAlignment="1">
      <alignment horizontal="center"/>
    </xf>
    <xf numFmtId="0" fontId="9" fillId="0" borderId="35" xfId="7" applyFont="1" applyBorder="1"/>
    <xf numFmtId="0" fontId="9" fillId="0" borderId="38" xfId="7" applyFont="1" applyBorder="1"/>
    <xf numFmtId="0" fontId="9" fillId="0" borderId="36" xfId="7" applyFont="1" applyBorder="1"/>
    <xf numFmtId="0" fontId="9" fillId="0" borderId="4" xfId="7" applyFont="1" applyBorder="1"/>
    <xf numFmtId="0" fontId="9" fillId="0" borderId="0" xfId="7" applyFont="1" applyBorder="1"/>
    <xf numFmtId="0" fontId="81" fillId="0" borderId="0" xfId="7" applyFont="1" applyFill="1" applyBorder="1"/>
    <xf numFmtId="0" fontId="81" fillId="0" borderId="4" xfId="7" applyFont="1" applyFill="1" applyBorder="1"/>
    <xf numFmtId="2" fontId="85" fillId="0" borderId="0" xfId="2" quotePrefix="1" applyNumberFormat="1" applyFont="1" applyFill="1" applyAlignment="1" applyProtection="1">
      <alignment horizontal="left"/>
    </xf>
    <xf numFmtId="0" fontId="84" fillId="0" borderId="0" xfId="13" applyFont="1"/>
    <xf numFmtId="0" fontId="59" fillId="0" borderId="9" xfId="13" applyFont="1" applyBorder="1" applyAlignment="1">
      <alignment horizontal="center" vertical="center" wrapText="1"/>
    </xf>
    <xf numFmtId="0" fontId="59" fillId="0" borderId="11" xfId="13" applyFont="1" applyBorder="1" applyAlignment="1">
      <alignment horizontal="center" vertical="center" wrapText="1"/>
    </xf>
    <xf numFmtId="0" fontId="58" fillId="0" borderId="13" xfId="13" applyFont="1" applyBorder="1" applyAlignment="1">
      <alignment horizontal="center" vertical="center" wrapText="1"/>
    </xf>
    <xf numFmtId="0" fontId="82" fillId="0" borderId="44" xfId="13" applyFont="1" applyBorder="1" applyAlignment="1">
      <alignment vertical="center" wrapText="1"/>
    </xf>
    <xf numFmtId="0" fontId="82" fillId="0" borderId="34" xfId="13" applyFont="1" applyBorder="1" applyAlignment="1">
      <alignment vertical="center" wrapText="1"/>
    </xf>
    <xf numFmtId="0" fontId="58" fillId="0" borderId="4" xfId="13" applyFont="1" applyBorder="1" applyAlignment="1">
      <alignment horizontal="center" vertical="center" wrapText="1"/>
    </xf>
    <xf numFmtId="0" fontId="82" fillId="0" borderId="4" xfId="13" applyFont="1" applyBorder="1" applyAlignment="1">
      <alignment vertical="center"/>
    </xf>
    <xf numFmtId="0" fontId="82" fillId="0" borderId="0" xfId="13" applyFont="1" applyBorder="1" applyAlignment="1">
      <alignment vertical="center" wrapText="1"/>
    </xf>
    <xf numFmtId="0" fontId="82" fillId="0" borderId="5" xfId="13" applyFont="1" applyBorder="1" applyAlignment="1">
      <alignment vertical="center" wrapText="1"/>
    </xf>
    <xf numFmtId="0" fontId="14" fillId="0" borderId="46" xfId="36" applyFont="1" applyFill="1" applyBorder="1" applyAlignment="1">
      <alignment horizontal="left"/>
    </xf>
    <xf numFmtId="164" fontId="12" fillId="0" borderId="4" xfId="37" applyNumberFormat="1" applyFont="1" applyFill="1" applyBorder="1" applyAlignment="1">
      <alignment horizontal="center"/>
    </xf>
    <xf numFmtId="164" fontId="12" fillId="0" borderId="0" xfId="37" applyNumberFormat="1" applyFont="1" applyFill="1" applyBorder="1" applyAlignment="1">
      <alignment horizontal="center"/>
    </xf>
    <xf numFmtId="2" fontId="12" fillId="0" borderId="0" xfId="37" applyNumberFormat="1" applyFont="1" applyFill="1" applyBorder="1" applyAlignment="1">
      <alignment horizontal="center"/>
    </xf>
    <xf numFmtId="2" fontId="12" fillId="0" borderId="5" xfId="37" applyNumberFormat="1" applyFont="1" applyFill="1" applyBorder="1" applyAlignment="1">
      <alignment horizontal="center"/>
    </xf>
    <xf numFmtId="0" fontId="14" fillId="0" borderId="4" xfId="36" applyFont="1" applyFill="1" applyBorder="1" applyAlignment="1">
      <alignment horizontal="left"/>
    </xf>
    <xf numFmtId="0" fontId="84" fillId="0" borderId="0" xfId="13" applyFont="1" applyBorder="1"/>
    <xf numFmtId="0" fontId="84" fillId="0" borderId="35" xfId="13" applyFont="1" applyBorder="1"/>
    <xf numFmtId="0" fontId="84" fillId="0" borderId="38" xfId="13" applyFont="1" applyBorder="1"/>
    <xf numFmtId="0" fontId="84" fillId="0" borderId="44" xfId="13" applyFont="1" applyBorder="1"/>
    <xf numFmtId="0" fontId="86" fillId="0" borderId="9" xfId="7" applyFont="1" applyBorder="1" applyAlignment="1">
      <alignment vertical="center"/>
    </xf>
    <xf numFmtId="0" fontId="86" fillId="0" borderId="44" xfId="7" applyFont="1" applyBorder="1" applyAlignment="1">
      <alignment vertical="center"/>
    </xf>
    <xf numFmtId="0" fontId="86" fillId="0" borderId="34" xfId="7" applyFont="1" applyBorder="1" applyAlignment="1">
      <alignment vertical="center"/>
    </xf>
    <xf numFmtId="0" fontId="86" fillId="0" borderId="4" xfId="7" applyFont="1" applyBorder="1" applyAlignment="1">
      <alignment vertical="center"/>
    </xf>
    <xf numFmtId="0" fontId="87" fillId="0" borderId="4" xfId="7" applyFont="1" applyBorder="1" applyAlignment="1">
      <alignment vertical="center"/>
    </xf>
    <xf numFmtId="0" fontId="87" fillId="0" borderId="12" xfId="7" applyFont="1" applyBorder="1" applyAlignment="1">
      <alignment horizontal="right" vertical="center"/>
    </xf>
    <xf numFmtId="0" fontId="87" fillId="0" borderId="34" xfId="7" applyFont="1" applyBorder="1" applyAlignment="1">
      <alignment horizontal="right" vertical="center"/>
    </xf>
    <xf numFmtId="0" fontId="87" fillId="0" borderId="35" xfId="7" applyFont="1" applyBorder="1" applyAlignment="1">
      <alignment vertical="center"/>
    </xf>
    <xf numFmtId="0" fontId="87" fillId="0" borderId="35" xfId="7" applyFont="1" applyBorder="1" applyAlignment="1">
      <alignment horizontal="right" vertical="center"/>
    </xf>
    <xf numFmtId="0" fontId="87" fillId="0" borderId="36" xfId="7" applyFont="1" applyBorder="1" applyAlignment="1">
      <alignment vertical="center"/>
    </xf>
    <xf numFmtId="0" fontId="56" fillId="0" borderId="0" xfId="7" applyFont="1" applyFill="1" applyBorder="1"/>
    <xf numFmtId="2" fontId="51" fillId="0" borderId="4" xfId="7" applyNumberFormat="1" applyFont="1" applyFill="1" applyBorder="1" applyAlignment="1">
      <alignment horizontal="center"/>
    </xf>
    <xf numFmtId="164" fontId="51" fillId="0" borderId="4" xfId="7" applyNumberFormat="1" applyFont="1" applyFill="1" applyBorder="1" applyAlignment="1">
      <alignment horizontal="center"/>
    </xf>
    <xf numFmtId="164" fontId="51" fillId="0" borderId="0" xfId="7" applyNumberFormat="1" applyFont="1" applyFill="1" applyBorder="1" applyAlignment="1">
      <alignment horizontal="center"/>
    </xf>
    <xf numFmtId="164" fontId="51" fillId="0" borderId="5" xfId="7" applyNumberFormat="1" applyFont="1" applyFill="1" applyBorder="1" applyAlignment="1">
      <alignment horizontal="center"/>
    </xf>
    <xf numFmtId="1" fontId="51" fillId="0" borderId="0" xfId="7" applyNumberFormat="1" applyFont="1" applyFill="1" applyBorder="1" applyAlignment="1">
      <alignment horizontal="center"/>
    </xf>
    <xf numFmtId="1" fontId="51" fillId="0" borderId="5" xfId="7" applyNumberFormat="1" applyFont="1" applyFill="1" applyBorder="1" applyAlignment="1">
      <alignment horizontal="center"/>
    </xf>
    <xf numFmtId="1" fontId="51" fillId="0" borderId="4" xfId="7" applyNumberFormat="1" applyFont="1" applyFill="1" applyBorder="1" applyAlignment="1">
      <alignment horizontal="center"/>
    </xf>
    <xf numFmtId="0" fontId="9" fillId="0" borderId="13" xfId="7" applyFill="1" applyBorder="1"/>
    <xf numFmtId="0" fontId="9" fillId="0" borderId="4" xfId="7" applyFill="1" applyBorder="1"/>
    <xf numFmtId="0" fontId="9" fillId="0" borderId="5" xfId="7" applyFill="1" applyBorder="1"/>
    <xf numFmtId="0" fontId="9" fillId="0" borderId="14" xfId="7" applyFill="1" applyBorder="1"/>
    <xf numFmtId="0" fontId="9" fillId="0" borderId="38" xfId="7" applyFill="1" applyBorder="1"/>
    <xf numFmtId="0" fontId="9" fillId="0" borderId="35" xfId="7" applyFill="1" applyBorder="1"/>
    <xf numFmtId="0" fontId="9" fillId="0" borderId="36" xfId="7" applyFill="1" applyBorder="1"/>
    <xf numFmtId="0" fontId="23" fillId="0" borderId="0" xfId="7" applyFont="1" applyFill="1"/>
    <xf numFmtId="0" fontId="56" fillId="0" borderId="0" xfId="7" quotePrefix="1" applyFont="1" applyFill="1" applyAlignment="1" applyProtection="1">
      <alignment horizontal="left"/>
    </xf>
    <xf numFmtId="0" fontId="81" fillId="0" borderId="0" xfId="13" applyFont="1" applyFill="1"/>
    <xf numFmtId="0" fontId="82" fillId="0" borderId="9" xfId="13" applyFont="1" applyFill="1" applyBorder="1" applyAlignment="1">
      <alignment wrapText="1"/>
    </xf>
    <xf numFmtId="0" fontId="58" fillId="0" borderId="11" xfId="13" applyFont="1" applyFill="1" applyBorder="1" applyAlignment="1">
      <alignment horizontal="center" vertical="center" wrapText="1"/>
    </xf>
    <xf numFmtId="0" fontId="58" fillId="0" borderId="9" xfId="13" applyFont="1" applyFill="1" applyBorder="1" applyAlignment="1">
      <alignment horizontal="center" vertical="center" wrapText="1"/>
    </xf>
    <xf numFmtId="174" fontId="83" fillId="0" borderId="5" xfId="1" applyNumberFormat="1" applyFont="1" applyFill="1" applyBorder="1" applyAlignment="1">
      <alignment horizontal="right"/>
    </xf>
    <xf numFmtId="43" fontId="83" fillId="0" borderId="5" xfId="1" applyFont="1" applyFill="1" applyBorder="1" applyAlignment="1">
      <alignment horizontal="right"/>
    </xf>
    <xf numFmtId="175" fontId="83" fillId="0" borderId="5" xfId="1" applyNumberFormat="1" applyFont="1" applyFill="1" applyBorder="1" applyAlignment="1">
      <alignment horizontal="right"/>
    </xf>
    <xf numFmtId="0" fontId="84" fillId="0" borderId="14" xfId="13" applyFont="1" applyFill="1" applyBorder="1"/>
    <xf numFmtId="0" fontId="84" fillId="0" borderId="36" xfId="13" applyFont="1" applyFill="1" applyBorder="1"/>
    <xf numFmtId="0" fontId="81" fillId="0" borderId="0" xfId="7" applyFont="1" applyFill="1"/>
    <xf numFmtId="0" fontId="60" fillId="0" borderId="0" xfId="13" applyFont="1" applyFill="1"/>
    <xf numFmtId="0" fontId="81" fillId="0" borderId="0" xfId="7" applyFont="1" applyBorder="1"/>
    <xf numFmtId="0" fontId="59" fillId="0" borderId="0" xfId="7" applyFont="1" applyBorder="1" applyAlignment="1">
      <alignment horizontal="center"/>
    </xf>
    <xf numFmtId="0" fontId="41" fillId="0" borderId="0" xfId="7" applyFont="1" applyBorder="1" applyAlignment="1">
      <alignment vertical="center"/>
    </xf>
    <xf numFmtId="0" fontId="41" fillId="0" borderId="0" xfId="7" applyFont="1" applyBorder="1" applyAlignment="1">
      <alignment horizontal="right" vertical="center"/>
    </xf>
    <xf numFmtId="0" fontId="91" fillId="0" borderId="45" xfId="36" applyFont="1" applyFill="1" applyBorder="1" applyAlignment="1"/>
    <xf numFmtId="164" fontId="9" fillId="0" borderId="4" xfId="13" applyNumberFormat="1" applyFont="1" applyFill="1" applyBorder="1" applyAlignment="1">
      <alignment horizontal="center"/>
    </xf>
    <xf numFmtId="164" fontId="9" fillId="0" borderId="0" xfId="13" applyNumberFormat="1" applyFont="1" applyFill="1" applyBorder="1" applyAlignment="1">
      <alignment horizontal="center"/>
    </xf>
    <xf numFmtId="2" fontId="9" fillId="0" borderId="0" xfId="13" applyNumberFormat="1" applyFont="1" applyFill="1" applyBorder="1" applyAlignment="1">
      <alignment horizontal="center"/>
    </xf>
    <xf numFmtId="0" fontId="84" fillId="0" borderId="12" xfId="13" applyFont="1" applyBorder="1" applyAlignment="1">
      <alignment vertical="center"/>
    </xf>
    <xf numFmtId="0" fontId="88" fillId="0" borderId="0" xfId="7" applyFont="1" applyBorder="1" applyAlignment="1">
      <alignment horizontal="center" vertical="center"/>
    </xf>
    <xf numFmtId="0" fontId="88" fillId="0" borderId="0" xfId="7" applyFont="1" applyBorder="1" applyAlignment="1">
      <alignment horizontal="center" vertical="center" wrapText="1"/>
    </xf>
    <xf numFmtId="0" fontId="90" fillId="0" borderId="0" xfId="7" applyFont="1" applyBorder="1" applyAlignment="1">
      <alignment horizontal="center" vertical="center"/>
    </xf>
    <xf numFmtId="0" fontId="90" fillId="0" borderId="0" xfId="7" applyFont="1" applyBorder="1" applyAlignment="1">
      <alignment horizontal="center" vertical="center" wrapText="1"/>
    </xf>
    <xf numFmtId="0" fontId="78" fillId="0" borderId="0" xfId="7" applyFont="1" applyBorder="1" applyAlignment="1">
      <alignment horizontal="center" vertical="center"/>
    </xf>
    <xf numFmtId="0" fontId="20" fillId="0" borderId="0" xfId="13" applyFont="1" applyBorder="1" applyAlignment="1">
      <alignment vertical="center"/>
    </xf>
    <xf numFmtId="0" fontId="78" fillId="0" borderId="0" xfId="7" applyFont="1" applyBorder="1" applyAlignment="1">
      <alignment horizontal="center" vertical="center" wrapText="1"/>
    </xf>
    <xf numFmtId="0" fontId="82" fillId="0" borderId="0" xfId="13" applyFont="1" applyBorder="1" applyAlignment="1">
      <alignment vertical="center"/>
    </xf>
    <xf numFmtId="0" fontId="14" fillId="0" borderId="0" xfId="36" applyFont="1" applyFill="1" applyBorder="1" applyAlignment="1">
      <alignment horizontal="left"/>
    </xf>
    <xf numFmtId="0" fontId="79" fillId="0" borderId="0" xfId="7" applyFont="1" applyBorder="1" applyAlignment="1">
      <alignment horizontal="center" vertical="center" wrapText="1"/>
    </xf>
    <xf numFmtId="165" fontId="79" fillId="0" borderId="0" xfId="7" applyNumberFormat="1" applyFont="1" applyBorder="1" applyAlignment="1">
      <alignment horizontal="center" vertical="center" wrapText="1"/>
    </xf>
    <xf numFmtId="2" fontId="79" fillId="0" borderId="0" xfId="7" applyNumberFormat="1" applyFont="1" applyBorder="1" applyAlignment="1">
      <alignment horizontal="center" vertical="center" wrapText="1"/>
    </xf>
    <xf numFmtId="0" fontId="11" fillId="0" borderId="12" xfId="7" applyFont="1" applyBorder="1"/>
    <xf numFmtId="0" fontId="13" fillId="0" borderId="15" xfId="7" applyFont="1" applyBorder="1"/>
    <xf numFmtId="0" fontId="13" fillId="0" borderId="11" xfId="7" applyFont="1" applyBorder="1"/>
    <xf numFmtId="0" fontId="13" fillId="0" borderId="35" xfId="7" applyFont="1" applyBorder="1" applyAlignment="1"/>
    <xf numFmtId="0" fontId="13" fillId="0" borderId="35" xfId="7" applyFont="1" applyBorder="1" applyAlignment="1">
      <alignment horizontal="center"/>
    </xf>
    <xf numFmtId="0" fontId="13" fillId="0" borderId="36" xfId="7" applyFont="1" applyBorder="1" applyAlignment="1">
      <alignment horizontal="center"/>
    </xf>
    <xf numFmtId="0" fontId="13" fillId="0" borderId="13" xfId="7" applyFont="1" applyBorder="1"/>
    <xf numFmtId="0" fontId="13" fillId="0" borderId="4" xfId="7" applyFont="1" applyBorder="1" applyAlignment="1">
      <alignment horizontal="center"/>
    </xf>
    <xf numFmtId="0" fontId="13" fillId="0" borderId="5" xfId="7" applyFont="1" applyBorder="1" applyAlignment="1">
      <alignment horizontal="center"/>
    </xf>
    <xf numFmtId="165" fontId="51" fillId="0" borderId="0" xfId="7" applyNumberFormat="1" applyFont="1" applyBorder="1" applyAlignment="1">
      <alignment horizontal="center"/>
    </xf>
    <xf numFmtId="0" fontId="44" fillId="0" borderId="35" xfId="7" applyFont="1" applyBorder="1" applyAlignment="1">
      <alignment horizontal="center"/>
    </xf>
    <xf numFmtId="0" fontId="44" fillId="0" borderId="36" xfId="7" applyFont="1" applyBorder="1" applyAlignment="1">
      <alignment horizontal="center"/>
    </xf>
    <xf numFmtId="1" fontId="9" fillId="0" borderId="13" xfId="7" applyNumberFormat="1" applyBorder="1" applyAlignment="1">
      <alignment horizontal="center"/>
    </xf>
    <xf numFmtId="0" fontId="9" fillId="0" borderId="44" xfId="7" applyFill="1" applyBorder="1"/>
    <xf numFmtId="0" fontId="13" fillId="0" borderId="10" xfId="7" quotePrefix="1" applyFont="1" applyBorder="1" applyAlignment="1">
      <alignment horizontal="center"/>
    </xf>
    <xf numFmtId="0" fontId="13" fillId="0" borderId="11" xfId="7" quotePrefix="1" applyFont="1" applyBorder="1" applyAlignment="1">
      <alignment horizontal="center"/>
    </xf>
    <xf numFmtId="0" fontId="9" fillId="0" borderId="0" xfId="7" quotePrefix="1" applyBorder="1" applyAlignment="1">
      <alignment horizontal="left"/>
    </xf>
    <xf numFmtId="0" fontId="9" fillId="0" borderId="5" xfId="7" quotePrefix="1" applyBorder="1" applyAlignment="1">
      <alignment horizontal="left"/>
    </xf>
    <xf numFmtId="2" fontId="9" fillId="0" borderId="0" xfId="30" applyNumberFormat="1"/>
    <xf numFmtId="1" fontId="9" fillId="0" borderId="0" xfId="30" applyNumberFormat="1"/>
    <xf numFmtId="0" fontId="23" fillId="0" borderId="0" xfId="30" applyFont="1"/>
    <xf numFmtId="0" fontId="12" fillId="0" borderId="12" xfId="36" applyFont="1" applyFill="1" applyBorder="1" applyAlignment="1">
      <alignment horizontal="center"/>
    </xf>
    <xf numFmtId="1" fontId="13" fillId="0" borderId="16" xfId="30" applyNumberFormat="1" applyFont="1" applyBorder="1"/>
    <xf numFmtId="2" fontId="13" fillId="0" borderId="10" xfId="30" applyNumberFormat="1" applyFont="1" applyBorder="1"/>
    <xf numFmtId="1" fontId="13" fillId="0" borderId="11" xfId="30" applyNumberFormat="1" applyFont="1" applyBorder="1"/>
    <xf numFmtId="1" fontId="13" fillId="0" borderId="10" xfId="30" applyNumberFormat="1" applyFont="1" applyBorder="1"/>
    <xf numFmtId="0" fontId="12" fillId="0" borderId="35" xfId="36" applyFont="1" applyFill="1" applyBorder="1" applyAlignment="1">
      <alignment horizontal="center"/>
    </xf>
    <xf numFmtId="1" fontId="12" fillId="0" borderId="47" xfId="36" applyNumberFormat="1" applyFont="1" applyFill="1" applyBorder="1" applyAlignment="1">
      <alignment horizontal="center"/>
    </xf>
    <xf numFmtId="2" fontId="12" fillId="0" borderId="48" xfId="36" applyNumberFormat="1" applyFont="1" applyFill="1" applyBorder="1" applyAlignment="1">
      <alignment horizontal="center"/>
    </xf>
    <xf numFmtId="1" fontId="12" fillId="0" borderId="49" xfId="36" applyNumberFormat="1" applyFont="1" applyFill="1" applyBorder="1" applyAlignment="1">
      <alignment horizontal="center"/>
    </xf>
    <xf numFmtId="0" fontId="12" fillId="0" borderId="4" xfId="36" applyFont="1" applyFill="1" applyBorder="1" applyAlignment="1">
      <alignment horizontal="center"/>
    </xf>
    <xf numFmtId="1" fontId="42" fillId="0" borderId="50" xfId="36" applyNumberFormat="1" applyFont="1" applyFill="1" applyBorder="1" applyAlignment="1">
      <alignment horizontal="left"/>
    </xf>
    <xf numFmtId="2" fontId="42" fillId="0" borderId="15" xfId="36" applyNumberFormat="1" applyFont="1" applyFill="1" applyBorder="1" applyAlignment="1">
      <alignment horizontal="center"/>
    </xf>
    <xf numFmtId="1" fontId="12" fillId="0" borderId="46" xfId="36" applyNumberFormat="1" applyFont="1" applyFill="1" applyBorder="1" applyAlignment="1">
      <alignment horizontal="center"/>
    </xf>
    <xf numFmtId="1" fontId="12" fillId="0" borderId="52" xfId="36" applyNumberFormat="1" applyFont="1" applyFill="1" applyBorder="1" applyAlignment="1">
      <alignment horizontal="center"/>
    </xf>
    <xf numFmtId="1" fontId="12" fillId="0" borderId="53" xfId="36" applyNumberFormat="1" applyFont="1" applyFill="1" applyBorder="1" applyAlignment="1">
      <alignment horizontal="center"/>
    </xf>
    <xf numFmtId="1" fontId="9" fillId="0" borderId="35" xfId="30" applyNumberFormat="1" applyBorder="1"/>
    <xf numFmtId="2" fontId="9" fillId="0" borderId="14" xfId="30" applyNumberFormat="1" applyBorder="1"/>
    <xf numFmtId="1" fontId="9" fillId="0" borderId="36" xfId="30" applyNumberFormat="1" applyBorder="1"/>
    <xf numFmtId="0" fontId="23" fillId="0" borderId="0" xfId="30" applyFont="1" applyFill="1"/>
    <xf numFmtId="1" fontId="9" fillId="0" borderId="0" xfId="30" applyNumberFormat="1" applyFill="1"/>
    <xf numFmtId="0" fontId="51" fillId="0" borderId="0" xfId="7" applyFont="1" applyFill="1" applyBorder="1" applyAlignment="1">
      <alignment horizontal="center"/>
    </xf>
    <xf numFmtId="2" fontId="9" fillId="0" borderId="38" xfId="7" applyNumberFormat="1" applyFill="1" applyBorder="1"/>
    <xf numFmtId="0" fontId="13" fillId="0" borderId="0" xfId="7" applyFont="1" applyBorder="1" applyAlignment="1">
      <alignment horizontal="left"/>
    </xf>
    <xf numFmtId="0" fontId="13" fillId="0" borderId="0" xfId="7" applyFont="1" applyBorder="1" applyAlignment="1"/>
    <xf numFmtId="164" fontId="9" fillId="0" borderId="0" xfId="30" applyNumberFormat="1" applyFill="1" applyBorder="1"/>
    <xf numFmtId="164" fontId="9" fillId="0" borderId="0" xfId="30" applyNumberFormat="1" applyFont="1" applyFill="1" applyBorder="1"/>
    <xf numFmtId="0" fontId="9" fillId="0" borderId="0" xfId="30" applyFill="1" applyBorder="1"/>
    <xf numFmtId="164" fontId="9" fillId="0" borderId="5" xfId="30" applyNumberFormat="1" applyFont="1" applyFill="1" applyBorder="1"/>
    <xf numFmtId="164" fontId="9" fillId="0" borderId="0" xfId="30" applyNumberFormat="1" applyFill="1" applyBorder="1" applyAlignment="1">
      <alignment horizontal="right"/>
    </xf>
    <xf numFmtId="164" fontId="9" fillId="0" borderId="0" xfId="30" applyNumberFormat="1" applyFont="1" applyFill="1" applyBorder="1" applyAlignment="1">
      <alignment horizontal="right"/>
    </xf>
    <xf numFmtId="164" fontId="9" fillId="0" borderId="5" xfId="30" applyNumberFormat="1" applyFill="1" applyBorder="1" applyAlignment="1">
      <alignment horizontal="right"/>
    </xf>
    <xf numFmtId="164" fontId="9" fillId="0" borderId="5" xfId="30" applyNumberFormat="1" applyFont="1" applyFill="1" applyBorder="1" applyAlignment="1">
      <alignment horizontal="right"/>
    </xf>
    <xf numFmtId="0" fontId="20" fillId="0" borderId="51" xfId="30" applyFont="1" applyFill="1" applyBorder="1"/>
    <xf numFmtId="2" fontId="12" fillId="0" borderId="40" xfId="36" applyNumberFormat="1" applyFont="1" applyFill="1" applyBorder="1" applyAlignment="1">
      <alignment horizontal="center"/>
    </xf>
    <xf numFmtId="0" fontId="9" fillId="0" borderId="4" xfId="4" applyFont="1" applyBorder="1"/>
    <xf numFmtId="164" fontId="9" fillId="0" borderId="35" xfId="4" applyNumberFormat="1" applyFont="1" applyFill="1" applyBorder="1"/>
    <xf numFmtId="164" fontId="9" fillId="0" borderId="38" xfId="4" applyNumberFormat="1" applyFont="1" applyFill="1" applyBorder="1"/>
    <xf numFmtId="2" fontId="9" fillId="0" borderId="38" xfId="4" applyNumberFormat="1" applyFont="1" applyFill="1" applyBorder="1"/>
    <xf numFmtId="0" fontId="0" fillId="28" borderId="0" xfId="0" applyFill="1"/>
    <xf numFmtId="0" fontId="92" fillId="0" borderId="29" xfId="38" applyFont="1" applyFill="1" applyBorder="1" applyAlignment="1">
      <alignment horizontal="right" wrapText="1"/>
    </xf>
    <xf numFmtId="0" fontId="93" fillId="0" borderId="0" xfId="0" applyFont="1" applyFill="1" applyBorder="1"/>
    <xf numFmtId="2" fontId="9" fillId="0" borderId="0" xfId="9" applyNumberFormat="1" applyFont="1" applyFill="1" applyBorder="1"/>
    <xf numFmtId="0" fontId="99" fillId="0" borderId="0" xfId="0" applyFont="1" applyAlignment="1">
      <alignment vertical="center"/>
    </xf>
    <xf numFmtId="0" fontId="96" fillId="0" borderId="0" xfId="0" applyFont="1" applyBorder="1" applyAlignment="1">
      <alignment vertical="center" wrapText="1"/>
    </xf>
    <xf numFmtId="0" fontId="95" fillId="0" borderId="0" xfId="0" applyFont="1" applyBorder="1" applyAlignment="1">
      <alignment vertical="top"/>
    </xf>
    <xf numFmtId="0" fontId="97" fillId="29" borderId="0" xfId="0" applyFont="1" applyFill="1" applyBorder="1" applyAlignment="1">
      <alignment horizontal="center" vertical="center" wrapText="1"/>
    </xf>
    <xf numFmtId="0" fontId="97" fillId="0" borderId="0" xfId="0" applyFont="1" applyBorder="1" applyAlignment="1">
      <alignment horizontal="center" vertical="center"/>
    </xf>
    <xf numFmtId="0" fontId="96" fillId="0" borderId="0" xfId="0" applyFont="1" applyBorder="1" applyAlignment="1">
      <alignment vertical="center"/>
    </xf>
    <xf numFmtId="9" fontId="96" fillId="29" borderId="0" xfId="0" applyNumberFormat="1" applyFont="1" applyFill="1" applyBorder="1" applyAlignment="1">
      <alignment vertical="center"/>
    </xf>
    <xf numFmtId="9" fontId="96" fillId="0" borderId="0" xfId="0" applyNumberFormat="1" applyFont="1" applyBorder="1" applyAlignment="1">
      <alignment vertical="center"/>
    </xf>
    <xf numFmtId="0" fontId="95" fillId="29" borderId="0" xfId="0" applyFont="1" applyFill="1" applyBorder="1" applyAlignment="1">
      <alignment vertical="top"/>
    </xf>
    <xf numFmtId="9" fontId="98" fillId="0" borderId="0" xfId="0" applyNumberFormat="1" applyFont="1" applyBorder="1" applyAlignment="1">
      <alignment vertical="center"/>
    </xf>
    <xf numFmtId="10" fontId="96" fillId="29" borderId="0" xfId="0" applyNumberFormat="1" applyFont="1" applyFill="1" applyBorder="1" applyAlignment="1">
      <alignment vertical="center"/>
    </xf>
    <xf numFmtId="0" fontId="0" fillId="5" borderId="0" xfId="0" applyFill="1"/>
    <xf numFmtId="0" fontId="0" fillId="30" borderId="0" xfId="0" applyFill="1"/>
    <xf numFmtId="0" fontId="0" fillId="31" borderId="0" xfId="0" applyFill="1"/>
    <xf numFmtId="0" fontId="94" fillId="31" borderId="0" xfId="0" applyFont="1" applyFill="1"/>
    <xf numFmtId="0" fontId="2" fillId="32" borderId="0" xfId="3" applyFill="1"/>
    <xf numFmtId="0" fontId="0" fillId="32" borderId="0" xfId="0" applyFill="1"/>
    <xf numFmtId="0" fontId="7" fillId="14" borderId="0" xfId="2" applyFill="1" applyBorder="1" applyAlignment="1" applyProtection="1"/>
    <xf numFmtId="0" fontId="13" fillId="0" borderId="16" xfId="4" applyFont="1" applyBorder="1" applyAlignment="1">
      <alignment horizontal="center"/>
    </xf>
    <xf numFmtId="0" fontId="13" fillId="0" borderId="11" xfId="4" applyFont="1" applyBorder="1" applyAlignment="1">
      <alignment horizontal="center"/>
    </xf>
    <xf numFmtId="0" fontId="66" fillId="0" borderId="12" xfId="30" applyFont="1" applyBorder="1" applyAlignment="1">
      <alignment vertical="center"/>
    </xf>
    <xf numFmtId="0" fontId="11" fillId="0" borderId="34" xfId="30" applyFont="1" applyBorder="1" applyAlignment="1">
      <alignment horizontal="center" vertical="center"/>
    </xf>
    <xf numFmtId="0" fontId="11" fillId="0" borderId="5" xfId="30" applyFont="1" applyBorder="1" applyAlignment="1">
      <alignment horizontal="center" vertical="center"/>
    </xf>
    <xf numFmtId="0" fontId="11" fillId="0" borderId="15" xfId="30" applyFont="1" applyBorder="1" applyAlignment="1">
      <alignment horizontal="center" vertical="center" wrapText="1"/>
    </xf>
    <xf numFmtId="0" fontId="11" fillId="0" borderId="13" xfId="30" applyFont="1" applyBorder="1" applyAlignment="1">
      <alignment horizontal="center" vertical="center" wrapText="1"/>
    </xf>
    <xf numFmtId="0" fontId="69" fillId="0" borderId="15" xfId="30" applyFont="1" applyBorder="1" applyAlignment="1">
      <alignment horizontal="center" vertical="center" wrapText="1"/>
    </xf>
    <xf numFmtId="0" fontId="69" fillId="0" borderId="13" xfId="30" applyFont="1" applyBorder="1" applyAlignment="1">
      <alignment horizontal="center" vertical="center" wrapText="1"/>
    </xf>
    <xf numFmtId="0" fontId="13" fillId="0" borderId="2" xfId="4" applyFont="1" applyBorder="1"/>
    <xf numFmtId="0" fontId="20" fillId="0" borderId="2" xfId="4" applyFont="1" applyBorder="1"/>
    <xf numFmtId="0" fontId="56" fillId="0" borderId="0" xfId="4" applyFont="1" applyAlignment="1"/>
    <xf numFmtId="0" fontId="9" fillId="0" borderId="15" xfId="16" applyBorder="1"/>
    <xf numFmtId="0" fontId="13" fillId="0" borderId="11" xfId="16" applyFont="1" applyBorder="1" applyAlignment="1">
      <alignment horizontal="center"/>
    </xf>
    <xf numFmtId="0" fontId="9" fillId="0" borderId="13" xfId="16" applyBorder="1"/>
    <xf numFmtId="0" fontId="9" fillId="0" borderId="4" xfId="16" applyBorder="1" applyAlignment="1">
      <alignment horizontal="center"/>
    </xf>
    <xf numFmtId="0" fontId="9" fillId="0" borderId="0" xfId="16" applyFont="1" applyAlignment="1">
      <alignment horizontal="center"/>
    </xf>
    <xf numFmtId="0" fontId="9" fillId="0" borderId="5" xfId="16" applyBorder="1" applyAlignment="1">
      <alignment horizontal="center"/>
    </xf>
    <xf numFmtId="0" fontId="9" fillId="0" borderId="35" xfId="16" applyFont="1" applyBorder="1" applyAlignment="1">
      <alignment horizontal="center"/>
    </xf>
    <xf numFmtId="0" fontId="9" fillId="0" borderId="38" xfId="16" applyBorder="1" applyAlignment="1">
      <alignment horizontal="center"/>
    </xf>
    <xf numFmtId="0" fontId="9" fillId="0" borderId="36" xfId="16" applyBorder="1" applyAlignment="1">
      <alignment horizontal="center"/>
    </xf>
    <xf numFmtId="0" fontId="9" fillId="0" borderId="12" xfId="16" applyBorder="1"/>
    <xf numFmtId="0" fontId="20" fillId="0" borderId="12" xfId="16" applyFont="1" applyBorder="1" applyAlignment="1">
      <alignment horizontal="left"/>
    </xf>
    <xf numFmtId="0" fontId="9" fillId="0" borderId="2" xfId="16" applyBorder="1" applyAlignment="1">
      <alignment horizontal="center"/>
    </xf>
    <xf numFmtId="0" fontId="9" fillId="0" borderId="34" xfId="16" applyBorder="1" applyAlignment="1">
      <alignment horizontal="center"/>
    </xf>
    <xf numFmtId="0" fontId="9" fillId="0" borderId="4" xfId="16" applyBorder="1"/>
    <xf numFmtId="0" fontId="9" fillId="0" borderId="0" xfId="16" applyAlignment="1">
      <alignment horizontal="center"/>
    </xf>
    <xf numFmtId="0" fontId="13" fillId="0" borderId="4" xfId="16" applyFont="1" applyBorder="1" applyAlignment="1">
      <alignment horizontal="left"/>
    </xf>
    <xf numFmtId="164" fontId="51" fillId="0" borderId="4" xfId="16" applyNumberFormat="1" applyFont="1" applyBorder="1" applyAlignment="1">
      <alignment horizontal="center"/>
    </xf>
    <xf numFmtId="164" fontId="51" fillId="0" borderId="0" xfId="16" applyNumberFormat="1" applyFont="1" applyAlignment="1">
      <alignment horizontal="center"/>
    </xf>
    <xf numFmtId="164" fontId="51" fillId="0" borderId="5" xfId="16" applyNumberFormat="1" applyFont="1" applyBorder="1" applyAlignment="1">
      <alignment horizontal="center"/>
    </xf>
    <xf numFmtId="0" fontId="13" fillId="0" borderId="13" xfId="16" applyFont="1" applyBorder="1" applyAlignment="1">
      <alignment horizontal="left"/>
    </xf>
    <xf numFmtId="0" fontId="9" fillId="0" borderId="0" xfId="16"/>
    <xf numFmtId="0" fontId="51" fillId="0" borderId="5" xfId="16" applyFont="1" applyBorder="1" applyAlignment="1">
      <alignment horizontal="center"/>
    </xf>
    <xf numFmtId="0" fontId="9" fillId="0" borderId="4" xfId="16" applyFont="1" applyBorder="1"/>
    <xf numFmtId="0" fontId="24" fillId="0" borderId="4" xfId="16" applyFont="1" applyBorder="1" applyAlignment="1">
      <alignment horizontal="center"/>
    </xf>
    <xf numFmtId="0" fontId="51" fillId="0" borderId="0" xfId="16" applyFont="1" applyAlignment="1">
      <alignment horizontal="center"/>
    </xf>
    <xf numFmtId="2" fontId="51" fillId="0" borderId="4" xfId="16" applyNumberFormat="1" applyFont="1" applyBorder="1" applyAlignment="1">
      <alignment horizontal="center"/>
    </xf>
    <xf numFmtId="2" fontId="51" fillId="0" borderId="0" xfId="16" applyNumberFormat="1" applyFont="1" applyAlignment="1">
      <alignment horizontal="center"/>
    </xf>
    <xf numFmtId="2" fontId="51" fillId="0" borderId="5" xfId="16" applyNumberFormat="1" applyFont="1" applyBorder="1" applyAlignment="1">
      <alignment horizontal="center"/>
    </xf>
    <xf numFmtId="0" fontId="13" fillId="0" borderId="36" xfId="16" applyFont="1" applyBorder="1" applyAlignment="1">
      <alignment horizontal="left"/>
    </xf>
    <xf numFmtId="2" fontId="51" fillId="0" borderId="38" xfId="16" applyNumberFormat="1" applyFont="1" applyBorder="1" applyAlignment="1">
      <alignment horizontal="center"/>
    </xf>
    <xf numFmtId="0" fontId="9" fillId="0" borderId="36" xfId="16" applyBorder="1"/>
    <xf numFmtId="0" fontId="23" fillId="0" borderId="0" xfId="16" applyFont="1"/>
    <xf numFmtId="0" fontId="9" fillId="0" borderId="2" xfId="4" applyBorder="1" applyAlignment="1">
      <alignment horizontal="center"/>
    </xf>
    <xf numFmtId="0" fontId="9" fillId="0" borderId="35" xfId="4" applyBorder="1" applyAlignment="1">
      <alignment horizontal="center" vertical="center"/>
    </xf>
    <xf numFmtId="0" fontId="9" fillId="0" borderId="5" xfId="16" applyBorder="1"/>
    <xf numFmtId="0" fontId="9" fillId="0" borderId="14" xfId="16" applyBorder="1"/>
    <xf numFmtId="0" fontId="9" fillId="0" borderId="38" xfId="16" applyBorder="1"/>
    <xf numFmtId="0" fontId="9" fillId="0" borderId="0" xfId="16" applyFont="1"/>
    <xf numFmtId="0" fontId="11" fillId="0" borderId="2" xfId="30" applyFont="1" applyBorder="1" applyAlignment="1">
      <alignment horizontal="center" vertical="center"/>
    </xf>
    <xf numFmtId="0" fontId="67" fillId="0" borderId="2" xfId="30" applyFont="1" applyBorder="1" applyAlignment="1">
      <alignment horizontal="center" vertical="center" wrapText="1"/>
    </xf>
    <xf numFmtId="2" fontId="67" fillId="0" borderId="0" xfId="30" applyNumberFormat="1" applyFont="1" applyAlignment="1">
      <alignment horizontal="center" wrapText="1"/>
    </xf>
    <xf numFmtId="0" fontId="63" fillId="0" borderId="29" xfId="39" applyFont="1" applyFill="1" applyBorder="1" applyAlignment="1">
      <alignment horizontal="center" wrapText="1"/>
    </xf>
    <xf numFmtId="0" fontId="69" fillId="0" borderId="35" xfId="30" applyFont="1" applyBorder="1" applyAlignment="1">
      <alignment horizontal="center" vertical="center" wrapText="1"/>
    </xf>
    <xf numFmtId="0" fontId="17" fillId="0" borderId="0" xfId="30" applyFont="1"/>
    <xf numFmtId="0" fontId="17" fillId="0" borderId="0" xfId="30" applyFont="1" applyAlignment="1">
      <alignment horizontal="center"/>
    </xf>
    <xf numFmtId="164" fontId="17" fillId="0" borderId="0" xfId="30" applyNumberFormat="1" applyFont="1"/>
    <xf numFmtId="0" fontId="17" fillId="0" borderId="0" xfId="30" applyFont="1" applyBorder="1"/>
    <xf numFmtId="0" fontId="100" fillId="0" borderId="0" xfId="30" applyFont="1"/>
    <xf numFmtId="0" fontId="101" fillId="0" borderId="0" xfId="30" applyFont="1"/>
    <xf numFmtId="0" fontId="101" fillId="0" borderId="0" xfId="30" applyFont="1" applyAlignment="1">
      <alignment horizontal="center"/>
    </xf>
    <xf numFmtId="0" fontId="101" fillId="11" borderId="0" xfId="30" applyFont="1" applyFill="1"/>
    <xf numFmtId="0" fontId="17" fillId="11" borderId="0" xfId="30" applyFont="1" applyFill="1"/>
    <xf numFmtId="0" fontId="17" fillId="0" borderId="0" xfId="30" applyFont="1" applyFill="1"/>
    <xf numFmtId="0" fontId="17" fillId="0" borderId="2" xfId="12" applyFont="1" applyBorder="1" applyAlignment="1"/>
    <xf numFmtId="0" fontId="28" fillId="0" borderId="12" xfId="12" applyFont="1" applyBorder="1" applyAlignment="1"/>
    <xf numFmtId="0" fontId="17" fillId="0" borderId="15" xfId="12" applyFont="1" applyBorder="1" applyAlignment="1">
      <alignment horizontal="center"/>
    </xf>
    <xf numFmtId="0" fontId="17" fillId="0" borderId="4" xfId="12" applyFont="1" applyBorder="1" applyAlignment="1"/>
    <xf numFmtId="0" fontId="17" fillId="0" borderId="13" xfId="30" applyFont="1" applyBorder="1" applyAlignment="1">
      <alignment horizontal="center"/>
    </xf>
    <xf numFmtId="0" fontId="17" fillId="0" borderId="7" xfId="30" applyFont="1" applyBorder="1"/>
    <xf numFmtId="0" fontId="17" fillId="0" borderId="4" xfId="30" applyFont="1" applyBorder="1"/>
    <xf numFmtId="0" fontId="17" fillId="0" borderId="8" xfId="31" applyFont="1" applyBorder="1"/>
    <xf numFmtId="0" fontId="17" fillId="0" borderId="16" xfId="31" applyFont="1" applyBorder="1"/>
    <xf numFmtId="164" fontId="17" fillId="0" borderId="9" xfId="31" applyNumberFormat="1" applyFont="1" applyBorder="1"/>
    <xf numFmtId="0" fontId="102" fillId="0" borderId="12" xfId="12" applyFont="1" applyBorder="1" applyAlignment="1"/>
    <xf numFmtId="0" fontId="102" fillId="0" borderId="4" xfId="12" applyFont="1" applyBorder="1" applyAlignment="1"/>
    <xf numFmtId="0" fontId="102" fillId="0" borderId="0" xfId="12" applyFont="1" applyBorder="1" applyAlignment="1"/>
    <xf numFmtId="0" fontId="102" fillId="0" borderId="13" xfId="12" applyFont="1" applyBorder="1" applyAlignment="1">
      <alignment horizontal="center"/>
    </xf>
    <xf numFmtId="0" fontId="4" fillId="0" borderId="2" xfId="31" applyFont="1" applyBorder="1"/>
    <xf numFmtId="0" fontId="102" fillId="0" borderId="2" xfId="30" applyFont="1" applyFill="1" applyBorder="1"/>
    <xf numFmtId="0" fontId="17" fillId="0" borderId="2" xfId="30" applyFont="1" applyBorder="1"/>
    <xf numFmtId="164" fontId="17" fillId="0" borderId="0" xfId="30" applyNumberFormat="1" applyFont="1" applyBorder="1"/>
    <xf numFmtId="164" fontId="17" fillId="0" borderId="5" xfId="30" applyNumberFormat="1" applyFont="1" applyBorder="1"/>
    <xf numFmtId="0" fontId="27" fillId="33" borderId="12" xfId="30" applyFont="1" applyFill="1" applyBorder="1"/>
    <xf numFmtId="0" fontId="27" fillId="33" borderId="4" xfId="30" applyFont="1" applyFill="1" applyBorder="1"/>
    <xf numFmtId="0" fontId="27" fillId="33" borderId="0" xfId="30" applyFont="1" applyFill="1" applyBorder="1"/>
    <xf numFmtId="0" fontId="27" fillId="33" borderId="13" xfId="30" applyFont="1" applyFill="1" applyBorder="1" applyAlignment="1">
      <alignment horizontal="center"/>
    </xf>
    <xf numFmtId="165" fontId="27" fillId="0" borderId="2" xfId="32" applyNumberFormat="1" applyFont="1" applyFill="1" applyBorder="1" applyAlignment="1">
      <alignment horizontal="center"/>
    </xf>
    <xf numFmtId="165" fontId="27" fillId="0" borderId="12" xfId="30" applyNumberFormat="1" applyFont="1" applyBorder="1"/>
    <xf numFmtId="165" fontId="27" fillId="0" borderId="2" xfId="30" applyNumberFormat="1" applyFont="1" applyBorder="1"/>
    <xf numFmtId="164" fontId="27" fillId="0" borderId="2" xfId="30" applyNumberFormat="1" applyFont="1" applyBorder="1"/>
    <xf numFmtId="164" fontId="27" fillId="0" borderId="34" xfId="30" applyNumberFormat="1" applyFont="1" applyBorder="1"/>
    <xf numFmtId="2" fontId="103" fillId="0" borderId="0" xfId="13" applyNumberFormat="1" applyFont="1" applyFill="1" applyBorder="1" applyAlignment="1">
      <alignment horizontal="left"/>
    </xf>
    <xf numFmtId="0" fontId="28" fillId="0" borderId="0" xfId="14" applyFont="1" applyBorder="1" applyAlignment="1"/>
    <xf numFmtId="0" fontId="17" fillId="0" borderId="0" xfId="4" applyFont="1" applyBorder="1" applyAlignment="1"/>
    <xf numFmtId="0" fontId="17" fillId="0" borderId="0" xfId="4" applyFont="1" applyBorder="1"/>
    <xf numFmtId="0" fontId="95" fillId="0" borderId="0" xfId="14" applyFont="1" applyBorder="1"/>
    <xf numFmtId="0" fontId="95" fillId="0" borderId="0" xfId="14" applyFont="1" applyFill="1" applyBorder="1"/>
    <xf numFmtId="0" fontId="17" fillId="0" borderId="0" xfId="14" applyFont="1" applyFill="1" applyBorder="1" applyAlignment="1">
      <alignment horizontal="center" wrapText="1"/>
    </xf>
    <xf numFmtId="165" fontId="27" fillId="0" borderId="0" xfId="32" applyNumberFormat="1" applyFont="1" applyFill="1" applyBorder="1" applyAlignment="1">
      <alignment horizontal="center"/>
    </xf>
    <xf numFmtId="165" fontId="27" fillId="0" borderId="4" xfId="30" applyNumberFormat="1" applyFont="1" applyBorder="1"/>
    <xf numFmtId="165" fontId="27" fillId="0" borderId="0" xfId="30" applyNumberFormat="1" applyFont="1" applyBorder="1"/>
    <xf numFmtId="164" fontId="27" fillId="0" borderId="0" xfId="30" applyNumberFormat="1" applyFont="1" applyBorder="1"/>
    <xf numFmtId="164" fontId="27" fillId="0" borderId="5" xfId="30" applyNumberFormat="1" applyFont="1" applyBorder="1"/>
    <xf numFmtId="0" fontId="17" fillId="0" borderId="0" xfId="14" applyFont="1" applyFill="1" applyBorder="1" applyAlignment="1">
      <alignment horizontal="left"/>
    </xf>
    <xf numFmtId="0" fontId="17" fillId="0" borderId="0" xfId="14" applyFont="1" applyFill="1" applyBorder="1" applyAlignment="1">
      <alignment horizontal="center"/>
    </xf>
    <xf numFmtId="0" fontId="104" fillId="0" borderId="0" xfId="14" applyFont="1" applyBorder="1"/>
    <xf numFmtId="0" fontId="95" fillId="0" borderId="0" xfId="14" applyFont="1" applyBorder="1" applyAlignment="1">
      <alignment horizontal="left"/>
    </xf>
    <xf numFmtId="0" fontId="105" fillId="0" borderId="0" xfId="14" applyFont="1" applyFill="1" applyBorder="1"/>
    <xf numFmtId="0" fontId="28" fillId="0" borderId="0" xfId="14" applyFont="1" applyFill="1" applyBorder="1"/>
    <xf numFmtId="0" fontId="17" fillId="0" borderId="0" xfId="14" applyFont="1" applyBorder="1"/>
    <xf numFmtId="0" fontId="17" fillId="0" borderId="0" xfId="14" applyFont="1" applyBorder="1" applyAlignment="1">
      <alignment horizontal="center"/>
    </xf>
    <xf numFmtId="1" fontId="17" fillId="0" borderId="0" xfId="14" applyNumberFormat="1" applyFont="1" applyBorder="1" applyAlignment="1">
      <alignment horizontal="center"/>
    </xf>
    <xf numFmtId="0" fontId="17" fillId="0" borderId="0" xfId="14" applyFont="1" applyFill="1" applyBorder="1"/>
    <xf numFmtId="164" fontId="17" fillId="0" borderId="0" xfId="4" applyNumberFormat="1" applyFont="1" applyBorder="1" applyAlignment="1">
      <alignment horizontal="center"/>
    </xf>
    <xf numFmtId="0" fontId="27" fillId="4" borderId="4" xfId="30" applyFont="1" applyFill="1" applyBorder="1"/>
    <xf numFmtId="0" fontId="27" fillId="4" borderId="0" xfId="30" applyFont="1" applyFill="1" applyBorder="1"/>
    <xf numFmtId="0" fontId="27" fillId="4" borderId="13" xfId="30" applyFont="1" applyFill="1" applyBorder="1" applyAlignment="1">
      <alignment horizontal="center"/>
    </xf>
    <xf numFmtId="164" fontId="17" fillId="0" borderId="0" xfId="14" applyNumberFormat="1" applyFont="1" applyBorder="1" applyAlignment="1">
      <alignment horizontal="center"/>
    </xf>
    <xf numFmtId="0" fontId="17" fillId="0" borderId="0" xfId="16" applyFont="1" applyBorder="1"/>
    <xf numFmtId="0" fontId="17" fillId="0" borderId="0" xfId="14" applyFont="1" applyBorder="1" applyAlignment="1">
      <alignment horizontal="left"/>
    </xf>
    <xf numFmtId="0" fontId="95" fillId="0" borderId="0" xfId="14" applyFont="1" applyFill="1" applyBorder="1" applyAlignment="1">
      <alignment horizontal="left"/>
    </xf>
    <xf numFmtId="0" fontId="17" fillId="0" borderId="0" xfId="13" quotePrefix="1" applyFont="1" applyFill="1" applyBorder="1" applyAlignment="1" applyProtection="1">
      <alignment horizontal="left"/>
    </xf>
    <xf numFmtId="0" fontId="95" fillId="0" borderId="0" xfId="14" quotePrefix="1" applyFont="1" applyBorder="1"/>
    <xf numFmtId="0" fontId="27" fillId="34" borderId="4" xfId="30" applyFont="1" applyFill="1" applyBorder="1"/>
    <xf numFmtId="0" fontId="27" fillId="34" borderId="0" xfId="30" applyFont="1" applyFill="1" applyBorder="1"/>
    <xf numFmtId="0" fontId="27" fillId="34" borderId="13" xfId="30" applyFont="1" applyFill="1" applyBorder="1" applyAlignment="1">
      <alignment horizontal="center"/>
    </xf>
    <xf numFmtId="0" fontId="27" fillId="8" borderId="4" xfId="30" applyFont="1" applyFill="1" applyBorder="1"/>
    <xf numFmtId="0" fontId="27" fillId="8" borderId="0" xfId="30" applyFont="1" applyFill="1" applyBorder="1"/>
    <xf numFmtId="0" fontId="27" fillId="8" borderId="13" xfId="30" applyFont="1" applyFill="1" applyBorder="1" applyAlignment="1">
      <alignment horizontal="center"/>
    </xf>
    <xf numFmtId="0" fontId="27" fillId="13" borderId="4" xfId="30" applyFont="1" applyFill="1" applyBorder="1"/>
    <xf numFmtId="0" fontId="27" fillId="13" borderId="0" xfId="30" applyFont="1" applyFill="1" applyBorder="1"/>
    <xf numFmtId="0" fontId="27" fillId="13" borderId="13" xfId="30" applyFont="1" applyFill="1" applyBorder="1" applyAlignment="1">
      <alignment horizontal="center"/>
    </xf>
    <xf numFmtId="0" fontId="27" fillId="12" borderId="4" xfId="30" applyFont="1" applyFill="1" applyBorder="1"/>
    <xf numFmtId="0" fontId="27" fillId="12" borderId="0" xfId="30" applyFont="1" applyFill="1" applyBorder="1"/>
    <xf numFmtId="0" fontId="27" fillId="12" borderId="13" xfId="30" applyFont="1" applyFill="1" applyBorder="1" applyAlignment="1">
      <alignment horizontal="center"/>
    </xf>
    <xf numFmtId="0" fontId="27" fillId="9" borderId="4" xfId="30" applyFont="1" applyFill="1" applyBorder="1"/>
    <xf numFmtId="0" fontId="27" fillId="9" borderId="0" xfId="30" applyFont="1" applyFill="1" applyBorder="1"/>
    <xf numFmtId="0" fontId="27" fillId="9" borderId="13" xfId="30" applyFont="1" applyFill="1" applyBorder="1" applyAlignment="1">
      <alignment horizontal="center"/>
    </xf>
    <xf numFmtId="0" fontId="27" fillId="35" borderId="4" xfId="30" applyFont="1" applyFill="1" applyBorder="1"/>
    <xf numFmtId="0" fontId="27" fillId="35" borderId="0" xfId="30" applyFont="1" applyFill="1" applyBorder="1"/>
    <xf numFmtId="0" fontId="27" fillId="35" borderId="13" xfId="30" applyFont="1" applyFill="1" applyBorder="1" applyAlignment="1">
      <alignment horizontal="center"/>
    </xf>
    <xf numFmtId="0" fontId="27" fillId="35" borderId="13" xfId="30" applyFont="1" applyFill="1" applyBorder="1"/>
    <xf numFmtId="0" fontId="22" fillId="35" borderId="0" xfId="31" applyFont="1" applyFill="1" applyBorder="1"/>
    <xf numFmtId="0" fontId="22" fillId="35" borderId="13" xfId="31" applyFont="1" applyFill="1" applyBorder="1" applyAlignment="1">
      <alignment horizontal="center"/>
    </xf>
    <xf numFmtId="165" fontId="27" fillId="0" borderId="7" xfId="31" applyNumberFormat="1" applyFont="1" applyFill="1" applyBorder="1"/>
    <xf numFmtId="165" fontId="27" fillId="0" borderId="0" xfId="30" applyNumberFormat="1" applyFont="1" applyFill="1" applyBorder="1"/>
    <xf numFmtId="0" fontId="27" fillId="35" borderId="6" xfId="30" applyFont="1" applyFill="1" applyBorder="1"/>
    <xf numFmtId="0" fontId="27" fillId="35" borderId="7" xfId="30" applyFont="1" applyFill="1" applyBorder="1"/>
    <xf numFmtId="0" fontId="27" fillId="35" borderId="14" xfId="30" applyFont="1" applyFill="1" applyBorder="1" applyAlignment="1">
      <alignment horizontal="center"/>
    </xf>
    <xf numFmtId="165" fontId="27" fillId="0" borderId="7" xfId="30" applyNumberFormat="1" applyFont="1" applyFill="1" applyBorder="1"/>
    <xf numFmtId="165" fontId="27" fillId="0" borderId="6" xfId="30" applyNumberFormat="1" applyFont="1" applyBorder="1"/>
    <xf numFmtId="165" fontId="27" fillId="0" borderId="7" xfId="30" applyNumberFormat="1" applyFont="1" applyBorder="1"/>
    <xf numFmtId="164" fontId="27" fillId="0" borderId="7" xfId="30" applyNumberFormat="1" applyFont="1" applyBorder="1"/>
    <xf numFmtId="164" fontId="27" fillId="0" borderId="8" xfId="30" applyNumberFormat="1" applyFont="1" applyBorder="1"/>
    <xf numFmtId="0" fontId="1" fillId="0" borderId="0" xfId="0" applyFont="1"/>
    <xf numFmtId="0" fontId="17" fillId="0" borderId="2" xfId="31" applyFont="1" applyBorder="1" applyAlignment="1"/>
    <xf numFmtId="0" fontId="17" fillId="0" borderId="34" xfId="31" applyFont="1" applyBorder="1" applyAlignment="1"/>
    <xf numFmtId="0" fontId="17" fillId="0" borderId="15" xfId="31" applyFont="1" applyBorder="1" applyAlignment="1"/>
    <xf numFmtId="0" fontId="17" fillId="0" borderId="54" xfId="31" applyFont="1" applyBorder="1"/>
    <xf numFmtId="3" fontId="17" fillId="0" borderId="15" xfId="0" applyNumberFormat="1" applyFont="1" applyBorder="1"/>
    <xf numFmtId="3" fontId="17" fillId="0" borderId="13" xfId="0" applyNumberFormat="1" applyFont="1" applyBorder="1"/>
    <xf numFmtId="3" fontId="17" fillId="0" borderId="54" xfId="0" applyNumberFormat="1" applyFont="1" applyBorder="1"/>
    <xf numFmtId="0" fontId="27" fillId="9" borderId="13" xfId="30" applyFont="1" applyFill="1" applyBorder="1"/>
    <xf numFmtId="0" fontId="27" fillId="12" borderId="13" xfId="30" applyFont="1" applyFill="1" applyBorder="1"/>
    <xf numFmtId="0" fontId="27" fillId="33" borderId="15" xfId="30" applyFont="1" applyFill="1" applyBorder="1"/>
    <xf numFmtId="9" fontId="51" fillId="0" borderId="15" xfId="4" applyNumberFormat="1" applyFont="1" applyBorder="1"/>
    <xf numFmtId="0" fontId="27" fillId="33" borderId="13" xfId="30" applyFont="1" applyFill="1" applyBorder="1"/>
    <xf numFmtId="9" fontId="51" fillId="0" borderId="13" xfId="4" applyNumberFormat="1" applyFont="1" applyBorder="1"/>
    <xf numFmtId="0" fontId="27" fillId="4" borderId="13" xfId="30" applyFont="1" applyFill="1" applyBorder="1"/>
    <xf numFmtId="0" fontId="27" fillId="8" borderId="13" xfId="30" applyFont="1" applyFill="1" applyBorder="1"/>
    <xf numFmtId="0" fontId="27" fillId="13" borderId="13" xfId="30" applyFont="1" applyFill="1" applyBorder="1"/>
    <xf numFmtId="0" fontId="27" fillId="35" borderId="13" xfId="31" applyFont="1" applyFill="1" applyBorder="1"/>
    <xf numFmtId="0" fontId="27" fillId="35" borderId="54" xfId="30" applyFont="1" applyFill="1" applyBorder="1"/>
    <xf numFmtId="9" fontId="51" fillId="0" borderId="54" xfId="4" applyNumberFormat="1" applyFont="1" applyBorder="1"/>
    <xf numFmtId="0" fontId="17" fillId="0" borderId="9" xfId="31" applyFont="1" applyBorder="1" applyAlignment="1"/>
    <xf numFmtId="0" fontId="4" fillId="0" borderId="0" xfId="0" applyFont="1"/>
    <xf numFmtId="0" fontId="106" fillId="0" borderId="0" xfId="0" applyFont="1"/>
    <xf numFmtId="0" fontId="17" fillId="0" borderId="15" xfId="0" applyFont="1" applyBorder="1"/>
    <xf numFmtId="0" fontId="17" fillId="0" borderId="13" xfId="0" applyFont="1" applyBorder="1"/>
    <xf numFmtId="0" fontId="17" fillId="0" borderId="54" xfId="0" applyFont="1" applyBorder="1"/>
    <xf numFmtId="0" fontId="0" fillId="0" borderId="10" xfId="0" applyBorder="1"/>
    <xf numFmtId="0" fontId="5" fillId="2" borderId="9" xfId="0" applyFont="1" applyFill="1" applyBorder="1" applyAlignment="1">
      <alignment vertical="center" wrapText="1"/>
    </xf>
    <xf numFmtId="0" fontId="3" fillId="0" borderId="16" xfId="0" applyFont="1" applyBorder="1" applyAlignment="1">
      <alignment vertical="center" wrapText="1"/>
    </xf>
    <xf numFmtId="0" fontId="7" fillId="14" borderId="0" xfId="2" applyFill="1" applyBorder="1" applyAlignment="1" applyProtection="1">
      <alignment horizontal="left"/>
    </xf>
    <xf numFmtId="0" fontId="7" fillId="14" borderId="0" xfId="2" quotePrefix="1" applyFill="1" applyBorder="1" applyAlignment="1" applyProtection="1">
      <alignment horizontal="left"/>
    </xf>
    <xf numFmtId="0" fontId="5" fillId="2" borderId="0" xfId="0" applyFont="1" applyFill="1" applyBorder="1" applyAlignment="1">
      <alignment horizontal="left" vertical="center" wrapText="1"/>
    </xf>
    <xf numFmtId="0" fontId="62" fillId="15" borderId="0" xfId="0" applyFont="1" applyFill="1" applyBorder="1" applyAlignment="1">
      <alignment horizontal="center"/>
    </xf>
    <xf numFmtId="0" fontId="53" fillId="15" borderId="0" xfId="0" applyFont="1" applyFill="1" applyBorder="1" applyAlignment="1">
      <alignment horizontal="center"/>
    </xf>
    <xf numFmtId="0" fontId="54" fillId="15" borderId="0" xfId="0" applyFont="1" applyFill="1" applyBorder="1" applyAlignment="1">
      <alignment horizontal="center"/>
    </xf>
    <xf numFmtId="0" fontId="52" fillId="15" borderId="0" xfId="0" applyFont="1" applyFill="1" applyBorder="1" applyAlignment="1">
      <alignment horizontal="center"/>
    </xf>
    <xf numFmtId="0" fontId="55" fillId="16" borderId="0" xfId="2" applyFont="1" applyFill="1" applyAlignment="1" applyProtection="1">
      <alignment horizontal="center" vertical="center"/>
    </xf>
    <xf numFmtId="0" fontId="3" fillId="5" borderId="0" xfId="0" applyFont="1" applyFill="1" applyAlignment="1">
      <alignment horizontal="center"/>
    </xf>
    <xf numFmtId="0" fontId="3" fillId="5" borderId="0" xfId="0" applyFont="1" applyFill="1" applyAlignment="1">
      <alignment horizontal="center" vertical="center" wrapText="1"/>
    </xf>
    <xf numFmtId="0" fontId="28" fillId="0" borderId="0" xfId="11" applyFont="1" applyBorder="1" applyAlignment="1">
      <alignment horizontal="center"/>
    </xf>
    <xf numFmtId="0" fontId="28" fillId="0" borderId="0" xfId="11" applyFont="1" applyFill="1" applyBorder="1" applyAlignment="1">
      <alignment horizontal="center" wrapText="1"/>
    </xf>
    <xf numFmtId="0" fontId="32" fillId="0" borderId="0" xfId="11" applyFont="1" applyBorder="1" applyAlignment="1">
      <alignment horizontal="center" vertical="center" wrapText="1"/>
    </xf>
    <xf numFmtId="0" fontId="32" fillId="0" borderId="0" xfId="11" applyFont="1" applyBorder="1" applyAlignment="1">
      <alignment horizontal="justify" vertical="center" wrapText="1"/>
    </xf>
    <xf numFmtId="0" fontId="13" fillId="0" borderId="0" xfId="7" applyFont="1" applyBorder="1" applyAlignment="1">
      <alignment horizontal="center"/>
    </xf>
    <xf numFmtId="0" fontId="96" fillId="0" borderId="0" xfId="0" applyFont="1" applyBorder="1" applyAlignment="1">
      <alignment vertical="center" wrapText="1"/>
    </xf>
    <xf numFmtId="0" fontId="13" fillId="0" borderId="10" xfId="4" applyFont="1" applyFill="1" applyBorder="1" applyAlignment="1">
      <alignment horizontal="center"/>
    </xf>
    <xf numFmtId="0" fontId="13" fillId="0" borderId="11" xfId="4" applyFont="1" applyFill="1" applyBorder="1" applyAlignment="1">
      <alignment horizontal="center"/>
    </xf>
    <xf numFmtId="0" fontId="13" fillId="0" borderId="16" xfId="4" applyFont="1" applyFill="1" applyBorder="1" applyAlignment="1">
      <alignment horizontal="center"/>
    </xf>
    <xf numFmtId="0" fontId="13" fillId="0" borderId="19" xfId="19" applyFont="1" applyFill="1" applyBorder="1" applyAlignment="1">
      <alignment horizontal="center"/>
    </xf>
    <xf numFmtId="0" fontId="13" fillId="0" borderId="17" xfId="19" applyFont="1" applyFill="1" applyBorder="1" applyAlignment="1">
      <alignment horizontal="center"/>
    </xf>
    <xf numFmtId="0" fontId="13" fillId="0" borderId="18" xfId="19" applyFont="1" applyFill="1" applyBorder="1" applyAlignment="1">
      <alignment horizontal="center"/>
    </xf>
    <xf numFmtId="0" fontId="13" fillId="0" borderId="20" xfId="19" applyFont="1" applyFill="1" applyBorder="1" applyAlignment="1">
      <alignment horizontal="center"/>
    </xf>
    <xf numFmtId="0" fontId="13" fillId="0" borderId="15" xfId="13" applyFont="1" applyFill="1" applyBorder="1" applyAlignment="1">
      <alignment horizontal="center" vertical="center"/>
    </xf>
    <xf numFmtId="0" fontId="13" fillId="0" borderId="13" xfId="13" applyFont="1" applyFill="1" applyBorder="1" applyAlignment="1">
      <alignment horizontal="center" vertical="center"/>
    </xf>
    <xf numFmtId="0" fontId="13" fillId="0" borderId="14" xfId="13" applyFont="1" applyFill="1" applyBorder="1" applyAlignment="1">
      <alignment horizontal="center" vertical="center"/>
    </xf>
    <xf numFmtId="0" fontId="13" fillId="0" borderId="15" xfId="13" applyFont="1" applyFill="1" applyBorder="1" applyAlignment="1">
      <alignment horizontal="center" vertical="center" wrapText="1"/>
    </xf>
    <xf numFmtId="0" fontId="13" fillId="0" borderId="13" xfId="13" applyFont="1" applyFill="1" applyBorder="1" applyAlignment="1">
      <alignment horizontal="center" vertical="center" wrapText="1"/>
    </xf>
    <xf numFmtId="0" fontId="13" fillId="0" borderId="14" xfId="13" applyFont="1" applyFill="1" applyBorder="1" applyAlignment="1">
      <alignment horizontal="center" vertical="center" wrapText="1"/>
    </xf>
    <xf numFmtId="0" fontId="13" fillId="0" borderId="15" xfId="13" applyFont="1" applyFill="1" applyBorder="1" applyAlignment="1" applyProtection="1">
      <alignment horizontal="center" vertical="center" wrapText="1"/>
    </xf>
    <xf numFmtId="0" fontId="13" fillId="0" borderId="13" xfId="13" applyFont="1" applyFill="1" applyBorder="1" applyAlignment="1" applyProtection="1">
      <alignment horizontal="center" vertical="center" wrapText="1"/>
    </xf>
    <xf numFmtId="0" fontId="13" fillId="0" borderId="14" xfId="13" applyFont="1" applyFill="1" applyBorder="1" applyAlignment="1" applyProtection="1">
      <alignment horizontal="center" vertical="center" wrapText="1"/>
    </xf>
    <xf numFmtId="2" fontId="13" fillId="0" borderId="15" xfId="13" applyNumberFormat="1" applyFont="1" applyFill="1" applyBorder="1" applyAlignment="1">
      <alignment horizontal="center" vertical="center" wrapText="1"/>
    </xf>
    <xf numFmtId="2" fontId="13" fillId="0" borderId="13" xfId="13" applyNumberFormat="1" applyFont="1" applyFill="1" applyBorder="1" applyAlignment="1">
      <alignment horizontal="center" vertical="center" wrapText="1"/>
    </xf>
    <xf numFmtId="2" fontId="13" fillId="0" borderId="14" xfId="13" applyNumberFormat="1" applyFont="1" applyFill="1" applyBorder="1" applyAlignment="1">
      <alignment horizontal="center" vertical="center" wrapText="1"/>
    </xf>
    <xf numFmtId="0" fontId="13" fillId="0" borderId="15" xfId="13" applyFont="1" applyFill="1" applyBorder="1" applyAlignment="1" applyProtection="1">
      <alignment horizontal="center" vertical="center"/>
    </xf>
    <xf numFmtId="0" fontId="13" fillId="0" borderId="13" xfId="13" applyFont="1" applyFill="1" applyBorder="1" applyAlignment="1" applyProtection="1">
      <alignment horizontal="center" vertical="center"/>
    </xf>
    <xf numFmtId="0" fontId="13" fillId="0" borderId="14" xfId="13" applyFont="1" applyFill="1" applyBorder="1" applyAlignment="1" applyProtection="1">
      <alignment horizontal="center" vertical="center"/>
    </xf>
    <xf numFmtId="0" fontId="13" fillId="0" borderId="15" xfId="18" applyFont="1" applyFill="1" applyBorder="1" applyAlignment="1" applyProtection="1">
      <alignment horizontal="center" vertical="center" wrapText="1"/>
    </xf>
    <xf numFmtId="0" fontId="13" fillId="0" borderId="13" xfId="18" applyFont="1" applyFill="1" applyBorder="1" applyAlignment="1" applyProtection="1">
      <alignment horizontal="center" vertical="center" wrapText="1"/>
    </xf>
    <xf numFmtId="0" fontId="13" fillId="0" borderId="14" xfId="18" applyFont="1" applyFill="1" applyBorder="1" applyAlignment="1" applyProtection="1">
      <alignment horizontal="center" vertical="center" wrapText="1"/>
    </xf>
    <xf numFmtId="0" fontId="9" fillId="0" borderId="15" xfId="13" applyFont="1" applyBorder="1" applyAlignment="1">
      <alignment horizontal="center" vertical="center" wrapText="1"/>
    </xf>
    <xf numFmtId="0" fontId="9" fillId="0" borderId="13" xfId="13" applyFont="1" applyBorder="1" applyAlignment="1">
      <alignment horizontal="center" vertical="center" wrapText="1"/>
    </xf>
    <xf numFmtId="0" fontId="9" fillId="0" borderId="14" xfId="13" applyFont="1" applyBorder="1" applyAlignment="1">
      <alignment horizontal="center" vertical="center" wrapText="1"/>
    </xf>
    <xf numFmtId="0" fontId="13" fillId="0" borderId="16" xfId="13" applyFont="1" applyFill="1" applyBorder="1" applyAlignment="1" applyProtection="1">
      <alignment horizontal="center"/>
    </xf>
    <xf numFmtId="0" fontId="13" fillId="0" borderId="10" xfId="13" applyFont="1" applyFill="1" applyBorder="1" applyAlignment="1" applyProtection="1">
      <alignment horizontal="center"/>
    </xf>
    <xf numFmtId="0" fontId="13" fillId="0" borderId="11" xfId="13" applyFont="1" applyFill="1" applyBorder="1" applyAlignment="1" applyProtection="1">
      <alignment horizontal="center"/>
    </xf>
    <xf numFmtId="0" fontId="13" fillId="0" borderId="16" xfId="4" applyFont="1" applyFill="1" applyBorder="1" applyAlignment="1" applyProtection="1">
      <alignment horizontal="center"/>
    </xf>
    <xf numFmtId="0" fontId="13" fillId="0" borderId="11" xfId="4" applyFont="1" applyFill="1" applyBorder="1" applyAlignment="1" applyProtection="1">
      <alignment horizontal="center"/>
    </xf>
    <xf numFmtId="11" fontId="42" fillId="0" borderId="2" xfId="4" applyNumberFormat="1" applyFont="1" applyFill="1" applyBorder="1" applyAlignment="1">
      <alignment horizontal="left"/>
    </xf>
    <xf numFmtId="0" fontId="20" fillId="0" borderId="3" xfId="4" applyFont="1" applyFill="1" applyBorder="1" applyAlignment="1">
      <alignment horizontal="left"/>
    </xf>
    <xf numFmtId="0" fontId="9" fillId="0" borderId="0" xfId="16" applyFont="1" applyFill="1" applyBorder="1" applyAlignment="1">
      <alignment horizontal="left" wrapText="1"/>
    </xf>
    <xf numFmtId="0" fontId="9" fillId="0" borderId="0" xfId="4" applyAlignment="1">
      <alignment horizontal="left" wrapText="1"/>
    </xf>
    <xf numFmtId="0" fontId="13" fillId="0" borderId="1" xfId="24" applyFont="1" applyBorder="1" applyAlignment="1">
      <alignment horizontal="center"/>
    </xf>
    <xf numFmtId="0" fontId="13" fillId="0" borderId="2" xfId="24" applyFont="1" applyBorder="1" applyAlignment="1">
      <alignment horizontal="center"/>
    </xf>
    <xf numFmtId="0" fontId="13" fillId="0" borderId="3" xfId="24" applyFont="1" applyBorder="1" applyAlignment="1">
      <alignment horizontal="center"/>
    </xf>
    <xf numFmtId="0" fontId="9" fillId="0" borderId="12" xfId="4" applyFont="1" applyFill="1" applyBorder="1" applyAlignment="1">
      <alignment horizontal="center" vertical="top" wrapText="1"/>
    </xf>
    <xf numFmtId="0" fontId="9" fillId="0" borderId="34" xfId="4" applyFont="1" applyFill="1" applyBorder="1" applyAlignment="1">
      <alignment horizontal="center" vertical="top" wrapText="1"/>
    </xf>
    <xf numFmtId="0" fontId="13" fillId="0" borderId="0" xfId="19" applyFont="1" applyFill="1" applyBorder="1" applyAlignment="1">
      <alignment horizontal="center"/>
    </xf>
    <xf numFmtId="0" fontId="13" fillId="0" borderId="12" xfId="4" applyFont="1" applyFill="1" applyBorder="1" applyAlignment="1">
      <alignment horizontal="center" vertical="top" wrapText="1"/>
    </xf>
    <xf numFmtId="0" fontId="9" fillId="0" borderId="15" xfId="4" applyBorder="1" applyAlignment="1">
      <alignment horizontal="center" vertical="center"/>
    </xf>
    <xf numFmtId="0" fontId="9" fillId="0" borderId="13" xfId="4" applyBorder="1" applyAlignment="1">
      <alignment horizontal="center" vertical="center"/>
    </xf>
    <xf numFmtId="0" fontId="9" fillId="0" borderId="14" xfId="4" applyBorder="1" applyAlignment="1">
      <alignment horizontal="center" vertical="center"/>
    </xf>
    <xf numFmtId="164" fontId="17" fillId="0" borderId="12" xfId="31" applyNumberFormat="1" applyFont="1" applyBorder="1" applyAlignment="1">
      <alignment horizontal="center"/>
    </xf>
    <xf numFmtId="164" fontId="17" fillId="0" borderId="2" xfId="31" applyNumberFormat="1" applyFont="1" applyBorder="1" applyAlignment="1">
      <alignment horizontal="center"/>
    </xf>
    <xf numFmtId="164" fontId="17" fillId="0" borderId="34" xfId="31" applyNumberFormat="1" applyFont="1" applyBorder="1" applyAlignment="1">
      <alignment horizontal="center"/>
    </xf>
    <xf numFmtId="164" fontId="17" fillId="0" borderId="6" xfId="31" applyNumberFormat="1" applyFont="1" applyBorder="1" applyAlignment="1">
      <alignment horizontal="center"/>
    </xf>
    <xf numFmtId="164" fontId="17" fillId="0" borderId="7" xfId="31" applyNumberFormat="1" applyFont="1" applyBorder="1" applyAlignment="1">
      <alignment horizontal="center"/>
    </xf>
    <xf numFmtId="164" fontId="17" fillId="0" borderId="8" xfId="31" applyNumberFormat="1" applyFont="1" applyBorder="1" applyAlignment="1">
      <alignment horizontal="center"/>
    </xf>
    <xf numFmtId="0" fontId="17" fillId="0" borderId="0" xfId="14" applyFont="1" applyFill="1" applyBorder="1" applyAlignment="1">
      <alignment horizontal="center" wrapText="1"/>
    </xf>
    <xf numFmtId="0" fontId="17" fillId="0" borderId="12" xfId="31" applyFont="1" applyBorder="1" applyAlignment="1">
      <alignment horizontal="center"/>
    </xf>
    <xf numFmtId="0" fontId="17" fillId="0" borderId="2" xfId="31" applyFont="1" applyBorder="1" applyAlignment="1">
      <alignment horizontal="center"/>
    </xf>
    <xf numFmtId="0" fontId="17" fillId="0" borderId="34" xfId="31" applyFont="1" applyBorder="1" applyAlignment="1">
      <alignment horizontal="center"/>
    </xf>
    <xf numFmtId="0" fontId="17" fillId="0" borderId="6" xfId="31" applyFont="1" applyBorder="1" applyAlignment="1">
      <alignment horizontal="center"/>
    </xf>
    <xf numFmtId="0" fontId="17" fillId="0" borderId="7" xfId="31" applyFont="1" applyBorder="1" applyAlignment="1">
      <alignment horizontal="center"/>
    </xf>
    <xf numFmtId="0" fontId="17" fillId="0" borderId="8" xfId="31" applyFont="1" applyBorder="1" applyAlignment="1">
      <alignment horizontal="center"/>
    </xf>
    <xf numFmtId="0" fontId="3" fillId="0" borderId="0" xfId="0" applyFont="1" applyAlignment="1">
      <alignment horizontal="left" wrapText="1"/>
    </xf>
    <xf numFmtId="0" fontId="9" fillId="0" borderId="10" xfId="4" applyBorder="1" applyAlignment="1">
      <alignment horizontal="center"/>
    </xf>
    <xf numFmtId="0" fontId="9" fillId="0" borderId="11" xfId="4" applyBorder="1" applyAlignment="1">
      <alignment horizontal="center"/>
    </xf>
    <xf numFmtId="0" fontId="9" fillId="0" borderId="16" xfId="4" applyBorder="1" applyAlignment="1">
      <alignment horizontal="center"/>
    </xf>
    <xf numFmtId="0" fontId="13" fillId="0" borderId="12" xfId="4" applyFont="1" applyFill="1" applyBorder="1" applyAlignment="1" applyProtection="1">
      <alignment horizontal="center"/>
    </xf>
    <xf numFmtId="0" fontId="13" fillId="0" borderId="11" xfId="4" quotePrefix="1" applyFont="1" applyFill="1" applyBorder="1" applyAlignment="1" applyProtection="1">
      <alignment horizontal="center"/>
    </xf>
    <xf numFmtId="0" fontId="13" fillId="0" borderId="16" xfId="16" applyFont="1" applyBorder="1" applyAlignment="1">
      <alignment horizontal="center"/>
    </xf>
    <xf numFmtId="0" fontId="13" fillId="0" borderId="10" xfId="16" applyFont="1" applyBorder="1" applyAlignment="1">
      <alignment horizontal="center"/>
    </xf>
    <xf numFmtId="0" fontId="13" fillId="0" borderId="11" xfId="16" applyFont="1" applyBorder="1" applyAlignment="1">
      <alignment horizontal="center"/>
    </xf>
    <xf numFmtId="0" fontId="13" fillId="0" borderId="4" xfId="4" applyFont="1" applyFill="1" applyBorder="1" applyAlignment="1">
      <alignment horizontal="center"/>
    </xf>
    <xf numFmtId="0" fontId="0" fillId="0" borderId="0" xfId="0" applyAlignment="1">
      <alignment horizontal="center"/>
    </xf>
    <xf numFmtId="0" fontId="0" fillId="0" borderId="5" xfId="0" applyBorder="1" applyAlignment="1">
      <alignment horizontal="center"/>
    </xf>
    <xf numFmtId="0" fontId="13" fillId="0" borderId="16" xfId="4" applyFont="1" applyBorder="1" applyAlignment="1"/>
    <xf numFmtId="0" fontId="3" fillId="0" borderId="10" xfId="0" applyFont="1" applyBorder="1" applyAlignment="1"/>
    <xf numFmtId="0" fontId="3" fillId="0" borderId="11" xfId="0" applyFont="1" applyBorder="1" applyAlignment="1"/>
    <xf numFmtId="0" fontId="0" fillId="0" borderId="10" xfId="0" applyBorder="1" applyAlignment="1"/>
    <xf numFmtId="0" fontId="0" fillId="0" borderId="11" xfId="0" applyBorder="1" applyAlignment="1"/>
    <xf numFmtId="0" fontId="13" fillId="0" borderId="12" xfId="4" applyFont="1" applyBorder="1" applyAlignment="1">
      <alignment horizontal="center"/>
    </xf>
    <xf numFmtId="0" fontId="3" fillId="0" borderId="2" xfId="0" applyFont="1" applyBorder="1" applyAlignment="1">
      <alignment horizontal="center"/>
    </xf>
    <xf numFmtId="0" fontId="3" fillId="0" borderId="34" xfId="0" applyFont="1" applyBorder="1" applyAlignment="1">
      <alignment horizontal="center"/>
    </xf>
    <xf numFmtId="0" fontId="66" fillId="0" borderId="12" xfId="30" applyFont="1" applyBorder="1" applyAlignment="1">
      <alignment vertical="center"/>
    </xf>
    <xf numFmtId="0" fontId="66" fillId="0" borderId="35" xfId="30" applyFont="1" applyBorder="1" applyAlignment="1">
      <alignment vertical="center"/>
    </xf>
    <xf numFmtId="0" fontId="11" fillId="0" borderId="34" xfId="30" applyFont="1" applyBorder="1" applyAlignment="1">
      <alignment horizontal="center" vertical="center"/>
    </xf>
    <xf numFmtId="0" fontId="11" fillId="0" borderId="5" xfId="30" applyFont="1" applyBorder="1" applyAlignment="1">
      <alignment horizontal="center" vertical="center"/>
    </xf>
    <xf numFmtId="0" fontId="69" fillId="0" borderId="9" xfId="30" applyFont="1" applyBorder="1" applyAlignment="1">
      <alignment horizontal="center" vertical="center" wrapText="1"/>
    </xf>
    <xf numFmtId="0" fontId="69" fillId="0" borderId="15" xfId="30" applyFont="1" applyBorder="1" applyAlignment="1">
      <alignment horizontal="center" vertical="center" wrapText="1"/>
    </xf>
    <xf numFmtId="0" fontId="11" fillId="0" borderId="15" xfId="30" applyFont="1" applyBorder="1" applyAlignment="1">
      <alignment horizontal="center" vertical="center" wrapText="1"/>
    </xf>
    <xf numFmtId="0" fontId="11" fillId="0" borderId="13" xfId="30" applyFont="1" applyBorder="1" applyAlignment="1">
      <alignment horizontal="center" vertical="center" wrapText="1"/>
    </xf>
    <xf numFmtId="0" fontId="69" fillId="0" borderId="13" xfId="30" applyFont="1" applyBorder="1" applyAlignment="1">
      <alignment horizontal="center" vertical="center" wrapText="1"/>
    </xf>
    <xf numFmtId="0" fontId="69" fillId="0" borderId="12" xfId="30" applyFont="1" applyBorder="1" applyAlignment="1">
      <alignment horizontal="center" vertical="center" wrapText="1"/>
    </xf>
    <xf numFmtId="0" fontId="0" fillId="0" borderId="34" xfId="0" applyBorder="1" applyAlignment="1">
      <alignment horizontal="center" vertical="center" wrapText="1"/>
    </xf>
    <xf numFmtId="0" fontId="59" fillId="0" borderId="0" xfId="7" applyFont="1" applyBorder="1" applyAlignment="1">
      <alignment horizontal="center"/>
    </xf>
    <xf numFmtId="0" fontId="81" fillId="0" borderId="0" xfId="7" applyFont="1" applyBorder="1" applyAlignment="1">
      <alignment horizontal="center"/>
    </xf>
    <xf numFmtId="0" fontId="88" fillId="0" borderId="0" xfId="7" applyFont="1" applyBorder="1" applyAlignment="1">
      <alignment horizontal="center" vertical="center"/>
    </xf>
    <xf numFmtId="0" fontId="13" fillId="0" borderId="12" xfId="7" applyFont="1" applyBorder="1" applyAlignment="1">
      <alignment horizontal="center"/>
    </xf>
    <xf numFmtId="0" fontId="13" fillId="0" borderId="34" xfId="7" applyFont="1" applyBorder="1" applyAlignment="1">
      <alignment horizontal="center"/>
    </xf>
  </cellXfs>
  <cellStyles count="40">
    <cellStyle name="Hyperlink" xfId="2" builtinId="8"/>
    <cellStyle name="Komma" xfId="1" builtinId="3"/>
    <cellStyle name="Normal 2" xfId="16" xr:uid="{00000000-0005-0000-0000-000002000000}"/>
    <cellStyle name="Normal_7.11" xfId="39" xr:uid="{00000000-0005-0000-0000-000003000000}"/>
    <cellStyle name="Normal_EFslijt-basisdata" xfId="27" xr:uid="{00000000-0005-0000-0000-000004000000}"/>
    <cellStyle name="Normal_Sheet1" xfId="21" xr:uid="{00000000-0005-0000-0000-000005000000}"/>
    <cellStyle name="Normal_Sheet1 2" xfId="36" xr:uid="{00000000-0005-0000-0000-000006000000}"/>
    <cellStyle name="Procent 3" xfId="15" xr:uid="{00000000-0005-0000-0000-000007000000}"/>
    <cellStyle name="Standaard" xfId="0" builtinId="0"/>
    <cellStyle name="Standaard 2" xfId="4" xr:uid="{00000000-0005-0000-0000-000009000000}"/>
    <cellStyle name="Standaard 2 2 2" xfId="30" xr:uid="{00000000-0005-0000-0000-00000A000000}"/>
    <cellStyle name="Standaard 2 3 2" xfId="7" xr:uid="{00000000-0005-0000-0000-00000B000000}"/>
    <cellStyle name="Standaard 3 2 2" xfId="11" xr:uid="{00000000-0005-0000-0000-00000C000000}"/>
    <cellStyle name="Standaard 3 2 4" xfId="31" xr:uid="{00000000-0005-0000-0000-00000D000000}"/>
    <cellStyle name="Standaard 3 3" xfId="32" xr:uid="{00000000-0005-0000-0000-00000E000000}"/>
    <cellStyle name="Standaard 5" xfId="3" xr:uid="{00000000-0005-0000-0000-00000F000000}"/>
    <cellStyle name="Standaard 6" xfId="8" xr:uid="{00000000-0005-0000-0000-000010000000}"/>
    <cellStyle name="Standaard_2.1" xfId="38" xr:uid="{00000000-0005-0000-0000-000011000000}"/>
    <cellStyle name="Standaard_Afzet" xfId="9" xr:uid="{00000000-0005-0000-0000-000012000000}"/>
    <cellStyle name="Standaard_Afzet 2 2" xfId="10" xr:uid="{00000000-0005-0000-0000-000013000000}"/>
    <cellStyle name="Standaard_Airco" xfId="24" xr:uid="{00000000-0005-0000-0000-000014000000}"/>
    <cellStyle name="Standaard_basgegovmb" xfId="18" xr:uid="{00000000-0005-0000-0000-000015000000}"/>
    <cellStyle name="Standaard_BD" xfId="17" xr:uid="{00000000-0005-0000-0000-000016000000}"/>
    <cellStyle name="Standaard_BGEGovmob" xfId="33" xr:uid="{00000000-0005-0000-0000-000017000000}"/>
    <cellStyle name="Standaard_Blad1" xfId="29" xr:uid="{00000000-0005-0000-0000-000018000000}"/>
    <cellStyle name="Standaard_Blad1 2 2" xfId="37" xr:uid="{00000000-0005-0000-0000-000019000000}"/>
    <cellStyle name="Standaard_Bouwjaaref90 2" xfId="12" xr:uid="{00000000-0005-0000-0000-00001A000000}"/>
    <cellStyle name="Standaard_EFbrst" xfId="5" xr:uid="{00000000-0005-0000-0000-00001B000000}"/>
    <cellStyle name="Standaard_EFWEG-N2O" xfId="14" xr:uid="{00000000-0005-0000-0000-00001C000000}"/>
    <cellStyle name="Standaard_Emmobprog" xfId="28" xr:uid="{00000000-0005-0000-0000-00001D000000}"/>
    <cellStyle name="Standaard_EVV_8-12-17" xfId="35" xr:uid="{00000000-0005-0000-0000-00001E000000}"/>
    <cellStyle name="Standaard_lijst energiedragers definitief concept 26 okt" xfId="6" xr:uid="{00000000-0005-0000-0000-00001F000000}"/>
    <cellStyle name="Standaard_Meth-Rapp-tab" xfId="19" xr:uid="{00000000-0005-0000-0000-000020000000}"/>
    <cellStyle name="Standaard_MOBTOT" xfId="34" xr:uid="{00000000-0005-0000-0000-000021000000}"/>
    <cellStyle name="Standaard_NS" xfId="20" xr:uid="{00000000-0005-0000-0000-000022000000}"/>
    <cellStyle name="Standaard_REMMEN" xfId="22" xr:uid="{00000000-0005-0000-0000-000023000000}"/>
    <cellStyle name="Standaard_Slijtsel-Molek" xfId="26" xr:uid="{00000000-0005-0000-0000-000024000000}"/>
    <cellStyle name="Standaard_S-motorbrandstof90-02" xfId="25" xr:uid="{00000000-0005-0000-0000-000025000000}"/>
    <cellStyle name="Standaard_Tabellen" xfId="13" xr:uid="{00000000-0005-0000-0000-000026000000}"/>
    <cellStyle name="Standaard_WEGDEK" xfId="23" xr:uid="{00000000-0005-0000-0000-00002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6</xdr:col>
      <xdr:colOff>0</xdr:colOff>
      <xdr:row>5</xdr:row>
      <xdr:rowOff>0</xdr:rowOff>
    </xdr:from>
    <xdr:to>
      <xdr:col>6</xdr:col>
      <xdr:colOff>0</xdr:colOff>
      <xdr:row>5</xdr:row>
      <xdr:rowOff>0</xdr:rowOff>
    </xdr:to>
    <xdr:sp macro="" textlink="">
      <xdr:nvSpPr>
        <xdr:cNvPr id="2" name="AutoShape 1">
          <a:extLst>
            <a:ext uri="{FF2B5EF4-FFF2-40B4-BE49-F238E27FC236}">
              <a16:creationId xmlns:a16="http://schemas.microsoft.com/office/drawing/2014/main" id="{00000000-0008-0000-2100-00009F200000}"/>
            </a:ext>
          </a:extLst>
        </xdr:cNvPr>
        <xdr:cNvSpPr>
          <a:spLocks noChangeArrowheads="1"/>
        </xdr:cNvSpPr>
      </xdr:nvSpPr>
      <xdr:spPr bwMode="auto">
        <a:xfrm>
          <a:off x="3876675" y="847725"/>
          <a:ext cx="0" cy="0"/>
        </a:xfrm>
        <a:prstGeom prst="down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0</xdr:colOff>
      <xdr:row>5</xdr:row>
      <xdr:rowOff>0</xdr:rowOff>
    </xdr:from>
    <xdr:to>
      <xdr:col>6</xdr:col>
      <xdr:colOff>0</xdr:colOff>
      <xdr:row>5</xdr:row>
      <xdr:rowOff>0</xdr:rowOff>
    </xdr:to>
    <xdr:sp macro="" textlink="">
      <xdr:nvSpPr>
        <xdr:cNvPr id="3" name="AutoShape 2">
          <a:extLst>
            <a:ext uri="{FF2B5EF4-FFF2-40B4-BE49-F238E27FC236}">
              <a16:creationId xmlns:a16="http://schemas.microsoft.com/office/drawing/2014/main" id="{00000000-0008-0000-2100-0000A0200000}"/>
            </a:ext>
          </a:extLst>
        </xdr:cNvPr>
        <xdr:cNvSpPr>
          <a:spLocks noChangeArrowheads="1"/>
        </xdr:cNvSpPr>
      </xdr:nvSpPr>
      <xdr:spPr bwMode="auto">
        <a:xfrm>
          <a:off x="3876675" y="847725"/>
          <a:ext cx="0" cy="0"/>
        </a:xfrm>
        <a:prstGeom prst="up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printerSettings" Target="../printerSettings/printerSettings8.bin"/><Relationship Id="rId1" Type="http://schemas.openxmlformats.org/officeDocument/2006/relationships/hyperlink" Target="http://www.emissieregistratie.nl/ERPUBLIEK/documenten/Lucht%20(Air)/Verkeer%20en%20Vervoer%20(Transport)/Brink%20van%20der%20et%20al.%20(2010)%20Rapportage%20wegverkeer%20en%20verdeling%20over%20wegtypen.pdf" TargetMode="External"/></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13.bin"/><Relationship Id="rId2" Type="http://schemas.openxmlformats.org/officeDocument/2006/relationships/printerSettings" Target="../printerSettings/printerSettings10.bin"/><Relationship Id="rId1" Type="http://schemas.openxmlformats.org/officeDocument/2006/relationships/hyperlink" Target="http://www.emissieregistratie.nl/ERPUBLIEK/misc/Documenten.aspx?ROOT=\Water\Factsheets\English" TargetMode="External"/></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15.bin"/><Relationship Id="rId2" Type="http://schemas.openxmlformats.org/officeDocument/2006/relationships/printerSettings" Target="../printerSettings/printerSettings12.bin"/><Relationship Id="rId1" Type="http://schemas.openxmlformats.org/officeDocument/2006/relationships/hyperlink" Target="http://www.emissieregistratie.nl/ERPUBLIEK/misc/Documenten.aspx?ROOT=\Water\Factsheets\English"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emissieregistratie.nl/ERPUBLIEK/misc/Documenten.aspx?ROOT=\Water\Factsheets\English"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7.bin"/><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hyperlink" Target="http://www.emissieregistratie.nl/ERPUBLIEK/misc/Documenten.aspx?ROOT=\Water\Factsheets\English" TargetMode="External"/><Relationship Id="rId2" Type="http://schemas.openxmlformats.org/officeDocument/2006/relationships/hyperlink" Target="http://www.emissieregistratie.nl/ERPUBLIEK/misc/Documenten.aspx?ROOT=\Water\Factsheets\English" TargetMode="External"/><Relationship Id="rId1" Type="http://schemas.openxmlformats.org/officeDocument/2006/relationships/hyperlink" Target="http://www.helpdeskwater.nl/onderwerpen/emissiebeheer/diffuse-bronnen" TargetMode="External"/><Relationship Id="rId5" Type="http://schemas.openxmlformats.org/officeDocument/2006/relationships/customProperty" Target="../customProperty18.bin"/><Relationship Id="rId4"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19.bin"/><Relationship Id="rId2" Type="http://schemas.openxmlformats.org/officeDocument/2006/relationships/printerSettings" Target="../printerSettings/printerSettings16.bin"/><Relationship Id="rId1" Type="http://schemas.openxmlformats.org/officeDocument/2006/relationships/hyperlink" Target="http://www.emissieregistratie.nl/ERPUBLIEK/misc/Documenten.aspx?ROOT=\Water\Factsheets\Nederlands" TargetMode="Externa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customProperty" Target="../customProperty22.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emissieregistratie.nl/ERPUBLIEK/misc/documenten.aspx?ROOT=Lucht%20(Air)\Industrie%20en%20Energieopwekking%20(Industry%20and%20Energy)"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23.bin"/></Relationships>
</file>

<file path=xl/worksheets/_rels/sheet24.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printerSettings" Target="../printerSettings/printerSettings20.bin"/><Relationship Id="rId1" Type="http://schemas.openxmlformats.org/officeDocument/2006/relationships/hyperlink" Target="http://www.emissieregistratie.nl/ERPUBLIEK/misc/Documenten.aspx?ROOT=Lucht%20(Air)\Verkeer%20en%20Vervoer%20(Transport)" TargetMode="External"/></Relationships>
</file>

<file path=xl/worksheets/_rels/sheet25.xml.rels><?xml version="1.0" encoding="UTF-8" standalone="yes"?>
<Relationships xmlns="http://schemas.openxmlformats.org/package/2006/relationships"><Relationship Id="rId3" Type="http://schemas.openxmlformats.org/officeDocument/2006/relationships/customProperty" Target="../customProperty25.bin"/><Relationship Id="rId2" Type="http://schemas.openxmlformats.org/officeDocument/2006/relationships/printerSettings" Target="../printerSettings/printerSettings21.bin"/><Relationship Id="rId1" Type="http://schemas.openxmlformats.org/officeDocument/2006/relationships/hyperlink" Target="http://www.vivens.info/" TargetMode="External"/></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www.emissieregistratie.nl/ERPUBLIEK/misc/documenten.aspx?ROOT=Lucht%20(Air)\Industrie%20en%20Energieopwekking%20(Industry%20and%20Energy)"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27.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28.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30.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31.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ustomProperty" Target="../customProperty35.bin"/><Relationship Id="rId2" Type="http://schemas.openxmlformats.org/officeDocument/2006/relationships/printerSettings" Target="../printerSettings/printerSettings31.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36.xml.rels><?xml version="1.0" encoding="UTF-8" standalone="yes"?>
<Relationships xmlns="http://schemas.openxmlformats.org/package/2006/relationships"><Relationship Id="rId3" Type="http://schemas.openxmlformats.org/officeDocument/2006/relationships/customProperty" Target="../customProperty36.bin"/><Relationship Id="rId2" Type="http://schemas.openxmlformats.org/officeDocument/2006/relationships/printerSettings" Target="../printerSettings/printerSettings32.bin"/><Relationship Id="rId1" Type="http://schemas.openxmlformats.org/officeDocument/2006/relationships/hyperlink" Target="http://www.emissieregistratie.nl/ERPUBLIEK/misc/Documenten.aspx?ROOT=Lucht%20(Air)\Verkeer%20en%20Vervoer%20(Transport)" TargetMode="External"/></Relationships>
</file>

<file path=xl/worksheets/_rels/sheet37.xml.rels><?xml version="1.0" encoding="UTF-8" standalone="yes"?>
<Relationships xmlns="http://schemas.openxmlformats.org/package/2006/relationships"><Relationship Id="rId3" Type="http://schemas.openxmlformats.org/officeDocument/2006/relationships/customProperty" Target="../customProperty37.bin"/><Relationship Id="rId2" Type="http://schemas.openxmlformats.org/officeDocument/2006/relationships/printerSettings" Target="../printerSettings/printerSettings33.bin"/><Relationship Id="rId1" Type="http://schemas.openxmlformats.org/officeDocument/2006/relationships/hyperlink" Target="http://www.emissieregistratie.nl/ERPUBLIEK/misc/Documenten.aspx?ROOT=Lucht%20(Air)\Verkeer%20en%20Vervoer%20(Transport)" TargetMode="External"/></Relationships>
</file>

<file path=xl/worksheets/_rels/sheet38.xml.rels><?xml version="1.0" encoding="UTF-8" standalone="yes"?>
<Relationships xmlns="http://schemas.openxmlformats.org/package/2006/relationships"><Relationship Id="rId3" Type="http://schemas.openxmlformats.org/officeDocument/2006/relationships/customProperty" Target="../customProperty38.bin"/><Relationship Id="rId2" Type="http://schemas.openxmlformats.org/officeDocument/2006/relationships/printerSettings" Target="../printerSettings/printerSettings34.bin"/><Relationship Id="rId1" Type="http://schemas.openxmlformats.org/officeDocument/2006/relationships/hyperlink" Target="http://www.emissieregistratie.nl/ERPUBLIEK/misc/Documenten.aspx?ROOT=Lucht%20(Air)\Verkeer%20en%20Vervoer%20(Transport)"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Lucht%20(Air)\Verkeer%20en%20Vervoer%20(Transport)" TargetMode="External"/><Relationship Id="rId4" Type="http://schemas.openxmlformats.org/officeDocument/2006/relationships/customProperty" Target="../customProperty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customProperty" Target="../customProperty40.bin"/><Relationship Id="rId2" Type="http://schemas.openxmlformats.org/officeDocument/2006/relationships/printerSettings" Target="../printerSettings/printerSettings36.bin"/><Relationship Id="rId1" Type="http://schemas.openxmlformats.org/officeDocument/2006/relationships/hyperlink" Target="http://www.emissieregistratie.nl/ERPUBLIEK/misc/Documenten.aspx?ROOT=Lucht%20(Air)\Verkeer%20en%20Vervoer%20(Transport)" TargetMode="External"/></Relationships>
</file>

<file path=xl/worksheets/_rels/sheet41.xml.rels><?xml version="1.0" encoding="UTF-8" standalone="yes"?>
<Relationships xmlns="http://schemas.openxmlformats.org/package/2006/relationships"><Relationship Id="rId3" Type="http://schemas.openxmlformats.org/officeDocument/2006/relationships/customProperty" Target="../customProperty41.bin"/><Relationship Id="rId2" Type="http://schemas.openxmlformats.org/officeDocument/2006/relationships/printerSettings" Target="../printerSettings/printerSettings37.bin"/><Relationship Id="rId1" Type="http://schemas.openxmlformats.org/officeDocument/2006/relationships/hyperlink" Target="http://www.emissieregistratie.nl/ERPUBLIEK/misc/Documenten.aspx?ROOT=Lucht%20(Air)\Verkeer%20en%20Vervoer%20(Transport)" TargetMode="External"/></Relationships>
</file>

<file path=xl/worksheets/_rels/sheet42.xml.rels><?xml version="1.0" encoding="UTF-8" standalone="yes"?>
<Relationships xmlns="http://schemas.openxmlformats.org/package/2006/relationships"><Relationship Id="rId3" Type="http://schemas.openxmlformats.org/officeDocument/2006/relationships/customProperty" Target="../customProperty42.bin"/><Relationship Id="rId2" Type="http://schemas.openxmlformats.org/officeDocument/2006/relationships/printerSettings" Target="../printerSettings/printerSettings38.bin"/><Relationship Id="rId1" Type="http://schemas.openxmlformats.org/officeDocument/2006/relationships/hyperlink" Target="http://www.emissieregistratie.nl/ERPUBLIEK/misc/Documenten.aspx?ROOT=Lucht%20(Air)\Verkeer%20en%20Vervoer%20(Transport)" TargetMode="External"/></Relationships>
</file>

<file path=xl/worksheets/_rels/sheet43.xml.rels><?xml version="1.0" encoding="UTF-8" standalone="yes"?>
<Relationships xmlns="http://schemas.openxmlformats.org/package/2006/relationships"><Relationship Id="rId3" Type="http://schemas.openxmlformats.org/officeDocument/2006/relationships/customProperty" Target="../customProperty43.bin"/><Relationship Id="rId2" Type="http://schemas.openxmlformats.org/officeDocument/2006/relationships/printerSettings" Target="../printerSettings/printerSettings39.bin"/><Relationship Id="rId1" Type="http://schemas.openxmlformats.org/officeDocument/2006/relationships/hyperlink" Target="http://www.emissieregistratie.nl/ERPUBLIEK/misc/Documenten.aspx?ROOT=Lucht%20(Air)\Verkeer%20en%20Vervoer%20(Transport)" TargetMode="External"/></Relationships>
</file>

<file path=xl/worksheets/_rels/sheet44.xml.rels><?xml version="1.0" encoding="UTF-8" standalone="yes"?>
<Relationships xmlns="http://schemas.openxmlformats.org/package/2006/relationships"><Relationship Id="rId3" Type="http://schemas.openxmlformats.org/officeDocument/2006/relationships/customProperty" Target="../customProperty44.bin"/><Relationship Id="rId2" Type="http://schemas.openxmlformats.org/officeDocument/2006/relationships/printerSettings" Target="../printerSettings/printerSettings40.bin"/><Relationship Id="rId1" Type="http://schemas.openxmlformats.org/officeDocument/2006/relationships/hyperlink" Target="http://www.emissieregistratie.nl/ERPUBLIEK/misc/Documenten.aspx?ROOT=Lucht%20(Air)\Verkeer%20en%20Vervoer%20(Transport)" TargetMode="External"/></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3" Type="http://schemas.openxmlformats.org/officeDocument/2006/relationships/customProperty" Target="../customProperty47.bin"/><Relationship Id="rId2" Type="http://schemas.openxmlformats.org/officeDocument/2006/relationships/printerSettings" Target="../printerSettings/printerSettings43.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3" Type="http://schemas.openxmlformats.org/officeDocument/2006/relationships/customProperty" Target="../customProperty60.bin"/><Relationship Id="rId2" Type="http://schemas.openxmlformats.org/officeDocument/2006/relationships/printerSettings" Target="../printerSettings/printerSettings56.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1" Type="http://schemas.openxmlformats.org/officeDocument/2006/relationships/customProperty" Target="../customProperty62.bin"/></Relationships>
</file>

<file path=xl/worksheets/_rels/sheet63.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58.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59.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0.bin"/></Relationships>
</file>

<file path=xl/worksheets/_rels/sheet66.xml.rels><?xml version="1.0" encoding="UTF-8" standalone="yes"?>
<Relationships xmlns="http://schemas.openxmlformats.org/package/2006/relationships"><Relationship Id="rId2" Type="http://schemas.openxmlformats.org/officeDocument/2006/relationships/customProperty" Target="../customProperty66.bin"/><Relationship Id="rId1" Type="http://schemas.openxmlformats.org/officeDocument/2006/relationships/printerSettings" Target="../printerSettings/printerSettings61.bin"/></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62.bin"/></Relationships>
</file>

<file path=xl/worksheets/_rels/sheet68.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63.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9.bin"/><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2" Type="http://schemas.openxmlformats.org/officeDocument/2006/relationships/customProperty" Target="../customProperty70.bin"/><Relationship Id="rId1" Type="http://schemas.openxmlformats.org/officeDocument/2006/relationships/printerSettings" Target="../printerSettings/printerSettings65.bin"/></Relationships>
</file>

<file path=xl/worksheets/_rels/sheet71.xml.rels><?xml version="1.0" encoding="UTF-8" standalone="yes"?>
<Relationships xmlns="http://schemas.openxmlformats.org/package/2006/relationships"><Relationship Id="rId3" Type="http://schemas.openxmlformats.org/officeDocument/2006/relationships/customProperty" Target="../customProperty71.bin"/><Relationship Id="rId2" Type="http://schemas.openxmlformats.org/officeDocument/2006/relationships/printerSettings" Target="../printerSettings/printerSettings66.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72.xml.rels><?xml version="1.0" encoding="UTF-8" standalone="yes"?>
<Relationships xmlns="http://schemas.openxmlformats.org/package/2006/relationships"><Relationship Id="rId2" Type="http://schemas.openxmlformats.org/officeDocument/2006/relationships/customProperty" Target="../customProperty72.bin"/><Relationship Id="rId1" Type="http://schemas.openxmlformats.org/officeDocument/2006/relationships/printerSettings" Target="../printerSettings/printerSettings67.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73.bin"/><Relationship Id="rId1" Type="http://schemas.openxmlformats.org/officeDocument/2006/relationships/printerSettings" Target="../printerSettings/printerSettings68.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hyperlink" Target="https://www.cbs.nl/en-gb/background/2018/02/adjustment-of-heating-values-and-c02-petrol-and-diesel" TargetMode="External"/></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hyperlink" Target="https://www.cbs.nl/en-gb/background/2018/02/adjustment-of-heating-values-and-c02-petrol-and-dies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AD47"/>
  <sheetViews>
    <sheetView tabSelected="1" workbookViewId="0">
      <selection activeCell="A2" sqref="A2:AD2"/>
    </sheetView>
  </sheetViews>
  <sheetFormatPr defaultRowHeight="15" x14ac:dyDescent="0.25"/>
  <cols>
    <col min="1" max="1" width="4.85546875" style="1" customWidth="1"/>
    <col min="2" max="10" width="9.140625" style="1"/>
    <col min="11" max="11" width="4.28515625" style="1" customWidth="1"/>
    <col min="12" max="20" width="9.140625" style="1"/>
    <col min="21" max="21" width="4.28515625" style="1" customWidth="1"/>
    <col min="22" max="16384" width="9.140625" style="1"/>
  </cols>
  <sheetData>
    <row r="1" spans="1:30" ht="21" x14ac:dyDescent="0.35">
      <c r="A1" s="1333" t="s">
        <v>1</v>
      </c>
      <c r="B1" s="1333"/>
      <c r="C1" s="1333"/>
      <c r="D1" s="1333"/>
      <c r="E1" s="1333"/>
      <c r="F1" s="1333"/>
      <c r="G1" s="1333"/>
      <c r="H1" s="1333"/>
      <c r="I1" s="1333"/>
      <c r="J1" s="1333"/>
      <c r="K1" s="1333"/>
      <c r="L1" s="1333"/>
      <c r="M1" s="1333"/>
      <c r="N1" s="1333"/>
      <c r="O1" s="1333"/>
      <c r="P1" s="1333"/>
      <c r="Q1" s="1333"/>
      <c r="R1" s="1333"/>
      <c r="S1" s="1333"/>
      <c r="T1" s="1333"/>
      <c r="U1" s="1333"/>
      <c r="V1" s="1333"/>
      <c r="W1" s="1333"/>
      <c r="X1" s="1333"/>
      <c r="Y1" s="1333"/>
      <c r="Z1" s="1333"/>
      <c r="AA1" s="1333"/>
      <c r="AB1" s="1333"/>
      <c r="AC1" s="1333"/>
      <c r="AD1" s="1333"/>
    </row>
    <row r="2" spans="1:30" x14ac:dyDescent="0.25">
      <c r="A2" s="1334" t="s">
        <v>0</v>
      </c>
      <c r="B2" s="1334"/>
      <c r="C2" s="1334"/>
      <c r="D2" s="1334"/>
      <c r="E2" s="1334"/>
      <c r="F2" s="1334"/>
      <c r="G2" s="1334"/>
      <c r="H2" s="1334"/>
      <c r="I2" s="1334"/>
      <c r="J2" s="1334"/>
      <c r="K2" s="1334"/>
      <c r="L2" s="1334"/>
      <c r="M2" s="1334"/>
      <c r="N2" s="1334"/>
      <c r="O2" s="1334"/>
      <c r="P2" s="1334"/>
      <c r="Q2" s="1334"/>
      <c r="R2" s="1334"/>
      <c r="S2" s="1334"/>
      <c r="T2" s="1334"/>
      <c r="U2" s="1334"/>
      <c r="V2" s="1334"/>
      <c r="W2" s="1334"/>
      <c r="X2" s="1334"/>
      <c r="Y2" s="1334"/>
      <c r="Z2" s="1334"/>
      <c r="AA2" s="1334"/>
      <c r="AB2" s="1334"/>
      <c r="AC2" s="1334"/>
      <c r="AD2" s="1334"/>
    </row>
    <row r="3" spans="1:30" x14ac:dyDescent="0.25">
      <c r="A3" s="1335"/>
      <c r="B3" s="1335"/>
      <c r="C3" s="1335"/>
      <c r="D3" s="1335"/>
      <c r="E3" s="1335"/>
      <c r="F3" s="1335"/>
      <c r="G3" s="1335"/>
      <c r="H3" s="1335"/>
      <c r="I3" s="1335"/>
      <c r="J3" s="1335"/>
      <c r="K3" s="1335"/>
      <c r="L3" s="1335"/>
      <c r="M3" s="1335"/>
      <c r="N3" s="1335"/>
      <c r="O3" s="1335"/>
      <c r="P3" s="1335"/>
      <c r="Q3" s="1335"/>
      <c r="R3" s="1335"/>
      <c r="S3" s="1335"/>
      <c r="T3" s="1335"/>
      <c r="U3" s="1335"/>
      <c r="V3" s="1335"/>
      <c r="W3" s="1335"/>
      <c r="X3" s="1335"/>
      <c r="Y3" s="1335"/>
      <c r="Z3" s="1335"/>
      <c r="AA3" s="1335"/>
      <c r="AB3" s="1335"/>
      <c r="AC3" s="1335"/>
      <c r="AD3" s="1335"/>
    </row>
    <row r="5" spans="1:30" ht="18.75" x14ac:dyDescent="0.3">
      <c r="B5" s="1336" t="s">
        <v>2</v>
      </c>
      <c r="C5" s="1336"/>
      <c r="D5" s="1336"/>
      <c r="E5" s="1336"/>
      <c r="F5" s="1336"/>
      <c r="G5" s="1336"/>
      <c r="H5" s="1336"/>
      <c r="I5" s="1336"/>
      <c r="J5" s="1336"/>
      <c r="L5" s="1336" t="s">
        <v>1106</v>
      </c>
      <c r="M5" s="1336"/>
      <c r="N5" s="1336"/>
      <c r="O5" s="1336"/>
      <c r="P5" s="1336"/>
      <c r="Q5" s="1336"/>
      <c r="R5" s="1336"/>
      <c r="S5" s="1336"/>
      <c r="T5" s="1336"/>
      <c r="V5" s="1330" t="str">
        <f>'7.10'!A73</f>
        <v>Table 7.10E Emission factors of boilers of boilers at berth</v>
      </c>
      <c r="W5" s="1330"/>
      <c r="X5" s="1330"/>
      <c r="Y5" s="1330"/>
      <c r="Z5" s="1330"/>
      <c r="AA5" s="1330"/>
      <c r="AB5" s="1330"/>
      <c r="AC5" s="1330"/>
      <c r="AD5" s="1330"/>
    </row>
    <row r="6" spans="1:30" x14ac:dyDescent="0.25">
      <c r="B6" s="1330" t="str">
        <f>'2.1'!A2</f>
        <v>Table 2.1 Energy consumption data for greenhouse gas emission calculations</v>
      </c>
      <c r="C6" s="1330"/>
      <c r="D6" s="1330"/>
      <c r="E6" s="1330"/>
      <c r="F6" s="1330"/>
      <c r="G6" s="1330"/>
      <c r="H6" s="1330"/>
      <c r="I6" s="1330"/>
      <c r="J6" s="1330"/>
      <c r="L6" s="1330" t="str">
        <f>'4.1'!A2</f>
        <v>Table 4.1 Energy consumption of rail traffic</v>
      </c>
      <c r="M6" s="1330"/>
      <c r="N6" s="1330"/>
      <c r="O6" s="1330"/>
      <c r="P6" s="1330"/>
      <c r="Q6" s="1330"/>
      <c r="R6" s="1330"/>
      <c r="S6" s="1330"/>
      <c r="T6" s="1330"/>
      <c r="V6" s="1330" t="str">
        <f>'7.10'!A80</f>
        <v>Table 7.10F Emission factors of all engines and apparatus</v>
      </c>
      <c r="W6" s="1330"/>
      <c r="X6" s="1330"/>
      <c r="Y6" s="1330"/>
      <c r="Z6" s="1330"/>
      <c r="AA6" s="1330"/>
      <c r="AB6" s="1330"/>
      <c r="AC6" s="1330"/>
      <c r="AD6" s="1330"/>
    </row>
    <row r="7" spans="1:30" x14ac:dyDescent="0.25">
      <c r="B7" s="1330" t="str">
        <f>'2.2'!A2</f>
        <v>Table 2.2 Mobile source emission factors for greenhouse gasses</v>
      </c>
      <c r="C7" s="1330"/>
      <c r="D7" s="1330"/>
      <c r="E7" s="1330"/>
      <c r="F7" s="1330"/>
      <c r="G7" s="1330"/>
      <c r="H7" s="1330"/>
      <c r="I7" s="1330"/>
      <c r="J7" s="1330"/>
      <c r="L7" s="1330" t="str">
        <f>'4.2'!A2</f>
        <v>Table 4.2 Emission factors for rail traffic</v>
      </c>
      <c r="M7" s="1330"/>
      <c r="N7" s="1330"/>
      <c r="O7" s="1330"/>
      <c r="P7" s="1330"/>
      <c r="Q7" s="1330"/>
      <c r="R7" s="1330"/>
      <c r="S7" s="1330"/>
      <c r="T7" s="1330"/>
      <c r="V7" s="1330"/>
      <c r="W7" s="1330"/>
      <c r="X7" s="1330"/>
      <c r="Y7" s="1330"/>
      <c r="Z7" s="1330"/>
      <c r="AA7" s="1330"/>
      <c r="AB7" s="1330"/>
      <c r="AC7" s="1330"/>
      <c r="AD7" s="1330"/>
    </row>
    <row r="8" spans="1:30" x14ac:dyDescent="0.25">
      <c r="B8" s="1330" t="str">
        <f>'2.3'!A2</f>
        <v>Table 2.3 Basic data for road transport IPCC emission calculations</v>
      </c>
      <c r="C8" s="1330"/>
      <c r="D8" s="1330"/>
      <c r="E8" s="1330"/>
      <c r="F8" s="1330"/>
      <c r="G8" s="1330"/>
      <c r="H8" s="1330"/>
      <c r="I8" s="1330"/>
      <c r="J8" s="1330"/>
      <c r="L8" s="1330" t="str">
        <f>'4.3'!A2</f>
        <v>Table 4.3 Emission profiles PM2.5 in rail traffic PM10</v>
      </c>
      <c r="M8" s="1330"/>
      <c r="N8" s="1330"/>
      <c r="O8" s="1330"/>
      <c r="P8" s="1330"/>
      <c r="Q8" s="1330"/>
      <c r="R8" s="1330"/>
      <c r="S8" s="1330"/>
      <c r="T8" s="1330"/>
      <c r="V8" s="1330" t="str">
        <f>'7.11'!A5</f>
        <v>Table 7.11A Correction factors (CEF) for reciprocating diesel engines</v>
      </c>
      <c r="W8" s="1330"/>
      <c r="X8" s="1330"/>
      <c r="Y8" s="1330"/>
      <c r="Z8" s="1330"/>
      <c r="AA8" s="1330"/>
      <c r="AB8" s="1330"/>
      <c r="AC8" s="1330"/>
      <c r="AD8" s="1330"/>
    </row>
    <row r="9" spans="1:30" x14ac:dyDescent="0.25">
      <c r="B9" s="1330" t="str">
        <f>'2.4'!A2</f>
        <v>Table 2.4 Basic factors for CO2 from urea use in diesel vehicles equipped with SCR</v>
      </c>
      <c r="C9" s="1330"/>
      <c r="D9" s="1330"/>
      <c r="E9" s="1330"/>
      <c r="F9" s="1330"/>
      <c r="G9" s="1330"/>
      <c r="H9" s="1330"/>
      <c r="I9" s="1330"/>
      <c r="J9" s="1330"/>
      <c r="V9" s="1330" t="str">
        <f>'7.11'!A30</f>
        <v>Table 7.11B Correction factors (CEF) for steam turbines</v>
      </c>
      <c r="W9" s="1330"/>
      <c r="X9" s="1330"/>
      <c r="Y9" s="1330"/>
      <c r="Z9" s="1330"/>
      <c r="AA9" s="1330"/>
      <c r="AB9" s="1330"/>
      <c r="AC9" s="1330"/>
      <c r="AD9" s="1330"/>
    </row>
    <row r="10" spans="1:30" ht="18.75" x14ac:dyDescent="0.3">
      <c r="B10" s="1330" t="str">
        <f>'2.6'!A2</f>
        <v>Table 2.6 Uncertainty estimates for greenhouse gas emissions</v>
      </c>
      <c r="C10" s="1330"/>
      <c r="D10" s="1330"/>
      <c r="E10" s="1330"/>
      <c r="F10" s="1330"/>
      <c r="G10" s="1330"/>
      <c r="H10" s="1330"/>
      <c r="I10" s="1330"/>
      <c r="J10" s="1330"/>
      <c r="L10" s="1336" t="s">
        <v>1107</v>
      </c>
      <c r="M10" s="1336"/>
      <c r="N10" s="1336"/>
      <c r="O10" s="1336"/>
      <c r="P10" s="1336"/>
      <c r="Q10" s="1336"/>
      <c r="R10" s="1336"/>
      <c r="S10" s="1336"/>
      <c r="T10" s="1336"/>
      <c r="V10" s="1330" t="str">
        <f>'7.11'!A56</f>
        <v>Table 7.11C Correction factors (CEF) for gas turbines</v>
      </c>
      <c r="W10" s="1330"/>
      <c r="X10" s="1330"/>
      <c r="Y10" s="1330"/>
      <c r="Z10" s="1330"/>
      <c r="AA10" s="1330"/>
      <c r="AB10" s="1330"/>
      <c r="AC10" s="1330"/>
      <c r="AD10" s="1330"/>
    </row>
    <row r="11" spans="1:30" x14ac:dyDescent="0.25">
      <c r="B11" s="1330" t="str">
        <f>'2.7'!A2</f>
        <v>Table 2.7 Heating values for petrol, diesel and LPG fuel</v>
      </c>
      <c r="C11" s="1330"/>
      <c r="D11" s="1330"/>
      <c r="E11" s="1330"/>
      <c r="F11" s="1330"/>
      <c r="G11" s="1330"/>
      <c r="H11" s="1330"/>
      <c r="I11" s="1330"/>
      <c r="J11" s="1330"/>
      <c r="L11" s="1330" t="str">
        <f>'5.1'!A2</f>
        <v>Table 5.1 Fuel consumption of inland navigation</v>
      </c>
      <c r="M11" s="1330"/>
      <c r="N11" s="1330"/>
      <c r="O11" s="1330"/>
      <c r="P11" s="1330"/>
      <c r="Q11" s="1330"/>
      <c r="R11" s="1330"/>
      <c r="S11" s="1330"/>
      <c r="T11" s="1330"/>
    </row>
    <row r="12" spans="1:30" ht="18.75" x14ac:dyDescent="0.3">
      <c r="B12" s="1330" t="str">
        <f>'2.8'!A2</f>
        <v>Table 2.8 Petrol and diesel fuel, CO2 emission factors</v>
      </c>
      <c r="C12" s="1330"/>
      <c r="D12" s="1330"/>
      <c r="E12" s="1330"/>
      <c r="F12" s="1330"/>
      <c r="G12" s="1330"/>
      <c r="H12" s="1330"/>
      <c r="I12" s="1330"/>
      <c r="J12" s="1330"/>
      <c r="L12" s="1330" t="str">
        <f>'5.2'!A2</f>
        <v>Table 5.2  CO emission factors for inland navigation</v>
      </c>
      <c r="M12" s="1330"/>
      <c r="N12" s="1330"/>
      <c r="O12" s="1330"/>
      <c r="P12" s="1330"/>
      <c r="Q12" s="1330"/>
      <c r="R12" s="1330"/>
      <c r="S12" s="1330"/>
      <c r="T12" s="1330"/>
      <c r="V12" s="1336" t="s">
        <v>1109</v>
      </c>
      <c r="W12" s="1336"/>
      <c r="X12" s="1336"/>
      <c r="Y12" s="1336"/>
      <c r="Z12" s="1336"/>
      <c r="AA12" s="1336"/>
      <c r="AB12" s="1336"/>
      <c r="AC12" s="1336"/>
      <c r="AD12" s="1336"/>
    </row>
    <row r="13" spans="1:30" x14ac:dyDescent="0.25">
      <c r="B13" s="1330" t="str">
        <f>'2.9'!A2</f>
        <v>Table 2.9 Share of different types of biofuels in total biofuel consumption for transport in the Netherlands (NEa, 2019)</v>
      </c>
      <c r="C13" s="1330"/>
      <c r="D13" s="1330"/>
      <c r="E13" s="1330"/>
      <c r="F13" s="1330"/>
      <c r="G13" s="1330"/>
      <c r="H13" s="1330"/>
      <c r="I13" s="1330"/>
      <c r="J13" s="1330"/>
      <c r="L13" s="1330" t="str">
        <f>'5.3'!A2</f>
        <v>Table 5.3  VOC (combustion) emission factors for inland navigation 1)</v>
      </c>
      <c r="M13" s="1330"/>
      <c r="N13" s="1330"/>
      <c r="O13" s="1330"/>
      <c r="P13" s="1330"/>
      <c r="Q13" s="1330"/>
      <c r="R13" s="1330"/>
      <c r="S13" s="1330"/>
      <c r="T13" s="1330"/>
      <c r="V13" s="1330" t="str">
        <f>'8.1'!A2</f>
        <v>Table 8.1 Fuel consumption by air traffic</v>
      </c>
      <c r="W13" s="1330"/>
      <c r="X13" s="1330"/>
      <c r="Y13" s="1330"/>
      <c r="Z13" s="1330"/>
      <c r="AA13" s="1330"/>
      <c r="AB13" s="1330"/>
      <c r="AC13" s="1330"/>
      <c r="AD13" s="1330"/>
    </row>
    <row r="14" spans="1:30" x14ac:dyDescent="0.25">
      <c r="L14" s="1330" t="str">
        <f>'5.4'!A2</f>
        <v>Table 5.4  NOx emission factors for inland navigation</v>
      </c>
      <c r="M14" s="1330"/>
      <c r="N14" s="1330"/>
      <c r="O14" s="1330"/>
      <c r="P14" s="1330"/>
      <c r="Q14" s="1330"/>
      <c r="R14" s="1330"/>
      <c r="S14" s="1330"/>
      <c r="T14" s="1330"/>
      <c r="V14" s="1330" t="str">
        <f>'8.2'!A2</f>
        <v>Table 8.2 CO emission factors for air traffic</v>
      </c>
      <c r="W14" s="1330"/>
      <c r="X14" s="1330"/>
      <c r="Y14" s="1330"/>
      <c r="Z14" s="1330"/>
      <c r="AA14" s="1330"/>
      <c r="AB14" s="1330"/>
      <c r="AC14" s="1330"/>
      <c r="AD14" s="1330"/>
    </row>
    <row r="15" spans="1:30" ht="18.75" x14ac:dyDescent="0.3">
      <c r="B15" s="1336" t="s">
        <v>207</v>
      </c>
      <c r="C15" s="1336"/>
      <c r="D15" s="1336"/>
      <c r="E15" s="1336"/>
      <c r="F15" s="1336"/>
      <c r="G15" s="1336"/>
      <c r="H15" s="1336"/>
      <c r="I15" s="1336"/>
      <c r="J15" s="1336"/>
      <c r="L15" s="1330" t="str">
        <f>'5.5'!A2</f>
        <v>Table 5.5  PM10 emission factors for inland navigation</v>
      </c>
      <c r="M15" s="1330"/>
      <c r="N15" s="1330"/>
      <c r="O15" s="1330"/>
      <c r="P15" s="1330"/>
      <c r="Q15" s="1330"/>
      <c r="R15" s="1330"/>
      <c r="S15" s="1330"/>
      <c r="T15" s="1330"/>
      <c r="V15" s="1330" t="str">
        <f>'8.3'!A2</f>
        <v>Table 8.3 VOC emission factors for air traffic</v>
      </c>
      <c r="W15" s="1330"/>
      <c r="X15" s="1330"/>
      <c r="Y15" s="1330"/>
      <c r="Z15" s="1330"/>
      <c r="AA15" s="1330"/>
      <c r="AB15" s="1330"/>
      <c r="AC15" s="1330"/>
      <c r="AD15" s="1330"/>
    </row>
    <row r="16" spans="1:30" x14ac:dyDescent="0.25">
      <c r="B16" s="1144" t="str">
        <f>'3.12'!A2</f>
        <v>Table 3.12  Share of road types in vehicle kilometres 1)</v>
      </c>
      <c r="C16" s="1144"/>
      <c r="D16" s="1144"/>
      <c r="E16" s="1144"/>
      <c r="F16" s="1144"/>
      <c r="G16" s="1144"/>
      <c r="H16" s="1144"/>
      <c r="I16" s="1144"/>
      <c r="J16" s="1144"/>
      <c r="L16" s="1144" t="str">
        <f>'5.6'!A2</f>
        <v>Table 5.6 Emission factors for inland navigation, other substances</v>
      </c>
      <c r="M16" s="1144"/>
      <c r="N16" s="1144"/>
      <c r="O16" s="1144"/>
      <c r="P16" s="1144"/>
      <c r="Q16" s="1144"/>
      <c r="R16" s="1144"/>
      <c r="S16" s="1144"/>
      <c r="T16" s="1144"/>
      <c r="V16" s="1330" t="str">
        <f>'8.4'!A2</f>
        <v>Table 8.4 NOx emission factors for air traffic</v>
      </c>
      <c r="W16" s="1330"/>
      <c r="X16" s="1330"/>
      <c r="Y16" s="1330"/>
      <c r="Z16" s="1330"/>
      <c r="AA16" s="1330"/>
      <c r="AB16" s="1330"/>
      <c r="AC16" s="1330"/>
      <c r="AD16" s="1330"/>
    </row>
    <row r="17" spans="2:30" x14ac:dyDescent="0.25">
      <c r="B17" s="1330" t="str">
        <f>'3.18'!A2</f>
        <v>Table 3.18 Emission factors for petrol evaporation</v>
      </c>
      <c r="C17" s="1330"/>
      <c r="D17" s="1330"/>
      <c r="E17" s="1330"/>
      <c r="F17" s="1330"/>
      <c r="G17" s="1330"/>
      <c r="H17" s="1330"/>
      <c r="I17" s="1330"/>
      <c r="J17" s="1330"/>
      <c r="L17" s="1330" t="str">
        <f>'5.7'!A2</f>
        <v>Table 5.7A Inland navigation emission profiles for VOC-components</v>
      </c>
      <c r="M17" s="1330"/>
      <c r="N17" s="1330"/>
      <c r="O17" s="1330"/>
      <c r="P17" s="1330"/>
      <c r="Q17" s="1330"/>
      <c r="R17" s="1330"/>
      <c r="S17" s="1330"/>
      <c r="T17" s="1330"/>
      <c r="V17" s="1330" t="str">
        <f>'8.5'!A2</f>
        <v>Table 8.5 PM10 emission factors for air traffic</v>
      </c>
      <c r="W17" s="1330"/>
      <c r="X17" s="1330"/>
      <c r="Y17" s="1330"/>
      <c r="Z17" s="1330"/>
      <c r="AA17" s="1330"/>
      <c r="AB17" s="1330"/>
      <c r="AC17" s="1330"/>
      <c r="AD17" s="1330"/>
    </row>
    <row r="18" spans="2:30" x14ac:dyDescent="0.25">
      <c r="B18" s="1330" t="str">
        <f>'3.20'!A2</f>
        <v>Table 3.20A Emission factors for particles from tyres, brakes and road surfaces</v>
      </c>
      <c r="C18" s="1330"/>
      <c r="D18" s="1330"/>
      <c r="E18" s="1330"/>
      <c r="F18" s="1330"/>
      <c r="G18" s="1330"/>
      <c r="H18" s="1330"/>
      <c r="I18" s="1330"/>
      <c r="J18" s="1330"/>
      <c r="L18" s="1330" t="str">
        <f>'5.8'!A2</f>
        <v>Table 5.8 Emission profiles PM2.5 in inland navigation PM10</v>
      </c>
      <c r="M18" s="1330"/>
      <c r="N18" s="1330"/>
      <c r="O18" s="1330"/>
      <c r="P18" s="1330"/>
      <c r="Q18" s="1330"/>
      <c r="R18" s="1330"/>
      <c r="S18" s="1330"/>
      <c r="T18" s="1330"/>
      <c r="V18" s="1330" t="str">
        <f>'8.6'!A2</f>
        <v>Table 8.6 CH4 emission factors for air traffic</v>
      </c>
      <c r="W18" s="1330"/>
      <c r="X18" s="1330"/>
      <c r="Y18" s="1330"/>
      <c r="Z18" s="1330"/>
      <c r="AA18" s="1330"/>
      <c r="AB18" s="1330"/>
      <c r="AC18" s="1330"/>
      <c r="AD18" s="1330"/>
    </row>
    <row r="19" spans="2:30" x14ac:dyDescent="0.25">
      <c r="B19" s="1330" t="str">
        <f>'3.20'!A39</f>
        <v>Table 3.20B Profiles for particles from tyres, brakes and road surfaces</v>
      </c>
      <c r="C19" s="1330"/>
      <c r="D19" s="1330"/>
      <c r="E19" s="1330"/>
      <c r="F19" s="1330"/>
      <c r="G19" s="1330"/>
      <c r="H19" s="1330"/>
      <c r="I19" s="1330"/>
      <c r="J19" s="1330"/>
      <c r="V19" s="1330" t="str">
        <f>'8.7'!A2</f>
        <v>Table 8.7 Selection of substances per activity and airport</v>
      </c>
      <c r="W19" s="1330"/>
      <c r="X19" s="1330"/>
      <c r="Y19" s="1330"/>
      <c r="Z19" s="1330"/>
      <c r="AA19" s="1330"/>
      <c r="AB19" s="1330"/>
      <c r="AC19" s="1330"/>
      <c r="AD19" s="1330"/>
    </row>
    <row r="20" spans="2:30" ht="18.75" x14ac:dyDescent="0.3">
      <c r="B20" s="1330" t="str">
        <f>'3.21'!A2</f>
        <v xml:space="preserve">Table 3.21 Emission factors for leakage losses and combustion of engine oil </v>
      </c>
      <c r="C20" s="1330"/>
      <c r="D20" s="1330"/>
      <c r="E20" s="1330"/>
      <c r="F20" s="1330"/>
      <c r="G20" s="1330"/>
      <c r="H20" s="1330"/>
      <c r="I20" s="1330"/>
      <c r="J20" s="1330"/>
      <c r="L20" s="1336" t="s">
        <v>67</v>
      </c>
      <c r="M20" s="1336"/>
      <c r="N20" s="1336"/>
      <c r="O20" s="1336"/>
      <c r="P20" s="1336"/>
      <c r="Q20" s="1336"/>
      <c r="R20" s="1336"/>
      <c r="S20" s="1336"/>
      <c r="T20" s="1336"/>
      <c r="V20" s="1330" t="str">
        <f>'8.8'!A2</f>
        <v>Table 8.8A Air traffic emission profiles for VOC-components</v>
      </c>
      <c r="W20" s="1330"/>
      <c r="X20" s="1330"/>
      <c r="Y20" s="1330"/>
      <c r="Z20" s="1330"/>
      <c r="AA20" s="1330"/>
      <c r="AB20" s="1330"/>
      <c r="AC20" s="1330"/>
      <c r="AD20" s="1330"/>
    </row>
    <row r="21" spans="2:30" x14ac:dyDescent="0.25">
      <c r="B21" s="1330" t="str">
        <f>'3.22'!A2</f>
        <v>Table 3.22 Leakage losses of engine oil by vehicle age</v>
      </c>
      <c r="C21" s="1330"/>
      <c r="D21" s="1330"/>
      <c r="E21" s="1330"/>
      <c r="F21" s="1330"/>
      <c r="G21" s="1330"/>
      <c r="H21" s="1330"/>
      <c r="I21" s="1330"/>
      <c r="J21" s="1330"/>
      <c r="L21" s="1330" t="str">
        <f>'6.1'!A2</f>
        <v>Table 6.1 Fuel consumption of fisheries on Dutch territory 1)</v>
      </c>
      <c r="M21" s="1330"/>
      <c r="N21" s="1330"/>
      <c r="O21" s="1330"/>
      <c r="P21" s="1330"/>
      <c r="Q21" s="1330"/>
      <c r="R21" s="1330"/>
      <c r="S21" s="1330"/>
      <c r="T21" s="1330"/>
      <c r="V21" s="1330" t="str">
        <f>'8.8'!A56</f>
        <v>Table 8.8B Profile for dioxines in VOC from air traffic</v>
      </c>
      <c r="W21" s="1330"/>
      <c r="X21" s="1330"/>
      <c r="Y21" s="1330"/>
      <c r="Z21" s="1330"/>
      <c r="AA21" s="1330"/>
      <c r="AB21" s="1330"/>
      <c r="AC21" s="1330"/>
      <c r="AD21" s="1330"/>
    </row>
    <row r="22" spans="2:30" x14ac:dyDescent="0.25">
      <c r="B22" s="1330" t="str">
        <f>'3.23'!A2</f>
        <v>Table 3.23A Heavy metals in motor fuels and engine oil</v>
      </c>
      <c r="C22" s="1330"/>
      <c r="D22" s="1330"/>
      <c r="E22" s="1330"/>
      <c r="F22" s="1330"/>
      <c r="G22" s="1330"/>
      <c r="H22" s="1330"/>
      <c r="I22" s="1330"/>
      <c r="J22" s="1330"/>
      <c r="L22" s="1330" t="str">
        <f>'6.2'!A2</f>
        <v>Table 6.2 Fishery emission factors for Dutch territory 1)</v>
      </c>
      <c r="M22" s="1330"/>
      <c r="N22" s="1330"/>
      <c r="O22" s="1330"/>
      <c r="P22" s="1330"/>
      <c r="Q22" s="1330"/>
      <c r="R22" s="1330"/>
      <c r="S22" s="1330"/>
      <c r="T22" s="1330"/>
      <c r="V22" s="1330" t="str">
        <f>'8.8'!A63</f>
        <v xml:space="preserve">Table 8.8C Profiles for PAH in VOC in air traffic exhaust gasses </v>
      </c>
      <c r="W22" s="1330"/>
      <c r="X22" s="1330"/>
      <c r="Y22" s="1330"/>
      <c r="Z22" s="1330"/>
      <c r="AA22" s="1330"/>
      <c r="AB22" s="1330"/>
      <c r="AC22" s="1330"/>
      <c r="AD22" s="1330"/>
    </row>
    <row r="23" spans="2:30" x14ac:dyDescent="0.25">
      <c r="B23" s="1330" t="str">
        <f>'3.23'!A25</f>
        <v>Table 3.23B  Profiles of heavy metals in wear debris</v>
      </c>
      <c r="C23" s="1330"/>
      <c r="D23" s="1330"/>
      <c r="E23" s="1330"/>
      <c r="F23" s="1330"/>
      <c r="G23" s="1330"/>
      <c r="H23" s="1330"/>
      <c r="I23" s="1330"/>
      <c r="J23" s="1330"/>
      <c r="L23" s="1144" t="str">
        <f>'6.3'!A2</f>
        <v>Table 6.3 Basic data for fisheries fuel sold emission calculations</v>
      </c>
      <c r="M23" s="1144"/>
      <c r="N23" s="1144"/>
      <c r="O23" s="1144"/>
      <c r="P23" s="1144"/>
      <c r="Q23" s="1144"/>
      <c r="R23" s="1144"/>
      <c r="S23" s="1144"/>
      <c r="T23" s="1144"/>
      <c r="V23" s="1330" t="str">
        <f>'8.9'!A2</f>
        <v>Table 8.9 Number of LTO's, emission factors per aircraft type in 2018</v>
      </c>
      <c r="W23" s="1330"/>
      <c r="X23" s="1330"/>
      <c r="Y23" s="1330"/>
      <c r="Z23" s="1330"/>
      <c r="AA23" s="1330"/>
      <c r="AB23" s="1330"/>
      <c r="AC23" s="1330"/>
      <c r="AD23" s="1330"/>
    </row>
    <row r="24" spans="2:30" x14ac:dyDescent="0.25">
      <c r="B24" s="1330" t="str">
        <f>'3.23'!A52</f>
        <v>Table 3.23C PAH-factors for tyre wear</v>
      </c>
      <c r="C24" s="1330"/>
      <c r="D24" s="1330"/>
      <c r="E24" s="1330"/>
      <c r="F24" s="1330"/>
      <c r="G24" s="1330"/>
      <c r="H24" s="1330"/>
      <c r="I24" s="1330"/>
      <c r="J24" s="1330"/>
      <c r="V24" s="1330" t="str">
        <f>'8.10'!A2</f>
        <v>Table 8.10 TIM-times during various flight phases</v>
      </c>
      <c r="W24" s="1330"/>
      <c r="X24" s="1330"/>
      <c r="Y24" s="1330"/>
      <c r="Z24" s="1330"/>
      <c r="AA24" s="1330"/>
      <c r="AB24" s="1330"/>
      <c r="AC24" s="1330"/>
      <c r="AD24" s="1330"/>
    </row>
    <row r="25" spans="2:30" ht="18.75" x14ac:dyDescent="0.3">
      <c r="B25" s="1330" t="str">
        <f>'3.24'!A2</f>
        <v xml:space="preserve">Table 3.24 Lead and sulphur content of road traffic fuels </v>
      </c>
      <c r="C25" s="1330"/>
      <c r="D25" s="1330"/>
      <c r="E25" s="1330"/>
      <c r="F25" s="1330"/>
      <c r="G25" s="1330"/>
      <c r="H25" s="1330"/>
      <c r="I25" s="1330"/>
      <c r="J25" s="1330"/>
      <c r="L25" s="1336" t="s">
        <v>1108</v>
      </c>
      <c r="M25" s="1336"/>
      <c r="N25" s="1336"/>
      <c r="O25" s="1336"/>
      <c r="P25" s="1336"/>
      <c r="Q25" s="1336"/>
      <c r="R25" s="1336"/>
      <c r="S25" s="1336"/>
      <c r="T25" s="1336"/>
      <c r="V25" s="1330" t="str">
        <f>'8.11'!A2</f>
        <v>Table 8.11 Emission profiles PM2.5 and EC2.5 in air traffic &amp; GSE PM10</v>
      </c>
      <c r="W25" s="1330"/>
      <c r="X25" s="1330"/>
      <c r="Y25" s="1330"/>
      <c r="Z25" s="1330"/>
      <c r="AA25" s="1330"/>
      <c r="AB25" s="1330"/>
      <c r="AC25" s="1330"/>
      <c r="AD25" s="1330"/>
    </row>
    <row r="26" spans="2:30" x14ac:dyDescent="0.25">
      <c r="B26" s="1330" t="str">
        <f>'3.25'!A2</f>
        <v>Table 3.25A Correction factors resulting from the utilization of porous asphalt</v>
      </c>
      <c r="C26" s="1330"/>
      <c r="D26" s="1330"/>
      <c r="E26" s="1330"/>
      <c r="F26" s="1330"/>
      <c r="G26" s="1330"/>
      <c r="H26" s="1330"/>
      <c r="I26" s="1330"/>
      <c r="J26" s="1330"/>
      <c r="L26" s="1330" t="str">
        <f>'7.1'!A2</f>
        <v>Table 7.1 Fuel consumption of ocean shipping</v>
      </c>
      <c r="M26" s="1330"/>
      <c r="N26" s="1330"/>
      <c r="O26" s="1330"/>
      <c r="P26" s="1330"/>
      <c r="Q26" s="1330"/>
      <c r="R26" s="1330"/>
      <c r="S26" s="1330"/>
      <c r="T26" s="1330"/>
      <c r="V26" s="1330" t="str">
        <f>'8.12'!A2</f>
        <v>Table 8.12 Implied emission factors of ground service equipment at Dutch airports</v>
      </c>
      <c r="W26" s="1330"/>
      <c r="X26" s="1330"/>
      <c r="Y26" s="1330"/>
      <c r="Z26" s="1330"/>
      <c r="AA26" s="1330"/>
      <c r="AB26" s="1330"/>
      <c r="AC26" s="1330"/>
      <c r="AD26" s="1330"/>
    </row>
    <row r="27" spans="2:30" x14ac:dyDescent="0.25">
      <c r="B27" s="1331" t="str">
        <f>'3.25'!A55</f>
        <v xml:space="preserve">Table 3.25B Percentage of PAH-containing road surface </v>
      </c>
      <c r="C27" s="1331"/>
      <c r="D27" s="1331"/>
      <c r="E27" s="1331"/>
      <c r="F27" s="1331"/>
      <c r="G27" s="1331"/>
      <c r="H27" s="1331"/>
      <c r="I27" s="1331"/>
      <c r="J27" s="1331"/>
      <c r="L27" s="1330" t="str">
        <f>'7.2'!A2</f>
        <v>Table 7.2 CO emission factors for ocean shipping</v>
      </c>
      <c r="M27" s="1330"/>
      <c r="N27" s="1330"/>
      <c r="O27" s="1330"/>
      <c r="P27" s="1330"/>
      <c r="Q27" s="1330"/>
      <c r="R27" s="1330"/>
      <c r="S27" s="1330"/>
      <c r="T27" s="1330"/>
      <c r="V27" s="1330" t="str">
        <f>'8.13'!A2</f>
        <v>Table 8.13 Dust emissions from tyre and brake wear</v>
      </c>
      <c r="W27" s="1330"/>
      <c r="X27" s="1330"/>
      <c r="Y27" s="1330"/>
      <c r="Z27" s="1330"/>
      <c r="AA27" s="1330"/>
      <c r="AB27" s="1330"/>
      <c r="AC27" s="1330"/>
      <c r="AD27" s="1330"/>
    </row>
    <row r="28" spans="2:30" x14ac:dyDescent="0.25">
      <c r="B28" s="1330" t="str">
        <f>'3.25'!A92</f>
        <v>Table 3.25C PAH in Tar containing Asphalt Granulate (TAR)</v>
      </c>
      <c r="C28" s="1330"/>
      <c r="D28" s="1330"/>
      <c r="E28" s="1330"/>
      <c r="F28" s="1330"/>
      <c r="G28" s="1330"/>
      <c r="H28" s="1330"/>
      <c r="I28" s="1330"/>
      <c r="J28" s="1330"/>
      <c r="L28" s="1330" t="str">
        <f>'7.3'!A2</f>
        <v>Table 7.3 VOC emission factors for ocean shipping</v>
      </c>
      <c r="M28" s="1330"/>
      <c r="N28" s="1330"/>
      <c r="O28" s="1330"/>
      <c r="P28" s="1330"/>
      <c r="Q28" s="1330"/>
      <c r="R28" s="1330"/>
      <c r="S28" s="1330"/>
      <c r="T28" s="1330"/>
      <c r="V28" s="1330" t="str">
        <f>'8.14'!A2</f>
        <v>Table 8.14 Air traffic emission factors of lead and SO2</v>
      </c>
      <c r="W28" s="1330"/>
      <c r="X28" s="1330"/>
      <c r="Y28" s="1330"/>
      <c r="Z28" s="1330"/>
      <c r="AA28" s="1330"/>
      <c r="AB28" s="1330"/>
      <c r="AC28" s="1330"/>
      <c r="AD28" s="1330"/>
    </row>
    <row r="29" spans="2:30" x14ac:dyDescent="0.25">
      <c r="B29" s="1330" t="str">
        <f xml:space="preserve"> '3.25'!A108</f>
        <v xml:space="preserve">Table 3.25D PAH10 contents of asphalt granulate </v>
      </c>
      <c r="C29" s="1330"/>
      <c r="D29" s="1330"/>
      <c r="E29" s="1330"/>
      <c r="F29" s="1330"/>
      <c r="G29" s="1330"/>
      <c r="H29" s="1330"/>
      <c r="I29" s="1330"/>
      <c r="J29" s="1330"/>
      <c r="L29" s="1330" t="str">
        <f>'7.4'!A2</f>
        <v>Table 7.4 NOx emission factors for ocean shipping</v>
      </c>
      <c r="M29" s="1330"/>
      <c r="N29" s="1330"/>
      <c r="O29" s="1330"/>
      <c r="P29" s="1330"/>
      <c r="Q29" s="1330"/>
      <c r="R29" s="1330"/>
      <c r="S29" s="1330"/>
      <c r="T29" s="1330"/>
    </row>
    <row r="30" spans="2:30" ht="18.75" x14ac:dyDescent="0.3">
      <c r="B30" s="1330" t="str">
        <f>'3.26'!A2</f>
        <v>Table 3.26A Profiles for leakage losses of engine oil, by compartiment</v>
      </c>
      <c r="C30" s="1330"/>
      <c r="D30" s="1330"/>
      <c r="E30" s="1330"/>
      <c r="F30" s="1330"/>
      <c r="G30" s="1330"/>
      <c r="H30" s="1330"/>
      <c r="I30" s="1330"/>
      <c r="J30" s="1330"/>
      <c r="L30" s="1330" t="str">
        <f>'7.5'!A2</f>
        <v>Table 7.5 PM10 emission factors for ocean shipping</v>
      </c>
      <c r="M30" s="1330"/>
      <c r="N30" s="1330"/>
      <c r="O30" s="1330"/>
      <c r="P30" s="1330"/>
      <c r="Q30" s="1330"/>
      <c r="R30" s="1330"/>
      <c r="S30" s="1330"/>
      <c r="T30" s="1330"/>
      <c r="V30" s="1336" t="s">
        <v>23</v>
      </c>
      <c r="W30" s="1336"/>
      <c r="X30" s="1336"/>
      <c r="Y30" s="1336"/>
      <c r="Z30" s="1336"/>
      <c r="AA30" s="1336"/>
      <c r="AB30" s="1336"/>
      <c r="AC30" s="1336"/>
      <c r="AD30" s="1336"/>
    </row>
    <row r="31" spans="2:30" x14ac:dyDescent="0.25">
      <c r="B31" s="1330" t="str">
        <f>'3.26'!I2</f>
        <v>Table 3.26B Component profiles of engine oil</v>
      </c>
      <c r="C31" s="1330"/>
      <c r="D31" s="1330"/>
      <c r="E31" s="1330"/>
      <c r="F31" s="1330"/>
      <c r="G31" s="1330"/>
      <c r="H31" s="1330"/>
      <c r="I31" s="1330"/>
      <c r="J31" s="1330"/>
      <c r="L31" s="1330" t="str">
        <f>'7.6'!A2</f>
        <v>Table 7.6 SO2 emission factors for ocean shipping</v>
      </c>
      <c r="M31" s="1330"/>
      <c r="N31" s="1330"/>
      <c r="O31" s="1330"/>
      <c r="P31" s="1330"/>
      <c r="Q31" s="1330"/>
      <c r="R31" s="1330"/>
      <c r="S31" s="1330"/>
      <c r="T31" s="1330"/>
      <c r="V31" s="1330" t="str">
        <f>'9.1'!A2</f>
        <v>Table 9.1 Fuel consumption of mobile machinery</v>
      </c>
      <c r="W31" s="1330"/>
      <c r="X31" s="1330"/>
      <c r="Y31" s="1330"/>
      <c r="Z31" s="1330"/>
      <c r="AA31" s="1330"/>
      <c r="AB31" s="1330"/>
      <c r="AC31" s="1330"/>
      <c r="AD31" s="1330"/>
    </row>
    <row r="32" spans="2:30" x14ac:dyDescent="0.25">
      <c r="B32" s="1330" t="str">
        <f>'3.27'!A2</f>
        <v>Table 3.27A Road traffic emission profiles for VOC-components</v>
      </c>
      <c r="C32" s="1330"/>
      <c r="D32" s="1330"/>
      <c r="E32" s="1330"/>
      <c r="F32" s="1330"/>
      <c r="G32" s="1330"/>
      <c r="H32" s="1330"/>
      <c r="I32" s="1330"/>
      <c r="J32" s="1330"/>
      <c r="L32" s="1330" t="str">
        <f>'7.7'!A2</f>
        <v>Table 7.7 Emission factors for ocean shipping, other substances</v>
      </c>
      <c r="M32" s="1330"/>
      <c r="N32" s="1330"/>
      <c r="O32" s="1330"/>
      <c r="P32" s="1330"/>
      <c r="Q32" s="1330"/>
      <c r="R32" s="1330"/>
      <c r="S32" s="1330"/>
      <c r="T32" s="1330"/>
      <c r="V32" s="1330" t="str">
        <f>'9.2'!A2</f>
        <v>Table 9.2 Mobile machinery emission factors, CO</v>
      </c>
      <c r="W32" s="1330"/>
      <c r="X32" s="1330"/>
      <c r="Y32" s="1330"/>
      <c r="Z32" s="1330"/>
      <c r="AA32" s="1330"/>
      <c r="AB32" s="1330"/>
      <c r="AC32" s="1330"/>
      <c r="AD32" s="1330"/>
    </row>
    <row r="33" spans="2:30" x14ac:dyDescent="0.25">
      <c r="B33" s="1330" t="str">
        <f>'3.27'!A57</f>
        <v>Table 3.27B Road traffic emission profiles for VOC components, new factors</v>
      </c>
      <c r="C33" s="1330"/>
      <c r="D33" s="1330"/>
      <c r="E33" s="1330"/>
      <c r="F33" s="1330"/>
      <c r="G33" s="1330"/>
      <c r="H33" s="1330"/>
      <c r="I33" s="1330"/>
      <c r="J33" s="1330"/>
      <c r="L33" s="1330" t="str">
        <f>'7.8'!A2</f>
        <v>Table 7.8A Ocean shipping emission profiles for VOC-components</v>
      </c>
      <c r="M33" s="1330"/>
      <c r="N33" s="1330"/>
      <c r="O33" s="1330"/>
      <c r="P33" s="1330"/>
      <c r="Q33" s="1330"/>
      <c r="R33" s="1330"/>
      <c r="S33" s="1330"/>
      <c r="T33" s="1330"/>
      <c r="V33" s="1330" t="str">
        <f>'9.3'!A2</f>
        <v>Table 9.3 Mobile machinery emission factors, VOC</v>
      </c>
      <c r="W33" s="1330"/>
      <c r="X33" s="1330"/>
      <c r="Y33" s="1330"/>
      <c r="Z33" s="1330"/>
      <c r="AA33" s="1330"/>
      <c r="AB33" s="1330"/>
      <c r="AC33" s="1330"/>
      <c r="AD33" s="1330"/>
    </row>
    <row r="34" spans="2:30" x14ac:dyDescent="0.25">
      <c r="B34" s="1330" t="str">
        <f>'3.27'!A125</f>
        <v>Table 3.27C Profiles for PAH in VOC in road traffic exhaust gasses</v>
      </c>
      <c r="C34" s="1330"/>
      <c r="D34" s="1330"/>
      <c r="E34" s="1330"/>
      <c r="F34" s="1330"/>
      <c r="G34" s="1330"/>
      <c r="H34" s="1330"/>
      <c r="I34" s="1330"/>
      <c r="J34" s="1330"/>
      <c r="L34" s="1330" t="str">
        <f>'7.8'!A57</f>
        <v>Table 7.8B Profiles for dioxines in VOC from ocean shipping</v>
      </c>
      <c r="M34" s="1330"/>
      <c r="N34" s="1330"/>
      <c r="O34" s="1330"/>
      <c r="P34" s="1330"/>
      <c r="Q34" s="1330"/>
      <c r="R34" s="1330"/>
      <c r="S34" s="1330"/>
      <c r="T34" s="1330"/>
      <c r="V34" s="1330" t="str">
        <f>'9.4'!A2</f>
        <v>Table 9.4 Mobile machinery emission factors, NOx</v>
      </c>
      <c r="W34" s="1330"/>
      <c r="X34" s="1330"/>
      <c r="Y34" s="1330"/>
      <c r="Z34" s="1330"/>
      <c r="AA34" s="1330"/>
      <c r="AB34" s="1330"/>
      <c r="AC34" s="1330"/>
      <c r="AD34" s="1330"/>
    </row>
    <row r="35" spans="2:30" x14ac:dyDescent="0.25">
      <c r="B35" s="1330" t="str">
        <f>'3.27'!A171</f>
        <v>Table 3.27D PAH-profiles petrol fuelled vehicles with cat and diesel vehicles 2000 and after</v>
      </c>
      <c r="C35" s="1330"/>
      <c r="D35" s="1330"/>
      <c r="E35" s="1330"/>
      <c r="F35" s="1330"/>
      <c r="G35" s="1330"/>
      <c r="H35" s="1330"/>
      <c r="I35" s="1330"/>
      <c r="J35" s="1330"/>
      <c r="L35" s="1330" t="str">
        <f>'7.8'!A64</f>
        <v xml:space="preserve">Table 7.8C Profiles for PAH in VOC in ocean shipping exhaust gasses </v>
      </c>
      <c r="M35" s="1330"/>
      <c r="N35" s="1330"/>
      <c r="O35" s="1330"/>
      <c r="P35" s="1330"/>
      <c r="Q35" s="1330"/>
      <c r="R35" s="1330"/>
      <c r="S35" s="1330"/>
      <c r="T35" s="1330"/>
      <c r="V35" s="1330" t="str">
        <f>'9.5'!A2</f>
        <v>Table 9.5 Mobile machinery emission factors, PM10</v>
      </c>
      <c r="W35" s="1330"/>
      <c r="X35" s="1330"/>
      <c r="Y35" s="1330"/>
      <c r="Z35" s="1330"/>
      <c r="AA35" s="1330"/>
      <c r="AB35" s="1330"/>
      <c r="AC35" s="1330"/>
      <c r="AD35" s="1330"/>
    </row>
    <row r="36" spans="2:30" x14ac:dyDescent="0.25">
      <c r="B36" s="1330" t="str">
        <f>'3.27'!A188</f>
        <v>Table 3.27E Profiles for dioxines in VOC in road traffic exhaust gasses</v>
      </c>
      <c r="C36" s="1330"/>
      <c r="D36" s="1330"/>
      <c r="E36" s="1330"/>
      <c r="F36" s="1330"/>
      <c r="G36" s="1330"/>
      <c r="H36" s="1330"/>
      <c r="I36" s="1330"/>
      <c r="J36" s="1330"/>
      <c r="L36" s="1330" t="str">
        <f>'7.9'!A2</f>
        <v>Table 7.9 Emission profiles PM2.5 in ocean shipping PM10</v>
      </c>
      <c r="M36" s="1330"/>
      <c r="N36" s="1330"/>
      <c r="O36" s="1330"/>
      <c r="P36" s="1330"/>
      <c r="Q36" s="1330"/>
      <c r="R36" s="1330"/>
      <c r="S36" s="1330"/>
      <c r="T36" s="1330"/>
      <c r="V36" s="1330" t="str">
        <f>'9.6'!A2</f>
        <v>Table 9.6 Mobile machinery emission factors, CH4</v>
      </c>
      <c r="W36" s="1330"/>
      <c r="X36" s="1330"/>
      <c r="Y36" s="1330"/>
      <c r="Z36" s="1330"/>
      <c r="AA36" s="1330"/>
      <c r="AB36" s="1330"/>
      <c r="AC36" s="1330"/>
      <c r="AD36" s="1330"/>
    </row>
    <row r="37" spans="2:30" x14ac:dyDescent="0.25">
      <c r="B37" s="1331" t="str">
        <f>'3.29'!A7</f>
        <v>Table 3.29 Basic emission factors for road traffic, 2018</v>
      </c>
      <c r="C37" s="1331"/>
      <c r="D37" s="1331"/>
      <c r="E37" s="1331"/>
      <c r="F37" s="1331"/>
      <c r="G37" s="1331"/>
      <c r="H37" s="1331"/>
      <c r="I37" s="1331"/>
      <c r="J37" s="1331"/>
      <c r="L37" s="1330" t="str">
        <f>'7.10'!A4</f>
        <v>Table 7.10A Fuel rate of ships at berth</v>
      </c>
      <c r="M37" s="1330"/>
      <c r="N37" s="1330"/>
      <c r="O37" s="1330"/>
      <c r="P37" s="1330"/>
      <c r="Q37" s="1330"/>
      <c r="R37" s="1330"/>
      <c r="S37" s="1330"/>
      <c r="T37" s="1330"/>
      <c r="V37" s="1330" t="str">
        <f>'9.7'!A2</f>
        <v>Table 9.7 Mobile machinery emission factors, NH3</v>
      </c>
      <c r="W37" s="1330"/>
      <c r="X37" s="1330"/>
      <c r="Y37" s="1330"/>
      <c r="Z37" s="1330"/>
      <c r="AA37" s="1330"/>
      <c r="AB37" s="1330"/>
      <c r="AC37" s="1330"/>
      <c r="AD37" s="1330"/>
    </row>
    <row r="38" spans="2:30" x14ac:dyDescent="0.25">
      <c r="B38" s="1330" t="str">
        <f>'3.30'!A2</f>
        <v>Table 3.30a Number of vehicle kilometres in bottom-up methodology</v>
      </c>
      <c r="C38" s="1330"/>
      <c r="D38" s="1330"/>
      <c r="E38" s="1330"/>
      <c r="F38" s="1330"/>
      <c r="G38" s="1330"/>
      <c r="H38" s="1330"/>
      <c r="I38" s="1330"/>
      <c r="J38" s="1330"/>
      <c r="L38" s="1330" t="str">
        <f>'7.10'!A22</f>
        <v>Table 7.10B Specification of fuel types of ships at berth per ship type</v>
      </c>
      <c r="M38" s="1330"/>
      <c r="N38" s="1330"/>
      <c r="O38" s="1330"/>
      <c r="P38" s="1330"/>
      <c r="Q38" s="1330"/>
      <c r="R38" s="1330"/>
      <c r="S38" s="1330"/>
      <c r="T38" s="1330"/>
      <c r="V38" s="1330" t="str">
        <f>'9.8'!A2</f>
        <v xml:space="preserve">Table 9.8 Emission profiles PM2.5 and EC2.5 in mobile machinery PM10 </v>
      </c>
      <c r="W38" s="1330"/>
      <c r="X38" s="1330"/>
      <c r="Y38" s="1330"/>
      <c r="Z38" s="1330"/>
      <c r="AA38" s="1330"/>
      <c r="AB38" s="1330"/>
      <c r="AC38" s="1330"/>
      <c r="AD38" s="1330"/>
    </row>
    <row r="39" spans="2:30" x14ac:dyDescent="0.25">
      <c r="B39" s="1330" t="str">
        <f>'3.35'!A2</f>
        <v xml:space="preserve">Table 3.35 Emission profiles PM2.5 in road traffic PM10 </v>
      </c>
      <c r="C39" s="1330"/>
      <c r="D39" s="1330"/>
      <c r="E39" s="1330"/>
      <c r="F39" s="1330"/>
      <c r="G39" s="1330"/>
      <c r="H39" s="1330"/>
      <c r="I39" s="1330"/>
      <c r="J39" s="1330"/>
      <c r="L39" s="1330" t="str">
        <f>'7.10'!A40</f>
        <v>Table 7.10C  Allocation of fuels usage in engine types and apparatus per ship type</v>
      </c>
      <c r="M39" s="1330"/>
      <c r="N39" s="1330"/>
      <c r="O39" s="1330"/>
      <c r="P39" s="1330"/>
      <c r="Q39" s="1330"/>
      <c r="R39" s="1330"/>
      <c r="S39" s="1330"/>
      <c r="T39" s="1330"/>
      <c r="V39" s="1330" t="str">
        <f>'9.9'!A2</f>
        <v>Table 9.9 Basic data emission correction mobile machinery</v>
      </c>
      <c r="W39" s="1330"/>
      <c r="X39" s="1330"/>
      <c r="Y39" s="1330"/>
      <c r="Z39" s="1330"/>
      <c r="AA39" s="1330"/>
      <c r="AB39" s="1330"/>
      <c r="AC39" s="1330"/>
      <c r="AD39" s="1330"/>
    </row>
    <row r="40" spans="2:30" x14ac:dyDescent="0.25">
      <c r="B40" s="1330" t="str">
        <f xml:space="preserve"> '3.36'!A2</f>
        <v>Table 3.36 Basic emission factors for two-wheeled vehicles</v>
      </c>
      <c r="C40" s="1330"/>
      <c r="D40" s="1330"/>
      <c r="E40" s="1330"/>
      <c r="F40" s="1330"/>
      <c r="G40" s="1330"/>
      <c r="H40" s="1330"/>
      <c r="I40" s="1330"/>
      <c r="J40" s="1330"/>
      <c r="L40" s="1330" t="str">
        <f>'7.10'!A58</f>
        <v>Table 7.10D Emission factors of medium/high speed engines (MS) at berth</v>
      </c>
      <c r="M40" s="1330"/>
      <c r="N40" s="1330"/>
      <c r="O40" s="1330"/>
      <c r="P40" s="1330"/>
      <c r="Q40" s="1330"/>
      <c r="R40" s="1330"/>
      <c r="S40" s="1330"/>
      <c r="T40" s="1330"/>
      <c r="V40" s="1330" t="str">
        <f>'9.10'!A2</f>
        <v>Table 9.10 Corrected diesel fuel consumption of mobile machinery</v>
      </c>
      <c r="W40" s="1330"/>
      <c r="X40" s="1330"/>
      <c r="Y40" s="1330"/>
      <c r="Z40" s="1330"/>
      <c r="AA40" s="1330"/>
      <c r="AB40" s="1330"/>
      <c r="AC40" s="1330"/>
      <c r="AD40" s="1330"/>
    </row>
    <row r="43" spans="2:30" ht="15" customHeight="1" x14ac:dyDescent="0.25">
      <c r="B43" s="1332"/>
      <c r="C43" s="1332"/>
      <c r="D43" s="1332"/>
      <c r="E43" s="1332"/>
      <c r="F43" s="1332"/>
      <c r="G43" s="1332"/>
      <c r="H43" s="1332"/>
      <c r="I43" s="1332"/>
      <c r="J43" s="1332"/>
      <c r="K43" s="1332"/>
      <c r="L43" s="1332"/>
      <c r="M43" s="1332"/>
      <c r="N43" s="1332"/>
      <c r="O43" s="1332"/>
      <c r="P43" s="1332"/>
      <c r="Q43" s="1332"/>
      <c r="R43" s="1332"/>
      <c r="S43" s="1332"/>
      <c r="T43" s="1332"/>
      <c r="U43" s="1332"/>
      <c r="V43" s="1332"/>
      <c r="W43" s="1332"/>
      <c r="X43" s="1332"/>
      <c r="Y43" s="1332"/>
      <c r="Z43" s="1332"/>
      <c r="AA43" s="1332"/>
      <c r="AB43" s="1332"/>
      <c r="AC43" s="1332"/>
      <c r="AD43" s="1332"/>
    </row>
    <row r="44" spans="2:30" x14ac:dyDescent="0.25">
      <c r="B44" s="1332"/>
      <c r="C44" s="1332"/>
      <c r="D44" s="1332"/>
      <c r="E44" s="1332"/>
      <c r="F44" s="1332"/>
      <c r="G44" s="1332"/>
      <c r="H44" s="1332"/>
      <c r="I44" s="1332"/>
      <c r="J44" s="1332"/>
      <c r="K44" s="1332"/>
      <c r="L44" s="1332"/>
      <c r="M44" s="1332"/>
      <c r="N44" s="1332"/>
      <c r="O44" s="1332"/>
      <c r="P44" s="1332"/>
      <c r="Q44" s="1332"/>
      <c r="R44" s="1332"/>
      <c r="S44" s="1332"/>
      <c r="T44" s="1332"/>
      <c r="U44" s="1332"/>
      <c r="V44" s="1332"/>
      <c r="W44" s="1332"/>
      <c r="X44" s="1332"/>
      <c r="Y44" s="1332"/>
      <c r="Z44" s="1332"/>
      <c r="AA44" s="1332"/>
      <c r="AB44" s="1332"/>
      <c r="AC44" s="1332"/>
      <c r="AD44" s="1332"/>
    </row>
    <row r="45" spans="2:30" x14ac:dyDescent="0.25">
      <c r="B45" s="1332"/>
      <c r="C45" s="1332"/>
      <c r="D45" s="1332"/>
      <c r="E45" s="1332"/>
      <c r="F45" s="1332"/>
      <c r="G45" s="1332"/>
      <c r="H45" s="1332"/>
      <c r="I45" s="1332"/>
      <c r="J45" s="1332"/>
      <c r="K45" s="1332"/>
      <c r="L45" s="1332"/>
      <c r="M45" s="1332"/>
      <c r="N45" s="1332"/>
      <c r="O45" s="1332"/>
      <c r="P45" s="1332"/>
      <c r="Q45" s="1332"/>
      <c r="R45" s="1332"/>
      <c r="S45" s="1332"/>
      <c r="T45" s="1332"/>
      <c r="U45" s="1332"/>
      <c r="V45" s="1332"/>
      <c r="W45" s="1332"/>
      <c r="X45" s="1332"/>
      <c r="Y45" s="1332"/>
      <c r="Z45" s="1332"/>
      <c r="AA45" s="1332"/>
      <c r="AB45" s="1332"/>
      <c r="AC45" s="1332"/>
      <c r="AD45" s="1332"/>
    </row>
    <row r="46" spans="2:30" x14ac:dyDescent="0.25">
      <c r="B46" s="1332"/>
      <c r="C46" s="1332"/>
      <c r="D46" s="1332"/>
      <c r="E46" s="1332"/>
      <c r="F46" s="1332"/>
      <c r="G46" s="1332"/>
      <c r="H46" s="1332"/>
      <c r="I46" s="1332"/>
      <c r="J46" s="1332"/>
      <c r="K46" s="1332"/>
      <c r="L46" s="1332"/>
      <c r="M46" s="1332"/>
      <c r="N46" s="1332"/>
      <c r="O46" s="1332"/>
      <c r="P46" s="1332"/>
      <c r="Q46" s="1332"/>
      <c r="R46" s="1332"/>
      <c r="S46" s="1332"/>
      <c r="T46" s="1332"/>
      <c r="U46" s="1332"/>
      <c r="V46" s="1332"/>
      <c r="W46" s="1332"/>
      <c r="X46" s="1332"/>
      <c r="Y46" s="1332"/>
      <c r="Z46" s="1332"/>
      <c r="AA46" s="1332"/>
      <c r="AB46" s="1332"/>
      <c r="AC46" s="1332"/>
      <c r="AD46" s="1332"/>
    </row>
    <row r="47" spans="2:30" x14ac:dyDescent="0.25">
      <c r="B47" s="1332"/>
      <c r="C47" s="1332"/>
      <c r="D47" s="1332"/>
      <c r="E47" s="1332"/>
      <c r="F47" s="1332"/>
      <c r="G47" s="1332"/>
      <c r="H47" s="1332"/>
      <c r="I47" s="1332"/>
      <c r="J47" s="1332"/>
      <c r="K47" s="1332"/>
      <c r="L47" s="1332"/>
      <c r="M47" s="1332"/>
      <c r="N47" s="1332"/>
      <c r="O47" s="1332"/>
      <c r="P47" s="1332"/>
      <c r="Q47" s="1332"/>
      <c r="R47" s="1332"/>
      <c r="S47" s="1332"/>
      <c r="T47" s="1332"/>
      <c r="U47" s="1332"/>
      <c r="V47" s="1332"/>
      <c r="W47" s="1332"/>
      <c r="X47" s="1332"/>
      <c r="Y47" s="1332"/>
      <c r="Z47" s="1332"/>
      <c r="AA47" s="1332"/>
      <c r="AB47" s="1332"/>
      <c r="AC47" s="1332"/>
      <c r="AD47" s="1332"/>
    </row>
  </sheetData>
  <mergeCells count="103">
    <mergeCell ref="B43:AD47"/>
    <mergeCell ref="A1:AD1"/>
    <mergeCell ref="A2:AD2"/>
    <mergeCell ref="A3:AD3"/>
    <mergeCell ref="B5:J5"/>
    <mergeCell ref="B15:J15"/>
    <mergeCell ref="L5:T5"/>
    <mergeCell ref="L10:T10"/>
    <mergeCell ref="B7:J7"/>
    <mergeCell ref="B8:J8"/>
    <mergeCell ref="B9:J9"/>
    <mergeCell ref="B10:J10"/>
    <mergeCell ref="B11:J11"/>
    <mergeCell ref="B12:J12"/>
    <mergeCell ref="B13:J13"/>
    <mergeCell ref="B17:J17"/>
    <mergeCell ref="B18:J18"/>
    <mergeCell ref="B19:J19"/>
    <mergeCell ref="L20:T20"/>
    <mergeCell ref="L25:T25"/>
    <mergeCell ref="V12:AD12"/>
    <mergeCell ref="V30:AD30"/>
    <mergeCell ref="B33:J33"/>
    <mergeCell ref="B34:J34"/>
    <mergeCell ref="B25:J25"/>
    <mergeCell ref="B26:J26"/>
    <mergeCell ref="B27:J27"/>
    <mergeCell ref="B28:J28"/>
    <mergeCell ref="B29:J29"/>
    <mergeCell ref="B20:J20"/>
    <mergeCell ref="B21:J21"/>
    <mergeCell ref="B22:J22"/>
    <mergeCell ref="B23:J23"/>
    <mergeCell ref="B24:J24"/>
    <mergeCell ref="B40:J40"/>
    <mergeCell ref="L6:T6"/>
    <mergeCell ref="L7:T7"/>
    <mergeCell ref="L8:T8"/>
    <mergeCell ref="L11:T11"/>
    <mergeCell ref="L12:T12"/>
    <mergeCell ref="L13:T13"/>
    <mergeCell ref="L14:T14"/>
    <mergeCell ref="L15:T15"/>
    <mergeCell ref="L17:T17"/>
    <mergeCell ref="L18:T18"/>
    <mergeCell ref="L21:T21"/>
    <mergeCell ref="L22:T22"/>
    <mergeCell ref="L26:T26"/>
    <mergeCell ref="L27:T27"/>
    <mergeCell ref="L28:T28"/>
    <mergeCell ref="B35:J35"/>
    <mergeCell ref="B36:J36"/>
    <mergeCell ref="B37:J37"/>
    <mergeCell ref="B38:J38"/>
    <mergeCell ref="B39:J39"/>
    <mergeCell ref="B30:J30"/>
    <mergeCell ref="B31:J31"/>
    <mergeCell ref="B32:J32"/>
    <mergeCell ref="V20:AD20"/>
    <mergeCell ref="L34:T34"/>
    <mergeCell ref="L35:T35"/>
    <mergeCell ref="L36:T36"/>
    <mergeCell ref="L37:T37"/>
    <mergeCell ref="L38:T38"/>
    <mergeCell ref="L29:T29"/>
    <mergeCell ref="L30:T30"/>
    <mergeCell ref="L31:T31"/>
    <mergeCell ref="L32:T32"/>
    <mergeCell ref="L33:T33"/>
    <mergeCell ref="V38:AD38"/>
    <mergeCell ref="V5:AD5"/>
    <mergeCell ref="V6:AD6"/>
    <mergeCell ref="V7:AD7"/>
    <mergeCell ref="V8:AD8"/>
    <mergeCell ref="V9:AD9"/>
    <mergeCell ref="V10:AD10"/>
    <mergeCell ref="V13:AD13"/>
    <mergeCell ref="V14:AD14"/>
    <mergeCell ref="V15:AD15"/>
    <mergeCell ref="V39:AD39"/>
    <mergeCell ref="V40:AD40"/>
    <mergeCell ref="B6:J6"/>
    <mergeCell ref="V33:AD33"/>
    <mergeCell ref="V34:AD34"/>
    <mergeCell ref="V35:AD35"/>
    <mergeCell ref="V36:AD36"/>
    <mergeCell ref="V37:AD37"/>
    <mergeCell ref="V26:AD26"/>
    <mergeCell ref="V27:AD27"/>
    <mergeCell ref="V28:AD28"/>
    <mergeCell ref="V31:AD31"/>
    <mergeCell ref="V32:AD32"/>
    <mergeCell ref="V21:AD21"/>
    <mergeCell ref="V22:AD22"/>
    <mergeCell ref="V23:AD23"/>
    <mergeCell ref="V24:AD24"/>
    <mergeCell ref="V25:AD25"/>
    <mergeCell ref="L39:T39"/>
    <mergeCell ref="L40:T40"/>
    <mergeCell ref="V16:AD16"/>
    <mergeCell ref="V17:AD17"/>
    <mergeCell ref="V18:AD18"/>
    <mergeCell ref="V19:AD19"/>
  </mergeCells>
  <hyperlinks>
    <hyperlink ref="B6" location="'2.1'!A1" display="'2.1'!A1" xr:uid="{00000000-0004-0000-0000-000000000000}"/>
    <hyperlink ref="B7" location="'2.2'!A1" display="'2.2'!A1" xr:uid="{00000000-0004-0000-0000-000001000000}"/>
    <hyperlink ref="B8" location="'2.3'!A1" display="'2.3'!A1" xr:uid="{00000000-0004-0000-0000-000002000000}"/>
    <hyperlink ref="B9" location="'2.4'!A1" display="'2.4'!A1" xr:uid="{00000000-0004-0000-0000-000003000000}"/>
    <hyperlink ref="B10" location="'2.6'!A1" display="'2.6'!A1" xr:uid="{00000000-0004-0000-0000-000004000000}"/>
    <hyperlink ref="B11" location="'2.7'!A1" display="'2.7'!A1" xr:uid="{00000000-0004-0000-0000-000005000000}"/>
    <hyperlink ref="B12" location="'2.8'!A1" display="'2.8'!A1" xr:uid="{00000000-0004-0000-0000-000006000000}"/>
    <hyperlink ref="B16:J16" location="'3.12'!A1" display="'3.12'!A1" xr:uid="{00000000-0004-0000-0000-000007000000}"/>
    <hyperlink ref="B17" location="'3.18'!A1" display="'3.18'!A1" xr:uid="{00000000-0004-0000-0000-000008000000}"/>
    <hyperlink ref="B18" location="'3.20'!A1" display="'3.20'!A1" xr:uid="{00000000-0004-0000-0000-000009000000}"/>
    <hyperlink ref="B19" location="'3.20'!A39" display="'3.20'!A39" xr:uid="{00000000-0004-0000-0000-00000A000000}"/>
    <hyperlink ref="B20" location="'3.21'!A1" display="'3.21'!A1" xr:uid="{00000000-0004-0000-0000-00000B000000}"/>
    <hyperlink ref="B13" location="'2.9'!A1" display="'2.9'!A1" xr:uid="{00000000-0004-0000-0000-00000C000000}"/>
    <hyperlink ref="B21" location="'3.22'!A1" display="'3.22'!A1" xr:uid="{00000000-0004-0000-0000-00000D000000}"/>
    <hyperlink ref="B22" location="'3.23'!A1" display="'3.23'!A1" xr:uid="{00000000-0004-0000-0000-00000E000000}"/>
    <hyperlink ref="B23" location="'3.23'!A25" display="'3.23'!A25" xr:uid="{00000000-0004-0000-0000-00000F000000}"/>
    <hyperlink ref="B24:J24" location="'3.23'!A52" display="'3.23'!A52" xr:uid="{00000000-0004-0000-0000-000010000000}"/>
    <hyperlink ref="B25:J25" location="'3.24'!A1" display="'3.24'!A1" xr:uid="{00000000-0004-0000-0000-000011000000}"/>
    <hyperlink ref="B26:J26" location="'3.25'!A1" display="'3.25'!A1" xr:uid="{00000000-0004-0000-0000-000012000000}"/>
    <hyperlink ref="B27:J27" location="'3.25'!A55" display="'3.25'!A55" xr:uid="{00000000-0004-0000-0000-000013000000}"/>
    <hyperlink ref="B28:J28" location="'3.25'!A92" display="'3.25'!A92" xr:uid="{00000000-0004-0000-0000-000014000000}"/>
    <hyperlink ref="B29:J29" location="'3.25'!A108" display="'3.25'!A108" xr:uid="{00000000-0004-0000-0000-000015000000}"/>
    <hyperlink ref="B30:J30" location="'3.26'!A1" display="'3.26'!A1" xr:uid="{00000000-0004-0000-0000-000016000000}"/>
    <hyperlink ref="B31:J31" location="'3.26'!I2" display="'3.26'!I2" xr:uid="{00000000-0004-0000-0000-000017000000}"/>
    <hyperlink ref="B32:J32" location="'3.27'!A1" display="'3.27'!A1" xr:uid="{00000000-0004-0000-0000-000018000000}"/>
    <hyperlink ref="B33:J33" location="'3.27'!A57" display="'3.27'!A57" xr:uid="{00000000-0004-0000-0000-000019000000}"/>
    <hyperlink ref="B34:J34" location="'3.27'!A125" display="'3.27'!A125" xr:uid="{00000000-0004-0000-0000-00001A000000}"/>
    <hyperlink ref="B35:J35" location="'3.27'!A171" display="'3.27'!A171" xr:uid="{00000000-0004-0000-0000-00001B000000}"/>
    <hyperlink ref="B36:J36" location="'3.27'!A188" display="'3.27'!A188" xr:uid="{00000000-0004-0000-0000-00001C000000}"/>
    <hyperlink ref="B37:J37" location="'3.29'!A1" display="'3.29'!A1" xr:uid="{00000000-0004-0000-0000-00001D000000}"/>
    <hyperlink ref="B38:J38" location="'3.30'!A1" display="'3.30'!A1" xr:uid="{00000000-0004-0000-0000-00001E000000}"/>
    <hyperlink ref="B39:J39" location="'3.35'!A1" display="'3.35'!A1" xr:uid="{00000000-0004-0000-0000-00001F000000}"/>
    <hyperlink ref="B40:J40" location="'3.36'!A1" display="'3.36'!A1" xr:uid="{00000000-0004-0000-0000-000020000000}"/>
    <hyperlink ref="L6:T6" location="'4.1'!A1" display="'4.1'!A1" xr:uid="{00000000-0004-0000-0000-000021000000}"/>
    <hyperlink ref="L7:T7" location="'4.2'!A1" display="'4.2'!A1" xr:uid="{00000000-0004-0000-0000-000022000000}"/>
    <hyperlink ref="L8:T8" location="'4.3'!A1" display="'4.3'!A1" xr:uid="{00000000-0004-0000-0000-000023000000}"/>
    <hyperlink ref="L11:T11" location="'5.1'!A1" display="'5.1'!A1" xr:uid="{00000000-0004-0000-0000-000024000000}"/>
    <hyperlink ref="L12:T12" location="'5.2'!A1" display="'5.2'!A1" xr:uid="{00000000-0004-0000-0000-000025000000}"/>
    <hyperlink ref="L13:T13" location="'5.3'!A1" display="'5.3'!A1" xr:uid="{00000000-0004-0000-0000-000026000000}"/>
    <hyperlink ref="L14:T14" location="'5.4'!A1" display="'5.4'!A1" xr:uid="{00000000-0004-0000-0000-000027000000}"/>
    <hyperlink ref="L15:T15" location="'5.5'!A1" display="'5.5'!A1" xr:uid="{00000000-0004-0000-0000-000028000000}"/>
    <hyperlink ref="L16:T16" location="'5.6'!A1" display="'5.6'!A1" xr:uid="{00000000-0004-0000-0000-000029000000}"/>
    <hyperlink ref="L17:T17" location="'5.7'!A1" display="'5.7'!A1" xr:uid="{00000000-0004-0000-0000-00002A000000}"/>
    <hyperlink ref="L18:T18" location="'5.8'!A1" display="'5.8'!A1" xr:uid="{00000000-0004-0000-0000-00002B000000}"/>
    <hyperlink ref="L21:T21" location="'6.1'!A1" display="'6.1'!A1" xr:uid="{00000000-0004-0000-0000-00002C000000}"/>
    <hyperlink ref="L22:T22" location="'6.2'!A1" display="'6.2'!A1" xr:uid="{00000000-0004-0000-0000-00002D000000}"/>
    <hyperlink ref="L23:T23" location="'6.3'!A1" display="'6.3'!A1" xr:uid="{00000000-0004-0000-0000-00002E000000}"/>
    <hyperlink ref="L26:T26" location="'7.1'!A1" display="'7.1'!A1" xr:uid="{00000000-0004-0000-0000-00002F000000}"/>
    <hyperlink ref="L27:T27" location="'7.2'!A1" display="'7.2'!A1" xr:uid="{00000000-0004-0000-0000-000030000000}"/>
    <hyperlink ref="L28:T28" location="'7.3'!A1" display="'7.3'!A1" xr:uid="{00000000-0004-0000-0000-000031000000}"/>
    <hyperlink ref="L29:T29" location="'7.4'!A1" display="'7.4'!A1" xr:uid="{00000000-0004-0000-0000-000032000000}"/>
    <hyperlink ref="L30:T30" location="'7.5'!A1" display="'7.5'!A1" xr:uid="{00000000-0004-0000-0000-000033000000}"/>
    <hyperlink ref="L31:T31" location="'7.6'!A1" display="'7.6'!A1" xr:uid="{00000000-0004-0000-0000-000034000000}"/>
    <hyperlink ref="L32:T32" location="'7.7'!A1" display="'7.7'!A1" xr:uid="{00000000-0004-0000-0000-000035000000}"/>
    <hyperlink ref="L33:T33" location="'7.8'!A1" display="'7.8'!A1" xr:uid="{00000000-0004-0000-0000-000036000000}"/>
    <hyperlink ref="L34:T34" location="'7.8'!A57" display="'7.8'!A57" xr:uid="{00000000-0004-0000-0000-000037000000}"/>
    <hyperlink ref="L35:T35" location="'7.8'!A64" display="'7.8'!A64" xr:uid="{00000000-0004-0000-0000-000038000000}"/>
    <hyperlink ref="L36:T36" location="'7.9'!A1" display="'7.9'!A1" xr:uid="{00000000-0004-0000-0000-000039000000}"/>
    <hyperlink ref="L37:T37" location="'7.10'!A1" display="'7.10'!A1" xr:uid="{00000000-0004-0000-0000-00003A000000}"/>
    <hyperlink ref="L38:T38" location="'7.10'!A22" display="'7.10'!A22" xr:uid="{00000000-0004-0000-0000-00003B000000}"/>
    <hyperlink ref="L39:T39" location="'7.10'!A40" display="'7.10'!A40" xr:uid="{00000000-0004-0000-0000-00003C000000}"/>
    <hyperlink ref="L40:T40" location="'7.10'!A58" display="'7.10'!A58" xr:uid="{00000000-0004-0000-0000-00003D000000}"/>
    <hyperlink ref="V5:AD5" location="'7.10'!A72" display="'7.10'!A72" xr:uid="{00000000-0004-0000-0000-00003E000000}"/>
    <hyperlink ref="V6:AD6" location="'7.10'!A86" display="'7.10'!A86" xr:uid="{00000000-0004-0000-0000-00003F000000}"/>
    <hyperlink ref="V8:AD8" location="'7.11'!A1" display="'7.11'!A1" xr:uid="{00000000-0004-0000-0000-000040000000}"/>
    <hyperlink ref="V9:AD9" location="'7.11'!A30" display="'7.11'!A30" xr:uid="{00000000-0004-0000-0000-000041000000}"/>
    <hyperlink ref="V10:AD10" location="'7.11'!A56" display="'7.11'!A56" xr:uid="{00000000-0004-0000-0000-000042000000}"/>
    <hyperlink ref="V13:AD13" location="'8.1'!A1" display="'8.1'!A1" xr:uid="{00000000-0004-0000-0000-000043000000}"/>
    <hyperlink ref="V14:AD14" location="'8.2'!A1" display="'8.2'!A1" xr:uid="{00000000-0004-0000-0000-000044000000}"/>
    <hyperlink ref="V15:AD15" location="'8.3'!A1" display="'8.3'!A1" xr:uid="{00000000-0004-0000-0000-000045000000}"/>
    <hyperlink ref="V16:AD16" location="'8.4'!A1" display="'8.4'!A1" xr:uid="{00000000-0004-0000-0000-000046000000}"/>
    <hyperlink ref="V17:AD17" location="'8.5'!A1" display="'8.5'!A1" xr:uid="{00000000-0004-0000-0000-000047000000}"/>
    <hyperlink ref="V18:AD18" location="'8.6'!A1" display="'8.6'!A1" xr:uid="{00000000-0004-0000-0000-000048000000}"/>
    <hyperlink ref="V19:AD19" location="'8.7'!A1" display="'8.7'!A1" xr:uid="{00000000-0004-0000-0000-000049000000}"/>
    <hyperlink ref="V20:AD20" location="'8.8'!A1" display="'8.8'!A1" xr:uid="{00000000-0004-0000-0000-00004A000000}"/>
    <hyperlink ref="V21:AD21" location="'8.8'!A56" display="'8.8'!A56" xr:uid="{00000000-0004-0000-0000-00004B000000}"/>
    <hyperlink ref="V22:AD22" location="'8.8'!A63" display="'8.8'!A63" xr:uid="{00000000-0004-0000-0000-00004C000000}"/>
    <hyperlink ref="V23:AD23" location="'8.9'!A1" display="'8.9'!A1" xr:uid="{00000000-0004-0000-0000-00004D000000}"/>
    <hyperlink ref="V24:AD24" location="'8.10'!A1" display="'8.10'!A1" xr:uid="{00000000-0004-0000-0000-00004E000000}"/>
    <hyperlink ref="V25:AD25" location="'8.11'!A1" display="'8.11'!A1" xr:uid="{00000000-0004-0000-0000-00004F000000}"/>
    <hyperlink ref="V27:AD27" location="'8.13'!A1" display="'8.13'!A1" xr:uid="{00000000-0004-0000-0000-000050000000}"/>
    <hyperlink ref="V28:AD28" location="'8.14'!A1" display="'8.14'!A1" xr:uid="{00000000-0004-0000-0000-000051000000}"/>
    <hyperlink ref="V31:AD31" location="'9.1'!A1" display="'9.1'!A1" xr:uid="{00000000-0004-0000-0000-000052000000}"/>
    <hyperlink ref="V32:AD32" location="'9.2'!A1" display="'9.2'!A1" xr:uid="{00000000-0004-0000-0000-000053000000}"/>
    <hyperlink ref="V33:AD33" location="'9.3'!A1" display="'9.3'!A1" xr:uid="{00000000-0004-0000-0000-000054000000}"/>
    <hyperlink ref="V34:AD34" location="'9.4'!A1" display="'9.4'!A1" xr:uid="{00000000-0004-0000-0000-000055000000}"/>
    <hyperlink ref="V35:AD35" location="'9.5'!A1" display="'9.5'!A1" xr:uid="{00000000-0004-0000-0000-000056000000}"/>
    <hyperlink ref="V36:AD36" location="'9.6'!A1" display="'9.6'!A1" xr:uid="{00000000-0004-0000-0000-000057000000}"/>
    <hyperlink ref="V37:AD37" location="'9.7'!A1" display="'9.7'!A1" xr:uid="{00000000-0004-0000-0000-000058000000}"/>
    <hyperlink ref="V38:AD38" location="'9.8'!A1" display="'9.8'!A1" xr:uid="{00000000-0004-0000-0000-000059000000}"/>
    <hyperlink ref="V39:AD39" location="'9.9'!A1" display="'9.9'!A1" xr:uid="{00000000-0004-0000-0000-00005A000000}"/>
    <hyperlink ref="V40:AD40" location="'9.10'!A1" display="'9.10'!A1" xr:uid="{00000000-0004-0000-0000-00005B000000}"/>
  </hyperlinks>
  <pageMargins left="0.7" right="0.7" top="0.75" bottom="0.75" header="0.3" footer="0.3"/>
  <pageSetup paperSize="9" orientation="portrait" r:id="rId1"/>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A1:K13"/>
  <sheetViews>
    <sheetView workbookViewId="0">
      <selection activeCell="A3" sqref="A3"/>
    </sheetView>
  </sheetViews>
  <sheetFormatPr defaultRowHeight="15" x14ac:dyDescent="0.25"/>
  <cols>
    <col min="1" max="1" width="11.140625" customWidth="1"/>
    <col min="2" max="2" width="11.7109375" bestFit="1" customWidth="1"/>
  </cols>
  <sheetData>
    <row r="1" spans="1:11" ht="27.75" customHeight="1" x14ac:dyDescent="0.25">
      <c r="A1" s="1337" t="s">
        <v>3</v>
      </c>
      <c r="B1" s="1337"/>
      <c r="C1" s="1337"/>
    </row>
    <row r="2" spans="1:11" ht="21" x14ac:dyDescent="0.25">
      <c r="A2" s="1127" t="s">
        <v>1697</v>
      </c>
    </row>
    <row r="3" spans="1:11" ht="24.75" customHeight="1" x14ac:dyDescent="0.25">
      <c r="A3" s="1128"/>
      <c r="B3" s="1129"/>
      <c r="C3" s="1130" t="s">
        <v>1616</v>
      </c>
      <c r="D3" s="1131">
        <v>2011</v>
      </c>
      <c r="E3" s="1131">
        <v>2012</v>
      </c>
      <c r="F3" s="1131">
        <v>2013</v>
      </c>
      <c r="G3" s="1131">
        <v>2014</v>
      </c>
      <c r="H3" s="1131">
        <v>2015</v>
      </c>
      <c r="I3" s="1131">
        <v>2016</v>
      </c>
      <c r="J3" s="1131">
        <v>2017</v>
      </c>
      <c r="K3" s="1131">
        <v>2018</v>
      </c>
    </row>
    <row r="4" spans="1:11" x14ac:dyDescent="0.25">
      <c r="A4" s="1345" t="s">
        <v>1617</v>
      </c>
      <c r="B4" s="1132" t="s">
        <v>1618</v>
      </c>
      <c r="C4" s="1133">
        <v>0</v>
      </c>
      <c r="D4" s="1134">
        <v>0.92</v>
      </c>
      <c r="E4" s="1134">
        <v>0.91</v>
      </c>
      <c r="F4" s="1134">
        <v>0.95</v>
      </c>
      <c r="G4" s="1134">
        <v>0.99</v>
      </c>
      <c r="H4" s="1134">
        <v>1</v>
      </c>
      <c r="I4" s="1134">
        <v>0.99</v>
      </c>
      <c r="J4" s="1134">
        <v>0.99</v>
      </c>
      <c r="K4" s="1134">
        <v>0.77</v>
      </c>
    </row>
    <row r="5" spans="1:11" x14ac:dyDescent="0.25">
      <c r="A5" s="1345"/>
      <c r="B5" s="1132" t="s">
        <v>1619</v>
      </c>
      <c r="C5" s="1133">
        <v>0.63</v>
      </c>
      <c r="D5" s="1134">
        <v>0</v>
      </c>
      <c r="E5" s="1134">
        <v>0.01</v>
      </c>
      <c r="F5" s="1134">
        <v>0.02</v>
      </c>
      <c r="G5" s="1134">
        <v>0</v>
      </c>
      <c r="H5" s="1134">
        <v>0</v>
      </c>
      <c r="I5" s="1134">
        <v>0.01</v>
      </c>
      <c r="J5" s="1134">
        <v>0.01</v>
      </c>
      <c r="K5" s="1134">
        <v>0.11</v>
      </c>
    </row>
    <row r="6" spans="1:11" x14ac:dyDescent="0.25">
      <c r="A6" s="1345"/>
      <c r="B6" s="1132" t="s">
        <v>1620</v>
      </c>
      <c r="C6" s="1133">
        <v>0.78</v>
      </c>
      <c r="D6" s="1134">
        <v>7.0000000000000007E-2</v>
      </c>
      <c r="E6" s="1134">
        <v>7.0000000000000007E-2</v>
      </c>
      <c r="F6" s="1134">
        <v>0.02</v>
      </c>
      <c r="G6" s="1134">
        <v>0</v>
      </c>
      <c r="H6" s="1134">
        <v>0</v>
      </c>
      <c r="I6" s="1134">
        <v>0</v>
      </c>
      <c r="J6" s="1134">
        <v>0</v>
      </c>
      <c r="K6" s="1134">
        <v>0</v>
      </c>
    </row>
    <row r="7" spans="1:11" x14ac:dyDescent="0.25">
      <c r="A7" s="1345"/>
      <c r="B7" s="1132" t="s">
        <v>1621</v>
      </c>
      <c r="C7" s="1133">
        <v>0</v>
      </c>
      <c r="D7" s="1134">
        <v>0.01</v>
      </c>
      <c r="E7" s="1134">
        <v>0.01</v>
      </c>
      <c r="F7" s="1134">
        <v>0.02</v>
      </c>
      <c r="G7" s="1134">
        <v>0</v>
      </c>
      <c r="H7" s="1134">
        <v>0</v>
      </c>
      <c r="I7" s="1134">
        <v>0</v>
      </c>
      <c r="J7" s="1134">
        <v>0</v>
      </c>
      <c r="K7" s="1134">
        <v>0</v>
      </c>
    </row>
    <row r="8" spans="1:11" x14ac:dyDescent="0.25">
      <c r="A8" s="1345"/>
      <c r="B8" s="1132" t="s">
        <v>1622</v>
      </c>
      <c r="C8" s="1133">
        <v>0</v>
      </c>
      <c r="D8" s="1134">
        <v>0</v>
      </c>
      <c r="E8" s="1134">
        <v>0</v>
      </c>
      <c r="F8" s="1134">
        <v>0</v>
      </c>
      <c r="G8" s="1134">
        <v>0</v>
      </c>
      <c r="H8" s="1134">
        <v>0</v>
      </c>
      <c r="I8" s="1134">
        <v>0</v>
      </c>
      <c r="J8" s="1134">
        <v>0</v>
      </c>
      <c r="K8" s="1134">
        <v>0.11</v>
      </c>
    </row>
    <row r="9" spans="1:11" x14ac:dyDescent="0.25">
      <c r="A9" s="1345"/>
      <c r="B9" s="1129"/>
      <c r="C9" s="1135"/>
      <c r="D9" s="1136">
        <v>1</v>
      </c>
      <c r="E9" s="1136">
        <v>1</v>
      </c>
      <c r="F9" s="1136">
        <v>1</v>
      </c>
      <c r="G9" s="1136">
        <v>1</v>
      </c>
      <c r="H9" s="1136">
        <v>1</v>
      </c>
      <c r="I9" s="1136">
        <v>1</v>
      </c>
      <c r="J9" s="1136">
        <v>1</v>
      </c>
      <c r="K9" s="1136">
        <v>1</v>
      </c>
    </row>
    <row r="10" spans="1:11" x14ac:dyDescent="0.25">
      <c r="A10" s="1345" t="s">
        <v>128</v>
      </c>
      <c r="B10" s="1132" t="s">
        <v>1623</v>
      </c>
      <c r="C10" s="1137">
        <v>5.3999999999999999E-2</v>
      </c>
      <c r="D10" s="1134">
        <v>1</v>
      </c>
      <c r="E10" s="1134">
        <v>0.98</v>
      </c>
      <c r="F10" s="1134">
        <v>0.99</v>
      </c>
      <c r="G10" s="1134">
        <v>0.96</v>
      </c>
      <c r="H10" s="1134">
        <v>0.98</v>
      </c>
      <c r="I10" s="1134">
        <v>0.98</v>
      </c>
      <c r="J10" s="1134">
        <v>0.99</v>
      </c>
      <c r="K10" s="1134">
        <v>0.97</v>
      </c>
    </row>
    <row r="11" spans="1:11" x14ac:dyDescent="0.25">
      <c r="A11" s="1345"/>
      <c r="B11" s="1132" t="s">
        <v>1624</v>
      </c>
      <c r="C11" s="1133">
        <v>0</v>
      </c>
      <c r="D11" s="1134">
        <v>0</v>
      </c>
      <c r="E11" s="1134">
        <v>0.02</v>
      </c>
      <c r="F11" s="1134">
        <v>0.01</v>
      </c>
      <c r="G11" s="1134">
        <v>0.04</v>
      </c>
      <c r="H11" s="1134">
        <v>0.02</v>
      </c>
      <c r="I11" s="1134">
        <v>0.02</v>
      </c>
      <c r="J11" s="1134">
        <v>0.01</v>
      </c>
      <c r="K11" s="1134">
        <v>0.03</v>
      </c>
    </row>
    <row r="12" spans="1:11" x14ac:dyDescent="0.25">
      <c r="A12" s="1345"/>
      <c r="B12" s="1132" t="s">
        <v>1625</v>
      </c>
      <c r="C12" s="1133">
        <v>0</v>
      </c>
      <c r="D12" s="1134">
        <v>0</v>
      </c>
      <c r="E12" s="1134">
        <v>0</v>
      </c>
      <c r="F12" s="1134">
        <v>0.01</v>
      </c>
      <c r="G12" s="1134">
        <v>0</v>
      </c>
      <c r="H12" s="1134">
        <v>0.01</v>
      </c>
      <c r="I12" s="1134">
        <v>0</v>
      </c>
      <c r="J12" s="1134">
        <v>0</v>
      </c>
      <c r="K12" s="1134">
        <v>0</v>
      </c>
    </row>
    <row r="13" spans="1:11" x14ac:dyDescent="0.25">
      <c r="A13" s="1345"/>
      <c r="B13" s="1129"/>
      <c r="C13" s="1135"/>
      <c r="D13" s="1136">
        <v>1</v>
      </c>
      <c r="E13" s="1136">
        <v>1</v>
      </c>
      <c r="F13" s="1136">
        <v>1</v>
      </c>
      <c r="G13" s="1136">
        <v>1</v>
      </c>
      <c r="H13" s="1136">
        <v>1</v>
      </c>
      <c r="I13" s="1136">
        <v>1</v>
      </c>
      <c r="J13" s="1136">
        <v>1</v>
      </c>
      <c r="K13" s="1136">
        <v>1</v>
      </c>
    </row>
  </sheetData>
  <mergeCells count="3">
    <mergeCell ref="A4:A9"/>
    <mergeCell ref="A10:A13"/>
    <mergeCell ref="A1:C1"/>
  </mergeCells>
  <hyperlinks>
    <hyperlink ref="A1" location="Contents!A1" display="To table of contents" xr:uid="{00000000-0004-0000-0900-000000000000}"/>
  </hyperlinks>
  <pageMargins left="0.7" right="0.7" top="0.75" bottom="0.75" header="0.3" footer="0.3"/>
  <pageSetup paperSize="9"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pageSetUpPr fitToPage="1"/>
  </sheetPr>
  <dimension ref="A1:AD43"/>
  <sheetViews>
    <sheetView zoomScale="75" workbookViewId="0">
      <selection activeCell="L28" sqref="L28"/>
    </sheetView>
  </sheetViews>
  <sheetFormatPr defaultRowHeight="12.75" x14ac:dyDescent="0.2"/>
  <cols>
    <col min="1" max="2" width="3.28515625" style="5" customWidth="1"/>
    <col min="3" max="3" width="14.28515625" style="5" customWidth="1"/>
    <col min="4" max="27" width="8.7109375" style="5" customWidth="1"/>
    <col min="28" max="16384" width="9.140625" style="5"/>
  </cols>
  <sheetData>
    <row r="1" spans="1:30" ht="27" customHeight="1" x14ac:dyDescent="0.2">
      <c r="A1" s="1337" t="s">
        <v>3</v>
      </c>
      <c r="B1" s="1337"/>
      <c r="C1" s="1337"/>
      <c r="D1" s="1337"/>
      <c r="E1" s="1337"/>
      <c r="F1" s="1337"/>
    </row>
    <row r="2" spans="1:30" ht="20.25" x14ac:dyDescent="0.3">
      <c r="A2" s="542" t="s">
        <v>1613</v>
      </c>
      <c r="B2" s="6"/>
      <c r="K2" s="78"/>
    </row>
    <row r="3" spans="1:30" x14ac:dyDescent="0.2">
      <c r="A3" s="79"/>
      <c r="B3" s="8" t="s">
        <v>161</v>
      </c>
      <c r="C3" s="80"/>
      <c r="D3" s="1348">
        <v>1990</v>
      </c>
      <c r="E3" s="1346"/>
      <c r="F3" s="1347"/>
      <c r="G3" s="1348">
        <v>1995</v>
      </c>
      <c r="H3" s="1346"/>
      <c r="I3" s="1347"/>
      <c r="J3" s="1348">
        <v>2000</v>
      </c>
      <c r="K3" s="1346"/>
      <c r="L3" s="1347"/>
      <c r="M3" s="1346">
        <v>2005</v>
      </c>
      <c r="N3" s="1346"/>
      <c r="O3" s="1347"/>
      <c r="P3" s="1346">
        <v>2010</v>
      </c>
      <c r="Q3" s="1346"/>
      <c r="R3" s="1347"/>
      <c r="S3" s="1346">
        <v>2015</v>
      </c>
      <c r="T3" s="1346"/>
      <c r="U3" s="1347"/>
      <c r="V3" s="1346">
        <v>2016</v>
      </c>
      <c r="W3" s="1346"/>
      <c r="X3" s="1347"/>
      <c r="Y3" s="1346">
        <v>2017</v>
      </c>
      <c r="Z3" s="1346"/>
      <c r="AA3" s="1347"/>
      <c r="AB3" s="1346">
        <v>2018</v>
      </c>
      <c r="AC3" s="1346"/>
      <c r="AD3" s="1347"/>
    </row>
    <row r="4" spans="1:30" x14ac:dyDescent="0.2">
      <c r="A4" s="81"/>
      <c r="B4" s="82"/>
      <c r="C4" s="83" t="s">
        <v>209</v>
      </c>
      <c r="D4" s="84" t="s">
        <v>210</v>
      </c>
      <c r="E4" s="85" t="s">
        <v>211</v>
      </c>
      <c r="F4" s="85" t="s">
        <v>212</v>
      </c>
      <c r="G4" s="84" t="s">
        <v>210</v>
      </c>
      <c r="H4" s="85" t="s">
        <v>211</v>
      </c>
      <c r="I4" s="85" t="s">
        <v>212</v>
      </c>
      <c r="J4" s="84" t="s">
        <v>210</v>
      </c>
      <c r="K4" s="85" t="s">
        <v>211</v>
      </c>
      <c r="L4" s="85" t="s">
        <v>212</v>
      </c>
      <c r="M4" s="84" t="s">
        <v>210</v>
      </c>
      <c r="N4" s="85" t="s">
        <v>211</v>
      </c>
      <c r="O4" s="85" t="s">
        <v>212</v>
      </c>
      <c r="P4" s="84" t="s">
        <v>210</v>
      </c>
      <c r="Q4" s="85" t="s">
        <v>211</v>
      </c>
      <c r="R4" s="85" t="s">
        <v>212</v>
      </c>
      <c r="S4" s="86" t="s">
        <v>210</v>
      </c>
      <c r="T4" s="87" t="s">
        <v>211</v>
      </c>
      <c r="U4" s="88" t="s">
        <v>212</v>
      </c>
      <c r="V4" s="86" t="s">
        <v>210</v>
      </c>
      <c r="W4" s="87" t="s">
        <v>211</v>
      </c>
      <c r="X4" s="88" t="s">
        <v>212</v>
      </c>
      <c r="Y4" s="86" t="s">
        <v>210</v>
      </c>
      <c r="Z4" s="87" t="s">
        <v>211</v>
      </c>
      <c r="AA4" s="88" t="s">
        <v>212</v>
      </c>
      <c r="AB4" s="86" t="s">
        <v>210</v>
      </c>
      <c r="AC4" s="87" t="s">
        <v>211</v>
      </c>
      <c r="AD4" s="88" t="s">
        <v>212</v>
      </c>
    </row>
    <row r="5" spans="1:30" x14ac:dyDescent="0.2">
      <c r="A5" s="81"/>
      <c r="B5" s="82"/>
      <c r="C5" s="83"/>
      <c r="D5" s="89" t="s">
        <v>213</v>
      </c>
      <c r="E5" s="90" t="s">
        <v>214</v>
      </c>
      <c r="F5" s="90" t="s">
        <v>215</v>
      </c>
      <c r="G5" s="89" t="s">
        <v>213</v>
      </c>
      <c r="H5" s="90" t="s">
        <v>214</v>
      </c>
      <c r="I5" s="90" t="s">
        <v>215</v>
      </c>
      <c r="J5" s="89" t="s">
        <v>213</v>
      </c>
      <c r="K5" s="90" t="s">
        <v>214</v>
      </c>
      <c r="L5" s="90" t="s">
        <v>215</v>
      </c>
      <c r="M5" s="89" t="s">
        <v>213</v>
      </c>
      <c r="N5" s="90" t="s">
        <v>214</v>
      </c>
      <c r="O5" s="90" t="s">
        <v>215</v>
      </c>
      <c r="P5" s="89" t="s">
        <v>213</v>
      </c>
      <c r="Q5" s="90" t="s">
        <v>214</v>
      </c>
      <c r="R5" s="90" t="s">
        <v>215</v>
      </c>
      <c r="S5" s="89" t="s">
        <v>213</v>
      </c>
      <c r="T5" s="90" t="s">
        <v>214</v>
      </c>
      <c r="U5" s="91" t="s">
        <v>215</v>
      </c>
      <c r="V5" s="89" t="s">
        <v>213</v>
      </c>
      <c r="W5" s="90" t="s">
        <v>214</v>
      </c>
      <c r="X5" s="91" t="s">
        <v>215</v>
      </c>
      <c r="Y5" s="89" t="s">
        <v>213</v>
      </c>
      <c r="Z5" s="90" t="s">
        <v>214</v>
      </c>
      <c r="AA5" s="91" t="s">
        <v>215</v>
      </c>
      <c r="AB5" s="89" t="s">
        <v>213</v>
      </c>
      <c r="AC5" s="90" t="s">
        <v>214</v>
      </c>
      <c r="AD5" s="91" t="s">
        <v>215</v>
      </c>
    </row>
    <row r="6" spans="1:30" x14ac:dyDescent="0.2">
      <c r="A6" s="81"/>
      <c r="B6" s="82"/>
      <c r="C6" s="28" t="s">
        <v>216</v>
      </c>
      <c r="D6" s="93" t="s">
        <v>206</v>
      </c>
      <c r="E6" s="94"/>
      <c r="F6" s="95"/>
      <c r="G6" s="94"/>
      <c r="H6" s="94"/>
      <c r="I6" s="95"/>
      <c r="J6" s="94"/>
      <c r="K6" s="94"/>
      <c r="L6" s="95"/>
      <c r="M6" s="94"/>
      <c r="N6" s="94"/>
      <c r="O6" s="95"/>
      <c r="P6" s="94"/>
      <c r="Q6" s="94"/>
      <c r="R6" s="95"/>
      <c r="S6" s="96"/>
      <c r="T6" s="94"/>
      <c r="U6" s="95"/>
      <c r="V6" s="96"/>
      <c r="W6" s="94"/>
      <c r="X6" s="95"/>
      <c r="Y6" s="96"/>
      <c r="Z6" s="94"/>
      <c r="AA6" s="95"/>
      <c r="AB6" s="96"/>
      <c r="AC6" s="94"/>
      <c r="AD6" s="95"/>
    </row>
    <row r="7" spans="1:30" ht="6.6" customHeight="1" x14ac:dyDescent="0.2">
      <c r="A7" s="97"/>
      <c r="B7" s="82"/>
      <c r="C7" s="98"/>
      <c r="D7" s="93"/>
      <c r="E7" s="94"/>
      <c r="F7" s="95"/>
      <c r="G7" s="94"/>
      <c r="H7" s="94"/>
      <c r="I7" s="95"/>
      <c r="J7" s="94"/>
      <c r="K7" s="94"/>
      <c r="L7" s="95"/>
      <c r="M7" s="94"/>
      <c r="N7" s="94"/>
      <c r="O7" s="95"/>
      <c r="P7" s="94"/>
      <c r="Q7" s="94"/>
      <c r="R7" s="95"/>
      <c r="S7" s="96"/>
      <c r="T7" s="94"/>
      <c r="U7" s="95"/>
      <c r="V7" s="96"/>
      <c r="W7" s="94"/>
      <c r="X7" s="95"/>
      <c r="Y7" s="96"/>
      <c r="Z7" s="94"/>
      <c r="AA7" s="95"/>
      <c r="AB7" s="96"/>
      <c r="AC7" s="94"/>
      <c r="AD7" s="95"/>
    </row>
    <row r="8" spans="1:30" x14ac:dyDescent="0.2">
      <c r="A8" s="97" t="s">
        <v>217</v>
      </c>
      <c r="B8" s="82"/>
      <c r="C8" s="98"/>
      <c r="D8" s="99"/>
      <c r="E8" s="99"/>
      <c r="F8" s="100"/>
      <c r="G8" s="99"/>
      <c r="H8" s="99"/>
      <c r="I8" s="100"/>
      <c r="J8" s="99"/>
      <c r="K8" s="94"/>
      <c r="L8" s="95"/>
      <c r="M8" s="94"/>
      <c r="N8" s="94"/>
      <c r="O8" s="100"/>
      <c r="P8" s="94"/>
      <c r="Q8" s="94"/>
      <c r="R8" s="100"/>
      <c r="S8" s="96"/>
      <c r="T8" s="94"/>
      <c r="U8" s="95"/>
      <c r="V8" s="96"/>
      <c r="W8" s="94"/>
      <c r="X8" s="95"/>
      <c r="Y8" s="96"/>
      <c r="Z8" s="94"/>
      <c r="AA8" s="95"/>
      <c r="AB8" s="96"/>
      <c r="AC8" s="94"/>
      <c r="AD8" s="95"/>
    </row>
    <row r="9" spans="1:30" x14ac:dyDescent="0.2">
      <c r="A9" s="81"/>
      <c r="B9" s="82" t="s">
        <v>9</v>
      </c>
      <c r="C9" s="83"/>
      <c r="D9" s="99"/>
      <c r="E9" s="99"/>
      <c r="F9" s="100"/>
      <c r="G9" s="99"/>
      <c r="H9" s="99"/>
      <c r="I9" s="100"/>
      <c r="J9" s="99"/>
      <c r="K9" s="94"/>
      <c r="L9" s="95"/>
      <c r="M9" s="94"/>
      <c r="N9" s="94"/>
      <c r="O9" s="100"/>
      <c r="P9" s="94"/>
      <c r="Q9" s="94"/>
      <c r="R9" s="100"/>
      <c r="S9" s="96"/>
      <c r="T9" s="94"/>
      <c r="U9" s="95"/>
      <c r="V9" s="96"/>
      <c r="W9" s="94"/>
      <c r="X9" s="95"/>
      <c r="Y9" s="96"/>
      <c r="Z9" s="94"/>
      <c r="AA9" s="95"/>
      <c r="AB9" s="96"/>
      <c r="AC9" s="94"/>
      <c r="AD9" s="95"/>
    </row>
    <row r="10" spans="1:30" x14ac:dyDescent="0.2">
      <c r="A10" s="81"/>
      <c r="B10" s="82"/>
      <c r="C10" s="101" t="s">
        <v>218</v>
      </c>
      <c r="D10" s="102">
        <v>39.76932390050991</v>
      </c>
      <c r="E10" s="102">
        <v>36.645812600423504</v>
      </c>
      <c r="F10" s="103">
        <v>23.584863499066586</v>
      </c>
      <c r="G10" s="102">
        <v>34.540082809178358</v>
      </c>
      <c r="H10" s="102">
        <v>36.680617707966519</v>
      </c>
      <c r="I10" s="103">
        <v>28.779299482855119</v>
      </c>
      <c r="J10" s="102">
        <v>28.23930036927128</v>
      </c>
      <c r="K10" s="102">
        <v>37.011269616978979</v>
      </c>
      <c r="L10" s="103">
        <v>34.749430013749731</v>
      </c>
      <c r="M10" s="102">
        <v>28.071937332048265</v>
      </c>
      <c r="N10" s="102">
        <v>36.718643817193922</v>
      </c>
      <c r="O10" s="103">
        <v>35.2094188507578</v>
      </c>
      <c r="P10" s="102">
        <v>30.353289457107451</v>
      </c>
      <c r="Q10" s="102">
        <v>36.057907778412144</v>
      </c>
      <c r="R10" s="103">
        <v>33.588802764480405</v>
      </c>
      <c r="S10" s="102">
        <v>29.521473894744748</v>
      </c>
      <c r="T10" s="102">
        <v>36.08162142060403</v>
      </c>
      <c r="U10" s="103">
        <v>34.396904684651219</v>
      </c>
      <c r="V10" s="102">
        <v>29.405836155880731</v>
      </c>
      <c r="W10" s="102">
        <v>36.257181787982326</v>
      </c>
      <c r="X10" s="103">
        <v>34.336982056136939</v>
      </c>
      <c r="Y10" s="102">
        <v>29.405836155880731</v>
      </c>
      <c r="Z10" s="102">
        <v>36.257181787982326</v>
      </c>
      <c r="AA10" s="103">
        <v>34.336982056136939</v>
      </c>
      <c r="AB10" s="102">
        <v>29.405836155880731</v>
      </c>
      <c r="AC10" s="102">
        <v>36.257181787982326</v>
      </c>
      <c r="AD10" s="103">
        <v>34.336982056136939</v>
      </c>
    </row>
    <row r="11" spans="1:30" x14ac:dyDescent="0.2">
      <c r="A11" s="81"/>
      <c r="B11" s="82"/>
      <c r="C11" s="104" t="s">
        <v>219</v>
      </c>
      <c r="D11" s="102">
        <v>34.185383468354239</v>
      </c>
      <c r="E11" s="102">
        <v>37.800526638740159</v>
      </c>
      <c r="F11" s="103">
        <v>28.014089892905609</v>
      </c>
      <c r="G11" s="102">
        <v>29.190960857830504</v>
      </c>
      <c r="H11" s="102">
        <v>37.199996826982698</v>
      </c>
      <c r="I11" s="103">
        <v>33.609042315186784</v>
      </c>
      <c r="J11" s="102">
        <v>23.402046347028623</v>
      </c>
      <c r="K11" s="102">
        <v>36.805704204261708</v>
      </c>
      <c r="L11" s="103">
        <v>39.792249448709669</v>
      </c>
      <c r="M11" s="102">
        <v>23.240797260792046</v>
      </c>
      <c r="N11" s="102">
        <v>36.479301583751713</v>
      </c>
      <c r="O11" s="103">
        <v>40.279901155456251</v>
      </c>
      <c r="P11" s="102">
        <v>21.607001645454908</v>
      </c>
      <c r="Q11" s="102">
        <v>44.918713971721239</v>
      </c>
      <c r="R11" s="103">
        <v>33.474284382823846</v>
      </c>
      <c r="S11" s="102">
        <v>20.963981337553577</v>
      </c>
      <c r="T11" s="102">
        <v>44.839403052078673</v>
      </c>
      <c r="U11" s="103">
        <v>34.196615610367751</v>
      </c>
      <c r="V11" s="102">
        <v>20.865905356872574</v>
      </c>
      <c r="W11" s="102">
        <v>45.023141305962014</v>
      </c>
      <c r="X11" s="103">
        <v>34.110953337165405</v>
      </c>
      <c r="Y11" s="102">
        <v>20.865905356872574</v>
      </c>
      <c r="Z11" s="102">
        <v>45.023141305962014</v>
      </c>
      <c r="AA11" s="103">
        <v>34.110953337165405</v>
      </c>
      <c r="AB11" s="102">
        <v>20.865905356872574</v>
      </c>
      <c r="AC11" s="102">
        <v>45.023141305962014</v>
      </c>
      <c r="AD11" s="103">
        <v>34.110953337165405</v>
      </c>
    </row>
    <row r="12" spans="1:30" x14ac:dyDescent="0.2">
      <c r="A12" s="81"/>
      <c r="B12" s="82"/>
      <c r="C12" s="105" t="s">
        <v>220</v>
      </c>
      <c r="D12" s="102">
        <v>32.036582234101978</v>
      </c>
      <c r="E12" s="102">
        <v>36.423532699108009</v>
      </c>
      <c r="F12" s="103">
        <v>31.539885066790013</v>
      </c>
      <c r="G12" s="102">
        <v>27.074525641784341</v>
      </c>
      <c r="H12" s="102">
        <v>35.475935900014044</v>
      </c>
      <c r="I12" s="103">
        <v>37.449538458201616</v>
      </c>
      <c r="J12" s="102">
        <v>21.459710115875634</v>
      </c>
      <c r="K12" s="102">
        <v>34.702729931201596</v>
      </c>
      <c r="L12" s="103">
        <v>43.83755995292276</v>
      </c>
      <c r="M12" s="102">
        <v>21.294466438365486</v>
      </c>
      <c r="N12" s="102">
        <v>34.366930798560979</v>
      </c>
      <c r="O12" s="103">
        <v>44.338602763073524</v>
      </c>
      <c r="P12" s="102">
        <v>16.884846814123204</v>
      </c>
      <c r="Q12" s="102">
        <v>43.877305198629315</v>
      </c>
      <c r="R12" s="103">
        <v>39.237847987247484</v>
      </c>
      <c r="S12" s="102">
        <v>16.338775001910697</v>
      </c>
      <c r="T12" s="102">
        <v>43.683312456943092</v>
      </c>
      <c r="U12" s="103">
        <v>39.977912541146225</v>
      </c>
      <c r="V12" s="102">
        <v>16.261943832859945</v>
      </c>
      <c r="W12" s="102">
        <v>43.861252517813654</v>
      </c>
      <c r="X12" s="103">
        <v>39.876803649326405</v>
      </c>
      <c r="Y12" s="102">
        <v>16.261943832859945</v>
      </c>
      <c r="Z12" s="102">
        <v>43.861252517813654</v>
      </c>
      <c r="AA12" s="103">
        <v>39.876803649326405</v>
      </c>
      <c r="AB12" s="102">
        <v>16.261943832859945</v>
      </c>
      <c r="AC12" s="102">
        <v>43.861252517813654</v>
      </c>
      <c r="AD12" s="103">
        <v>39.876803649326405</v>
      </c>
    </row>
    <row r="13" spans="1:30" x14ac:dyDescent="0.2">
      <c r="A13" s="81"/>
      <c r="B13" s="82"/>
      <c r="C13" s="104" t="s">
        <v>221</v>
      </c>
      <c r="D13" s="102">
        <v>28.658915386455298</v>
      </c>
      <c r="E13" s="102">
        <v>34.259057593096472</v>
      </c>
      <c r="F13" s="103">
        <v>37.08202702044823</v>
      </c>
      <c r="G13" s="102">
        <v>23.834398467888317</v>
      </c>
      <c r="H13" s="102">
        <v>32.836508708210204</v>
      </c>
      <c r="I13" s="103">
        <v>43.329092823901476</v>
      </c>
      <c r="J13" s="102">
        <v>18.569830291388655</v>
      </c>
      <c r="K13" s="102">
        <v>31.573846874984302</v>
      </c>
      <c r="L13" s="103">
        <v>49.85632283362704</v>
      </c>
      <c r="M13" s="102">
        <v>18.404510730484088</v>
      </c>
      <c r="N13" s="102">
        <v>31.230435225720509</v>
      </c>
      <c r="O13" s="103">
        <v>50.365054043795396</v>
      </c>
      <c r="P13" s="102">
        <v>15.860908969449683</v>
      </c>
      <c r="Q13" s="102">
        <v>28.851535691675839</v>
      </c>
      <c r="R13" s="103">
        <v>55.287555338874498</v>
      </c>
      <c r="S13" s="102">
        <v>15.286460769819636</v>
      </c>
      <c r="T13" s="102">
        <v>28.608893228747</v>
      </c>
      <c r="U13" s="103">
        <v>56.104646001433359</v>
      </c>
      <c r="V13" s="102">
        <v>15.229387397136493</v>
      </c>
      <c r="W13" s="102">
        <v>28.753389461188149</v>
      </c>
      <c r="X13" s="103">
        <v>56.017223141675366</v>
      </c>
      <c r="Y13" s="102">
        <v>15.229387397136493</v>
      </c>
      <c r="Z13" s="102">
        <v>28.753389461188149</v>
      </c>
      <c r="AA13" s="103">
        <v>56.017223141675366</v>
      </c>
      <c r="AB13" s="102">
        <v>15.229387397136493</v>
      </c>
      <c r="AC13" s="102">
        <v>28.753389461188149</v>
      </c>
      <c r="AD13" s="103">
        <v>56.017223141675366</v>
      </c>
    </row>
    <row r="14" spans="1:30" x14ac:dyDescent="0.2">
      <c r="A14" s="81"/>
      <c r="B14" s="82"/>
      <c r="C14" s="83" t="s">
        <v>222</v>
      </c>
      <c r="D14" s="102">
        <v>32.7238844223222</v>
      </c>
      <c r="E14" s="102">
        <v>36.051239133061642</v>
      </c>
      <c r="F14" s="103">
        <v>31.224876444616168</v>
      </c>
      <c r="G14" s="102">
        <v>28.532626271065059</v>
      </c>
      <c r="H14" s="102">
        <v>35.446496275603437</v>
      </c>
      <c r="I14" s="103">
        <v>36.020877453331501</v>
      </c>
      <c r="J14" s="102">
        <v>23.213783703142575</v>
      </c>
      <c r="K14" s="102">
        <v>34.993178113902133</v>
      </c>
      <c r="L14" s="103">
        <v>41.793038182955293</v>
      </c>
      <c r="M14" s="102">
        <v>23.420640906844469</v>
      </c>
      <c r="N14" s="102">
        <v>34.935259315187317</v>
      </c>
      <c r="O14" s="103">
        <v>41.644099777968222</v>
      </c>
      <c r="P14" s="102">
        <v>23.224884773657664</v>
      </c>
      <c r="Q14" s="102">
        <v>37.520986862407277</v>
      </c>
      <c r="R14" s="103">
        <v>39.254128363935052</v>
      </c>
      <c r="S14" s="102">
        <v>23.067693989122994</v>
      </c>
      <c r="T14" s="102">
        <v>37.603416021613548</v>
      </c>
      <c r="U14" s="103">
        <v>39.328889989263459</v>
      </c>
      <c r="V14" s="102">
        <v>23.087186599841619</v>
      </c>
      <c r="W14" s="102">
        <v>37.697043746576057</v>
      </c>
      <c r="X14" s="103">
        <v>39.215769653582328</v>
      </c>
      <c r="Y14" s="102">
        <v>23.087186599841619</v>
      </c>
      <c r="Z14" s="102">
        <v>37.697043746576057</v>
      </c>
      <c r="AA14" s="103">
        <v>39.215769653582328</v>
      </c>
      <c r="AB14" s="102">
        <v>23.087186599841619</v>
      </c>
      <c r="AC14" s="102">
        <v>37.697043746576057</v>
      </c>
      <c r="AD14" s="103">
        <v>39.215769653582328</v>
      </c>
    </row>
    <row r="15" spans="1:30" x14ac:dyDescent="0.2">
      <c r="A15" s="81"/>
      <c r="B15" s="82" t="s">
        <v>50</v>
      </c>
      <c r="C15" s="83"/>
      <c r="D15" s="106"/>
      <c r="E15" s="106"/>
      <c r="F15" s="107"/>
      <c r="G15" s="106"/>
      <c r="H15" s="106"/>
      <c r="I15" s="107"/>
      <c r="J15" s="106"/>
      <c r="K15" s="106"/>
      <c r="L15" s="107"/>
      <c r="M15" s="106"/>
      <c r="N15" s="106"/>
      <c r="O15" s="107"/>
      <c r="P15" s="106"/>
      <c r="Q15" s="106"/>
      <c r="R15" s="107"/>
      <c r="S15" s="106"/>
      <c r="T15" s="106"/>
      <c r="U15" s="107"/>
      <c r="V15" s="106"/>
      <c r="W15" s="106"/>
      <c r="X15" s="107"/>
      <c r="Y15" s="106"/>
      <c r="Z15" s="106"/>
      <c r="AA15" s="107"/>
      <c r="AB15" s="106"/>
      <c r="AC15" s="106"/>
      <c r="AD15" s="107"/>
    </row>
    <row r="16" spans="1:30" x14ac:dyDescent="0.2">
      <c r="A16" s="81"/>
      <c r="B16" s="82"/>
      <c r="C16" s="101" t="s">
        <v>218</v>
      </c>
      <c r="D16" s="102">
        <v>29.118464822639979</v>
      </c>
      <c r="E16" s="102">
        <v>42.474543082124008</v>
      </c>
      <c r="F16" s="103">
        <v>28.406992095236006</v>
      </c>
      <c r="G16" s="102">
        <v>24.680567332982832</v>
      </c>
      <c r="H16" s="102">
        <v>41.490865801138135</v>
      </c>
      <c r="I16" s="103">
        <v>33.828566865879047</v>
      </c>
      <c r="J16" s="102">
        <v>19.611696627123344</v>
      </c>
      <c r="K16" s="102">
        <v>40.689214835791695</v>
      </c>
      <c r="L16" s="103">
        <v>39.699088537084961</v>
      </c>
      <c r="M16" s="102">
        <v>19.478408079974201</v>
      </c>
      <c r="N16" s="102">
        <v>40.332189549226371</v>
      </c>
      <c r="O16" s="103">
        <v>40.189402370799421</v>
      </c>
      <c r="P16" s="102">
        <v>21.141262698056472</v>
      </c>
      <c r="Q16" s="102">
        <v>39.555441932467275</v>
      </c>
      <c r="R16" s="103">
        <v>39.303295369476253</v>
      </c>
      <c r="S16" s="102">
        <v>20.481562142229826</v>
      </c>
      <c r="T16" s="102">
        <v>39.426810428792813</v>
      </c>
      <c r="U16" s="103">
        <v>40.091627428977361</v>
      </c>
      <c r="V16" s="102">
        <v>20.392817176006361</v>
      </c>
      <c r="W16" s="102">
        <v>39.602107182740433</v>
      </c>
      <c r="X16" s="103">
        <v>40.005075641253214</v>
      </c>
      <c r="Y16" s="102">
        <v>20.392817176006361</v>
      </c>
      <c r="Z16" s="102">
        <v>39.602107182740433</v>
      </c>
      <c r="AA16" s="103">
        <v>40.005075641253214</v>
      </c>
      <c r="AB16" s="102">
        <v>20.392817176006361</v>
      </c>
      <c r="AC16" s="102">
        <v>39.602107182740433</v>
      </c>
      <c r="AD16" s="103">
        <v>40.005075641253214</v>
      </c>
    </row>
    <row r="17" spans="1:30" x14ac:dyDescent="0.2">
      <c r="A17" s="81"/>
      <c r="B17" s="82"/>
      <c r="C17" s="104" t="s">
        <v>219</v>
      </c>
      <c r="D17" s="102">
        <v>22.917766798111661</v>
      </c>
      <c r="E17" s="102">
        <v>43.876487097561444</v>
      </c>
      <c r="F17" s="103">
        <v>33.205746104326899</v>
      </c>
      <c r="G17" s="102">
        <v>19.076114240289733</v>
      </c>
      <c r="H17" s="102">
        <v>42.090742360993865</v>
      </c>
      <c r="I17" s="103">
        <v>38.833143398716395</v>
      </c>
      <c r="J17" s="102">
        <v>14.859904431084633</v>
      </c>
      <c r="K17" s="102">
        <v>40.464993168253329</v>
      </c>
      <c r="L17" s="103">
        <v>44.675102400662034</v>
      </c>
      <c r="M17" s="102">
        <v>14.744797157973407</v>
      </c>
      <c r="N17" s="102">
        <v>40.071578807193681</v>
      </c>
      <c r="O17" s="103">
        <v>45.183624034832917</v>
      </c>
      <c r="P17" s="102">
        <v>16.8848468141232</v>
      </c>
      <c r="Q17" s="102">
        <v>43.877305198629315</v>
      </c>
      <c r="R17" s="103">
        <v>39.237847987247477</v>
      </c>
      <c r="S17" s="102">
        <v>16.338775001910697</v>
      </c>
      <c r="T17" s="102">
        <v>43.683312456943078</v>
      </c>
      <c r="U17" s="103">
        <v>39.977912541146225</v>
      </c>
      <c r="V17" s="102">
        <v>16.261943832859945</v>
      </c>
      <c r="W17" s="102">
        <v>43.861252517813661</v>
      </c>
      <c r="X17" s="103">
        <v>39.876803649326412</v>
      </c>
      <c r="Y17" s="102">
        <v>16.261943832859945</v>
      </c>
      <c r="Z17" s="102">
        <v>43.861252517813661</v>
      </c>
      <c r="AA17" s="103">
        <v>39.876803649326412</v>
      </c>
      <c r="AB17" s="102">
        <v>16.261943832859945</v>
      </c>
      <c r="AC17" s="102">
        <v>43.861252517813661</v>
      </c>
      <c r="AD17" s="103">
        <v>39.876803649326412</v>
      </c>
    </row>
    <row r="18" spans="1:30" x14ac:dyDescent="0.2">
      <c r="A18" s="81"/>
      <c r="B18" s="82"/>
      <c r="C18" s="105" t="s">
        <v>220</v>
      </c>
      <c r="D18" s="102">
        <v>20.632812586674383</v>
      </c>
      <c r="E18" s="102">
        <v>39.639537411981699</v>
      </c>
      <c r="F18" s="103">
        <v>39.727650001343925</v>
      </c>
      <c r="G18" s="102">
        <v>16.893623562883057</v>
      </c>
      <c r="H18" s="102">
        <v>37.405035788991583</v>
      </c>
      <c r="I18" s="103">
        <v>45.70134064812536</v>
      </c>
      <c r="J18" s="102">
        <v>12.94024525740492</v>
      </c>
      <c r="K18" s="102">
        <v>35.360349891254238</v>
      </c>
      <c r="L18" s="103">
        <v>51.699404851340837</v>
      </c>
      <c r="M18" s="102">
        <v>12.821486787813932</v>
      </c>
      <c r="N18" s="102">
        <v>34.966054618660898</v>
      </c>
      <c r="O18" s="103">
        <v>52.21245859352517</v>
      </c>
      <c r="P18" s="102">
        <v>11.877103477074446</v>
      </c>
      <c r="Q18" s="102">
        <v>32.921687309413855</v>
      </c>
      <c r="R18" s="103">
        <v>55.201209213511703</v>
      </c>
      <c r="S18" s="102">
        <v>11.434501890637225</v>
      </c>
      <c r="T18" s="102">
        <v>32.609342708237719</v>
      </c>
      <c r="U18" s="103">
        <v>55.956155401125059</v>
      </c>
      <c r="V18" s="102">
        <v>11.38784510191428</v>
      </c>
      <c r="W18" s="102">
        <v>32.762636810294381</v>
      </c>
      <c r="X18" s="103">
        <v>55.849518087791353</v>
      </c>
      <c r="Y18" s="102">
        <v>11.38784510191428</v>
      </c>
      <c r="Z18" s="102">
        <v>32.762636810294381</v>
      </c>
      <c r="AA18" s="103">
        <v>55.849518087791353</v>
      </c>
      <c r="AB18" s="102">
        <v>11.38784510191428</v>
      </c>
      <c r="AC18" s="102">
        <v>32.762636810294381</v>
      </c>
      <c r="AD18" s="103">
        <v>55.849518087791353</v>
      </c>
    </row>
    <row r="19" spans="1:30" x14ac:dyDescent="0.2">
      <c r="A19" s="81"/>
      <c r="B19" s="82"/>
      <c r="C19" s="104" t="s">
        <v>221</v>
      </c>
      <c r="D19" s="102">
        <v>18.211801145141951</v>
      </c>
      <c r="E19" s="102">
        <v>35.150299240537763</v>
      </c>
      <c r="F19" s="103">
        <v>46.63789961432029</v>
      </c>
      <c r="G19" s="102">
        <v>14.657654904017969</v>
      </c>
      <c r="H19" s="102">
        <v>32.604514463473436</v>
      </c>
      <c r="I19" s="103">
        <v>52.737830632508597</v>
      </c>
      <c r="J19" s="102">
        <v>11.03885644403749</v>
      </c>
      <c r="K19" s="102">
        <v>30.30429006761771</v>
      </c>
      <c r="L19" s="103">
        <v>58.656853488344794</v>
      </c>
      <c r="M19" s="102">
        <v>10.921943358099353</v>
      </c>
      <c r="N19" s="102">
        <v>29.923620969861865</v>
      </c>
      <c r="O19" s="103">
        <v>59.154435672038773</v>
      </c>
      <c r="P19" s="102">
        <v>10.788413994368247</v>
      </c>
      <c r="Q19" s="102">
        <v>11.213996517732465</v>
      </c>
      <c r="R19" s="103">
        <v>77.997589487899305</v>
      </c>
      <c r="S19" s="102">
        <v>10.328718220483504</v>
      </c>
      <c r="T19" s="102">
        <v>11.045935212458424</v>
      </c>
      <c r="U19" s="103">
        <v>78.625346567058088</v>
      </c>
      <c r="V19" s="102">
        <v>10.301000726301837</v>
      </c>
      <c r="W19" s="102">
        <v>11.11342650512764</v>
      </c>
      <c r="X19" s="103">
        <v>78.585572768570529</v>
      </c>
      <c r="Y19" s="102">
        <v>10.301000726301837</v>
      </c>
      <c r="Z19" s="102">
        <v>11.11342650512764</v>
      </c>
      <c r="AA19" s="103">
        <v>78.585572768570529</v>
      </c>
      <c r="AB19" s="102">
        <v>10.301000726301837</v>
      </c>
      <c r="AC19" s="102">
        <v>11.11342650512764</v>
      </c>
      <c r="AD19" s="103">
        <v>78.585572768570529</v>
      </c>
    </row>
    <row r="20" spans="1:30" x14ac:dyDescent="0.2">
      <c r="A20" s="81"/>
      <c r="B20" s="82"/>
      <c r="C20" s="83" t="s">
        <v>222</v>
      </c>
      <c r="D20" s="102">
        <v>20.731620408211874</v>
      </c>
      <c r="E20" s="102">
        <v>38.802274239284351</v>
      </c>
      <c r="F20" s="103">
        <v>40.466105352503781</v>
      </c>
      <c r="G20" s="102">
        <v>17.881150177180224</v>
      </c>
      <c r="H20" s="102">
        <v>37.456787544085138</v>
      </c>
      <c r="I20" s="103">
        <v>44.662062278734638</v>
      </c>
      <c r="J20" s="102">
        <v>13.332130537767775</v>
      </c>
      <c r="K20" s="102">
        <v>34.380245668770563</v>
      </c>
      <c r="L20" s="103">
        <v>52.28762379346167</v>
      </c>
      <c r="M20" s="102">
        <v>13.322615898182608</v>
      </c>
      <c r="N20" s="102">
        <v>34.807701754831967</v>
      </c>
      <c r="O20" s="103">
        <v>51.869682346985421</v>
      </c>
      <c r="P20" s="102">
        <v>14.344658277293112</v>
      </c>
      <c r="Q20" s="102">
        <v>29.846803558296052</v>
      </c>
      <c r="R20" s="103">
        <v>55.808538164410827</v>
      </c>
      <c r="S20" s="102">
        <v>14.136915778114744</v>
      </c>
      <c r="T20" s="102">
        <v>29.26351545068281</v>
      </c>
      <c r="U20" s="103">
        <v>56.599568771202456</v>
      </c>
      <c r="V20" s="102">
        <v>13.975063138182712</v>
      </c>
      <c r="W20" s="102">
        <v>29.010907874729114</v>
      </c>
      <c r="X20" s="103">
        <v>57.014028987088182</v>
      </c>
      <c r="Y20" s="102">
        <v>13.975063138182712</v>
      </c>
      <c r="Z20" s="102">
        <v>29.010907874729114</v>
      </c>
      <c r="AA20" s="103">
        <v>57.014028987088182</v>
      </c>
      <c r="AB20" s="102">
        <v>13.975063138182712</v>
      </c>
      <c r="AC20" s="102">
        <v>29.010907874729114</v>
      </c>
      <c r="AD20" s="103">
        <v>57.014028987088182</v>
      </c>
    </row>
    <row r="21" spans="1:30" x14ac:dyDescent="0.2">
      <c r="A21" s="81"/>
      <c r="B21" s="82" t="s">
        <v>18</v>
      </c>
      <c r="C21" s="83"/>
      <c r="D21" s="106"/>
      <c r="E21" s="106"/>
      <c r="F21" s="107"/>
      <c r="G21" s="106"/>
      <c r="H21" s="106"/>
      <c r="I21" s="107"/>
      <c r="J21" s="106"/>
      <c r="K21" s="106"/>
      <c r="L21" s="107"/>
      <c r="M21" s="106"/>
      <c r="N21" s="106"/>
      <c r="O21" s="107"/>
      <c r="P21" s="106"/>
      <c r="Q21" s="106"/>
      <c r="R21" s="107"/>
      <c r="S21" s="106"/>
      <c r="T21" s="106"/>
      <c r="U21" s="107"/>
      <c r="V21" s="106"/>
      <c r="W21" s="106"/>
      <c r="X21" s="107"/>
      <c r="Y21" s="106"/>
      <c r="Z21" s="106"/>
      <c r="AA21" s="107"/>
      <c r="AB21" s="106"/>
      <c r="AC21" s="106"/>
      <c r="AD21" s="107"/>
    </row>
    <row r="22" spans="1:30" x14ac:dyDescent="0.2">
      <c r="A22" s="81"/>
      <c r="B22" s="82"/>
      <c r="C22" s="101" t="s">
        <v>218</v>
      </c>
      <c r="D22" s="102">
        <v>25.672999279332064</v>
      </c>
      <c r="E22" s="102">
        <v>40.493319423471029</v>
      </c>
      <c r="F22" s="103">
        <v>33.833681297196897</v>
      </c>
      <c r="G22" s="102">
        <v>21.416125763555172</v>
      </c>
      <c r="H22" s="102">
        <v>38.930035244871654</v>
      </c>
      <c r="I22" s="103">
        <v>39.653838991573181</v>
      </c>
      <c r="J22" s="102">
        <v>16.728166969342055</v>
      </c>
      <c r="K22" s="102">
        <v>37.528311708074334</v>
      </c>
      <c r="L22" s="103">
        <v>45.743521322583611</v>
      </c>
      <c r="M22" s="102">
        <v>16.594233334439409</v>
      </c>
      <c r="N22" s="102">
        <v>37.153699258374949</v>
      </c>
      <c r="O22" s="103">
        <v>46.252067407185649</v>
      </c>
      <c r="P22" s="102">
        <v>16.884846814123204</v>
      </c>
      <c r="Q22" s="102">
        <v>43.877305198629315</v>
      </c>
      <c r="R22" s="103">
        <v>39.237847987247484</v>
      </c>
      <c r="S22" s="102">
        <v>16.338775001910697</v>
      </c>
      <c r="T22" s="102">
        <v>43.683312456943085</v>
      </c>
      <c r="U22" s="103">
        <v>39.977912541146218</v>
      </c>
      <c r="V22" s="102">
        <v>16.261943832859941</v>
      </c>
      <c r="W22" s="102">
        <v>43.861252517813654</v>
      </c>
      <c r="X22" s="103">
        <v>39.876803649326398</v>
      </c>
      <c r="Y22" s="102">
        <v>16.261943832859941</v>
      </c>
      <c r="Z22" s="102">
        <v>43.861252517813654</v>
      </c>
      <c r="AA22" s="103">
        <v>39.876803649326398</v>
      </c>
      <c r="AB22" s="102">
        <v>16.261943832859941</v>
      </c>
      <c r="AC22" s="102">
        <v>43.861252517813654</v>
      </c>
      <c r="AD22" s="103">
        <v>39.876803649326398</v>
      </c>
    </row>
    <row r="23" spans="1:30" x14ac:dyDescent="0.2">
      <c r="A23" s="81"/>
      <c r="B23" s="82"/>
      <c r="C23" s="104" t="s">
        <v>219</v>
      </c>
      <c r="D23" s="102">
        <v>24.262248823260812</v>
      </c>
      <c r="E23" s="102">
        <v>42.651842960849571</v>
      </c>
      <c r="F23" s="103">
        <v>33.085908215889617</v>
      </c>
      <c r="G23" s="102">
        <v>20.234851606448128</v>
      </c>
      <c r="H23" s="102">
        <v>40.996227134866494</v>
      </c>
      <c r="I23" s="103">
        <v>38.768921258685381</v>
      </c>
      <c r="J23" s="102">
        <v>15.797843913132128</v>
      </c>
      <c r="K23" s="102">
        <v>39.501034492763452</v>
      </c>
      <c r="L23" s="103">
        <v>44.701121594104421</v>
      </c>
      <c r="M23" s="102">
        <v>15.675094585742979</v>
      </c>
      <c r="N23" s="102">
        <v>39.11605223609385</v>
      </c>
      <c r="O23" s="103">
        <v>45.20885317816316</v>
      </c>
      <c r="P23" s="102">
        <v>16.884846814123204</v>
      </c>
      <c r="Q23" s="102">
        <v>43.877305198629315</v>
      </c>
      <c r="R23" s="103">
        <v>39.237847987247484</v>
      </c>
      <c r="S23" s="102">
        <v>16.338775001910697</v>
      </c>
      <c r="T23" s="102">
        <v>43.683312456943085</v>
      </c>
      <c r="U23" s="103">
        <v>39.977912541146225</v>
      </c>
      <c r="V23" s="102">
        <v>16.261943832859945</v>
      </c>
      <c r="W23" s="102">
        <v>43.861252517813654</v>
      </c>
      <c r="X23" s="103">
        <v>39.876803649326405</v>
      </c>
      <c r="Y23" s="102">
        <v>16.261943832859945</v>
      </c>
      <c r="Z23" s="102">
        <v>43.861252517813654</v>
      </c>
      <c r="AA23" s="103">
        <v>39.876803649326405</v>
      </c>
      <c r="AB23" s="102">
        <v>16.261943832859945</v>
      </c>
      <c r="AC23" s="102">
        <v>43.861252517813654</v>
      </c>
      <c r="AD23" s="103">
        <v>39.876803649326405</v>
      </c>
    </row>
    <row r="24" spans="1:30" x14ac:dyDescent="0.2">
      <c r="A24" s="81"/>
      <c r="B24" s="82"/>
      <c r="C24" s="105" t="s">
        <v>220</v>
      </c>
      <c r="D24" s="102">
        <v>21.824544180044512</v>
      </c>
      <c r="E24" s="102">
        <v>41.307907773704763</v>
      </c>
      <c r="F24" s="103">
        <v>36.867548046250739</v>
      </c>
      <c r="G24" s="102">
        <v>18.002617147488515</v>
      </c>
      <c r="H24" s="102">
        <v>39.269989042237427</v>
      </c>
      <c r="I24" s="103">
        <v>42.727393810274059</v>
      </c>
      <c r="J24" s="102">
        <v>13.894170469084447</v>
      </c>
      <c r="K24" s="102">
        <v>37.404559237928083</v>
      </c>
      <c r="L24" s="103">
        <v>48.701270292987466</v>
      </c>
      <c r="M24" s="102">
        <v>13.775101804703752</v>
      </c>
      <c r="N24" s="102">
        <v>37.010157400399173</v>
      </c>
      <c r="O24" s="103">
        <v>49.214740794897075</v>
      </c>
      <c r="P24" s="102">
        <v>11.877103477074444</v>
      </c>
      <c r="Q24" s="102">
        <v>32.921687309413855</v>
      </c>
      <c r="R24" s="103">
        <v>55.201209213511703</v>
      </c>
      <c r="S24" s="102">
        <v>11.434501890637222</v>
      </c>
      <c r="T24" s="102">
        <v>32.609342708237712</v>
      </c>
      <c r="U24" s="103">
        <v>55.956155401125059</v>
      </c>
      <c r="V24" s="102">
        <v>11.38784510191428</v>
      </c>
      <c r="W24" s="102">
        <v>32.762636810294381</v>
      </c>
      <c r="X24" s="103">
        <v>55.849518087791338</v>
      </c>
      <c r="Y24" s="102">
        <v>11.38784510191428</v>
      </c>
      <c r="Z24" s="102">
        <v>32.762636810294381</v>
      </c>
      <c r="AA24" s="103">
        <v>55.849518087791338</v>
      </c>
      <c r="AB24" s="102">
        <v>11.38784510191428</v>
      </c>
      <c r="AC24" s="102">
        <v>32.762636810294381</v>
      </c>
      <c r="AD24" s="103">
        <v>55.849518087791338</v>
      </c>
    </row>
    <row r="25" spans="1:30" x14ac:dyDescent="0.2">
      <c r="A25" s="81"/>
      <c r="B25" s="82"/>
      <c r="C25" s="104" t="s">
        <v>221</v>
      </c>
      <c r="D25" s="102">
        <v>18.040950535229303</v>
      </c>
      <c r="E25" s="102">
        <v>38.190273269772803</v>
      </c>
      <c r="F25" s="103">
        <v>43.768776194997891</v>
      </c>
      <c r="G25" s="102">
        <v>14.602224815280993</v>
      </c>
      <c r="H25" s="102">
        <v>35.624559124545335</v>
      </c>
      <c r="I25" s="103">
        <v>49.773216060173667</v>
      </c>
      <c r="J25" s="102">
        <v>11.05594114376443</v>
      </c>
      <c r="K25" s="102">
        <v>33.28840373138334</v>
      </c>
      <c r="L25" s="103">
        <v>55.655655124852231</v>
      </c>
      <c r="M25" s="102">
        <v>10.94575662481796</v>
      </c>
      <c r="N25" s="102">
        <v>32.891011977164325</v>
      </c>
      <c r="O25" s="103">
        <v>56.163231398017707</v>
      </c>
      <c r="P25" s="102">
        <v>6.9284158726690555</v>
      </c>
      <c r="Q25" s="102">
        <v>7.2017287721875975</v>
      </c>
      <c r="R25" s="103">
        <v>85.869855355143343</v>
      </c>
      <c r="S25" s="102">
        <v>6.614148695810794</v>
      </c>
      <c r="T25" s="102">
        <v>7.0734292890867927</v>
      </c>
      <c r="U25" s="103">
        <v>86.312422015102413</v>
      </c>
      <c r="V25" s="102">
        <v>6.5975996650480502</v>
      </c>
      <c r="W25" s="102">
        <v>7.1179432888060346</v>
      </c>
      <c r="X25" s="103">
        <v>86.284457046145917</v>
      </c>
      <c r="Y25" s="102">
        <v>6.5975996650480502</v>
      </c>
      <c r="Z25" s="102">
        <v>7.1179432888060346</v>
      </c>
      <c r="AA25" s="103">
        <v>86.284457046145917</v>
      </c>
      <c r="AB25" s="102">
        <v>6.5975996650480502</v>
      </c>
      <c r="AC25" s="102">
        <v>7.1179432888060346</v>
      </c>
      <c r="AD25" s="103">
        <v>86.284457046145917</v>
      </c>
    </row>
    <row r="26" spans="1:30" x14ac:dyDescent="0.2">
      <c r="A26" s="81"/>
      <c r="B26" s="82"/>
      <c r="C26" s="83" t="s">
        <v>222</v>
      </c>
      <c r="D26" s="102">
        <v>21.301751566434703</v>
      </c>
      <c r="E26" s="102">
        <v>40.273568697627233</v>
      </c>
      <c r="F26" s="103">
        <v>38.424679735938071</v>
      </c>
      <c r="G26" s="102">
        <v>17.633510010074446</v>
      </c>
      <c r="H26" s="102">
        <v>38.257476568749723</v>
      </c>
      <c r="I26" s="103">
        <v>44.109013421175838</v>
      </c>
      <c r="J26" s="102">
        <v>14.320275653683803</v>
      </c>
      <c r="K26" s="102">
        <v>36.881364973002547</v>
      </c>
      <c r="L26" s="103">
        <v>48.798359373313652</v>
      </c>
      <c r="M26" s="102">
        <v>14.820753362784632</v>
      </c>
      <c r="N26" s="102">
        <v>37.09643781223096</v>
      </c>
      <c r="O26" s="103">
        <v>48.082808824984404</v>
      </c>
      <c r="P26" s="102">
        <v>14.691376185065009</v>
      </c>
      <c r="Q26" s="102">
        <v>37.100169057673632</v>
      </c>
      <c r="R26" s="103">
        <v>48.208454757261357</v>
      </c>
      <c r="S26" s="102">
        <v>15.301932126752614</v>
      </c>
      <c r="T26" s="102">
        <v>40.872463667084119</v>
      </c>
      <c r="U26" s="103">
        <v>43.825604206163263</v>
      </c>
      <c r="V26" s="102">
        <v>15.359474402036625</v>
      </c>
      <c r="W26" s="102">
        <v>41.497510710283699</v>
      </c>
      <c r="X26" s="103">
        <v>43.143014887679684</v>
      </c>
      <c r="Y26" s="102">
        <v>15.359474402036625</v>
      </c>
      <c r="Z26" s="102">
        <v>41.497510710283699</v>
      </c>
      <c r="AA26" s="103">
        <v>43.143014887679684</v>
      </c>
      <c r="AB26" s="102">
        <v>15.359474402036625</v>
      </c>
      <c r="AC26" s="102">
        <v>41.497510710283699</v>
      </c>
      <c r="AD26" s="103">
        <v>43.143014887679684</v>
      </c>
    </row>
    <row r="27" spans="1:30" x14ac:dyDescent="0.2">
      <c r="A27" s="81"/>
      <c r="B27" s="82"/>
      <c r="C27" s="83"/>
      <c r="D27" s="106"/>
      <c r="E27" s="106"/>
      <c r="F27" s="107"/>
      <c r="G27" s="106"/>
      <c r="H27" s="106"/>
      <c r="I27" s="107"/>
      <c r="J27" s="106"/>
      <c r="K27" s="106"/>
      <c r="L27" s="107"/>
      <c r="M27" s="106"/>
      <c r="N27" s="106"/>
      <c r="O27" s="107"/>
      <c r="P27" s="106"/>
      <c r="Q27" s="106"/>
      <c r="R27" s="107"/>
      <c r="S27" s="106"/>
      <c r="T27" s="106"/>
      <c r="U27" s="107"/>
      <c r="V27" s="106"/>
      <c r="W27" s="106"/>
      <c r="X27" s="107"/>
      <c r="Y27" s="106"/>
      <c r="Z27" s="106"/>
      <c r="AA27" s="107"/>
      <c r="AB27" s="106"/>
      <c r="AC27" s="106"/>
      <c r="AD27" s="107"/>
    </row>
    <row r="28" spans="1:30" x14ac:dyDescent="0.2">
      <c r="A28" s="81"/>
      <c r="B28" s="82" t="s">
        <v>222</v>
      </c>
      <c r="C28" s="83"/>
      <c r="D28" s="102">
        <v>28.602874364913806</v>
      </c>
      <c r="E28" s="102">
        <v>37.249004978307887</v>
      </c>
      <c r="F28" s="103">
        <v>34.148120656778303</v>
      </c>
      <c r="G28" s="102">
        <v>25.26548960318032</v>
      </c>
      <c r="H28" s="102">
        <v>36.146673557688082</v>
      </c>
      <c r="I28" s="103">
        <v>38.587836839131597</v>
      </c>
      <c r="J28" s="102">
        <v>20</v>
      </c>
      <c r="K28" s="102">
        <v>35</v>
      </c>
      <c r="L28" s="103">
        <v>45</v>
      </c>
      <c r="M28" s="102">
        <v>20</v>
      </c>
      <c r="N28" s="102">
        <v>35</v>
      </c>
      <c r="O28" s="103">
        <v>45</v>
      </c>
      <c r="P28" s="102">
        <v>20.000000000000004</v>
      </c>
      <c r="Q28" s="102">
        <v>34.999999999999993</v>
      </c>
      <c r="R28" s="103">
        <v>45</v>
      </c>
      <c r="S28" s="102">
        <v>20.000000000000004</v>
      </c>
      <c r="T28" s="102">
        <v>34.999999999999993</v>
      </c>
      <c r="U28" s="103">
        <v>45</v>
      </c>
      <c r="V28" s="102">
        <v>20</v>
      </c>
      <c r="W28" s="102">
        <v>35</v>
      </c>
      <c r="X28" s="103">
        <v>45</v>
      </c>
      <c r="Y28" s="102">
        <v>20</v>
      </c>
      <c r="Z28" s="102">
        <v>35</v>
      </c>
      <c r="AA28" s="103">
        <v>45</v>
      </c>
      <c r="AB28" s="102">
        <v>20</v>
      </c>
      <c r="AC28" s="102">
        <v>35</v>
      </c>
      <c r="AD28" s="103">
        <v>45</v>
      </c>
    </row>
    <row r="29" spans="1:30" x14ac:dyDescent="0.2">
      <c r="A29" s="81"/>
      <c r="B29" s="82"/>
      <c r="C29" s="108"/>
      <c r="D29" s="106"/>
      <c r="E29" s="106"/>
      <c r="F29" s="107"/>
      <c r="G29" s="106"/>
      <c r="H29" s="106"/>
      <c r="I29" s="107"/>
      <c r="J29" s="106"/>
      <c r="K29" s="106"/>
      <c r="L29" s="107"/>
      <c r="M29" s="106"/>
      <c r="N29" s="106"/>
      <c r="O29" s="107"/>
      <c r="P29" s="106"/>
      <c r="Q29" s="106"/>
      <c r="R29" s="107"/>
      <c r="S29" s="106"/>
      <c r="T29" s="106"/>
      <c r="U29" s="107"/>
      <c r="V29" s="106"/>
      <c r="W29" s="106"/>
      <c r="X29" s="107"/>
      <c r="Y29" s="106"/>
      <c r="Z29" s="106"/>
      <c r="AA29" s="107"/>
      <c r="AB29" s="106"/>
      <c r="AC29" s="106"/>
      <c r="AD29" s="107"/>
    </row>
    <row r="30" spans="1:30" x14ac:dyDescent="0.2">
      <c r="A30" s="97" t="s">
        <v>223</v>
      </c>
      <c r="B30" s="82"/>
      <c r="C30" s="83"/>
      <c r="D30" s="102">
        <v>50</v>
      </c>
      <c r="E30" s="102">
        <v>30</v>
      </c>
      <c r="F30" s="103">
        <v>20</v>
      </c>
      <c r="G30" s="102">
        <v>33</v>
      </c>
      <c r="H30" s="102">
        <v>31</v>
      </c>
      <c r="I30" s="103">
        <v>36</v>
      </c>
      <c r="J30" s="102">
        <v>16</v>
      </c>
      <c r="K30" s="102">
        <v>32</v>
      </c>
      <c r="L30" s="103">
        <v>52</v>
      </c>
      <c r="M30" s="102">
        <v>15.999999999999998</v>
      </c>
      <c r="N30" s="102">
        <v>31.999999999999996</v>
      </c>
      <c r="O30" s="103">
        <v>51.999999999999993</v>
      </c>
      <c r="P30" s="102">
        <v>16</v>
      </c>
      <c r="Q30" s="102">
        <v>32</v>
      </c>
      <c r="R30" s="103">
        <v>52</v>
      </c>
      <c r="S30" s="102">
        <v>16</v>
      </c>
      <c r="T30" s="102">
        <v>32</v>
      </c>
      <c r="U30" s="103">
        <v>52</v>
      </c>
      <c r="V30" s="102">
        <v>16</v>
      </c>
      <c r="W30" s="102">
        <v>32</v>
      </c>
      <c r="X30" s="103">
        <v>52</v>
      </c>
      <c r="Y30" s="102">
        <v>16</v>
      </c>
      <c r="Z30" s="102">
        <v>32</v>
      </c>
      <c r="AA30" s="103">
        <v>52</v>
      </c>
      <c r="AB30" s="102">
        <v>16</v>
      </c>
      <c r="AC30" s="102">
        <v>32</v>
      </c>
      <c r="AD30" s="103">
        <v>52</v>
      </c>
    </row>
    <row r="31" spans="1:30" x14ac:dyDescent="0.2">
      <c r="A31" s="97" t="s">
        <v>224</v>
      </c>
      <c r="B31" s="82"/>
      <c r="C31" s="98"/>
      <c r="D31" s="102">
        <v>22.587543437583534</v>
      </c>
      <c r="E31" s="102">
        <v>34.509489441325847</v>
      </c>
      <c r="F31" s="103">
        <v>42.902967121090619</v>
      </c>
      <c r="G31" s="102">
        <v>20.265871029948038</v>
      </c>
      <c r="H31" s="102">
        <v>28.178697589683878</v>
      </c>
      <c r="I31" s="103">
        <v>51.555431380368091</v>
      </c>
      <c r="J31" s="102">
        <v>17.94419862231253</v>
      </c>
      <c r="K31" s="102">
        <v>21.847905738041902</v>
      </c>
      <c r="L31" s="103">
        <v>60.207895639645557</v>
      </c>
      <c r="M31" s="102">
        <v>17.944198622312538</v>
      </c>
      <c r="N31" s="102">
        <v>21.847905738041909</v>
      </c>
      <c r="O31" s="103">
        <v>60.207895639645571</v>
      </c>
      <c r="P31" s="102">
        <v>17.359102983421103</v>
      </c>
      <c r="Q31" s="102">
        <v>22.186803128629158</v>
      </c>
      <c r="R31" s="103">
        <v>60.454093887949732</v>
      </c>
      <c r="S31" s="102">
        <v>17.226594162659406</v>
      </c>
      <c r="T31" s="102">
        <v>22.376776360455906</v>
      </c>
      <c r="U31" s="103">
        <v>60.396629476884677</v>
      </c>
      <c r="V31" s="102">
        <v>17.046360806372718</v>
      </c>
      <c r="W31" s="102">
        <v>22.480833714114912</v>
      </c>
      <c r="X31" s="103">
        <v>60.472805479512374</v>
      </c>
      <c r="Y31" s="102">
        <v>16.985083807920411</v>
      </c>
      <c r="Z31" s="102">
        <v>22.481966740099281</v>
      </c>
      <c r="AA31" s="103">
        <v>60.532949451980315</v>
      </c>
      <c r="AB31" s="102">
        <v>16.985083807920411</v>
      </c>
      <c r="AC31" s="102">
        <v>22.481966740099281</v>
      </c>
      <c r="AD31" s="103">
        <v>60.532949451980315</v>
      </c>
    </row>
    <row r="32" spans="1:30" x14ac:dyDescent="0.2">
      <c r="A32" s="97" t="s">
        <v>225</v>
      </c>
      <c r="B32" s="82"/>
      <c r="C32" s="83"/>
      <c r="D32" s="102">
        <v>15.599302267630202</v>
      </c>
      <c r="E32" s="102">
        <v>22.177921754298531</v>
      </c>
      <c r="F32" s="103">
        <v>62.222775978071269</v>
      </c>
      <c r="G32" s="102">
        <v>10.7996511338151</v>
      </c>
      <c r="H32" s="102">
        <v>20.588960877149265</v>
      </c>
      <c r="I32" s="103">
        <v>68.611387989035634</v>
      </c>
      <c r="J32" s="102">
        <v>6</v>
      </c>
      <c r="K32" s="102">
        <v>19.000000000000004</v>
      </c>
      <c r="L32" s="103">
        <v>75.000000000000014</v>
      </c>
      <c r="M32" s="102">
        <v>5.9999999999999991</v>
      </c>
      <c r="N32" s="102">
        <v>19</v>
      </c>
      <c r="O32" s="103">
        <v>75</v>
      </c>
      <c r="P32" s="102">
        <v>6</v>
      </c>
      <c r="Q32" s="102">
        <v>19</v>
      </c>
      <c r="R32" s="103">
        <v>75</v>
      </c>
      <c r="S32" s="102">
        <v>6.0000000000000009</v>
      </c>
      <c r="T32" s="102">
        <v>19</v>
      </c>
      <c r="U32" s="103">
        <v>75</v>
      </c>
      <c r="V32" s="102">
        <v>6.0000000000000009</v>
      </c>
      <c r="W32" s="102">
        <v>19</v>
      </c>
      <c r="X32" s="103">
        <v>75</v>
      </c>
      <c r="Y32" s="102">
        <v>6.0000000000000009</v>
      </c>
      <c r="Z32" s="102">
        <v>19</v>
      </c>
      <c r="AA32" s="103">
        <v>75</v>
      </c>
      <c r="AB32" s="102">
        <v>6.0000000000000009</v>
      </c>
      <c r="AC32" s="102">
        <v>19</v>
      </c>
      <c r="AD32" s="103">
        <v>75</v>
      </c>
    </row>
    <row r="33" spans="1:30" x14ac:dyDescent="0.2">
      <c r="A33" s="97" t="s">
        <v>226</v>
      </c>
      <c r="B33" s="82"/>
      <c r="C33" s="98"/>
      <c r="D33" s="102">
        <v>52.525252525252533</v>
      </c>
      <c r="E33" s="102">
        <v>29.46127946127946</v>
      </c>
      <c r="F33" s="103">
        <v>18.013468013468014</v>
      </c>
      <c r="G33" s="102">
        <v>38.161838161838162</v>
      </c>
      <c r="H33" s="102">
        <v>24.975024975024976</v>
      </c>
      <c r="I33" s="103">
        <v>36.863136863136866</v>
      </c>
      <c r="J33" s="102">
        <v>38.161838161838162</v>
      </c>
      <c r="K33" s="102">
        <v>24.975024975024976</v>
      </c>
      <c r="L33" s="103">
        <v>36.863136863136866</v>
      </c>
      <c r="M33" s="102">
        <v>38.161838161838169</v>
      </c>
      <c r="N33" s="102">
        <v>24.975024975024979</v>
      </c>
      <c r="O33" s="103">
        <v>36.863136863136873</v>
      </c>
      <c r="P33" s="102">
        <v>38.161838161838162</v>
      </c>
      <c r="Q33" s="102">
        <v>24.975024975024972</v>
      </c>
      <c r="R33" s="103">
        <v>36.863136863136866</v>
      </c>
      <c r="S33" s="102">
        <v>56.760094006671089</v>
      </c>
      <c r="T33" s="102">
        <v>31.7789300974542</v>
      </c>
      <c r="U33" s="103">
        <v>11.460975895874705</v>
      </c>
      <c r="V33" s="102">
        <v>56.075571607824401</v>
      </c>
      <c r="W33" s="102">
        <v>31.913688091291053</v>
      </c>
      <c r="X33" s="103">
        <v>12.010740300884557</v>
      </c>
      <c r="Y33" s="102">
        <v>56.446344343072937</v>
      </c>
      <c r="Z33" s="102">
        <v>31.840696192040298</v>
      </c>
      <c r="AA33" s="103">
        <v>11.712959464886751</v>
      </c>
      <c r="AB33" s="102">
        <v>56.446344343072937</v>
      </c>
      <c r="AC33" s="102">
        <v>31.840696192040298</v>
      </c>
      <c r="AD33" s="103">
        <v>11.712959464886751</v>
      </c>
    </row>
    <row r="34" spans="1:30" x14ac:dyDescent="0.2">
      <c r="A34" s="97" t="s">
        <v>227</v>
      </c>
      <c r="B34" s="82"/>
      <c r="C34" s="108"/>
      <c r="D34" s="102">
        <v>16.738693467336681</v>
      </c>
      <c r="E34" s="102">
        <v>24.613065326633166</v>
      </c>
      <c r="F34" s="103">
        <v>58.64824120603015</v>
      </c>
      <c r="G34" s="102">
        <v>16.78443113772455</v>
      </c>
      <c r="H34" s="102">
        <v>24.155688622754489</v>
      </c>
      <c r="I34" s="103">
        <v>59.059880239520957</v>
      </c>
      <c r="J34" s="102">
        <v>16.76036148332814</v>
      </c>
      <c r="K34" s="102">
        <v>24.396385166718606</v>
      </c>
      <c r="L34" s="103">
        <v>58.843253349953258</v>
      </c>
      <c r="M34" s="102">
        <v>16.717935212009479</v>
      </c>
      <c r="N34" s="102">
        <v>24.820647879905188</v>
      </c>
      <c r="O34" s="103">
        <v>58.461416908085326</v>
      </c>
      <c r="P34" s="102">
        <v>16.706324206445359</v>
      </c>
      <c r="Q34" s="102">
        <v>24.936757935546403</v>
      </c>
      <c r="R34" s="103">
        <v>58.356917858008245</v>
      </c>
      <c r="S34" s="102">
        <v>16.718801996672209</v>
      </c>
      <c r="T34" s="102">
        <v>24.811980033277862</v>
      </c>
      <c r="U34" s="103">
        <v>58.469217970049925</v>
      </c>
      <c r="V34" s="102">
        <v>16.715119363395232</v>
      </c>
      <c r="W34" s="102">
        <v>24.848806366047747</v>
      </c>
      <c r="X34" s="103">
        <v>58.436074270557029</v>
      </c>
      <c r="Y34" s="102">
        <v>16.723235527359243</v>
      </c>
      <c r="Z34" s="102">
        <v>24.76764472640761</v>
      </c>
      <c r="AA34" s="103">
        <v>58.509119746233146</v>
      </c>
      <c r="AB34" s="102">
        <v>16.723235527359243</v>
      </c>
      <c r="AC34" s="102">
        <v>24.76764472640761</v>
      </c>
      <c r="AD34" s="103">
        <v>58.509119746233146</v>
      </c>
    </row>
    <row r="35" spans="1:30" x14ac:dyDescent="0.2">
      <c r="A35" s="97" t="s">
        <v>228</v>
      </c>
      <c r="B35" s="82"/>
      <c r="C35" s="108"/>
      <c r="D35" s="102">
        <v>15.476285769189973</v>
      </c>
      <c r="E35" s="102">
        <v>43.827106395856056</v>
      </c>
      <c r="F35" s="103">
        <v>40.696607834953966</v>
      </c>
      <c r="G35" s="102">
        <v>15.408623860760768</v>
      </c>
      <c r="H35" s="102">
        <v>43.502386698708733</v>
      </c>
      <c r="I35" s="103">
        <v>41.08898944053049</v>
      </c>
      <c r="J35" s="102">
        <v>15.378459560141696</v>
      </c>
      <c r="K35" s="102">
        <v>43.212363956344518</v>
      </c>
      <c r="L35" s="103">
        <v>41.409176483513775</v>
      </c>
      <c r="M35" s="102">
        <v>15.351798628679195</v>
      </c>
      <c r="N35" s="102">
        <v>42.953023074255341</v>
      </c>
      <c r="O35" s="103">
        <v>41.695178297065475</v>
      </c>
      <c r="P35" s="102">
        <v>15.350655307117247</v>
      </c>
      <c r="Q35" s="102">
        <v>42.771356751651751</v>
      </c>
      <c r="R35" s="103">
        <v>41.877987941231012</v>
      </c>
      <c r="S35" s="102">
        <v>15.349288379441115</v>
      </c>
      <c r="T35" s="102">
        <v>42.665721813170506</v>
      </c>
      <c r="U35" s="103">
        <v>41.984989807388388</v>
      </c>
      <c r="V35" s="102">
        <v>15.354492591629226</v>
      </c>
      <c r="W35" s="102">
        <v>42.670926025358661</v>
      </c>
      <c r="X35" s="103">
        <v>41.974581383012129</v>
      </c>
      <c r="Y35" s="102">
        <v>15.362390093345443</v>
      </c>
      <c r="Z35" s="102">
        <v>42.678823527074833</v>
      </c>
      <c r="AA35" s="103">
        <v>41.958786379579728</v>
      </c>
      <c r="AB35" s="102">
        <v>15.362390093345443</v>
      </c>
      <c r="AC35" s="102">
        <v>42.678823527074833</v>
      </c>
      <c r="AD35" s="103">
        <v>41.958786379579728</v>
      </c>
    </row>
    <row r="36" spans="1:30" x14ac:dyDescent="0.2">
      <c r="A36" s="97" t="s">
        <v>229</v>
      </c>
      <c r="B36" s="82"/>
      <c r="C36" s="108"/>
      <c r="D36" s="102">
        <v>73.010210899789755</v>
      </c>
      <c r="E36" s="102">
        <v>26.989789100210249</v>
      </c>
      <c r="F36" s="103"/>
      <c r="G36" s="102">
        <v>70.952786701812684</v>
      </c>
      <c r="H36" s="102">
        <v>29.047213298187312</v>
      </c>
      <c r="I36" s="103"/>
      <c r="J36" s="102">
        <v>71.31699070440564</v>
      </c>
      <c r="K36" s="102">
        <v>28.683009295594363</v>
      </c>
      <c r="L36" s="103"/>
      <c r="M36" s="102">
        <v>71.209946860136824</v>
      </c>
      <c r="N36" s="102">
        <v>28.790053139863176</v>
      </c>
      <c r="O36" s="103"/>
      <c r="P36" s="102">
        <v>71.309247260945114</v>
      </c>
      <c r="Q36" s="102">
        <v>28.690752739054876</v>
      </c>
      <c r="R36" s="103"/>
      <c r="S36" s="102">
        <v>70.446666580650898</v>
      </c>
      <c r="T36" s="102">
        <v>29.553333419349109</v>
      </c>
      <c r="U36" s="103"/>
      <c r="V36" s="102">
        <v>70.304103924585775</v>
      </c>
      <c r="W36" s="102">
        <v>29.695896075414236</v>
      </c>
      <c r="X36" s="103"/>
      <c r="Y36" s="102">
        <v>70.240829078979786</v>
      </c>
      <c r="Z36" s="102">
        <v>29.759170921020218</v>
      </c>
      <c r="AA36" s="103"/>
      <c r="AB36" s="102">
        <v>70.240829078979786</v>
      </c>
      <c r="AC36" s="102">
        <v>29.759170921020218</v>
      </c>
      <c r="AD36" s="103"/>
    </row>
    <row r="37" spans="1:30" x14ac:dyDescent="0.2">
      <c r="A37" s="9"/>
      <c r="B37" s="10"/>
      <c r="C37" s="92"/>
      <c r="D37" s="109"/>
      <c r="E37" s="109"/>
      <c r="F37" s="110"/>
      <c r="G37" s="109"/>
      <c r="H37" s="109"/>
      <c r="I37" s="110"/>
      <c r="J37" s="109"/>
      <c r="K37" s="111"/>
      <c r="L37" s="112"/>
      <c r="M37" s="111"/>
      <c r="N37" s="111"/>
      <c r="O37" s="110"/>
      <c r="P37" s="111"/>
      <c r="Q37" s="111"/>
      <c r="R37" s="110"/>
      <c r="S37" s="113"/>
      <c r="T37" s="111"/>
      <c r="U37" s="112"/>
      <c r="V37" s="113"/>
      <c r="W37" s="111"/>
      <c r="X37" s="112"/>
      <c r="Y37" s="113"/>
      <c r="Z37" s="111"/>
      <c r="AA37" s="112"/>
      <c r="AB37" s="113"/>
      <c r="AC37" s="111"/>
      <c r="AD37" s="112"/>
    </row>
    <row r="38" spans="1:30" ht="3.75" customHeight="1" x14ac:dyDescent="0.2"/>
    <row r="39" spans="1:30" x14ac:dyDescent="0.2">
      <c r="A39" s="42"/>
    </row>
    <row r="40" spans="1:30" x14ac:dyDescent="0.2">
      <c r="A40" s="114" t="s">
        <v>231</v>
      </c>
    </row>
    <row r="41" spans="1:30" x14ac:dyDescent="0.2">
      <c r="A41" s="42"/>
      <c r="B41" s="115" t="s">
        <v>232</v>
      </c>
    </row>
    <row r="42" spans="1:30" x14ac:dyDescent="0.2">
      <c r="A42" s="42"/>
      <c r="B42" s="115" t="s">
        <v>233</v>
      </c>
    </row>
    <row r="43" spans="1:30" x14ac:dyDescent="0.2">
      <c r="C43" s="29" t="s">
        <v>234</v>
      </c>
    </row>
  </sheetData>
  <mergeCells count="10">
    <mergeCell ref="S3:U3"/>
    <mergeCell ref="V3:X3"/>
    <mergeCell ref="Y3:AA3"/>
    <mergeCell ref="AB3:AD3"/>
    <mergeCell ref="A1:F1"/>
    <mergeCell ref="D3:F3"/>
    <mergeCell ref="G3:I3"/>
    <mergeCell ref="J3:L3"/>
    <mergeCell ref="M3:O3"/>
    <mergeCell ref="P3:R3"/>
  </mergeCells>
  <hyperlinks>
    <hyperlink ref="A1" location="Inhoud!A1" display="Home" xr:uid="{00000000-0004-0000-0A00-000000000000}"/>
    <hyperlink ref="A1:D1" location="Contents!A1" display="To table of contents" xr:uid="{00000000-0004-0000-0A00-000001000000}"/>
    <hyperlink ref="C43" r:id="rId1" xr:uid="{00000000-0004-0000-0A00-000002000000}"/>
  </hyperlinks>
  <pageMargins left="0.34" right="0.31" top="1" bottom="1" header="0.5" footer="0.5"/>
  <pageSetup paperSize="9" scale="62" orientation="landscape" r:id="rId2"/>
  <headerFooter alignWithMargins="0"/>
  <customProperties>
    <customPr name="EpmWorksheetKeyString_GUID" r:id="rId3"/>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pageSetUpPr fitToPage="1"/>
  </sheetPr>
  <dimension ref="A1:D28"/>
  <sheetViews>
    <sheetView zoomScale="75" workbookViewId="0">
      <selection activeCell="A3" sqref="A3"/>
    </sheetView>
  </sheetViews>
  <sheetFormatPr defaultColWidth="8.85546875" defaultRowHeight="12.75" x14ac:dyDescent="0.2"/>
  <cols>
    <col min="1" max="1" width="9.7109375" style="118" customWidth="1"/>
    <col min="2" max="2" width="23" style="118" customWidth="1"/>
    <col min="3" max="4" width="25.7109375" style="118" customWidth="1"/>
    <col min="5" max="16384" width="8.85546875" style="118"/>
  </cols>
  <sheetData>
    <row r="1" spans="1:4" ht="33.75" customHeight="1" x14ac:dyDescent="0.2">
      <c r="A1" s="1337" t="s">
        <v>3</v>
      </c>
      <c r="B1" s="1337"/>
      <c r="C1" s="1337"/>
    </row>
    <row r="2" spans="1:4" ht="20.25" x14ac:dyDescent="0.3">
      <c r="A2" s="596" t="s">
        <v>241</v>
      </c>
      <c r="B2" s="120"/>
      <c r="C2" s="121"/>
      <c r="D2" s="121"/>
    </row>
    <row r="3" spans="1:4" ht="14.25" x14ac:dyDescent="0.2">
      <c r="A3" s="600"/>
      <c r="B3" s="600"/>
      <c r="C3" s="601" t="s">
        <v>242</v>
      </c>
      <c r="D3" s="601" t="s">
        <v>243</v>
      </c>
    </row>
    <row r="4" spans="1:4" x14ac:dyDescent="0.2">
      <c r="A4" s="600"/>
      <c r="B4" s="600"/>
      <c r="C4" s="602" t="s">
        <v>244</v>
      </c>
      <c r="D4" s="602" t="s">
        <v>245</v>
      </c>
    </row>
    <row r="5" spans="1:4" x14ac:dyDescent="0.2">
      <c r="A5" s="603" t="s">
        <v>246</v>
      </c>
      <c r="B5" s="600"/>
      <c r="C5" s="604"/>
      <c r="D5" s="604"/>
    </row>
    <row r="6" spans="1:4" x14ac:dyDescent="0.2">
      <c r="A6" s="597" t="s">
        <v>247</v>
      </c>
      <c r="B6" s="598" t="s">
        <v>248</v>
      </c>
      <c r="C6" s="605">
        <v>2.1412707645277584</v>
      </c>
      <c r="D6" s="606">
        <v>0.68023557256416312</v>
      </c>
    </row>
    <row r="7" spans="1:4" x14ac:dyDescent="0.2">
      <c r="A7" s="597" t="s">
        <v>249</v>
      </c>
      <c r="B7" s="598" t="s">
        <v>250</v>
      </c>
      <c r="C7" s="605">
        <v>2.1412707645277584</v>
      </c>
      <c r="D7" s="606">
        <v>0.68023557256416312</v>
      </c>
    </row>
    <row r="8" spans="1:4" x14ac:dyDescent="0.2">
      <c r="A8" s="597" t="s">
        <v>249</v>
      </c>
      <c r="B8" s="598" t="s">
        <v>251</v>
      </c>
      <c r="C8" s="605">
        <v>2.1412707645277584</v>
      </c>
      <c r="D8" s="606">
        <v>0.68023557256416312</v>
      </c>
    </row>
    <row r="9" spans="1:4" x14ac:dyDescent="0.2">
      <c r="A9" s="597" t="s">
        <v>249</v>
      </c>
      <c r="B9" s="598" t="s">
        <v>252</v>
      </c>
      <c r="C9" s="606">
        <v>0.14066872574585726</v>
      </c>
      <c r="D9" s="607">
        <v>7.4852975778890709E-3</v>
      </c>
    </row>
    <row r="10" spans="1:4" x14ac:dyDescent="0.2">
      <c r="A10" s="597" t="s">
        <v>253</v>
      </c>
      <c r="B10" s="598"/>
      <c r="C10" s="606">
        <v>0.14066872574585726</v>
      </c>
      <c r="D10" s="607">
        <v>7.4852975778890709E-3</v>
      </c>
    </row>
    <row r="11" spans="1:4" x14ac:dyDescent="0.2">
      <c r="A11" s="597" t="s">
        <v>254</v>
      </c>
      <c r="B11" s="598"/>
      <c r="C11" s="606">
        <v>0.14066872574585726</v>
      </c>
      <c r="D11" s="607">
        <v>7.4852975778890709E-3</v>
      </c>
    </row>
    <row r="12" spans="1:4" x14ac:dyDescent="0.2">
      <c r="A12" s="597" t="s">
        <v>255</v>
      </c>
      <c r="B12" s="598"/>
      <c r="C12" s="606">
        <v>0.11431681680650703</v>
      </c>
      <c r="D12" s="607">
        <v>7.4852975778895089E-3</v>
      </c>
    </row>
    <row r="13" spans="1:4" x14ac:dyDescent="0.2">
      <c r="A13" s="597" t="s">
        <v>256</v>
      </c>
      <c r="B13" s="598"/>
      <c r="C13" s="606">
        <v>0.11431681680650703</v>
      </c>
      <c r="D13" s="607">
        <v>7.4852975778895089E-3</v>
      </c>
    </row>
    <row r="14" spans="1:4" x14ac:dyDescent="0.2">
      <c r="A14" s="597" t="s">
        <v>257</v>
      </c>
      <c r="B14" s="598"/>
      <c r="C14" s="606">
        <v>0.11431681680650703</v>
      </c>
      <c r="D14" s="607">
        <v>7.4852975778895089E-3</v>
      </c>
    </row>
    <row r="15" spans="1:4" x14ac:dyDescent="0.2">
      <c r="A15" s="597" t="s">
        <v>258</v>
      </c>
      <c r="B15" s="598"/>
      <c r="C15" s="606">
        <v>0.11431681680650703</v>
      </c>
      <c r="D15" s="607">
        <v>7.4852975778895089E-3</v>
      </c>
    </row>
    <row r="16" spans="1:4" x14ac:dyDescent="0.2">
      <c r="A16" s="597"/>
      <c r="B16" s="598"/>
      <c r="C16" s="599"/>
      <c r="D16" s="607"/>
    </row>
    <row r="17" spans="1:4" x14ac:dyDescent="0.2">
      <c r="A17" s="603" t="s">
        <v>259</v>
      </c>
      <c r="B17" s="598"/>
      <c r="C17" s="599"/>
      <c r="D17" s="607"/>
    </row>
    <row r="18" spans="1:4" x14ac:dyDescent="0.2">
      <c r="A18" s="597"/>
      <c r="B18" s="598" t="s">
        <v>260</v>
      </c>
      <c r="C18" s="606">
        <v>0.73746494207474123</v>
      </c>
      <c r="D18" s="606">
        <v>0.12591755861042545</v>
      </c>
    </row>
    <row r="19" spans="1:4" x14ac:dyDescent="0.2">
      <c r="A19" s="597"/>
      <c r="B19" s="598" t="s">
        <v>261</v>
      </c>
      <c r="C19" s="606">
        <v>0.73746494207474123</v>
      </c>
      <c r="D19" s="606">
        <v>5.0270835596851311E-2</v>
      </c>
    </row>
    <row r="20" spans="1:4" x14ac:dyDescent="0.2">
      <c r="A20" s="603" t="s">
        <v>262</v>
      </c>
      <c r="B20" s="598"/>
      <c r="C20" s="606"/>
      <c r="D20" s="607"/>
    </row>
    <row r="21" spans="1:4" x14ac:dyDescent="0.2">
      <c r="A21" s="603"/>
      <c r="B21" s="598" t="s">
        <v>260</v>
      </c>
      <c r="C21" s="606">
        <v>0.3081552819645712</v>
      </c>
      <c r="D21" s="606">
        <v>9.9621603604876471E-2</v>
      </c>
    </row>
    <row r="22" spans="1:4" x14ac:dyDescent="0.2">
      <c r="A22" s="597"/>
      <c r="B22" s="598"/>
      <c r="C22" s="599"/>
      <c r="D22" s="599"/>
    </row>
    <row r="23" spans="1:4" x14ac:dyDescent="0.2">
      <c r="A23" s="597"/>
      <c r="B23" s="598"/>
      <c r="C23" s="599"/>
      <c r="D23" s="599"/>
    </row>
    <row r="24" spans="1:4" ht="14.25" x14ac:dyDescent="0.2">
      <c r="A24" s="78" t="s">
        <v>263</v>
      </c>
      <c r="B24" s="123"/>
      <c r="C24" s="123"/>
      <c r="D24" s="123"/>
    </row>
    <row r="25" spans="1:4" ht="14.25" x14ac:dyDescent="0.2">
      <c r="A25" s="78" t="s">
        <v>264</v>
      </c>
      <c r="B25" s="123"/>
      <c r="C25" s="123"/>
      <c r="D25" s="123"/>
    </row>
    <row r="27" spans="1:4" x14ac:dyDescent="0.2">
      <c r="A27" s="118" t="s">
        <v>265</v>
      </c>
    </row>
    <row r="28" spans="1:4" x14ac:dyDescent="0.2">
      <c r="A28" s="118" t="s">
        <v>266</v>
      </c>
    </row>
  </sheetData>
  <mergeCells count="1">
    <mergeCell ref="A1:C1"/>
  </mergeCells>
  <hyperlinks>
    <hyperlink ref="A1" location="Inhoud!A1" display="Home" xr:uid="{00000000-0004-0000-0B00-000000000000}"/>
    <hyperlink ref="A1:B1" location="Contents!A1" display="To table of contents" xr:uid="{00000000-0004-0000-0B00-000001000000}"/>
  </hyperlinks>
  <pageMargins left="0.71" right="0.69" top="1" bottom="1" header="0.5" footer="0.5"/>
  <pageSetup paperSize="9" scale="96" orientation="portrait" r:id="rId1"/>
  <headerFooter alignWithMargins="0"/>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8168889431442"/>
    <pageSetUpPr fitToPage="1"/>
  </sheetPr>
  <dimension ref="A1:L59"/>
  <sheetViews>
    <sheetView zoomScale="75" workbookViewId="0">
      <selection activeCell="A40" sqref="A40"/>
    </sheetView>
  </sheetViews>
  <sheetFormatPr defaultColWidth="14.140625" defaultRowHeight="12.75" x14ac:dyDescent="0.2"/>
  <cols>
    <col min="1" max="1" width="36.7109375" style="126" customWidth="1"/>
    <col min="2" max="2" width="10.7109375" style="126" customWidth="1"/>
    <col min="3" max="3" width="13.28515625" style="124" customWidth="1"/>
    <col min="4" max="4" width="8" style="125" customWidth="1"/>
    <col min="5" max="10" width="10.7109375" style="125" customWidth="1"/>
    <col min="11" max="11" width="10.7109375" style="126" customWidth="1"/>
    <col min="12" max="12" width="13.28515625" style="126" bestFit="1" customWidth="1"/>
    <col min="13" max="16384" width="14.140625" style="126"/>
  </cols>
  <sheetData>
    <row r="1" spans="1:12" ht="31.5" customHeight="1" x14ac:dyDescent="0.2">
      <c r="A1" s="1337" t="s">
        <v>3</v>
      </c>
      <c r="B1" s="1337"/>
    </row>
    <row r="2" spans="1:12" ht="20.25" x14ac:dyDescent="0.3">
      <c r="A2" s="608" t="s">
        <v>267</v>
      </c>
      <c r="B2" s="127"/>
      <c r="C2" s="128"/>
      <c r="D2" s="128"/>
      <c r="E2" s="128"/>
      <c r="F2" s="128"/>
      <c r="J2" s="129" t="s">
        <v>268</v>
      </c>
    </row>
    <row r="3" spans="1:12" x14ac:dyDescent="0.2">
      <c r="A3" s="130"/>
      <c r="B3" s="609" t="s">
        <v>269</v>
      </c>
      <c r="C3" s="1359" t="s">
        <v>235</v>
      </c>
      <c r="D3" s="1359" t="s">
        <v>239</v>
      </c>
      <c r="E3" s="1365" t="s">
        <v>240</v>
      </c>
      <c r="F3" s="1368" t="s">
        <v>237</v>
      </c>
      <c r="G3" s="1353" t="s">
        <v>271</v>
      </c>
      <c r="H3" s="1356" t="s">
        <v>310</v>
      </c>
      <c r="I3" s="1353" t="s">
        <v>272</v>
      </c>
      <c r="J3" s="1359" t="s">
        <v>1119</v>
      </c>
      <c r="K3" s="1359" t="s">
        <v>1120</v>
      </c>
      <c r="L3" s="1362" t="s">
        <v>1121</v>
      </c>
    </row>
    <row r="4" spans="1:12" x14ac:dyDescent="0.2">
      <c r="A4" s="132"/>
      <c r="B4" s="610"/>
      <c r="C4" s="1360"/>
      <c r="D4" s="1360"/>
      <c r="E4" s="1366"/>
      <c r="F4" s="1369"/>
      <c r="G4" s="1354"/>
      <c r="H4" s="1357"/>
      <c r="I4" s="1354"/>
      <c r="J4" s="1360"/>
      <c r="K4" s="1360"/>
      <c r="L4" s="1363"/>
    </row>
    <row r="5" spans="1:12" x14ac:dyDescent="0.2">
      <c r="A5" s="132"/>
      <c r="B5" s="610"/>
      <c r="C5" s="1361"/>
      <c r="D5" s="1361"/>
      <c r="E5" s="1367"/>
      <c r="F5" s="1370"/>
      <c r="G5" s="1355"/>
      <c r="H5" s="1358"/>
      <c r="I5" s="1355"/>
      <c r="J5" s="1361"/>
      <c r="K5" s="1361"/>
      <c r="L5" s="1364"/>
    </row>
    <row r="6" spans="1:12" x14ac:dyDescent="0.2">
      <c r="A6" s="134"/>
      <c r="B6" s="611"/>
      <c r="C6" s="135"/>
      <c r="D6" s="136"/>
      <c r="E6" s="136"/>
      <c r="F6" s="136"/>
      <c r="G6" s="136"/>
      <c r="H6" s="136"/>
      <c r="I6" s="136"/>
      <c r="J6" s="615" t="s">
        <v>206</v>
      </c>
      <c r="K6" s="137"/>
      <c r="L6" s="138"/>
    </row>
    <row r="7" spans="1:12" ht="6.75" customHeight="1" x14ac:dyDescent="0.2">
      <c r="A7" s="139"/>
      <c r="B7" s="612"/>
      <c r="C7" s="42"/>
      <c r="D7" s="140"/>
      <c r="E7" s="140"/>
      <c r="F7" s="140"/>
      <c r="G7" s="140"/>
      <c r="H7" s="140"/>
      <c r="I7" s="140"/>
      <c r="J7" s="139"/>
      <c r="K7" s="141"/>
      <c r="L7" s="142"/>
    </row>
    <row r="8" spans="1:12" ht="12.75" customHeight="1" x14ac:dyDescent="0.2">
      <c r="A8" s="143" t="s">
        <v>452</v>
      </c>
      <c r="B8" s="612"/>
      <c r="C8" s="42"/>
      <c r="D8" s="140"/>
      <c r="E8" s="140"/>
      <c r="F8" s="140"/>
      <c r="G8" s="140"/>
      <c r="H8" s="140"/>
      <c r="I8" s="140"/>
      <c r="J8" s="139"/>
      <c r="K8" s="141"/>
      <c r="L8" s="142"/>
    </row>
    <row r="9" spans="1:12" x14ac:dyDescent="0.2">
      <c r="A9" s="144" t="s">
        <v>275</v>
      </c>
      <c r="B9" s="612" t="s">
        <v>276</v>
      </c>
      <c r="C9" s="145">
        <v>33.029095792300808</v>
      </c>
      <c r="D9" s="145">
        <v>30.074306177260517</v>
      </c>
      <c r="E9" s="145">
        <v>6.6678603401969569</v>
      </c>
      <c r="F9" s="145">
        <v>39.794091316025067</v>
      </c>
      <c r="G9" s="145">
        <v>77.242125824041679</v>
      </c>
      <c r="H9" s="145">
        <v>59.846667209245545</v>
      </c>
      <c r="I9" s="145">
        <v>51.888988361683076</v>
      </c>
      <c r="J9" s="146">
        <v>5</v>
      </c>
      <c r="K9" s="147">
        <v>95</v>
      </c>
      <c r="L9" s="148" t="s">
        <v>123</v>
      </c>
    </row>
    <row r="10" spans="1:12" x14ac:dyDescent="0.2">
      <c r="A10" s="144" t="s">
        <v>277</v>
      </c>
      <c r="B10" s="612"/>
      <c r="C10" s="145">
        <v>4</v>
      </c>
      <c r="D10" s="145">
        <v>2</v>
      </c>
      <c r="E10" s="145">
        <v>2</v>
      </c>
      <c r="F10" s="149">
        <v>4</v>
      </c>
      <c r="G10" s="145">
        <v>11</v>
      </c>
      <c r="H10" s="145">
        <v>11</v>
      </c>
      <c r="I10" s="149">
        <v>8</v>
      </c>
      <c r="J10" s="146"/>
      <c r="K10" s="141"/>
      <c r="L10" s="142"/>
    </row>
    <row r="11" spans="1:12" x14ac:dyDescent="0.2">
      <c r="A11" s="144" t="s">
        <v>278</v>
      </c>
      <c r="B11" s="612" t="s">
        <v>276</v>
      </c>
      <c r="C11" s="145">
        <v>132.11638316920323</v>
      </c>
      <c r="D11" s="145">
        <v>60.148612354521035</v>
      </c>
      <c r="E11" s="145">
        <v>13.335720680393914</v>
      </c>
      <c r="F11" s="149">
        <v>159.17636526410027</v>
      </c>
      <c r="G11" s="145">
        <v>849.66338406445846</v>
      </c>
      <c r="H11" s="145">
        <v>658.31333930170103</v>
      </c>
      <c r="I11" s="149">
        <v>415.11190689346461</v>
      </c>
      <c r="J11" s="146">
        <v>5</v>
      </c>
      <c r="K11" s="147">
        <v>95</v>
      </c>
      <c r="L11" s="148" t="s">
        <v>123</v>
      </c>
    </row>
    <row r="12" spans="1:12" x14ac:dyDescent="0.2">
      <c r="A12" s="144" t="s">
        <v>279</v>
      </c>
      <c r="B12" s="612" t="s">
        <v>280</v>
      </c>
      <c r="C12" s="145">
        <v>20.896663577386466</v>
      </c>
      <c r="D12" s="145">
        <v>7.5810936051899906</v>
      </c>
      <c r="E12" s="145">
        <v>0</v>
      </c>
      <c r="F12" s="149">
        <v>22.724745134383685</v>
      </c>
      <c r="G12" s="145">
        <v>68.656163113994438</v>
      </c>
      <c r="H12" s="145">
        <v>62.796570898980534</v>
      </c>
      <c r="I12" s="145">
        <v>52.066728452270617</v>
      </c>
      <c r="J12" s="146">
        <v>49</v>
      </c>
      <c r="K12" s="147">
        <v>20</v>
      </c>
      <c r="L12" s="150">
        <v>31</v>
      </c>
    </row>
    <row r="13" spans="1:12" ht="14.25" x14ac:dyDescent="0.2">
      <c r="A13" s="144" t="s">
        <v>281</v>
      </c>
      <c r="B13" s="612" t="s">
        <v>280</v>
      </c>
      <c r="C13" s="145">
        <v>179.86929274843328</v>
      </c>
      <c r="D13" s="145">
        <v>74.017009847806619</v>
      </c>
      <c r="E13" s="145">
        <v>50.121754700089525</v>
      </c>
      <c r="F13" s="149">
        <v>179.86929274843328</v>
      </c>
      <c r="G13" s="145">
        <v>921.63115487914058</v>
      </c>
      <c r="H13" s="145">
        <v>921.63115487914058</v>
      </c>
      <c r="I13" s="149">
        <v>921.63115487914058</v>
      </c>
      <c r="J13" s="146">
        <v>5</v>
      </c>
      <c r="K13" s="147">
        <v>95</v>
      </c>
      <c r="L13" s="148" t="s">
        <v>123</v>
      </c>
    </row>
    <row r="14" spans="1:12" ht="14.25" x14ac:dyDescent="0.2">
      <c r="A14" s="144" t="s">
        <v>282</v>
      </c>
      <c r="B14" s="612" t="s">
        <v>280</v>
      </c>
      <c r="C14" s="145">
        <v>179.86929274843328</v>
      </c>
      <c r="D14" s="145">
        <v>74.017009847806619</v>
      </c>
      <c r="E14" s="145">
        <v>50.121754700089525</v>
      </c>
      <c r="F14" s="145">
        <v>179.86929274843328</v>
      </c>
      <c r="G14" s="145">
        <v>921.63115487914058</v>
      </c>
      <c r="H14" s="145">
        <v>921.63115487914058</v>
      </c>
      <c r="I14" s="145">
        <v>921.63115487914058</v>
      </c>
      <c r="J14" s="146">
        <v>5</v>
      </c>
      <c r="K14" s="147">
        <v>95</v>
      </c>
      <c r="L14" s="148" t="s">
        <v>123</v>
      </c>
    </row>
    <row r="15" spans="1:12" x14ac:dyDescent="0.2">
      <c r="A15" s="151"/>
      <c r="B15" s="133"/>
      <c r="C15" s="145"/>
      <c r="D15" s="145"/>
      <c r="E15" s="145"/>
      <c r="F15" s="145"/>
      <c r="G15" s="145"/>
      <c r="H15" s="145"/>
      <c r="I15" s="145"/>
      <c r="J15" s="146"/>
      <c r="K15" s="147"/>
      <c r="L15" s="148"/>
    </row>
    <row r="16" spans="1:12" x14ac:dyDescent="0.2">
      <c r="A16" s="143" t="s">
        <v>414</v>
      </c>
      <c r="B16" s="133"/>
      <c r="C16" s="145"/>
      <c r="D16" s="145"/>
      <c r="E16" s="145"/>
      <c r="F16" s="145"/>
      <c r="G16" s="145"/>
      <c r="H16" s="145"/>
      <c r="I16" s="145"/>
      <c r="J16" s="146"/>
      <c r="K16" s="147"/>
      <c r="L16" s="148"/>
    </row>
    <row r="17" spans="1:12" x14ac:dyDescent="0.2">
      <c r="A17" s="144" t="s">
        <v>275</v>
      </c>
      <c r="B17" s="612" t="s">
        <v>276</v>
      </c>
      <c r="C17" s="145">
        <v>21.232990152193373</v>
      </c>
      <c r="D17" s="145">
        <v>19.333482542524617</v>
      </c>
      <c r="E17" s="145">
        <v>4.286481647269472</v>
      </c>
      <c r="F17" s="145">
        <v>25.581915846016116</v>
      </c>
      <c r="G17" s="145">
        <v>49.655652315455363</v>
      </c>
      <c r="H17" s="145">
        <v>38.472857491657855</v>
      </c>
      <c r="I17" s="145">
        <v>33.357206803939121</v>
      </c>
      <c r="J17" s="146">
        <v>5</v>
      </c>
      <c r="K17" s="147">
        <v>95</v>
      </c>
      <c r="L17" s="148" t="s">
        <v>123</v>
      </c>
    </row>
    <row r="18" spans="1:12" x14ac:dyDescent="0.2">
      <c r="A18" s="144" t="s">
        <v>277</v>
      </c>
      <c r="B18" s="612"/>
      <c r="C18" s="145">
        <v>4</v>
      </c>
      <c r="D18" s="145">
        <v>2</v>
      </c>
      <c r="E18" s="145">
        <v>2</v>
      </c>
      <c r="F18" s="149">
        <v>4</v>
      </c>
      <c r="G18" s="145">
        <v>11</v>
      </c>
      <c r="H18" s="145">
        <v>11</v>
      </c>
      <c r="I18" s="149">
        <v>8</v>
      </c>
      <c r="J18" s="146"/>
      <c r="K18" s="147"/>
      <c r="L18" s="148"/>
    </row>
    <row r="19" spans="1:12" x14ac:dyDescent="0.2">
      <c r="A19" s="144" t="s">
        <v>278</v>
      </c>
      <c r="B19" s="612" t="s">
        <v>276</v>
      </c>
      <c r="C19" s="145">
        <v>84.931960608773494</v>
      </c>
      <c r="D19" s="145">
        <v>38.666965085049235</v>
      </c>
      <c r="E19" s="145">
        <v>8.572963294538944</v>
      </c>
      <c r="F19" s="149">
        <v>102.32766338406446</v>
      </c>
      <c r="G19" s="145">
        <v>546.21217547000902</v>
      </c>
      <c r="H19" s="145">
        <v>423.20143240823637</v>
      </c>
      <c r="I19" s="149">
        <v>266.85765443151297</v>
      </c>
      <c r="J19" s="146">
        <v>5</v>
      </c>
      <c r="K19" s="147">
        <v>95</v>
      </c>
      <c r="L19" s="148" t="s">
        <v>123</v>
      </c>
    </row>
    <row r="20" spans="1:12" x14ac:dyDescent="0.2">
      <c r="A20" s="144" t="s">
        <v>279</v>
      </c>
      <c r="B20" s="612" t="s">
        <v>280</v>
      </c>
      <c r="C20" s="145">
        <v>6.26899907321594</v>
      </c>
      <c r="D20" s="145">
        <v>2.2743280815569973</v>
      </c>
      <c r="E20" s="145">
        <v>0</v>
      </c>
      <c r="F20" s="149">
        <v>6.8174235403151053</v>
      </c>
      <c r="G20" s="145">
        <v>20.596848934198331</v>
      </c>
      <c r="H20" s="145">
        <v>18.838971269694159</v>
      </c>
      <c r="I20" s="145">
        <v>15.620018535681185</v>
      </c>
      <c r="J20" s="146">
        <v>49</v>
      </c>
      <c r="K20" s="147">
        <v>20</v>
      </c>
      <c r="L20" s="150">
        <v>31</v>
      </c>
    </row>
    <row r="21" spans="1:12" ht="14.25" x14ac:dyDescent="0.2">
      <c r="A21" s="144" t="s">
        <v>281</v>
      </c>
      <c r="B21" s="612" t="s">
        <v>280</v>
      </c>
      <c r="C21" s="145">
        <v>115.63025962399283</v>
      </c>
      <c r="D21" s="145">
        <v>47.582363473589972</v>
      </c>
      <c r="E21" s="145">
        <v>32.221128021486123</v>
      </c>
      <c r="F21" s="149">
        <v>115.63025962399283</v>
      </c>
      <c r="G21" s="145">
        <v>592.47717099373324</v>
      </c>
      <c r="H21" s="145">
        <v>592.47717099373324</v>
      </c>
      <c r="I21" s="149">
        <v>592.47717099373324</v>
      </c>
      <c r="J21" s="146">
        <v>5</v>
      </c>
      <c r="K21" s="147">
        <v>95</v>
      </c>
      <c r="L21" s="148" t="s">
        <v>123</v>
      </c>
    </row>
    <row r="22" spans="1:12" ht="14.25" x14ac:dyDescent="0.2">
      <c r="A22" s="144" t="s">
        <v>282</v>
      </c>
      <c r="B22" s="612" t="s">
        <v>280</v>
      </c>
      <c r="C22" s="145">
        <v>115.63025962399283</v>
      </c>
      <c r="D22" s="145">
        <v>47.582363473589972</v>
      </c>
      <c r="E22" s="145">
        <v>32.221128021486123</v>
      </c>
      <c r="F22" s="145">
        <v>115.63025962399283</v>
      </c>
      <c r="G22" s="145">
        <v>592.47717099373324</v>
      </c>
      <c r="H22" s="145">
        <v>592.47717099373324</v>
      </c>
      <c r="I22" s="145">
        <v>592.47717099373324</v>
      </c>
      <c r="J22" s="146">
        <v>5</v>
      </c>
      <c r="K22" s="147">
        <v>95</v>
      </c>
      <c r="L22" s="148" t="s">
        <v>123</v>
      </c>
    </row>
    <row r="23" spans="1:12" x14ac:dyDescent="0.2">
      <c r="A23" s="151"/>
      <c r="B23" s="133"/>
      <c r="C23" s="145"/>
      <c r="D23" s="145"/>
      <c r="E23" s="145"/>
      <c r="F23" s="145"/>
      <c r="G23" s="145"/>
      <c r="H23" s="145"/>
      <c r="I23" s="145"/>
      <c r="J23" s="146"/>
      <c r="K23" s="147"/>
      <c r="L23" s="148"/>
    </row>
    <row r="24" spans="1:12" x14ac:dyDescent="0.2">
      <c r="A24" s="143" t="s">
        <v>415</v>
      </c>
      <c r="B24" s="612"/>
      <c r="C24" s="152"/>
      <c r="D24" s="152"/>
      <c r="E24" s="152"/>
      <c r="F24" s="152"/>
      <c r="G24" s="152"/>
      <c r="H24" s="152"/>
      <c r="I24" s="152"/>
      <c r="J24" s="153"/>
      <c r="K24" s="141"/>
      <c r="L24" s="148"/>
    </row>
    <row r="25" spans="1:12" x14ac:dyDescent="0.2">
      <c r="A25" s="144" t="s">
        <v>275</v>
      </c>
      <c r="B25" s="612" t="s">
        <v>276</v>
      </c>
      <c r="C25" s="145">
        <v>25.951432408236347</v>
      </c>
      <c r="D25" s="145">
        <v>23.629811996418979</v>
      </c>
      <c r="E25" s="145">
        <v>5.239033124440466</v>
      </c>
      <c r="F25" s="145">
        <v>31.266786034019695</v>
      </c>
      <c r="G25" s="145">
        <v>60.690241718889894</v>
      </c>
      <c r="H25" s="145">
        <v>47.022381378692927</v>
      </c>
      <c r="I25" s="145">
        <v>40.769919427036704</v>
      </c>
      <c r="J25" s="146">
        <v>5</v>
      </c>
      <c r="K25" s="147">
        <v>95</v>
      </c>
      <c r="L25" s="148" t="s">
        <v>123</v>
      </c>
    </row>
    <row r="26" spans="1:12" x14ac:dyDescent="0.2">
      <c r="A26" s="144" t="s">
        <v>277</v>
      </c>
      <c r="B26" s="612"/>
      <c r="C26" s="145">
        <v>4</v>
      </c>
      <c r="D26" s="145">
        <v>2</v>
      </c>
      <c r="E26" s="145">
        <v>2</v>
      </c>
      <c r="F26" s="149">
        <v>4</v>
      </c>
      <c r="G26" s="145">
        <v>11</v>
      </c>
      <c r="H26" s="145">
        <v>11</v>
      </c>
      <c r="I26" s="149">
        <v>8</v>
      </c>
      <c r="J26" s="146"/>
      <c r="K26" s="147"/>
      <c r="L26" s="148"/>
    </row>
    <row r="27" spans="1:12" x14ac:dyDescent="0.2">
      <c r="A27" s="144" t="s">
        <v>278</v>
      </c>
      <c r="B27" s="612" t="s">
        <v>276</v>
      </c>
      <c r="C27" s="145">
        <v>103.80572963294539</v>
      </c>
      <c r="D27" s="145">
        <v>47.259623992837959</v>
      </c>
      <c r="E27" s="145">
        <v>10.478066248880932</v>
      </c>
      <c r="F27" s="149">
        <v>125.06714413607878</v>
      </c>
      <c r="G27" s="145">
        <v>667.59265890778886</v>
      </c>
      <c r="H27" s="145">
        <v>517.24619516562223</v>
      </c>
      <c r="I27" s="149">
        <v>326.15935541629364</v>
      </c>
      <c r="J27" s="146">
        <v>5</v>
      </c>
      <c r="K27" s="147">
        <v>95</v>
      </c>
      <c r="L27" s="148" t="s">
        <v>123</v>
      </c>
    </row>
    <row r="28" spans="1:12" x14ac:dyDescent="0.2">
      <c r="A28" s="144" t="s">
        <v>279</v>
      </c>
      <c r="B28" s="612" t="s">
        <v>280</v>
      </c>
      <c r="C28" s="145">
        <v>3.3434661723818349</v>
      </c>
      <c r="D28" s="145">
        <v>1.2129749768303986</v>
      </c>
      <c r="E28" s="145">
        <v>0</v>
      </c>
      <c r="F28" s="149">
        <v>3.6359592215013898</v>
      </c>
      <c r="G28" s="145">
        <v>10.98498609823911</v>
      </c>
      <c r="H28" s="145">
        <v>10.047451343836887</v>
      </c>
      <c r="I28" s="145">
        <v>8.3306765523632986</v>
      </c>
      <c r="J28" s="146">
        <v>49</v>
      </c>
      <c r="K28" s="147">
        <v>20</v>
      </c>
      <c r="L28" s="150">
        <v>31</v>
      </c>
    </row>
    <row r="29" spans="1:12" ht="14.25" x14ac:dyDescent="0.2">
      <c r="A29" s="144" t="s">
        <v>281</v>
      </c>
      <c r="B29" s="612" t="s">
        <v>280</v>
      </c>
      <c r="C29" s="145">
        <v>141.32587287376901</v>
      </c>
      <c r="D29" s="145">
        <v>58.156222023276634</v>
      </c>
      <c r="E29" s="145">
        <v>39.381378692927491</v>
      </c>
      <c r="F29" s="149">
        <v>141.32587287376901</v>
      </c>
      <c r="G29" s="145">
        <v>724.13876454789624</v>
      </c>
      <c r="H29" s="145">
        <v>724.13876454789624</v>
      </c>
      <c r="I29" s="149">
        <v>724.13876454789624</v>
      </c>
      <c r="J29" s="146">
        <v>5</v>
      </c>
      <c r="K29" s="147">
        <v>95</v>
      </c>
      <c r="L29" s="148" t="s">
        <v>123</v>
      </c>
    </row>
    <row r="30" spans="1:12" ht="14.25" x14ac:dyDescent="0.2">
      <c r="A30" s="144" t="s">
        <v>282</v>
      </c>
      <c r="B30" s="612" t="s">
        <v>280</v>
      </c>
      <c r="C30" s="145">
        <v>141.32587287376901</v>
      </c>
      <c r="D30" s="145">
        <v>58.156222023276634</v>
      </c>
      <c r="E30" s="145">
        <v>39.381378692927491</v>
      </c>
      <c r="F30" s="145">
        <v>141.32587287376901</v>
      </c>
      <c r="G30" s="145">
        <v>724.13876454789624</v>
      </c>
      <c r="H30" s="145">
        <v>724.13876454789624</v>
      </c>
      <c r="I30" s="145">
        <v>724.13876454789624</v>
      </c>
      <c r="J30" s="146">
        <v>5</v>
      </c>
      <c r="K30" s="147">
        <v>95</v>
      </c>
      <c r="L30" s="148" t="s">
        <v>123</v>
      </c>
    </row>
    <row r="31" spans="1:12" x14ac:dyDescent="0.2">
      <c r="A31" s="154"/>
      <c r="B31" s="613"/>
      <c r="C31" s="155"/>
      <c r="D31" s="155"/>
      <c r="E31" s="155"/>
      <c r="F31" s="156"/>
      <c r="G31" s="156"/>
      <c r="H31" s="156"/>
      <c r="I31" s="156"/>
      <c r="J31" s="157"/>
      <c r="K31" s="158"/>
      <c r="L31" s="159"/>
    </row>
    <row r="32" spans="1:12" ht="14.25" x14ac:dyDescent="0.2">
      <c r="A32" s="160" t="s">
        <v>283</v>
      </c>
      <c r="B32" s="160"/>
      <c r="C32" s="128"/>
      <c r="D32" s="128"/>
      <c r="E32" s="128"/>
      <c r="F32" s="128"/>
      <c r="G32" s="128"/>
      <c r="H32" s="128"/>
      <c r="I32" s="128"/>
      <c r="J32" s="128"/>
    </row>
    <row r="33" spans="1:11" ht="14.25" x14ac:dyDescent="0.2">
      <c r="A33" s="5" t="s">
        <v>284</v>
      </c>
      <c r="B33" s="160"/>
      <c r="C33" s="128"/>
      <c r="D33" s="128"/>
      <c r="E33" s="128"/>
      <c r="F33" s="128"/>
      <c r="G33" s="128"/>
      <c r="H33" s="128"/>
      <c r="I33" s="128"/>
      <c r="J33" s="128"/>
    </row>
    <row r="34" spans="1:11" x14ac:dyDescent="0.2">
      <c r="A34" s="5" t="s">
        <v>285</v>
      </c>
      <c r="B34" s="161"/>
      <c r="C34" s="161"/>
      <c r="D34" s="161"/>
      <c r="E34" s="161"/>
    </row>
    <row r="35" spans="1:11" x14ac:dyDescent="0.2">
      <c r="A35" s="42" t="s">
        <v>230</v>
      </c>
    </row>
    <row r="36" spans="1:11" x14ac:dyDescent="0.2">
      <c r="A36" s="114" t="s">
        <v>286</v>
      </c>
    </row>
    <row r="37" spans="1:11" ht="7.5" customHeight="1" x14ac:dyDescent="0.2">
      <c r="A37" s="42"/>
    </row>
    <row r="38" spans="1:11" ht="7.5" customHeight="1" x14ac:dyDescent="0.2"/>
    <row r="39" spans="1:11" ht="21" thickBot="1" x14ac:dyDescent="0.35">
      <c r="A39" s="614" t="s">
        <v>287</v>
      </c>
      <c r="B39" s="162"/>
      <c r="C39" s="163"/>
      <c r="D39" s="163"/>
      <c r="E39" s="163"/>
      <c r="F39" s="163"/>
      <c r="G39" s="163"/>
      <c r="H39" s="163"/>
      <c r="I39" s="164"/>
      <c r="J39" s="165"/>
      <c r="K39" s="165"/>
    </row>
    <row r="40" spans="1:11" ht="15" customHeight="1" x14ac:dyDescent="0.2">
      <c r="A40" s="166"/>
      <c r="B40" s="1349" t="s">
        <v>288</v>
      </c>
      <c r="C40" s="1350"/>
      <c r="D40" s="1351"/>
      <c r="E40" s="1349" t="s">
        <v>289</v>
      </c>
      <c r="F40" s="1350"/>
      <c r="G40" s="1351"/>
      <c r="H40" s="1349" t="s">
        <v>290</v>
      </c>
      <c r="I40" s="1350"/>
      <c r="J40" s="1352"/>
    </row>
    <row r="41" spans="1:11" x14ac:dyDescent="0.2">
      <c r="A41" s="167" t="s">
        <v>291</v>
      </c>
      <c r="B41" s="168" t="s">
        <v>292</v>
      </c>
      <c r="C41" s="169" t="s">
        <v>293</v>
      </c>
      <c r="D41" s="170" t="s">
        <v>294</v>
      </c>
      <c r="E41" s="169" t="s">
        <v>292</v>
      </c>
      <c r="F41" s="169" t="s">
        <v>293</v>
      </c>
      <c r="G41" s="171" t="s">
        <v>294</v>
      </c>
      <c r="H41" s="169" t="s">
        <v>292</v>
      </c>
      <c r="I41" s="169" t="s">
        <v>293</v>
      </c>
      <c r="J41" s="172" t="s">
        <v>294</v>
      </c>
    </row>
    <row r="42" spans="1:11" x14ac:dyDescent="0.2">
      <c r="A42" s="166"/>
      <c r="B42" s="173" t="s">
        <v>295</v>
      </c>
      <c r="C42" s="174"/>
      <c r="D42" s="174"/>
      <c r="E42" s="174"/>
      <c r="F42" s="174"/>
      <c r="G42" s="174"/>
      <c r="H42" s="173"/>
      <c r="I42" s="174"/>
      <c r="J42" s="175"/>
    </row>
    <row r="43" spans="1:11" x14ac:dyDescent="0.2">
      <c r="A43" s="176" t="s">
        <v>296</v>
      </c>
      <c r="B43" s="177"/>
      <c r="C43" s="174"/>
      <c r="D43" s="174"/>
      <c r="E43" s="174"/>
      <c r="F43" s="174"/>
      <c r="G43" s="174"/>
      <c r="H43" s="174"/>
      <c r="I43" s="174"/>
      <c r="J43" s="178"/>
    </row>
    <row r="44" spans="1:11" x14ac:dyDescent="0.2">
      <c r="A44" s="144" t="s">
        <v>297</v>
      </c>
      <c r="B44" s="169">
        <v>100</v>
      </c>
      <c r="C44" s="168">
        <v>0</v>
      </c>
      <c r="D44" s="168">
        <v>0</v>
      </c>
      <c r="E44" s="168">
        <v>100</v>
      </c>
      <c r="F44" s="168">
        <v>0</v>
      </c>
      <c r="G44" s="168">
        <v>0</v>
      </c>
      <c r="H44" s="168">
        <v>100</v>
      </c>
      <c r="I44" s="168">
        <v>0</v>
      </c>
      <c r="J44" s="179">
        <v>0</v>
      </c>
    </row>
    <row r="45" spans="1:11" x14ac:dyDescent="0.2">
      <c r="A45" s="144" t="s">
        <v>298</v>
      </c>
      <c r="B45" s="169">
        <v>100</v>
      </c>
      <c r="C45" s="168">
        <v>0</v>
      </c>
      <c r="D45" s="168">
        <v>0</v>
      </c>
      <c r="E45" s="168">
        <v>100</v>
      </c>
      <c r="F45" s="168">
        <v>0</v>
      </c>
      <c r="G45" s="168">
        <v>0</v>
      </c>
      <c r="H45" s="168">
        <v>100</v>
      </c>
      <c r="I45" s="168">
        <v>0</v>
      </c>
      <c r="J45" s="179">
        <v>0</v>
      </c>
    </row>
    <row r="46" spans="1:11" x14ac:dyDescent="0.2">
      <c r="A46" s="144" t="s">
        <v>299</v>
      </c>
      <c r="B46" s="169">
        <v>100</v>
      </c>
      <c r="C46" s="168">
        <v>0</v>
      </c>
      <c r="D46" s="168">
        <v>0</v>
      </c>
      <c r="E46" s="168">
        <v>100</v>
      </c>
      <c r="F46" s="168">
        <v>0</v>
      </c>
      <c r="G46" s="168">
        <v>0</v>
      </c>
      <c r="H46" s="168">
        <v>100</v>
      </c>
      <c r="I46" s="168">
        <v>0</v>
      </c>
      <c r="J46" s="179">
        <v>0</v>
      </c>
    </row>
    <row r="47" spans="1:11" x14ac:dyDescent="0.2">
      <c r="A47" s="180"/>
      <c r="B47" s="169"/>
      <c r="C47" s="168"/>
      <c r="D47" s="168"/>
      <c r="E47" s="168"/>
      <c r="F47" s="168"/>
      <c r="G47" s="168"/>
      <c r="H47" s="168"/>
      <c r="I47" s="168"/>
      <c r="J47" s="179"/>
    </row>
    <row r="48" spans="1:11" x14ac:dyDescent="0.2">
      <c r="A48" s="176" t="s">
        <v>300</v>
      </c>
      <c r="B48" s="169"/>
      <c r="C48" s="168"/>
      <c r="D48" s="168"/>
      <c r="E48" s="168"/>
      <c r="F48" s="168"/>
      <c r="G48" s="168"/>
      <c r="H48" s="168"/>
      <c r="I48" s="168"/>
      <c r="J48" s="179"/>
    </row>
    <row r="49" spans="1:10" x14ac:dyDescent="0.2">
      <c r="A49" s="144" t="s">
        <v>297</v>
      </c>
      <c r="B49" s="169">
        <v>0</v>
      </c>
      <c r="C49" s="168">
        <v>40</v>
      </c>
      <c r="D49" s="168">
        <v>60</v>
      </c>
      <c r="E49" s="168">
        <v>0</v>
      </c>
      <c r="F49" s="168">
        <v>40</v>
      </c>
      <c r="G49" s="181">
        <v>60</v>
      </c>
      <c r="H49" s="168">
        <v>0</v>
      </c>
      <c r="I49" s="168">
        <v>40</v>
      </c>
      <c r="J49" s="179">
        <v>60</v>
      </c>
    </row>
    <row r="50" spans="1:10" x14ac:dyDescent="0.2">
      <c r="A50" s="144" t="s">
        <v>298</v>
      </c>
      <c r="B50" s="169">
        <v>0</v>
      </c>
      <c r="C50" s="168">
        <v>90</v>
      </c>
      <c r="D50" s="168">
        <v>10</v>
      </c>
      <c r="E50" s="168">
        <v>0</v>
      </c>
      <c r="F50" s="181">
        <v>90</v>
      </c>
      <c r="G50" s="181">
        <v>10</v>
      </c>
      <c r="H50" s="168">
        <v>0</v>
      </c>
      <c r="I50" s="168">
        <v>90</v>
      </c>
      <c r="J50" s="179">
        <v>10</v>
      </c>
    </row>
    <row r="51" spans="1:10" x14ac:dyDescent="0.2">
      <c r="A51" s="182" t="s">
        <v>299</v>
      </c>
      <c r="B51" s="183">
        <v>0</v>
      </c>
      <c r="C51" s="184">
        <v>90</v>
      </c>
      <c r="D51" s="184">
        <v>10</v>
      </c>
      <c r="E51" s="184">
        <v>0</v>
      </c>
      <c r="F51" s="185">
        <v>90</v>
      </c>
      <c r="G51" s="185">
        <v>10</v>
      </c>
      <c r="H51" s="184">
        <v>0</v>
      </c>
      <c r="I51" s="184">
        <v>90</v>
      </c>
      <c r="J51" s="186">
        <v>10</v>
      </c>
    </row>
    <row r="52" spans="1:10" x14ac:dyDescent="0.2">
      <c r="A52" s="42" t="s">
        <v>157</v>
      </c>
    </row>
    <row r="53" spans="1:10" x14ac:dyDescent="0.2">
      <c r="A53" s="141"/>
    </row>
    <row r="54" spans="1:10" x14ac:dyDescent="0.2">
      <c r="A54" s="187" t="s">
        <v>301</v>
      </c>
    </row>
    <row r="55" spans="1:10" x14ac:dyDescent="0.2">
      <c r="A55" s="94" t="s">
        <v>302</v>
      </c>
    </row>
    <row r="56" spans="1:10" x14ac:dyDescent="0.2">
      <c r="A56" s="94" t="s">
        <v>303</v>
      </c>
    </row>
    <row r="57" spans="1:10" x14ac:dyDescent="0.2">
      <c r="A57" s="94" t="s">
        <v>304</v>
      </c>
    </row>
    <row r="58" spans="1:10" x14ac:dyDescent="0.2">
      <c r="A58" s="94" t="s">
        <v>305</v>
      </c>
    </row>
    <row r="59" spans="1:10" x14ac:dyDescent="0.2">
      <c r="A59" s="188" t="s">
        <v>306</v>
      </c>
    </row>
  </sheetData>
  <mergeCells count="14">
    <mergeCell ref="K3:K5"/>
    <mergeCell ref="L3:L5"/>
    <mergeCell ref="A1:B1"/>
    <mergeCell ref="C3:C5"/>
    <mergeCell ref="D3:D5"/>
    <mergeCell ref="E3:E5"/>
    <mergeCell ref="F3:F5"/>
    <mergeCell ref="B40:D40"/>
    <mergeCell ref="E40:G40"/>
    <mergeCell ref="H40:J40"/>
    <mergeCell ref="G3:G5"/>
    <mergeCell ref="H3:H5"/>
    <mergeCell ref="I3:I5"/>
    <mergeCell ref="J3:J5"/>
  </mergeCells>
  <hyperlinks>
    <hyperlink ref="A1" location="Inhoud!A1" display="Home" xr:uid="{00000000-0004-0000-0C00-000000000000}"/>
    <hyperlink ref="A1:B1" location="Contents!A1" display="To table of contents" xr:uid="{00000000-0004-0000-0C00-000001000000}"/>
    <hyperlink ref="A59" r:id="rId1" display="Documentation' on the website of the Dutch Emission Registration." xr:uid="{00000000-0004-0000-0C00-000002000000}"/>
  </hyperlinks>
  <pageMargins left="0.70866141732283472" right="0.55118110236220474" top="0.44" bottom="0.45" header="0.32" footer="0.27"/>
  <pageSetup paperSize="9" scale="73" orientation="landscape" r:id="rId2"/>
  <headerFooter alignWithMargins="0">
    <oddHeader xml:space="preserve">&amp;R&amp;"Times New Roman,Vet"&amp;11
</oddHeader>
    <oddFooter>&amp;C&amp;12&amp;A</oddFooter>
  </headerFooter>
  <rowBreaks count="1" manualBreakCount="1">
    <brk id="37" max="16383" man="1"/>
  </rowBreaks>
  <customProperties>
    <customPr name="EpmWorksheetKeyString_GUID" r:id="rId3"/>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sheetPr>
  <dimension ref="A1:D24"/>
  <sheetViews>
    <sheetView zoomScale="75" workbookViewId="0">
      <selection activeCell="A3" sqref="A3"/>
    </sheetView>
  </sheetViews>
  <sheetFormatPr defaultColWidth="9.28515625" defaultRowHeight="12.75" x14ac:dyDescent="0.2"/>
  <cols>
    <col min="1" max="1" width="15" style="189" customWidth="1"/>
    <col min="2" max="2" width="21.28515625" style="189" customWidth="1"/>
    <col min="3" max="3" width="23.28515625" style="189" customWidth="1"/>
    <col min="4" max="4" width="24.5703125" style="189" customWidth="1"/>
    <col min="5" max="6" width="11.7109375" style="189" customWidth="1"/>
    <col min="7" max="16384" width="9.28515625" style="189"/>
  </cols>
  <sheetData>
    <row r="1" spans="1:4" ht="30" customHeight="1" x14ac:dyDescent="0.2">
      <c r="A1" s="1337" t="s">
        <v>3</v>
      </c>
      <c r="B1" s="1337"/>
    </row>
    <row r="2" spans="1:4" ht="20.25" x14ac:dyDescent="0.3">
      <c r="A2" s="616" t="s">
        <v>307</v>
      </c>
      <c r="B2" s="190"/>
    </row>
    <row r="3" spans="1:4" ht="14.25" x14ac:dyDescent="0.2">
      <c r="A3" s="191"/>
      <c r="B3" s="192"/>
      <c r="C3" s="193" t="s">
        <v>1122</v>
      </c>
      <c r="D3" s="194" t="s">
        <v>1123</v>
      </c>
    </row>
    <row r="4" spans="1:4" x14ac:dyDescent="0.2">
      <c r="A4" s="195"/>
      <c r="B4" s="196"/>
      <c r="C4" s="197" t="s">
        <v>308</v>
      </c>
      <c r="D4" s="196"/>
    </row>
    <row r="5" spans="1:4" x14ac:dyDescent="0.2">
      <c r="A5" s="198"/>
      <c r="B5" s="199"/>
      <c r="C5" s="200" t="s">
        <v>276</v>
      </c>
      <c r="D5" s="201" t="s">
        <v>309</v>
      </c>
    </row>
    <row r="6" spans="1:4" x14ac:dyDescent="0.2">
      <c r="A6" s="198"/>
      <c r="B6" s="199"/>
      <c r="C6" s="202"/>
      <c r="D6" s="199"/>
    </row>
    <row r="7" spans="1:4" x14ac:dyDescent="0.2">
      <c r="A7" s="203" t="s">
        <v>235</v>
      </c>
      <c r="B7" s="199"/>
      <c r="C7" s="202"/>
      <c r="D7" s="199"/>
    </row>
    <row r="8" spans="1:4" x14ac:dyDescent="0.2">
      <c r="A8" s="198"/>
      <c r="B8" s="199" t="s">
        <v>125</v>
      </c>
      <c r="C8" s="204">
        <v>8.5</v>
      </c>
      <c r="D8" s="205">
        <v>0.2</v>
      </c>
    </row>
    <row r="9" spans="1:4" x14ac:dyDescent="0.2">
      <c r="A9" s="198"/>
      <c r="B9" s="199" t="s">
        <v>178</v>
      </c>
      <c r="C9" s="206">
        <v>7</v>
      </c>
      <c r="D9" s="205">
        <v>0.2</v>
      </c>
    </row>
    <row r="10" spans="1:4" x14ac:dyDescent="0.2">
      <c r="A10" s="198"/>
      <c r="B10" s="199" t="s">
        <v>18</v>
      </c>
      <c r="C10" s="204">
        <v>6.5</v>
      </c>
      <c r="D10" s="205">
        <v>0.2</v>
      </c>
    </row>
    <row r="11" spans="1:4" x14ac:dyDescent="0.2">
      <c r="A11" s="203" t="s">
        <v>237</v>
      </c>
      <c r="B11" s="199"/>
      <c r="C11" s="204"/>
      <c r="D11" s="205"/>
    </row>
    <row r="12" spans="1:4" x14ac:dyDescent="0.2">
      <c r="A12" s="198"/>
      <c r="B12" s="199" t="s">
        <v>125</v>
      </c>
      <c r="C12" s="204">
        <v>10</v>
      </c>
      <c r="D12" s="205">
        <v>0.2</v>
      </c>
    </row>
    <row r="13" spans="1:4" x14ac:dyDescent="0.2">
      <c r="A13" s="198"/>
      <c r="B13" s="199" t="s">
        <v>178</v>
      </c>
      <c r="C13" s="204">
        <v>4.5</v>
      </c>
      <c r="D13" s="205">
        <v>0.2</v>
      </c>
    </row>
    <row r="14" spans="1:4" x14ac:dyDescent="0.2">
      <c r="A14" s="198"/>
      <c r="B14" s="199" t="s">
        <v>18</v>
      </c>
      <c r="C14" s="204">
        <v>9.5</v>
      </c>
      <c r="D14" s="205">
        <v>0.2</v>
      </c>
    </row>
    <row r="15" spans="1:4" x14ac:dyDescent="0.2">
      <c r="A15" s="198"/>
      <c r="B15" s="199"/>
      <c r="C15" s="204"/>
      <c r="D15" s="205"/>
    </row>
    <row r="16" spans="1:4" x14ac:dyDescent="0.2">
      <c r="A16" s="203" t="s">
        <v>239</v>
      </c>
      <c r="B16" s="199"/>
      <c r="C16" s="204">
        <v>6.5</v>
      </c>
      <c r="D16" s="207">
        <v>0.1</v>
      </c>
    </row>
    <row r="17" spans="1:4" x14ac:dyDescent="0.2">
      <c r="A17" s="203" t="s">
        <v>240</v>
      </c>
      <c r="B17" s="199"/>
      <c r="C17" s="206">
        <v>4</v>
      </c>
      <c r="D17" s="208">
        <v>6.6666666666666666E-2</v>
      </c>
    </row>
    <row r="18" spans="1:4" x14ac:dyDescent="0.2">
      <c r="A18" s="203"/>
      <c r="B18" s="199"/>
      <c r="C18" s="204"/>
      <c r="D18" s="205"/>
    </row>
    <row r="19" spans="1:4" x14ac:dyDescent="0.2">
      <c r="A19" s="203" t="s">
        <v>271</v>
      </c>
      <c r="B19" s="199"/>
      <c r="C19" s="204">
        <v>4.8</v>
      </c>
      <c r="D19" s="205">
        <v>0.2</v>
      </c>
    </row>
    <row r="20" spans="1:4" x14ac:dyDescent="0.2">
      <c r="A20" s="203" t="s">
        <v>310</v>
      </c>
      <c r="B20" s="199"/>
      <c r="C20" s="204">
        <v>40</v>
      </c>
      <c r="D20" s="205">
        <v>0.2</v>
      </c>
    </row>
    <row r="21" spans="1:4" x14ac:dyDescent="0.2">
      <c r="A21" s="203" t="s">
        <v>272</v>
      </c>
      <c r="B21" s="199"/>
      <c r="C21" s="204">
        <v>60</v>
      </c>
      <c r="D21" s="205">
        <v>0.2</v>
      </c>
    </row>
    <row r="22" spans="1:4" x14ac:dyDescent="0.2">
      <c r="A22" s="203" t="s">
        <v>311</v>
      </c>
      <c r="B22" s="199"/>
      <c r="C22" s="204">
        <v>45</v>
      </c>
      <c r="D22" s="205">
        <v>0.2</v>
      </c>
    </row>
    <row r="23" spans="1:4" x14ac:dyDescent="0.2">
      <c r="A23" s="209"/>
      <c r="B23" s="196"/>
      <c r="C23" s="210"/>
      <c r="D23" s="211"/>
    </row>
    <row r="24" spans="1:4" ht="14.25" x14ac:dyDescent="0.2">
      <c r="A24" s="212" t="s">
        <v>1124</v>
      </c>
    </row>
  </sheetData>
  <mergeCells count="1">
    <mergeCell ref="A1:B1"/>
  </mergeCells>
  <hyperlinks>
    <hyperlink ref="A1" location="Inhoud!A1" display="Home" xr:uid="{00000000-0004-0000-0D00-000000000000}"/>
    <hyperlink ref="A1:B1" location="Contents!A1" display="To table of contents" xr:uid="{00000000-0004-0000-0D00-000001000000}"/>
  </hyperlinks>
  <pageMargins left="0.75" right="0.75" top="1" bottom="1" header="0.5" footer="0.5"/>
  <pageSetup paperSize="9" scale="75" orientation="portrait" r:id="rId1"/>
  <headerFooter alignWithMargins="0"/>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sheetPr>
  <dimension ref="A1:H20"/>
  <sheetViews>
    <sheetView zoomScale="82" zoomScaleNormal="82" zoomScaleSheetLayoutView="80" workbookViewId="0">
      <selection activeCell="A3" sqref="A3"/>
    </sheetView>
  </sheetViews>
  <sheetFormatPr defaultColWidth="9.28515625" defaultRowHeight="12.75" x14ac:dyDescent="0.2"/>
  <cols>
    <col min="1" max="1" width="33.42578125" style="189" customWidth="1"/>
    <col min="2" max="16384" width="9.28515625" style="189"/>
  </cols>
  <sheetData>
    <row r="1" spans="1:8" ht="27.75" customHeight="1" x14ac:dyDescent="0.2">
      <c r="A1" s="1337" t="s">
        <v>3</v>
      </c>
      <c r="B1" s="1337"/>
    </row>
    <row r="2" spans="1:8" ht="20.25" x14ac:dyDescent="0.3">
      <c r="A2" s="616" t="s">
        <v>312</v>
      </c>
    </row>
    <row r="3" spans="1:8" x14ac:dyDescent="0.2">
      <c r="A3" s="191"/>
      <c r="B3" s="213" t="s">
        <v>209</v>
      </c>
      <c r="C3" s="214"/>
      <c r="D3" s="214"/>
      <c r="E3" s="214"/>
      <c r="F3" s="214"/>
      <c r="G3" s="214"/>
      <c r="H3" s="215"/>
    </row>
    <row r="4" spans="1:8" x14ac:dyDescent="0.2">
      <c r="A4" s="198"/>
      <c r="B4" s="1371" t="s">
        <v>313</v>
      </c>
      <c r="C4" s="191" t="s">
        <v>314</v>
      </c>
      <c r="D4" s="216" t="s">
        <v>315</v>
      </c>
      <c r="E4" s="214"/>
      <c r="F4" s="214"/>
      <c r="G4" s="214"/>
      <c r="H4" s="215"/>
    </row>
    <row r="5" spans="1:8" x14ac:dyDescent="0.2">
      <c r="A5" s="198"/>
      <c r="B5" s="1372"/>
      <c r="C5" s="198" t="s">
        <v>316</v>
      </c>
      <c r="D5" s="198" t="s">
        <v>314</v>
      </c>
      <c r="E5" s="202" t="s">
        <v>317</v>
      </c>
      <c r="F5" s="202" t="s">
        <v>318</v>
      </c>
      <c r="G5" s="202" t="s">
        <v>319</v>
      </c>
      <c r="H5" s="199" t="s">
        <v>320</v>
      </c>
    </row>
    <row r="6" spans="1:8" x14ac:dyDescent="0.2">
      <c r="A6" s="198"/>
      <c r="B6" s="1373"/>
      <c r="C6" s="198"/>
      <c r="D6" s="198"/>
      <c r="E6" s="202"/>
      <c r="F6" s="202"/>
      <c r="G6" s="202"/>
      <c r="H6" s="199" t="s">
        <v>316</v>
      </c>
    </row>
    <row r="7" spans="1:8" ht="14.25" x14ac:dyDescent="0.2">
      <c r="A7" s="191"/>
      <c r="B7" s="217" t="s">
        <v>321</v>
      </c>
      <c r="C7" s="218"/>
      <c r="D7" s="218"/>
      <c r="E7" s="218"/>
      <c r="F7" s="218"/>
      <c r="G7" s="218"/>
      <c r="H7" s="192"/>
    </row>
    <row r="8" spans="1:8" x14ac:dyDescent="0.2">
      <c r="A8" s="198"/>
      <c r="B8" s="198"/>
      <c r="C8" s="202"/>
      <c r="D8" s="202"/>
      <c r="E8" s="202"/>
      <c r="F8" s="202"/>
      <c r="G8" s="202"/>
      <c r="H8" s="199"/>
    </row>
    <row r="9" spans="1:8" x14ac:dyDescent="0.2">
      <c r="A9" s="198" t="s">
        <v>235</v>
      </c>
      <c r="B9" s="219">
        <v>0</v>
      </c>
      <c r="C9" s="220"/>
      <c r="D9" s="220">
        <v>60</v>
      </c>
      <c r="E9" s="220">
        <v>70</v>
      </c>
      <c r="F9" s="220">
        <v>80</v>
      </c>
      <c r="G9" s="220">
        <v>90</v>
      </c>
      <c r="H9" s="221">
        <v>100</v>
      </c>
    </row>
    <row r="10" spans="1:8" x14ac:dyDescent="0.2">
      <c r="A10" s="198" t="s">
        <v>239</v>
      </c>
      <c r="B10" s="219">
        <v>0.1</v>
      </c>
      <c r="C10" s="220">
        <v>50</v>
      </c>
      <c r="D10" s="220"/>
      <c r="E10" s="220"/>
      <c r="F10" s="220"/>
      <c r="G10" s="220"/>
      <c r="H10" s="221"/>
    </row>
    <row r="11" spans="1:8" x14ac:dyDescent="0.2">
      <c r="A11" s="198" t="s">
        <v>240</v>
      </c>
      <c r="B11" s="219">
        <v>15</v>
      </c>
      <c r="C11" s="220">
        <v>30</v>
      </c>
      <c r="D11" s="220"/>
      <c r="E11" s="220"/>
      <c r="F11" s="220"/>
      <c r="G11" s="220"/>
      <c r="H11" s="221"/>
    </row>
    <row r="12" spans="1:8" x14ac:dyDescent="0.2">
      <c r="A12" s="198" t="s">
        <v>322</v>
      </c>
      <c r="B12" s="219">
        <v>0</v>
      </c>
      <c r="C12" s="220">
        <v>100</v>
      </c>
      <c r="D12" s="220"/>
      <c r="E12" s="220"/>
      <c r="F12" s="220"/>
      <c r="G12" s="220"/>
      <c r="H12" s="221"/>
    </row>
    <row r="13" spans="1:8" x14ac:dyDescent="0.2">
      <c r="A13" s="198" t="s">
        <v>323</v>
      </c>
      <c r="B13" s="219">
        <v>50</v>
      </c>
      <c r="C13" s="220">
        <v>500</v>
      </c>
      <c r="D13" s="220"/>
      <c r="E13" s="220"/>
      <c r="F13" s="220"/>
      <c r="G13" s="220"/>
      <c r="H13" s="221"/>
    </row>
    <row r="14" spans="1:8" x14ac:dyDescent="0.2">
      <c r="A14" s="195"/>
      <c r="B14" s="195"/>
      <c r="C14" s="222"/>
      <c r="D14" s="222"/>
      <c r="E14" s="222"/>
      <c r="F14" s="222"/>
      <c r="G14" s="222"/>
      <c r="H14" s="196"/>
    </row>
    <row r="15" spans="1:8" ht="14.25" x14ac:dyDescent="0.2">
      <c r="A15" s="212" t="s">
        <v>324</v>
      </c>
    </row>
    <row r="17" spans="1:1" x14ac:dyDescent="0.2">
      <c r="A17" s="187" t="s">
        <v>301</v>
      </c>
    </row>
    <row r="18" spans="1:1" x14ac:dyDescent="0.2">
      <c r="A18" s="94" t="s">
        <v>325</v>
      </c>
    </row>
    <row r="19" spans="1:1" x14ac:dyDescent="0.2">
      <c r="A19" s="94" t="s">
        <v>326</v>
      </c>
    </row>
    <row r="20" spans="1:1" x14ac:dyDescent="0.2">
      <c r="A20" s="188" t="s">
        <v>306</v>
      </c>
    </row>
  </sheetData>
  <mergeCells count="2">
    <mergeCell ref="A1:B1"/>
    <mergeCell ref="B4:B6"/>
  </mergeCells>
  <hyperlinks>
    <hyperlink ref="A20" r:id="rId1" display="Documentation' on the website of the Dutch Emission Registration." xr:uid="{00000000-0004-0000-0E00-000000000000}"/>
    <hyperlink ref="A1" location="Inhoud!A1" display="Home" xr:uid="{00000000-0004-0000-0E00-000001000000}"/>
    <hyperlink ref="A1:B1" location="Contents!A1" display="To table of contents" xr:uid="{00000000-0004-0000-0E00-000002000000}"/>
  </hyperlinks>
  <pageMargins left="0.75" right="0.75" top="1" bottom="1" header="0.5" footer="0.5"/>
  <pageSetup paperSize="9" scale="75" orientation="portrait" r:id="rId2"/>
  <headerFooter alignWithMargins="0"/>
  <customProperties>
    <customPr name="EpmWorksheetKeyString_GUID" r:id="rId3"/>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pageSetUpPr fitToPage="1"/>
  </sheetPr>
  <dimension ref="A1:E66"/>
  <sheetViews>
    <sheetView topLeftCell="A13" zoomScale="80" zoomScaleNormal="80" workbookViewId="0">
      <selection activeCell="A53" sqref="A53"/>
    </sheetView>
  </sheetViews>
  <sheetFormatPr defaultColWidth="14.140625" defaultRowHeight="12.75" x14ac:dyDescent="0.2"/>
  <cols>
    <col min="1" max="1" width="23.140625" style="126" customWidth="1"/>
    <col min="2" max="5" width="14.85546875" style="125" customWidth="1"/>
    <col min="6" max="16384" width="14.140625" style="126"/>
  </cols>
  <sheetData>
    <row r="1" spans="1:5" ht="30.75" customHeight="1" x14ac:dyDescent="0.2">
      <c r="A1" s="1337" t="s">
        <v>3</v>
      </c>
      <c r="B1" s="1337"/>
      <c r="C1" s="1337"/>
    </row>
    <row r="2" spans="1:5" ht="20.25" x14ac:dyDescent="0.3">
      <c r="A2" s="617" t="s">
        <v>327</v>
      </c>
      <c r="B2" s="223"/>
      <c r="C2" s="223"/>
    </row>
    <row r="3" spans="1:5" ht="15.75" x14ac:dyDescent="0.25">
      <c r="A3" s="224"/>
      <c r="B3" s="1374" t="s">
        <v>328</v>
      </c>
      <c r="C3" s="1375"/>
      <c r="D3" s="1376"/>
      <c r="E3" s="131" t="s">
        <v>329</v>
      </c>
    </row>
    <row r="4" spans="1:5" x14ac:dyDescent="0.2">
      <c r="A4" s="225"/>
      <c r="B4" s="226" t="s">
        <v>9</v>
      </c>
      <c r="C4" s="226" t="s">
        <v>14</v>
      </c>
      <c r="D4" s="226" t="s">
        <v>18</v>
      </c>
      <c r="E4" s="227" t="s">
        <v>330</v>
      </c>
    </row>
    <row r="5" spans="1:5" x14ac:dyDescent="0.2">
      <c r="A5" s="139"/>
      <c r="B5" s="228" t="s">
        <v>331</v>
      </c>
      <c r="C5" s="136"/>
      <c r="D5" s="136"/>
      <c r="E5" s="229"/>
    </row>
    <row r="6" spans="1:5" ht="10.9" customHeight="1" x14ac:dyDescent="0.2">
      <c r="A6" s="139"/>
      <c r="B6" s="139"/>
      <c r="C6" s="140"/>
      <c r="D6" s="140"/>
      <c r="E6" s="229"/>
    </row>
    <row r="7" spans="1:5" x14ac:dyDescent="0.2">
      <c r="A7" s="143" t="s">
        <v>332</v>
      </c>
      <c r="B7" s="230">
        <v>8.4</v>
      </c>
      <c r="C7" s="231">
        <v>2.2999999999999998</v>
      </c>
      <c r="D7" s="232">
        <v>0</v>
      </c>
      <c r="E7" s="233">
        <v>1.6499999999999995</v>
      </c>
    </row>
    <row r="8" spans="1:5" x14ac:dyDescent="0.2">
      <c r="A8" s="234" t="s">
        <v>333</v>
      </c>
      <c r="B8" s="230">
        <v>0.28999999999999998</v>
      </c>
      <c r="C8" s="231">
        <v>2.5000000000000001E-2</v>
      </c>
      <c r="D8" s="232">
        <v>0</v>
      </c>
      <c r="E8" s="233">
        <v>9.5925000000000011</v>
      </c>
    </row>
    <row r="9" spans="1:5" x14ac:dyDescent="0.2">
      <c r="A9" s="143" t="s">
        <v>334</v>
      </c>
      <c r="B9" s="230">
        <v>4</v>
      </c>
      <c r="C9" s="231">
        <v>7.3</v>
      </c>
      <c r="D9" s="232">
        <v>0</v>
      </c>
      <c r="E9" s="235">
        <v>25.95</v>
      </c>
    </row>
    <row r="10" spans="1:5" x14ac:dyDescent="0.2">
      <c r="A10" s="143" t="s">
        <v>335</v>
      </c>
      <c r="B10" s="230">
        <v>6.4</v>
      </c>
      <c r="C10" s="231">
        <v>12</v>
      </c>
      <c r="D10" s="232">
        <v>0</v>
      </c>
      <c r="E10" s="235">
        <v>13.8</v>
      </c>
    </row>
    <row r="11" spans="1:5" x14ac:dyDescent="0.2">
      <c r="A11" s="234" t="s">
        <v>336</v>
      </c>
      <c r="B11" s="230">
        <v>0.94</v>
      </c>
      <c r="C11" s="231">
        <v>0.05</v>
      </c>
      <c r="D11" s="232">
        <v>0</v>
      </c>
      <c r="E11" s="235">
        <v>10.405000000000001</v>
      </c>
    </row>
    <row r="12" spans="1:5" x14ac:dyDescent="0.2">
      <c r="A12" s="234" t="s">
        <v>337</v>
      </c>
      <c r="B12" s="230">
        <v>0.19</v>
      </c>
      <c r="C12" s="231">
        <v>0.05</v>
      </c>
      <c r="D12" s="232">
        <v>0</v>
      </c>
      <c r="E12" s="233">
        <v>3.0000000000000006E-2</v>
      </c>
    </row>
    <row r="13" spans="1:5" x14ac:dyDescent="0.2">
      <c r="A13" s="234" t="s">
        <v>338</v>
      </c>
      <c r="B13" s="230">
        <v>36</v>
      </c>
      <c r="C13" s="231">
        <v>19</v>
      </c>
      <c r="D13" s="232">
        <v>0</v>
      </c>
      <c r="E13" s="236">
        <v>1923</v>
      </c>
    </row>
    <row r="14" spans="1:5" x14ac:dyDescent="0.2">
      <c r="A14" s="234" t="s">
        <v>339</v>
      </c>
      <c r="B14" s="230">
        <v>0.3</v>
      </c>
      <c r="C14" s="231">
        <v>0.05</v>
      </c>
      <c r="D14" s="232">
        <v>0</v>
      </c>
      <c r="E14" s="233">
        <v>2.5000000000000001E-2</v>
      </c>
    </row>
    <row r="15" spans="1:5" x14ac:dyDescent="0.2">
      <c r="A15" s="143" t="s">
        <v>340</v>
      </c>
      <c r="B15" s="230">
        <v>1.5</v>
      </c>
      <c r="C15" s="231">
        <v>0.15</v>
      </c>
      <c r="D15" s="232">
        <v>0</v>
      </c>
      <c r="E15" s="235">
        <v>41.825000000000003</v>
      </c>
    </row>
    <row r="16" spans="1:5" x14ac:dyDescent="0.2">
      <c r="A16" s="143"/>
      <c r="B16" s="237"/>
      <c r="C16" s="232"/>
      <c r="D16" s="232"/>
      <c r="E16" s="238"/>
    </row>
    <row r="17" spans="1:5" x14ac:dyDescent="0.2">
      <c r="A17" s="234" t="s">
        <v>341</v>
      </c>
      <c r="B17" s="237">
        <v>58.019999999999996</v>
      </c>
      <c r="C17" s="232">
        <v>40.924999999999997</v>
      </c>
      <c r="D17" s="232"/>
      <c r="E17" s="236">
        <v>2026.2775000000001</v>
      </c>
    </row>
    <row r="18" spans="1:5" x14ac:dyDescent="0.2">
      <c r="A18" s="154"/>
      <c r="B18" s="239"/>
      <c r="C18" s="240"/>
      <c r="D18" s="240"/>
      <c r="E18" s="241"/>
    </row>
    <row r="19" spans="1:5" x14ac:dyDescent="0.2">
      <c r="A19" s="126" t="s">
        <v>342</v>
      </c>
    </row>
    <row r="20" spans="1:5" x14ac:dyDescent="0.2">
      <c r="A20" s="242" t="s">
        <v>343</v>
      </c>
    </row>
    <row r="21" spans="1:5" x14ac:dyDescent="0.2">
      <c r="A21" s="126" t="s">
        <v>344</v>
      </c>
    </row>
    <row r="22" spans="1:5" x14ac:dyDescent="0.2">
      <c r="A22" s="94"/>
    </row>
    <row r="23" spans="1:5" x14ac:dyDescent="0.2">
      <c r="A23" s="188" t="s">
        <v>306</v>
      </c>
    </row>
    <row r="24" spans="1:5" x14ac:dyDescent="0.2">
      <c r="A24" s="243"/>
    </row>
    <row r="25" spans="1:5" ht="20.25" x14ac:dyDescent="0.3">
      <c r="A25" s="618" t="s">
        <v>345</v>
      </c>
      <c r="B25" s="161"/>
      <c r="C25" s="161"/>
      <c r="D25" s="161"/>
      <c r="E25" s="161"/>
    </row>
    <row r="26" spans="1:5" x14ac:dyDescent="0.2">
      <c r="A26" s="244"/>
      <c r="B26" s="1377" t="s">
        <v>346</v>
      </c>
      <c r="C26" s="1378"/>
      <c r="D26" s="245" t="s">
        <v>347</v>
      </c>
      <c r="E26" s="245" t="s">
        <v>348</v>
      </c>
    </row>
    <row r="27" spans="1:5" x14ac:dyDescent="0.2">
      <c r="A27" s="246"/>
      <c r="B27" s="247" t="s">
        <v>349</v>
      </c>
      <c r="C27" s="247" t="s">
        <v>350</v>
      </c>
      <c r="D27" s="248" t="s">
        <v>351</v>
      </c>
      <c r="E27" s="248" t="s">
        <v>351</v>
      </c>
    </row>
    <row r="28" spans="1:5" x14ac:dyDescent="0.2">
      <c r="A28" s="249"/>
      <c r="B28" s="250" t="s">
        <v>352</v>
      </c>
      <c r="C28" s="250" t="s">
        <v>352</v>
      </c>
      <c r="D28" s="251"/>
      <c r="E28" s="251"/>
    </row>
    <row r="29" spans="1:5" x14ac:dyDescent="0.2">
      <c r="A29" s="244"/>
      <c r="B29" s="252" t="s">
        <v>353</v>
      </c>
      <c r="C29" s="253"/>
      <c r="D29" s="252"/>
      <c r="E29" s="254"/>
    </row>
    <row r="30" spans="1:5" x14ac:dyDescent="0.2">
      <c r="A30" s="255" t="s">
        <v>354</v>
      </c>
      <c r="B30" s="256"/>
      <c r="C30" s="257"/>
      <c r="D30" s="258">
        <v>0.96</v>
      </c>
      <c r="E30" s="259"/>
    </row>
    <row r="31" spans="1:5" x14ac:dyDescent="0.2">
      <c r="A31" s="255" t="s">
        <v>355</v>
      </c>
      <c r="B31" s="256"/>
      <c r="C31" s="257"/>
      <c r="D31" s="258">
        <v>0.84</v>
      </c>
      <c r="E31" s="259"/>
    </row>
    <row r="32" spans="1:5" x14ac:dyDescent="0.2">
      <c r="A32" s="255" t="s">
        <v>339</v>
      </c>
      <c r="B32" s="260">
        <v>1E-4</v>
      </c>
      <c r="C32" s="260">
        <v>1E-4</v>
      </c>
      <c r="D32" s="261" t="s">
        <v>123</v>
      </c>
      <c r="E32" s="262">
        <v>0</v>
      </c>
    </row>
    <row r="33" spans="1:5" x14ac:dyDescent="0.2">
      <c r="A33" s="255" t="s">
        <v>333</v>
      </c>
      <c r="B33" s="263">
        <v>2.0000000000000001E-4</v>
      </c>
      <c r="C33" s="263">
        <v>2.0000000000000001E-4</v>
      </c>
      <c r="D33" s="264">
        <v>1E-3</v>
      </c>
      <c r="E33" s="265">
        <v>1E-4</v>
      </c>
    </row>
    <row r="34" spans="1:5" x14ac:dyDescent="0.2">
      <c r="A34" s="255" t="s">
        <v>335</v>
      </c>
      <c r="B34" s="263">
        <v>4.0000000000000002E-4</v>
      </c>
      <c r="C34" s="263">
        <v>4.0000000000000002E-4</v>
      </c>
      <c r="D34" s="266">
        <v>0.37</v>
      </c>
      <c r="E34" s="265">
        <v>4.0000000000000001E-3</v>
      </c>
    </row>
    <row r="35" spans="1:5" x14ac:dyDescent="0.2">
      <c r="A35" s="255" t="s">
        <v>356</v>
      </c>
      <c r="B35" s="263"/>
      <c r="C35" s="263"/>
      <c r="D35" s="267">
        <v>68</v>
      </c>
      <c r="E35" s="265"/>
    </row>
    <row r="36" spans="1:5" x14ac:dyDescent="0.2">
      <c r="A36" s="255" t="s">
        <v>334</v>
      </c>
      <c r="B36" s="263">
        <v>4.9000000000000002E-2</v>
      </c>
      <c r="C36" s="263">
        <v>4.9000000000000002E-2</v>
      </c>
      <c r="D36" s="266">
        <v>3.8</v>
      </c>
      <c r="E36" s="265">
        <v>1.1999999999999999E-3</v>
      </c>
    </row>
    <row r="37" spans="1:5" x14ac:dyDescent="0.2">
      <c r="A37" s="255" t="s">
        <v>340</v>
      </c>
      <c r="B37" s="268">
        <v>1.6E-2</v>
      </c>
      <c r="C37" s="268">
        <v>1.6E-2</v>
      </c>
      <c r="D37" s="266">
        <v>0.04</v>
      </c>
      <c r="E37" s="265">
        <v>1.5E-3</v>
      </c>
    </row>
    <row r="38" spans="1:5" x14ac:dyDescent="0.2">
      <c r="A38" s="255" t="s">
        <v>357</v>
      </c>
      <c r="B38" s="268"/>
      <c r="C38" s="268"/>
      <c r="D38" s="266">
        <v>0.51</v>
      </c>
      <c r="E38" s="265"/>
    </row>
    <row r="39" spans="1:5" x14ac:dyDescent="0.2">
      <c r="A39" s="255" t="s">
        <v>358</v>
      </c>
      <c r="B39" s="263"/>
      <c r="C39" s="263"/>
      <c r="D39" s="266">
        <v>0.28999999999999998</v>
      </c>
      <c r="E39" s="265"/>
    </row>
    <row r="40" spans="1:5" x14ac:dyDescent="0.2">
      <c r="A40" s="255" t="s">
        <v>336</v>
      </c>
      <c r="B40" s="263">
        <v>5.0000000000000001E-3</v>
      </c>
      <c r="C40" s="263">
        <v>5.0000000000000001E-3</v>
      </c>
      <c r="D40" s="266">
        <v>0.09</v>
      </c>
      <c r="E40" s="265">
        <v>2E-3</v>
      </c>
    </row>
    <row r="41" spans="1:5" x14ac:dyDescent="0.2">
      <c r="A41" s="255" t="s">
        <v>359</v>
      </c>
      <c r="B41" s="263"/>
      <c r="C41" s="263"/>
      <c r="D41" s="266">
        <v>1.1000000000000001</v>
      </c>
      <c r="E41" s="265"/>
    </row>
    <row r="42" spans="1:5" x14ac:dyDescent="0.2">
      <c r="A42" s="255" t="s">
        <v>360</v>
      </c>
      <c r="B42" s="263"/>
      <c r="C42" s="263"/>
      <c r="D42" s="266">
        <v>0.3</v>
      </c>
      <c r="E42" s="265"/>
    </row>
    <row r="43" spans="1:5" x14ac:dyDescent="0.2">
      <c r="A43" s="255" t="s">
        <v>338</v>
      </c>
      <c r="B43" s="263">
        <v>1.2</v>
      </c>
      <c r="C43" s="263">
        <v>2.2999999999999998</v>
      </c>
      <c r="D43" s="266">
        <v>1.5</v>
      </c>
      <c r="E43" s="265">
        <v>3.5000000000000001E-3</v>
      </c>
    </row>
    <row r="44" spans="1:5" x14ac:dyDescent="0.2">
      <c r="A44" s="255" t="s">
        <v>337</v>
      </c>
      <c r="B44" s="268">
        <v>2E-3</v>
      </c>
      <c r="C44" s="268">
        <v>2E-3</v>
      </c>
      <c r="D44" s="266" t="s">
        <v>123</v>
      </c>
      <c r="E44" s="262">
        <v>0</v>
      </c>
    </row>
    <row r="45" spans="1:5" x14ac:dyDescent="0.2">
      <c r="A45" s="255" t="s">
        <v>361</v>
      </c>
      <c r="D45" s="125">
        <v>1.9</v>
      </c>
      <c r="E45" s="259"/>
    </row>
    <row r="46" spans="1:5" x14ac:dyDescent="0.2">
      <c r="A46" s="255" t="s">
        <v>362</v>
      </c>
      <c r="D46" s="125">
        <v>0.06</v>
      </c>
      <c r="E46" s="259"/>
    </row>
    <row r="47" spans="1:5" x14ac:dyDescent="0.2">
      <c r="A47" s="255" t="s">
        <v>363</v>
      </c>
      <c r="B47" s="268">
        <v>1E-4</v>
      </c>
      <c r="C47" s="268">
        <v>1E-4</v>
      </c>
      <c r="D47" s="266">
        <v>0.1</v>
      </c>
      <c r="E47" s="262">
        <v>0</v>
      </c>
    </row>
    <row r="48" spans="1:5" x14ac:dyDescent="0.2">
      <c r="A48" s="255" t="s">
        <v>364</v>
      </c>
      <c r="B48" s="268"/>
      <c r="C48" s="268"/>
      <c r="D48" s="266">
        <v>0.38</v>
      </c>
      <c r="E48" s="262"/>
    </row>
    <row r="49" spans="1:5" x14ac:dyDescent="0.2">
      <c r="A49" s="255" t="s">
        <v>365</v>
      </c>
      <c r="B49" s="268"/>
      <c r="C49" s="268"/>
      <c r="D49" s="269">
        <v>1</v>
      </c>
      <c r="E49" s="262"/>
    </row>
    <row r="50" spans="1:5" x14ac:dyDescent="0.2">
      <c r="A50" s="270" t="s">
        <v>366</v>
      </c>
      <c r="B50" s="271"/>
      <c r="C50" s="272"/>
      <c r="D50" s="273">
        <v>11</v>
      </c>
      <c r="E50" s="274"/>
    </row>
    <row r="52" spans="1:5" ht="20.25" x14ac:dyDescent="0.3">
      <c r="A52" s="618" t="s">
        <v>367</v>
      </c>
      <c r="B52" s="5"/>
      <c r="C52" s="5"/>
      <c r="D52" s="5"/>
    </row>
    <row r="53" spans="1:5" ht="38.25" x14ac:dyDescent="0.2">
      <c r="A53" s="275"/>
      <c r="B53" s="276" t="s">
        <v>368</v>
      </c>
      <c r="C53" s="277" t="s">
        <v>369</v>
      </c>
      <c r="D53" s="278" t="s">
        <v>370</v>
      </c>
    </row>
    <row r="54" spans="1:5" x14ac:dyDescent="0.2">
      <c r="A54" s="279"/>
      <c r="B54" s="280" t="s">
        <v>206</v>
      </c>
      <c r="C54" s="1379" t="s">
        <v>371</v>
      </c>
      <c r="D54" s="1380"/>
    </row>
    <row r="55" spans="1:5" x14ac:dyDescent="0.2">
      <c r="A55" s="281" t="s">
        <v>372</v>
      </c>
      <c r="B55" s="187">
        <v>0</v>
      </c>
      <c r="C55" s="187">
        <v>1.1528000000000001E-4</v>
      </c>
      <c r="D55" s="282">
        <v>3.6910000000000004E-5</v>
      </c>
    </row>
    <row r="56" spans="1:5" x14ac:dyDescent="0.2">
      <c r="A56" s="283">
        <v>2011</v>
      </c>
      <c r="B56" s="187">
        <v>20</v>
      </c>
      <c r="C56" s="187">
        <v>9.2224000000000017E-5</v>
      </c>
      <c r="D56" s="282">
        <v>2.9528000000000006E-5</v>
      </c>
    </row>
    <row r="57" spans="1:5" x14ac:dyDescent="0.2">
      <c r="A57" s="283">
        <v>2012</v>
      </c>
      <c r="B57" s="187">
        <v>50</v>
      </c>
      <c r="C57" s="187">
        <v>5.7640000000000004E-5</v>
      </c>
      <c r="D57" s="282">
        <v>1.8455000000000002E-5</v>
      </c>
    </row>
    <row r="58" spans="1:5" x14ac:dyDescent="0.2">
      <c r="A58" s="283">
        <v>2013</v>
      </c>
      <c r="B58" s="187">
        <v>70</v>
      </c>
      <c r="C58" s="187">
        <v>3.4584E-5</v>
      </c>
      <c r="D58" s="282">
        <v>1.1073000000000001E-5</v>
      </c>
    </row>
    <row r="59" spans="1:5" x14ac:dyDescent="0.2">
      <c r="A59" s="283">
        <v>2014</v>
      </c>
      <c r="B59" s="187">
        <v>80</v>
      </c>
      <c r="C59" s="187">
        <v>2.3056000000000004E-5</v>
      </c>
      <c r="D59" s="282">
        <v>7.3820000000000015E-6</v>
      </c>
    </row>
    <row r="60" spans="1:5" x14ac:dyDescent="0.2">
      <c r="A60" s="281" t="s">
        <v>373</v>
      </c>
      <c r="B60" s="187">
        <v>90</v>
      </c>
      <c r="C60" s="187">
        <v>1.1528000000000002E-5</v>
      </c>
      <c r="D60" s="282">
        <v>3.6910000000000007E-6</v>
      </c>
    </row>
    <row r="61" spans="1:5" x14ac:dyDescent="0.2">
      <c r="A61" s="284"/>
      <c r="B61" s="10"/>
      <c r="C61" s="10"/>
      <c r="D61" s="92"/>
    </row>
    <row r="62" spans="1:5" x14ac:dyDescent="0.2">
      <c r="A62" s="187" t="s">
        <v>301</v>
      </c>
    </row>
    <row r="63" spans="1:5" x14ac:dyDescent="0.2">
      <c r="A63" s="94" t="s">
        <v>302</v>
      </c>
    </row>
    <row r="64" spans="1:5" s="125" customFormat="1" ht="42.75" customHeight="1" x14ac:dyDescent="0.2">
      <c r="A64" s="1381" t="s">
        <v>374</v>
      </c>
      <c r="B64" s="1382"/>
      <c r="C64" s="1382"/>
      <c r="D64" s="1382"/>
    </row>
    <row r="65" spans="1:1" s="125" customFormat="1" x14ac:dyDescent="0.2">
      <c r="A65" s="94" t="s">
        <v>304</v>
      </c>
    </row>
    <row r="66" spans="1:1" s="125" customFormat="1" x14ac:dyDescent="0.2">
      <c r="A66" s="188" t="s">
        <v>306</v>
      </c>
    </row>
  </sheetData>
  <mergeCells count="5">
    <mergeCell ref="B3:D3"/>
    <mergeCell ref="B26:C26"/>
    <mergeCell ref="C54:D54"/>
    <mergeCell ref="A64:D64"/>
    <mergeCell ref="A1:C1"/>
  </mergeCells>
  <hyperlinks>
    <hyperlink ref="A1" location="Inhoud!A1" display="Home" xr:uid="{00000000-0004-0000-0F00-000000000000}"/>
    <hyperlink ref="A1:B1" location="Contents!A1" display="To table of contents" xr:uid="{00000000-0004-0000-0F00-000001000000}"/>
    <hyperlink ref="A23" r:id="rId1" display="Documentation' on the website of the Dutch Emission Registration." xr:uid="{00000000-0004-0000-0F00-000002000000}"/>
    <hyperlink ref="A66" r:id="rId2" display="Documentation' on the website of the Dutch Emission Registration." xr:uid="{00000000-0004-0000-0F00-000003000000}"/>
  </hyperlinks>
  <pageMargins left="0.70866141732283472" right="0.55118110236220474" top="0.66" bottom="0.81" header="0.44" footer="0.51181102362204722"/>
  <pageSetup paperSize="9" scale="94" orientation="portrait" r:id="rId3"/>
  <headerFooter alignWithMargins="0">
    <oddHeader xml:space="preserve">&amp;R&amp;"Times New Roman,Vet"&amp;11
</oddHeader>
    <oddFooter>&amp;C&amp;12&amp;A</oddFooter>
  </headerFooter>
  <customProperties>
    <customPr name="EpmWorksheetKeyString_GUID" r:id="rId4"/>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sheetPr>
  <dimension ref="A1:G48"/>
  <sheetViews>
    <sheetView zoomScale="75" workbookViewId="0">
      <selection activeCell="A3" sqref="A3"/>
    </sheetView>
  </sheetViews>
  <sheetFormatPr defaultColWidth="9.28515625" defaultRowHeight="12.75" x14ac:dyDescent="0.2"/>
  <cols>
    <col min="1" max="1" width="5.7109375" style="189" customWidth="1"/>
    <col min="2" max="2" width="15.7109375" style="189" customWidth="1"/>
    <col min="3" max="3" width="2.5703125" style="189" customWidth="1"/>
    <col min="4" max="4" width="15.7109375" style="189" customWidth="1"/>
    <col min="5" max="5" width="2.7109375" style="189" customWidth="1"/>
    <col min="6" max="6" width="15.7109375" style="189" customWidth="1"/>
    <col min="7" max="7" width="2.5703125" style="189" customWidth="1"/>
    <col min="8" max="8" width="11.140625" style="189" customWidth="1"/>
    <col min="9" max="16384" width="9.28515625" style="189"/>
  </cols>
  <sheetData>
    <row r="1" spans="1:7" ht="31.5" customHeight="1" x14ac:dyDescent="0.2">
      <c r="A1" s="1337" t="s">
        <v>3</v>
      </c>
      <c r="B1" s="1337"/>
      <c r="C1" s="1337"/>
      <c r="D1" s="1337"/>
      <c r="E1" s="1337"/>
    </row>
    <row r="2" spans="1:7" ht="20.25" x14ac:dyDescent="0.3">
      <c r="A2" s="619" t="s">
        <v>375</v>
      </c>
      <c r="B2" s="285"/>
      <c r="C2" s="285"/>
      <c r="D2" s="285"/>
      <c r="E2" s="285"/>
      <c r="F2" s="285"/>
    </row>
    <row r="3" spans="1:7" x14ac:dyDescent="0.2">
      <c r="A3" s="286"/>
      <c r="B3" s="287" t="s">
        <v>376</v>
      </c>
      <c r="C3" s="288"/>
      <c r="D3" s="1383" t="s">
        <v>377</v>
      </c>
      <c r="E3" s="1384"/>
      <c r="F3" s="1384"/>
      <c r="G3" s="1385"/>
    </row>
    <row r="4" spans="1:7" x14ac:dyDescent="0.2">
      <c r="A4" s="289"/>
      <c r="B4" s="290" t="s">
        <v>378</v>
      </c>
      <c r="C4" s="291"/>
      <c r="D4" s="292" t="s">
        <v>378</v>
      </c>
      <c r="E4" s="293"/>
      <c r="F4" s="293" t="s">
        <v>379</v>
      </c>
      <c r="G4" s="192"/>
    </row>
    <row r="5" spans="1:7" x14ac:dyDescent="0.2">
      <c r="A5" s="294"/>
      <c r="B5" s="295"/>
      <c r="C5" s="296"/>
      <c r="D5" s="296"/>
      <c r="E5" s="297"/>
      <c r="F5" s="297" t="s">
        <v>380</v>
      </c>
      <c r="G5" s="196"/>
    </row>
    <row r="6" spans="1:7" x14ac:dyDescent="0.2">
      <c r="A6" s="191"/>
      <c r="B6" s="217" t="s">
        <v>381</v>
      </c>
      <c r="C6" s="298"/>
      <c r="D6" s="200" t="s">
        <v>382</v>
      </c>
      <c r="E6" s="201"/>
      <c r="F6" s="200"/>
      <c r="G6" s="199"/>
    </row>
    <row r="7" spans="1:7" x14ac:dyDescent="0.2">
      <c r="A7" s="198"/>
      <c r="B7" s="191"/>
      <c r="C7" s="192"/>
      <c r="D7" s="218"/>
      <c r="E7" s="192"/>
      <c r="F7" s="218"/>
      <c r="G7" s="192"/>
    </row>
    <row r="8" spans="1:7" ht="14.25" x14ac:dyDescent="0.2">
      <c r="A8" s="299">
        <v>1980</v>
      </c>
      <c r="B8" s="300">
        <v>0.36</v>
      </c>
      <c r="C8" s="301" t="s">
        <v>383</v>
      </c>
      <c r="D8" s="204">
        <v>240</v>
      </c>
      <c r="E8" s="302" t="s">
        <v>208</v>
      </c>
      <c r="F8" s="300">
        <v>3300</v>
      </c>
      <c r="G8" s="302" t="s">
        <v>384</v>
      </c>
    </row>
    <row r="9" spans="1:7" ht="14.25" x14ac:dyDescent="0.2">
      <c r="A9" s="299">
        <v>1985</v>
      </c>
      <c r="B9" s="300">
        <v>0.36</v>
      </c>
      <c r="C9" s="301" t="s">
        <v>383</v>
      </c>
      <c r="D9" s="204">
        <v>240</v>
      </c>
      <c r="E9" s="302" t="s">
        <v>208</v>
      </c>
      <c r="F9" s="300">
        <v>2000</v>
      </c>
      <c r="G9" s="302" t="s">
        <v>384</v>
      </c>
    </row>
    <row r="10" spans="1:7" ht="14.25" x14ac:dyDescent="0.2">
      <c r="A10" s="299">
        <v>1990</v>
      </c>
      <c r="B10" s="303">
        <v>7.1300000000000002E-2</v>
      </c>
      <c r="C10" s="301" t="s">
        <v>383</v>
      </c>
      <c r="D10" s="204">
        <v>240</v>
      </c>
      <c r="E10" s="302" t="s">
        <v>385</v>
      </c>
      <c r="F10" s="300">
        <v>1780</v>
      </c>
      <c r="G10" s="302" t="s">
        <v>384</v>
      </c>
    </row>
    <row r="11" spans="1:7" ht="14.25" x14ac:dyDescent="0.2">
      <c r="A11" s="299">
        <v>1991</v>
      </c>
      <c r="B11" s="303">
        <v>5.6800000000000003E-2</v>
      </c>
      <c r="C11" s="301" t="s">
        <v>383</v>
      </c>
      <c r="D11" s="204">
        <v>210</v>
      </c>
      <c r="E11" s="302" t="s">
        <v>268</v>
      </c>
      <c r="F11" s="300">
        <v>1800</v>
      </c>
      <c r="G11" s="302" t="s">
        <v>384</v>
      </c>
    </row>
    <row r="12" spans="1:7" ht="14.25" x14ac:dyDescent="0.2">
      <c r="A12" s="299">
        <v>1992</v>
      </c>
      <c r="B12" s="303">
        <v>4.2439999999999999E-2</v>
      </c>
      <c r="C12" s="301" t="s">
        <v>383</v>
      </c>
      <c r="D12" s="204">
        <v>190</v>
      </c>
      <c r="E12" s="302" t="s">
        <v>268</v>
      </c>
      <c r="F12" s="300">
        <v>1800</v>
      </c>
      <c r="G12" s="302" t="s">
        <v>384</v>
      </c>
    </row>
    <row r="13" spans="1:7" ht="14.25" x14ac:dyDescent="0.2">
      <c r="A13" s="299">
        <v>1993</v>
      </c>
      <c r="B13" s="303">
        <v>3.5500000000000004E-2</v>
      </c>
      <c r="C13" s="301" t="s">
        <v>383</v>
      </c>
      <c r="D13" s="204">
        <v>160</v>
      </c>
      <c r="E13" s="302" t="s">
        <v>268</v>
      </c>
      <c r="F13" s="300">
        <v>1800</v>
      </c>
      <c r="G13" s="302" t="s">
        <v>384</v>
      </c>
    </row>
    <row r="14" spans="1:7" ht="14.25" x14ac:dyDescent="0.2">
      <c r="A14" s="299">
        <v>1994</v>
      </c>
      <c r="B14" s="303">
        <v>2.7410000000000004E-2</v>
      </c>
      <c r="C14" s="301" t="s">
        <v>383</v>
      </c>
      <c r="D14" s="204">
        <v>130</v>
      </c>
      <c r="E14" s="302" t="s">
        <v>268</v>
      </c>
      <c r="F14" s="300">
        <v>1750</v>
      </c>
      <c r="G14" s="302" t="s">
        <v>384</v>
      </c>
    </row>
    <row r="15" spans="1:7" ht="14.25" x14ac:dyDescent="0.2">
      <c r="A15" s="299">
        <v>1995</v>
      </c>
      <c r="B15" s="303">
        <v>2.0884000000000003E-2</v>
      </c>
      <c r="C15" s="301" t="s">
        <v>383</v>
      </c>
      <c r="D15" s="204">
        <v>100</v>
      </c>
      <c r="E15" s="302" t="s">
        <v>268</v>
      </c>
      <c r="F15" s="300">
        <v>1600</v>
      </c>
      <c r="G15" s="302" t="s">
        <v>384</v>
      </c>
    </row>
    <row r="16" spans="1:7" ht="14.25" x14ac:dyDescent="0.2">
      <c r="A16" s="299">
        <v>1996</v>
      </c>
      <c r="B16" s="303">
        <v>1.0808799999999999E-2</v>
      </c>
      <c r="C16" s="301" t="s">
        <v>383</v>
      </c>
      <c r="D16" s="204">
        <v>70</v>
      </c>
      <c r="E16" s="302" t="s">
        <v>386</v>
      </c>
      <c r="F16" s="300">
        <v>1189</v>
      </c>
      <c r="G16" s="302" t="s">
        <v>384</v>
      </c>
    </row>
    <row r="17" spans="1:7" ht="14.25" x14ac:dyDescent="0.2">
      <c r="A17" s="299">
        <v>1997</v>
      </c>
      <c r="B17" s="304">
        <v>4.4063700000000002E-4</v>
      </c>
      <c r="C17" s="301" t="s">
        <v>383</v>
      </c>
      <c r="D17" s="204">
        <v>70</v>
      </c>
      <c r="E17" s="302" t="s">
        <v>386</v>
      </c>
      <c r="F17" s="300">
        <v>500</v>
      </c>
      <c r="G17" s="302" t="s">
        <v>384</v>
      </c>
    </row>
    <row r="18" spans="1:7" ht="14.25" x14ac:dyDescent="0.2">
      <c r="A18" s="299">
        <v>1998</v>
      </c>
      <c r="B18" s="305">
        <v>1.0000000000000001E-5</v>
      </c>
      <c r="C18" s="302" t="s">
        <v>384</v>
      </c>
      <c r="D18" s="204">
        <v>70</v>
      </c>
      <c r="E18" s="302" t="s">
        <v>386</v>
      </c>
      <c r="F18" s="300">
        <v>500</v>
      </c>
      <c r="G18" s="302" t="s">
        <v>384</v>
      </c>
    </row>
    <row r="19" spans="1:7" ht="14.25" x14ac:dyDescent="0.2">
      <c r="A19" s="299">
        <v>1999</v>
      </c>
      <c r="B19" s="305">
        <v>1.0000000000000001E-5</v>
      </c>
      <c r="C19" s="302" t="s">
        <v>384</v>
      </c>
      <c r="D19" s="204">
        <v>70</v>
      </c>
      <c r="E19" s="302" t="s">
        <v>386</v>
      </c>
      <c r="F19" s="300">
        <v>500</v>
      </c>
      <c r="G19" s="302" t="s">
        <v>384</v>
      </c>
    </row>
    <row r="20" spans="1:7" ht="14.25" x14ac:dyDescent="0.2">
      <c r="A20" s="299">
        <v>2000</v>
      </c>
      <c r="B20" s="305">
        <v>1.0000000000000001E-5</v>
      </c>
      <c r="C20" s="302" t="s">
        <v>384</v>
      </c>
      <c r="D20" s="204">
        <v>70</v>
      </c>
      <c r="E20" s="301" t="s">
        <v>383</v>
      </c>
      <c r="F20" s="300">
        <v>290</v>
      </c>
      <c r="G20" s="301" t="s">
        <v>383</v>
      </c>
    </row>
    <row r="21" spans="1:7" ht="14.25" x14ac:dyDescent="0.2">
      <c r="A21" s="299">
        <v>2001</v>
      </c>
      <c r="B21" s="305">
        <v>1.0000000000000001E-5</v>
      </c>
      <c r="C21" s="302" t="s">
        <v>384</v>
      </c>
      <c r="D21" s="204">
        <v>50</v>
      </c>
      <c r="E21" s="301" t="s">
        <v>387</v>
      </c>
      <c r="F21" s="300">
        <v>42</v>
      </c>
      <c r="G21" s="301" t="s">
        <v>387</v>
      </c>
    </row>
    <row r="22" spans="1:7" ht="14.25" x14ac:dyDescent="0.2">
      <c r="A22" s="299">
        <v>2002</v>
      </c>
      <c r="B22" s="305">
        <v>1.0000000000000001E-5</v>
      </c>
      <c r="C22" s="302" t="s">
        <v>384</v>
      </c>
      <c r="D22" s="204">
        <v>60</v>
      </c>
      <c r="E22" s="301" t="s">
        <v>387</v>
      </c>
      <c r="F22" s="300">
        <v>34</v>
      </c>
      <c r="G22" s="301" t="s">
        <v>387</v>
      </c>
    </row>
    <row r="23" spans="1:7" ht="14.25" x14ac:dyDescent="0.2">
      <c r="A23" s="299">
        <v>2003</v>
      </c>
      <c r="B23" s="305">
        <v>1.0000000000000001E-5</v>
      </c>
      <c r="C23" s="302" t="s">
        <v>384</v>
      </c>
      <c r="D23" s="204">
        <v>30</v>
      </c>
      <c r="E23" s="301" t="s">
        <v>387</v>
      </c>
      <c r="F23" s="300">
        <v>31</v>
      </c>
      <c r="G23" s="301" t="s">
        <v>387</v>
      </c>
    </row>
    <row r="24" spans="1:7" ht="14.25" x14ac:dyDescent="0.2">
      <c r="A24" s="299">
        <v>2004</v>
      </c>
      <c r="B24" s="305">
        <v>1.0000000000000001E-5</v>
      </c>
      <c r="C24" s="302" t="s">
        <v>384</v>
      </c>
      <c r="D24" s="204">
        <v>30</v>
      </c>
      <c r="E24" s="301" t="s">
        <v>387</v>
      </c>
      <c r="F24" s="300">
        <v>34</v>
      </c>
      <c r="G24" s="301" t="s">
        <v>387</v>
      </c>
    </row>
    <row r="25" spans="1:7" ht="14.25" x14ac:dyDescent="0.2">
      <c r="A25" s="299">
        <v>2005</v>
      </c>
      <c r="B25" s="305">
        <v>1.0000000000000001E-5</v>
      </c>
      <c r="C25" s="302" t="s">
        <v>384</v>
      </c>
      <c r="D25" s="204">
        <v>20</v>
      </c>
      <c r="E25" s="301" t="s">
        <v>387</v>
      </c>
      <c r="F25" s="219">
        <v>8</v>
      </c>
      <c r="G25" s="301" t="s">
        <v>387</v>
      </c>
    </row>
    <row r="26" spans="1:7" ht="14.25" x14ac:dyDescent="0.2">
      <c r="A26" s="299">
        <v>2006</v>
      </c>
      <c r="B26" s="305">
        <v>1.0000000000000001E-5</v>
      </c>
      <c r="C26" s="302" t="s">
        <v>384</v>
      </c>
      <c r="D26" s="204">
        <v>20</v>
      </c>
      <c r="E26" s="301" t="s">
        <v>387</v>
      </c>
      <c r="F26" s="219">
        <v>11</v>
      </c>
      <c r="G26" s="301" t="s">
        <v>387</v>
      </c>
    </row>
    <row r="27" spans="1:7" ht="14.25" x14ac:dyDescent="0.2">
      <c r="A27" s="299">
        <v>2007</v>
      </c>
      <c r="B27" s="305">
        <v>1.0000000000000001E-5</v>
      </c>
      <c r="C27" s="302" t="s">
        <v>384</v>
      </c>
      <c r="D27" s="204">
        <v>20</v>
      </c>
      <c r="E27" s="301" t="s">
        <v>388</v>
      </c>
      <c r="F27" s="219">
        <v>11</v>
      </c>
      <c r="G27" s="301" t="s">
        <v>388</v>
      </c>
    </row>
    <row r="28" spans="1:7" ht="14.25" x14ac:dyDescent="0.2">
      <c r="A28" s="299">
        <v>2008</v>
      </c>
      <c r="B28" s="305">
        <v>1.0000000000000001E-5</v>
      </c>
      <c r="C28" s="302" t="s">
        <v>384</v>
      </c>
      <c r="D28" s="204">
        <v>10</v>
      </c>
      <c r="E28" s="301" t="s">
        <v>388</v>
      </c>
      <c r="F28" s="219">
        <v>10</v>
      </c>
      <c r="G28" s="302" t="s">
        <v>384</v>
      </c>
    </row>
    <row r="29" spans="1:7" ht="14.25" x14ac:dyDescent="0.2">
      <c r="A29" s="299">
        <v>2009</v>
      </c>
      <c r="B29" s="305">
        <v>1.0000000000000001E-5</v>
      </c>
      <c r="C29" s="302" t="s">
        <v>384</v>
      </c>
      <c r="D29" s="204">
        <v>10</v>
      </c>
      <c r="E29" s="301" t="s">
        <v>388</v>
      </c>
      <c r="F29" s="219">
        <v>10</v>
      </c>
      <c r="G29" s="302" t="s">
        <v>384</v>
      </c>
    </row>
    <row r="30" spans="1:7" ht="14.25" x14ac:dyDescent="0.2">
      <c r="A30" s="299">
        <v>2010</v>
      </c>
      <c r="B30" s="305">
        <v>1.0000000000000001E-5</v>
      </c>
      <c r="C30" s="302" t="s">
        <v>384</v>
      </c>
      <c r="D30" s="204">
        <v>10</v>
      </c>
      <c r="E30" s="301" t="s">
        <v>388</v>
      </c>
      <c r="F30" s="219">
        <v>10</v>
      </c>
      <c r="G30" s="302" t="s">
        <v>384</v>
      </c>
    </row>
    <row r="31" spans="1:7" ht="14.25" x14ac:dyDescent="0.2">
      <c r="A31" s="299">
        <v>2011</v>
      </c>
      <c r="B31" s="305">
        <v>1.0000000000000001E-5</v>
      </c>
      <c r="C31" s="302" t="s">
        <v>384</v>
      </c>
      <c r="D31" s="204">
        <v>10</v>
      </c>
      <c r="E31" s="301" t="s">
        <v>388</v>
      </c>
      <c r="F31" s="219">
        <v>10</v>
      </c>
      <c r="G31" s="302" t="s">
        <v>384</v>
      </c>
    </row>
    <row r="32" spans="1:7" ht="14.25" x14ac:dyDescent="0.2">
      <c r="A32" s="299">
        <v>2012</v>
      </c>
      <c r="B32" s="305">
        <v>1.0000000000000001E-5</v>
      </c>
      <c r="C32" s="302" t="s">
        <v>384</v>
      </c>
      <c r="D32" s="204">
        <v>10</v>
      </c>
      <c r="E32" s="301" t="s">
        <v>388</v>
      </c>
      <c r="F32" s="219">
        <v>10</v>
      </c>
      <c r="G32" s="302" t="s">
        <v>384</v>
      </c>
    </row>
    <row r="33" spans="1:7" ht="14.25" x14ac:dyDescent="0.2">
      <c r="A33" s="299">
        <v>2013</v>
      </c>
      <c r="B33" s="305">
        <v>1.0000000000000001E-5</v>
      </c>
      <c r="C33" s="302" t="s">
        <v>384</v>
      </c>
      <c r="D33" s="204">
        <v>10</v>
      </c>
      <c r="E33" s="301" t="s">
        <v>388</v>
      </c>
      <c r="F33" s="219">
        <v>10</v>
      </c>
      <c r="G33" s="302" t="s">
        <v>384</v>
      </c>
    </row>
    <row r="34" spans="1:7" ht="14.25" x14ac:dyDescent="0.2">
      <c r="A34" s="299">
        <v>2014</v>
      </c>
      <c r="B34" s="305">
        <v>1.0000000000000001E-5</v>
      </c>
      <c r="C34" s="302" t="s">
        <v>384</v>
      </c>
      <c r="D34" s="204">
        <v>10</v>
      </c>
      <c r="E34" s="301" t="s">
        <v>388</v>
      </c>
      <c r="F34" s="219">
        <v>10</v>
      </c>
      <c r="G34" s="302" t="s">
        <v>384</v>
      </c>
    </row>
    <row r="35" spans="1:7" ht="14.25" x14ac:dyDescent="0.2">
      <c r="A35" s="306">
        <v>2015</v>
      </c>
      <c r="B35" s="307">
        <v>1.0000000000000001E-5</v>
      </c>
      <c r="C35" s="308" t="s">
        <v>384</v>
      </c>
      <c r="D35" s="309">
        <v>10</v>
      </c>
      <c r="E35" s="310" t="s">
        <v>388</v>
      </c>
      <c r="F35" s="311">
        <v>10</v>
      </c>
      <c r="G35" s="308" t="s">
        <v>384</v>
      </c>
    </row>
    <row r="36" spans="1:7" ht="14.25" x14ac:dyDescent="0.2">
      <c r="A36" s="299">
        <v>2016</v>
      </c>
      <c r="B36" s="305">
        <v>1.0000000000000001E-5</v>
      </c>
      <c r="C36" s="302" t="s">
        <v>384</v>
      </c>
      <c r="D36" s="204">
        <v>10</v>
      </c>
      <c r="E36" s="301" t="s">
        <v>388</v>
      </c>
      <c r="F36" s="219">
        <v>10</v>
      </c>
      <c r="G36" s="302" t="s">
        <v>384</v>
      </c>
    </row>
    <row r="37" spans="1:7" ht="14.25" x14ac:dyDescent="0.2">
      <c r="A37" s="306">
        <v>2017</v>
      </c>
      <c r="B37" s="305">
        <v>1.0000000000000001E-5</v>
      </c>
      <c r="C37" s="302" t="s">
        <v>384</v>
      </c>
      <c r="D37" s="204">
        <v>10</v>
      </c>
      <c r="E37" s="301" t="s">
        <v>388</v>
      </c>
      <c r="F37" s="219">
        <v>10</v>
      </c>
      <c r="G37" s="302" t="s">
        <v>384</v>
      </c>
    </row>
    <row r="38" spans="1:7" ht="14.25" x14ac:dyDescent="0.2">
      <c r="A38" s="306">
        <v>2018</v>
      </c>
      <c r="B38" s="305">
        <v>1.0000000000000001E-5</v>
      </c>
      <c r="C38" s="302" t="s">
        <v>384</v>
      </c>
      <c r="D38" s="204">
        <v>10</v>
      </c>
      <c r="E38" s="301" t="s">
        <v>388</v>
      </c>
      <c r="F38" s="219">
        <v>10</v>
      </c>
      <c r="G38" s="302" t="s">
        <v>384</v>
      </c>
    </row>
    <row r="39" spans="1:7" ht="14.25" x14ac:dyDescent="0.2">
      <c r="A39" s="195"/>
      <c r="B39" s="195"/>
      <c r="C39" s="196"/>
      <c r="D39" s="222"/>
      <c r="E39" s="312"/>
      <c r="F39" s="222"/>
      <c r="G39" s="196"/>
    </row>
    <row r="40" spans="1:7" x14ac:dyDescent="0.2">
      <c r="A40" s="313" t="s">
        <v>238</v>
      </c>
      <c r="B40" s="313"/>
      <c r="C40" s="313"/>
    </row>
    <row r="41" spans="1:7" ht="14.25" x14ac:dyDescent="0.2">
      <c r="A41" s="314" t="s">
        <v>208</v>
      </c>
      <c r="B41" s="189" t="s">
        <v>389</v>
      </c>
    </row>
    <row r="42" spans="1:7" ht="14.25" x14ac:dyDescent="0.2">
      <c r="A42" s="314" t="s">
        <v>385</v>
      </c>
      <c r="B42" s="315" t="s">
        <v>390</v>
      </c>
      <c r="C42" s="313"/>
    </row>
    <row r="43" spans="1:7" ht="14.25" x14ac:dyDescent="0.2">
      <c r="A43" s="314" t="s">
        <v>268</v>
      </c>
      <c r="B43" s="315" t="s">
        <v>391</v>
      </c>
      <c r="C43" s="315"/>
    </row>
    <row r="44" spans="1:7" ht="14.25" x14ac:dyDescent="0.2">
      <c r="A44" s="314" t="s">
        <v>386</v>
      </c>
      <c r="B44" s="313" t="s">
        <v>392</v>
      </c>
      <c r="C44" s="313"/>
    </row>
    <row r="45" spans="1:7" ht="14.25" x14ac:dyDescent="0.2">
      <c r="A45" s="314" t="s">
        <v>383</v>
      </c>
      <c r="B45" s="315" t="s">
        <v>393</v>
      </c>
      <c r="C45" s="313"/>
    </row>
    <row r="46" spans="1:7" ht="14.25" x14ac:dyDescent="0.2">
      <c r="A46" s="314" t="s">
        <v>384</v>
      </c>
      <c r="B46" s="315" t="s">
        <v>394</v>
      </c>
      <c r="C46" s="313"/>
    </row>
    <row r="47" spans="1:7" ht="14.25" x14ac:dyDescent="0.2">
      <c r="A47" s="316" t="s">
        <v>387</v>
      </c>
      <c r="B47" s="315" t="s">
        <v>395</v>
      </c>
      <c r="C47" s="315"/>
    </row>
    <row r="48" spans="1:7" ht="14.25" x14ac:dyDescent="0.2">
      <c r="A48" s="317" t="s">
        <v>388</v>
      </c>
      <c r="B48" s="189" t="s">
        <v>396</v>
      </c>
    </row>
  </sheetData>
  <mergeCells count="2">
    <mergeCell ref="D3:G3"/>
    <mergeCell ref="A1:E1"/>
  </mergeCells>
  <hyperlinks>
    <hyperlink ref="A1" location="Inhoud!A1" display="Home" xr:uid="{00000000-0004-0000-1000-000000000000}"/>
    <hyperlink ref="A1:B1" location="Contents!A1" display="To table of contents" xr:uid="{00000000-0004-0000-1000-000001000000}"/>
  </hyperlinks>
  <pageMargins left="0.63" right="0.4" top="0.6692913385826772" bottom="0.62992125984251968" header="0.51181102362204722" footer="0.51181102362204722"/>
  <pageSetup paperSize="9" scale="75" fitToWidth="4" fitToHeight="3" orientation="portrait" r:id="rId1"/>
  <headerFooter alignWithMargins="0"/>
  <customProperties>
    <customPr name="EpmWorksheetKeyString_GU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sheetPr>
  <dimension ref="A1:G118"/>
  <sheetViews>
    <sheetView topLeftCell="A13" zoomScale="75" workbookViewId="0">
      <selection activeCell="A56" sqref="A56"/>
    </sheetView>
  </sheetViews>
  <sheetFormatPr defaultRowHeight="12.75" x14ac:dyDescent="0.2"/>
  <cols>
    <col min="1" max="1" width="37.140625" style="5" customWidth="1"/>
    <col min="2" max="3" width="20.28515625" style="5" customWidth="1"/>
    <col min="4" max="4" width="32.28515625" style="5" customWidth="1"/>
    <col min="5" max="16384" width="9.140625" style="5"/>
  </cols>
  <sheetData>
    <row r="1" spans="1:6" x14ac:dyDescent="0.2">
      <c r="A1" s="13" t="s">
        <v>3</v>
      </c>
    </row>
    <row r="2" spans="1:6" ht="15.75" x14ac:dyDescent="0.25">
      <c r="A2" s="119" t="s">
        <v>397</v>
      </c>
      <c r="B2" s="318"/>
      <c r="C2" s="319"/>
      <c r="D2" s="319"/>
    </row>
    <row r="3" spans="1:6" ht="14.25" x14ac:dyDescent="0.2">
      <c r="A3" s="320" t="s">
        <v>398</v>
      </c>
      <c r="B3" s="319"/>
      <c r="C3" s="319"/>
      <c r="D3" s="319"/>
    </row>
    <row r="4" spans="1:6" x14ac:dyDescent="0.2">
      <c r="A4" s="321"/>
      <c r="B4" s="322" t="s">
        <v>273</v>
      </c>
      <c r="C4" s="323" t="s">
        <v>399</v>
      </c>
      <c r="D4" s="324"/>
      <c r="F4" s="325"/>
    </row>
    <row r="5" spans="1:6" x14ac:dyDescent="0.2">
      <c r="A5" s="326"/>
      <c r="B5" s="327" t="s">
        <v>400</v>
      </c>
      <c r="C5" s="328" t="s">
        <v>401</v>
      </c>
      <c r="D5" s="329" t="s">
        <v>402</v>
      </c>
    </row>
    <row r="6" spans="1:6" x14ac:dyDescent="0.2">
      <c r="A6" s="326"/>
      <c r="B6" s="327" t="s">
        <v>403</v>
      </c>
      <c r="C6" s="330"/>
      <c r="D6" s="331"/>
    </row>
    <row r="7" spans="1:6" x14ac:dyDescent="0.2">
      <c r="A7" s="332"/>
      <c r="B7" s="327"/>
      <c r="C7" s="333"/>
      <c r="D7" s="334"/>
    </row>
    <row r="8" spans="1:6" x14ac:dyDescent="0.2">
      <c r="A8" s="321"/>
      <c r="B8" s="335" t="s">
        <v>206</v>
      </c>
      <c r="C8" s="336"/>
      <c r="D8" s="337"/>
    </row>
    <row r="9" spans="1:6" x14ac:dyDescent="0.2">
      <c r="A9" s="326"/>
      <c r="B9" s="328"/>
      <c r="C9" s="330"/>
      <c r="D9" s="331"/>
    </row>
    <row r="10" spans="1:6" x14ac:dyDescent="0.2">
      <c r="A10" s="338" t="s">
        <v>404</v>
      </c>
      <c r="B10" s="339">
        <v>20</v>
      </c>
      <c r="C10" s="340">
        <v>2.5</v>
      </c>
      <c r="D10" s="341">
        <v>20</v>
      </c>
    </row>
    <row r="11" spans="1:6" x14ac:dyDescent="0.2">
      <c r="A11" s="342"/>
      <c r="B11" s="340"/>
      <c r="C11" s="340"/>
      <c r="D11" s="343"/>
    </row>
    <row r="12" spans="1:6" x14ac:dyDescent="0.2">
      <c r="A12" s="344" t="s">
        <v>405</v>
      </c>
      <c r="B12" s="340"/>
      <c r="C12" s="340"/>
      <c r="D12" s="343"/>
    </row>
    <row r="13" spans="1:6" x14ac:dyDescent="0.2">
      <c r="A13" s="345" t="s">
        <v>406</v>
      </c>
      <c r="B13" s="346">
        <v>1</v>
      </c>
      <c r="C13" s="346">
        <v>1</v>
      </c>
      <c r="D13" s="347">
        <v>1</v>
      </c>
    </row>
    <row r="14" spans="1:6" x14ac:dyDescent="0.2">
      <c r="A14" s="345">
        <v>1985</v>
      </c>
      <c r="B14" s="346">
        <v>1</v>
      </c>
      <c r="C14" s="346">
        <v>1</v>
      </c>
      <c r="D14" s="347">
        <v>1</v>
      </c>
    </row>
    <row r="15" spans="1:6" x14ac:dyDescent="0.2">
      <c r="A15" s="345">
        <v>1986</v>
      </c>
      <c r="B15" s="346">
        <v>0.99</v>
      </c>
      <c r="C15" s="346">
        <v>0.99</v>
      </c>
      <c r="D15" s="347">
        <v>0.99</v>
      </c>
    </row>
    <row r="16" spans="1:6" x14ac:dyDescent="0.2">
      <c r="A16" s="345">
        <v>1987</v>
      </c>
      <c r="B16" s="346">
        <v>0.98</v>
      </c>
      <c r="C16" s="346">
        <v>0.99</v>
      </c>
      <c r="D16" s="347">
        <v>0.98</v>
      </c>
    </row>
    <row r="17" spans="1:4" x14ac:dyDescent="0.2">
      <c r="A17" s="345">
        <v>1988</v>
      </c>
      <c r="B17" s="346">
        <v>0.97</v>
      </c>
      <c r="C17" s="346">
        <v>0.98</v>
      </c>
      <c r="D17" s="347">
        <v>0.97</v>
      </c>
    </row>
    <row r="18" spans="1:4" x14ac:dyDescent="0.2">
      <c r="A18" s="345">
        <v>1989</v>
      </c>
      <c r="B18" s="346">
        <v>0.95</v>
      </c>
      <c r="C18" s="346">
        <v>0.97</v>
      </c>
      <c r="D18" s="347">
        <v>0.95</v>
      </c>
    </row>
    <row r="19" spans="1:4" x14ac:dyDescent="0.2">
      <c r="A19" s="345">
        <v>1990</v>
      </c>
      <c r="B19" s="346">
        <v>0.9</v>
      </c>
      <c r="C19" s="346">
        <v>0.94</v>
      </c>
      <c r="D19" s="347">
        <v>0.9</v>
      </c>
    </row>
    <row r="20" spans="1:4" x14ac:dyDescent="0.2">
      <c r="A20" s="345">
        <v>1991</v>
      </c>
      <c r="B20" s="346">
        <v>0.87</v>
      </c>
      <c r="C20" s="346">
        <v>0.92</v>
      </c>
      <c r="D20" s="347">
        <v>0.87</v>
      </c>
    </row>
    <row r="21" spans="1:4" x14ac:dyDescent="0.2">
      <c r="A21" s="345">
        <v>1992</v>
      </c>
      <c r="B21" s="346">
        <v>0.84</v>
      </c>
      <c r="C21" s="346">
        <v>0.9</v>
      </c>
      <c r="D21" s="347">
        <v>0.84</v>
      </c>
    </row>
    <row r="22" spans="1:4" x14ac:dyDescent="0.2">
      <c r="A22" s="345">
        <v>1993</v>
      </c>
      <c r="B22" s="346">
        <v>0.79</v>
      </c>
      <c r="C22" s="346">
        <v>0.87</v>
      </c>
      <c r="D22" s="347">
        <v>0.79</v>
      </c>
    </row>
    <row r="23" spans="1:4" x14ac:dyDescent="0.2">
      <c r="A23" s="345">
        <v>1994</v>
      </c>
      <c r="B23" s="346">
        <v>0.76</v>
      </c>
      <c r="C23" s="346">
        <v>0.84</v>
      </c>
      <c r="D23" s="347">
        <v>0.76</v>
      </c>
    </row>
    <row r="24" spans="1:4" x14ac:dyDescent="0.2">
      <c r="A24" s="345">
        <v>1995</v>
      </c>
      <c r="B24" s="346">
        <v>0.71</v>
      </c>
      <c r="C24" s="346">
        <v>0.81</v>
      </c>
      <c r="D24" s="347">
        <v>0.71</v>
      </c>
    </row>
    <row r="25" spans="1:4" x14ac:dyDescent="0.2">
      <c r="A25" s="345">
        <v>1996</v>
      </c>
      <c r="B25" s="346">
        <v>0.65</v>
      </c>
      <c r="C25" s="346">
        <v>0.78</v>
      </c>
      <c r="D25" s="347">
        <v>0.65</v>
      </c>
    </row>
    <row r="26" spans="1:4" x14ac:dyDescent="0.2">
      <c r="A26" s="345">
        <v>1997</v>
      </c>
      <c r="B26" s="346">
        <v>0.6</v>
      </c>
      <c r="C26" s="346">
        <v>0.74</v>
      </c>
      <c r="D26" s="347">
        <v>0.6</v>
      </c>
    </row>
    <row r="27" spans="1:4" x14ac:dyDescent="0.2">
      <c r="A27" s="345">
        <v>1998</v>
      </c>
      <c r="B27" s="346">
        <v>0.55000000000000004</v>
      </c>
      <c r="C27" s="346">
        <v>0.71</v>
      </c>
      <c r="D27" s="347">
        <v>0.55000000000000004</v>
      </c>
    </row>
    <row r="28" spans="1:4" x14ac:dyDescent="0.2">
      <c r="A28" s="345">
        <v>1999</v>
      </c>
      <c r="B28" s="346">
        <v>0.52088333333333336</v>
      </c>
      <c r="C28" s="346">
        <v>0.69740000000000002</v>
      </c>
      <c r="D28" s="347">
        <v>0.52088333333333336</v>
      </c>
    </row>
    <row r="29" spans="1:4" x14ac:dyDescent="0.2">
      <c r="A29" s="345">
        <v>2000</v>
      </c>
      <c r="B29" s="346">
        <v>0.49681666666666668</v>
      </c>
      <c r="C29" s="346">
        <v>0.68220000000000003</v>
      </c>
      <c r="D29" s="347">
        <v>0.49681666666666668</v>
      </c>
    </row>
    <row r="30" spans="1:4" x14ac:dyDescent="0.2">
      <c r="A30" s="345">
        <v>2001</v>
      </c>
      <c r="B30" s="346">
        <v>0.47274999999999995</v>
      </c>
      <c r="C30" s="346">
        <v>0.66700000000000004</v>
      </c>
      <c r="D30" s="347">
        <v>0.47274999999999995</v>
      </c>
    </row>
    <row r="31" spans="1:4" x14ac:dyDescent="0.2">
      <c r="A31" s="345">
        <v>2002</v>
      </c>
      <c r="B31" s="346">
        <v>0.43151999999999996</v>
      </c>
      <c r="C31" s="346">
        <v>0.64095999999999997</v>
      </c>
      <c r="D31" s="347">
        <v>0.43151999999999996</v>
      </c>
    </row>
    <row r="32" spans="1:4" x14ac:dyDescent="0.2">
      <c r="A32" s="345">
        <v>2003</v>
      </c>
      <c r="B32" s="346">
        <v>0.40928999999999999</v>
      </c>
      <c r="C32" s="346">
        <v>0.62692000000000003</v>
      </c>
      <c r="D32" s="347">
        <v>0.40928999999999999</v>
      </c>
    </row>
    <row r="33" spans="1:4" x14ac:dyDescent="0.2">
      <c r="A33" s="345">
        <v>2004</v>
      </c>
      <c r="B33" s="346">
        <v>0.37906100000000004</v>
      </c>
      <c r="C33" s="346">
        <v>0.60782800000000003</v>
      </c>
      <c r="D33" s="347">
        <v>0.37906100000000004</v>
      </c>
    </row>
    <row r="34" spans="1:4" x14ac:dyDescent="0.2">
      <c r="A34" s="345">
        <v>2005</v>
      </c>
      <c r="B34" s="346">
        <v>0.34883200000000003</v>
      </c>
      <c r="C34" s="346">
        <v>0.58873600000000004</v>
      </c>
      <c r="D34" s="347">
        <v>0.34883200000000003</v>
      </c>
    </row>
    <row r="35" spans="1:4" x14ac:dyDescent="0.2">
      <c r="A35" s="345">
        <v>2006</v>
      </c>
      <c r="B35" s="346">
        <v>0.31860299999999997</v>
      </c>
      <c r="C35" s="346">
        <v>0.56964400000000004</v>
      </c>
      <c r="D35" s="347">
        <v>0.31860299999999997</v>
      </c>
    </row>
    <row r="36" spans="1:4" x14ac:dyDescent="0.2">
      <c r="A36" s="345">
        <v>2007</v>
      </c>
      <c r="B36" s="346">
        <v>0.28837400000000002</v>
      </c>
      <c r="C36" s="346">
        <v>0.55055200000000004</v>
      </c>
      <c r="D36" s="347">
        <v>0.28837400000000002</v>
      </c>
    </row>
    <row r="37" spans="1:4" x14ac:dyDescent="0.2">
      <c r="A37" s="345">
        <v>2008</v>
      </c>
      <c r="B37" s="346">
        <v>0.25814499999999996</v>
      </c>
      <c r="C37" s="346">
        <v>0.53146000000000004</v>
      </c>
      <c r="D37" s="347">
        <v>0.25814499999999996</v>
      </c>
    </row>
    <row r="38" spans="1:4" x14ac:dyDescent="0.2">
      <c r="A38" s="345">
        <v>2009</v>
      </c>
      <c r="B38" s="346">
        <v>0.24683999999999995</v>
      </c>
      <c r="C38" s="346">
        <v>0.52432000000000001</v>
      </c>
      <c r="D38" s="347">
        <v>0.24683999999999995</v>
      </c>
    </row>
    <row r="39" spans="1:4" x14ac:dyDescent="0.2">
      <c r="A39" s="345">
        <v>2010</v>
      </c>
      <c r="B39" s="346">
        <v>0.21453999999999993</v>
      </c>
      <c r="C39" s="346">
        <v>0.50391999999999992</v>
      </c>
      <c r="D39" s="347">
        <v>0.21453999999999993</v>
      </c>
    </row>
    <row r="40" spans="1:4" x14ac:dyDescent="0.2">
      <c r="A40" s="345">
        <v>2011</v>
      </c>
      <c r="B40" s="346">
        <v>0.21026500000000006</v>
      </c>
      <c r="C40" s="346">
        <v>0.50122</v>
      </c>
      <c r="D40" s="347">
        <v>0.21026500000000006</v>
      </c>
    </row>
    <row r="41" spans="1:4" x14ac:dyDescent="0.2">
      <c r="A41" s="345">
        <v>2012</v>
      </c>
      <c r="B41" s="346">
        <v>0.19164500000000001</v>
      </c>
      <c r="C41" s="346">
        <v>0.48946000000000001</v>
      </c>
      <c r="D41" s="347">
        <v>0.19164500000000001</v>
      </c>
    </row>
    <row r="42" spans="1:4" x14ac:dyDescent="0.2">
      <c r="A42" s="345">
        <v>2013</v>
      </c>
      <c r="B42" s="346">
        <v>0.17957999999999996</v>
      </c>
      <c r="C42" s="346">
        <v>0.48183999999999999</v>
      </c>
      <c r="D42" s="347">
        <v>0.17957999999999996</v>
      </c>
    </row>
    <row r="43" spans="1:4" x14ac:dyDescent="0.2">
      <c r="A43" s="345">
        <v>2014</v>
      </c>
      <c r="B43" s="346">
        <v>0.16514000000000009</v>
      </c>
      <c r="C43" s="346">
        <v>0.47272000000000008</v>
      </c>
      <c r="D43" s="347">
        <v>0.16514000000000009</v>
      </c>
    </row>
    <row r="44" spans="1:4" x14ac:dyDescent="0.2">
      <c r="A44" s="345">
        <v>2015</v>
      </c>
      <c r="B44" s="346">
        <v>0.14499999999999999</v>
      </c>
      <c r="C44" s="346">
        <v>0.46</v>
      </c>
      <c r="D44" s="347">
        <v>0.14499999999999999</v>
      </c>
    </row>
    <row r="45" spans="1:4" x14ac:dyDescent="0.2">
      <c r="A45" s="345">
        <v>2016</v>
      </c>
      <c r="B45" s="348">
        <v>0.12599999999999997</v>
      </c>
      <c r="C45" s="348">
        <v>0.44800000000000001</v>
      </c>
      <c r="D45" s="349">
        <v>0.12599999999999997</v>
      </c>
    </row>
    <row r="46" spans="1:4" x14ac:dyDescent="0.2">
      <c r="A46" s="345">
        <v>2017</v>
      </c>
      <c r="B46" s="348">
        <v>0.11649999999999996</v>
      </c>
      <c r="C46" s="348">
        <v>0.442</v>
      </c>
      <c r="D46" s="349">
        <v>0.11649999999999996</v>
      </c>
    </row>
    <row r="47" spans="1:4" x14ac:dyDescent="0.2">
      <c r="A47" s="332"/>
      <c r="B47" s="333"/>
      <c r="C47" s="333"/>
      <c r="D47" s="334"/>
    </row>
    <row r="48" spans="1:4" x14ac:dyDescent="0.2">
      <c r="A48" s="5" t="s">
        <v>407</v>
      </c>
      <c r="B48" s="350" t="s">
        <v>408</v>
      </c>
      <c r="C48" s="330"/>
      <c r="D48" s="330"/>
    </row>
    <row r="49" spans="1:7" s="352" customFormat="1" ht="15" customHeight="1" x14ac:dyDescent="0.2">
      <c r="A49" s="351" t="s">
        <v>409</v>
      </c>
      <c r="C49" s="353"/>
      <c r="D49" s="353"/>
    </row>
    <row r="50" spans="1:7" x14ac:dyDescent="0.2">
      <c r="A50" s="354" t="s">
        <v>410</v>
      </c>
      <c r="C50" s="319"/>
      <c r="D50" s="319"/>
    </row>
    <row r="51" spans="1:7" x14ac:dyDescent="0.2">
      <c r="A51" s="29" t="s">
        <v>411</v>
      </c>
    </row>
    <row r="52" spans="1:7" x14ac:dyDescent="0.2">
      <c r="A52" s="355" t="s">
        <v>412</v>
      </c>
    </row>
    <row r="53" spans="1:7" x14ac:dyDescent="0.2">
      <c r="A53" s="188" t="s">
        <v>306</v>
      </c>
      <c r="G53" s="356"/>
    </row>
    <row r="54" spans="1:7" x14ac:dyDescent="0.2">
      <c r="A54" s="29"/>
      <c r="G54" s="357"/>
    </row>
    <row r="55" spans="1:7" ht="15.75" x14ac:dyDescent="0.25">
      <c r="A55" s="119" t="s">
        <v>1692</v>
      </c>
      <c r="C55" s="358"/>
      <c r="G55" s="359"/>
    </row>
    <row r="56" spans="1:7" ht="15.75" x14ac:dyDescent="0.25">
      <c r="A56" s="119" t="s">
        <v>1693</v>
      </c>
      <c r="C56" s="358"/>
      <c r="G56" s="359"/>
    </row>
    <row r="57" spans="1:7" x14ac:dyDescent="0.2">
      <c r="A57" s="360"/>
      <c r="B57" s="361" t="s">
        <v>413</v>
      </c>
      <c r="C57" s="361" t="s">
        <v>414</v>
      </c>
      <c r="D57" s="361" t="s">
        <v>415</v>
      </c>
      <c r="G57" s="82"/>
    </row>
    <row r="58" spans="1:7" x14ac:dyDescent="0.2">
      <c r="A58" s="362">
        <v>1990</v>
      </c>
      <c r="B58" s="363">
        <v>0</v>
      </c>
      <c r="C58" s="364">
        <v>85</v>
      </c>
      <c r="D58" s="365">
        <v>85</v>
      </c>
      <c r="G58" s="366"/>
    </row>
    <row r="59" spans="1:7" x14ac:dyDescent="0.2">
      <c r="A59" s="367">
        <v>1991</v>
      </c>
      <c r="B59" s="368">
        <v>0</v>
      </c>
      <c r="C59" s="369">
        <v>82</v>
      </c>
      <c r="D59" s="370">
        <v>79</v>
      </c>
      <c r="G59" s="366"/>
    </row>
    <row r="60" spans="1:7" x14ac:dyDescent="0.2">
      <c r="A60" s="367">
        <v>1992</v>
      </c>
      <c r="B60" s="368">
        <v>0</v>
      </c>
      <c r="C60" s="369">
        <v>78</v>
      </c>
      <c r="D60" s="370">
        <v>73</v>
      </c>
      <c r="G60" s="366"/>
    </row>
    <row r="61" spans="1:7" x14ac:dyDescent="0.2">
      <c r="A61" s="367">
        <v>1993</v>
      </c>
      <c r="B61" s="368">
        <v>0</v>
      </c>
      <c r="C61" s="369">
        <v>75</v>
      </c>
      <c r="D61" s="370">
        <v>67</v>
      </c>
      <c r="G61" s="366"/>
    </row>
    <row r="62" spans="1:7" x14ac:dyDescent="0.2">
      <c r="A62" s="367">
        <v>1994</v>
      </c>
      <c r="B62" s="368">
        <v>0</v>
      </c>
      <c r="C62" s="369">
        <v>71</v>
      </c>
      <c r="D62" s="370">
        <v>61</v>
      </c>
      <c r="G62" s="366"/>
    </row>
    <row r="63" spans="1:7" x14ac:dyDescent="0.2">
      <c r="A63" s="367">
        <v>1995</v>
      </c>
      <c r="B63" s="368">
        <v>0</v>
      </c>
      <c r="C63" s="369">
        <v>68</v>
      </c>
      <c r="D63" s="370">
        <v>55</v>
      </c>
      <c r="G63" s="366"/>
    </row>
    <row r="64" spans="1:7" x14ac:dyDescent="0.2">
      <c r="A64" s="367">
        <v>1996</v>
      </c>
      <c r="B64" s="368">
        <v>0</v>
      </c>
      <c r="C64" s="369">
        <v>65</v>
      </c>
      <c r="D64" s="370">
        <v>49</v>
      </c>
      <c r="G64" s="366"/>
    </row>
    <row r="65" spans="1:7" x14ac:dyDescent="0.2">
      <c r="A65" s="367">
        <v>1997</v>
      </c>
      <c r="B65" s="368">
        <v>0</v>
      </c>
      <c r="C65" s="369">
        <v>61</v>
      </c>
      <c r="D65" s="370">
        <v>43</v>
      </c>
      <c r="G65" s="366"/>
    </row>
    <row r="66" spans="1:7" x14ac:dyDescent="0.2">
      <c r="A66" s="367">
        <v>1998</v>
      </c>
      <c r="B66" s="368">
        <v>0</v>
      </c>
      <c r="C66" s="369">
        <v>58</v>
      </c>
      <c r="D66" s="370">
        <v>36</v>
      </c>
      <c r="G66" s="366"/>
    </row>
    <row r="67" spans="1:7" x14ac:dyDescent="0.2">
      <c r="A67" s="367">
        <v>1999</v>
      </c>
      <c r="B67" s="368">
        <v>0</v>
      </c>
      <c r="C67" s="369">
        <v>54</v>
      </c>
      <c r="D67" s="370">
        <v>30</v>
      </c>
      <c r="G67" s="366"/>
    </row>
    <row r="68" spans="1:7" x14ac:dyDescent="0.2">
      <c r="A68" s="367">
        <v>2000</v>
      </c>
      <c r="B68" s="368">
        <v>0</v>
      </c>
      <c r="C68" s="369">
        <v>51</v>
      </c>
      <c r="D68" s="370">
        <v>24</v>
      </c>
      <c r="G68" s="366"/>
    </row>
    <row r="69" spans="1:7" x14ac:dyDescent="0.2">
      <c r="A69" s="367">
        <v>2001</v>
      </c>
      <c r="B69" s="368">
        <v>0</v>
      </c>
      <c r="C69" s="369">
        <v>48</v>
      </c>
      <c r="D69" s="370">
        <v>18</v>
      </c>
      <c r="G69" s="366"/>
    </row>
    <row r="70" spans="1:7" x14ac:dyDescent="0.2">
      <c r="A70" s="367">
        <v>2002</v>
      </c>
      <c r="B70" s="368">
        <v>0</v>
      </c>
      <c r="C70" s="369">
        <v>44</v>
      </c>
      <c r="D70" s="370">
        <v>12</v>
      </c>
      <c r="G70" s="366"/>
    </row>
    <row r="71" spans="1:7" x14ac:dyDescent="0.2">
      <c r="A71" s="367">
        <v>2003</v>
      </c>
      <c r="B71" s="368">
        <v>0</v>
      </c>
      <c r="C71" s="369">
        <v>41</v>
      </c>
      <c r="D71" s="370">
        <v>6</v>
      </c>
      <c r="G71" s="366"/>
    </row>
    <row r="72" spans="1:7" x14ac:dyDescent="0.2">
      <c r="A72" s="367">
        <v>2004</v>
      </c>
      <c r="B72" s="368">
        <v>0</v>
      </c>
      <c r="C72" s="369">
        <v>37</v>
      </c>
      <c r="D72" s="370">
        <v>0</v>
      </c>
      <c r="G72" s="366"/>
    </row>
    <row r="73" spans="1:7" x14ac:dyDescent="0.2">
      <c r="A73" s="367">
        <v>2005</v>
      </c>
      <c r="B73" s="368">
        <v>0</v>
      </c>
      <c r="C73" s="369">
        <v>34</v>
      </c>
      <c r="D73" s="370">
        <v>0</v>
      </c>
      <c r="G73" s="366"/>
    </row>
    <row r="74" spans="1:7" x14ac:dyDescent="0.2">
      <c r="A74" s="367">
        <v>2006</v>
      </c>
      <c r="B74" s="368">
        <v>0</v>
      </c>
      <c r="C74" s="369">
        <v>31</v>
      </c>
      <c r="D74" s="370">
        <v>0</v>
      </c>
      <c r="G74" s="366"/>
    </row>
    <row r="75" spans="1:7" x14ac:dyDescent="0.2">
      <c r="A75" s="367">
        <v>2007</v>
      </c>
      <c r="B75" s="368">
        <v>0</v>
      </c>
      <c r="C75" s="369">
        <v>25.75</v>
      </c>
      <c r="D75" s="370">
        <v>0</v>
      </c>
      <c r="G75" s="366"/>
    </row>
    <row r="76" spans="1:7" x14ac:dyDescent="0.2">
      <c r="A76" s="367">
        <v>2008</v>
      </c>
      <c r="B76" s="368">
        <v>0</v>
      </c>
      <c r="C76" s="369">
        <v>20.5</v>
      </c>
      <c r="D76" s="370">
        <v>0</v>
      </c>
      <c r="G76" s="366"/>
    </row>
    <row r="77" spans="1:7" x14ac:dyDescent="0.2">
      <c r="A77" s="367">
        <v>2009</v>
      </c>
      <c r="B77" s="368">
        <v>0</v>
      </c>
      <c r="C77" s="369">
        <v>15.25</v>
      </c>
      <c r="D77" s="370">
        <v>0</v>
      </c>
      <c r="G77" s="366"/>
    </row>
    <row r="78" spans="1:7" x14ac:dyDescent="0.2">
      <c r="A78" s="367">
        <v>2010</v>
      </c>
      <c r="B78" s="368">
        <v>0</v>
      </c>
      <c r="C78" s="369">
        <v>10</v>
      </c>
      <c r="D78" s="370">
        <v>0</v>
      </c>
      <c r="G78" s="366"/>
    </row>
    <row r="79" spans="1:7" x14ac:dyDescent="0.2">
      <c r="A79" s="367">
        <v>2011</v>
      </c>
      <c r="B79" s="368">
        <v>0</v>
      </c>
      <c r="C79" s="369">
        <v>8</v>
      </c>
      <c r="D79" s="370">
        <v>0</v>
      </c>
      <c r="G79" s="366"/>
    </row>
    <row r="80" spans="1:7" x14ac:dyDescent="0.2">
      <c r="A80" s="367">
        <v>2012</v>
      </c>
      <c r="B80" s="368">
        <v>0</v>
      </c>
      <c r="C80" s="369">
        <v>5</v>
      </c>
      <c r="D80" s="370">
        <v>0</v>
      </c>
      <c r="G80" s="366"/>
    </row>
    <row r="81" spans="1:7" x14ac:dyDescent="0.2">
      <c r="A81" s="367">
        <v>2013</v>
      </c>
      <c r="B81" s="368">
        <v>0</v>
      </c>
      <c r="C81" s="369">
        <v>3</v>
      </c>
      <c r="D81" s="370">
        <v>0</v>
      </c>
      <c r="G81" s="366"/>
    </row>
    <row r="82" spans="1:7" x14ac:dyDescent="0.2">
      <c r="A82" s="367">
        <v>2014</v>
      </c>
      <c r="B82" s="368">
        <v>0</v>
      </c>
      <c r="C82" s="369">
        <v>1</v>
      </c>
      <c r="D82" s="370">
        <v>0</v>
      </c>
      <c r="G82" s="366"/>
    </row>
    <row r="83" spans="1:7" x14ac:dyDescent="0.2">
      <c r="A83" s="367">
        <v>2015</v>
      </c>
      <c r="B83" s="368">
        <v>0</v>
      </c>
      <c r="C83" s="369">
        <v>0</v>
      </c>
      <c r="D83" s="370">
        <v>0</v>
      </c>
      <c r="G83" s="366"/>
    </row>
    <row r="84" spans="1:7" x14ac:dyDescent="0.2">
      <c r="A84" s="367">
        <v>2016</v>
      </c>
      <c r="B84" s="368">
        <v>0</v>
      </c>
      <c r="C84" s="369">
        <v>0</v>
      </c>
      <c r="D84" s="370">
        <v>0</v>
      </c>
      <c r="G84" s="366"/>
    </row>
    <row r="85" spans="1:7" x14ac:dyDescent="0.2">
      <c r="A85" s="367">
        <v>2017</v>
      </c>
      <c r="B85" s="368">
        <v>0</v>
      </c>
      <c r="C85" s="369">
        <v>0</v>
      </c>
      <c r="D85" s="370">
        <v>0</v>
      </c>
      <c r="G85" s="366"/>
    </row>
    <row r="86" spans="1:7" x14ac:dyDescent="0.2">
      <c r="A86" s="371"/>
      <c r="B86" s="372"/>
      <c r="C86" s="372"/>
      <c r="D86" s="373"/>
      <c r="G86" s="82"/>
    </row>
    <row r="87" spans="1:7" x14ac:dyDescent="0.2">
      <c r="A87" s="5" t="s">
        <v>416</v>
      </c>
      <c r="B87" s="374"/>
    </row>
    <row r="88" spans="1:7" x14ac:dyDescent="0.2">
      <c r="A88" s="5" t="s">
        <v>417</v>
      </c>
      <c r="B88" s="355"/>
    </row>
    <row r="89" spans="1:7" x14ac:dyDescent="0.2">
      <c r="A89" s="123" t="s">
        <v>418</v>
      </c>
      <c r="B89" s="355"/>
    </row>
    <row r="90" spans="1:7" x14ac:dyDescent="0.2">
      <c r="A90" s="188" t="s">
        <v>306</v>
      </c>
    </row>
    <row r="92" spans="1:7" ht="15.75" x14ac:dyDescent="0.25">
      <c r="A92" s="119" t="s">
        <v>419</v>
      </c>
    </row>
    <row r="93" spans="1:7" ht="27" customHeight="1" x14ac:dyDescent="0.25">
      <c r="A93" s="375" t="s">
        <v>420</v>
      </c>
      <c r="B93" s="1386" t="s">
        <v>421</v>
      </c>
      <c r="C93" s="1387"/>
      <c r="E93"/>
    </row>
    <row r="94" spans="1:7" x14ac:dyDescent="0.2">
      <c r="A94" s="376"/>
      <c r="B94" s="377" t="s">
        <v>422</v>
      </c>
      <c r="C94" s="378" t="s">
        <v>423</v>
      </c>
    </row>
    <row r="95" spans="1:7" x14ac:dyDescent="0.2">
      <c r="A95" s="379" t="s">
        <v>424</v>
      </c>
      <c r="B95" s="380">
        <v>74</v>
      </c>
      <c r="C95" s="381">
        <v>7.4</v>
      </c>
    </row>
    <row r="96" spans="1:7" x14ac:dyDescent="0.2">
      <c r="A96" s="382" t="s">
        <v>425</v>
      </c>
      <c r="B96" s="380">
        <v>67</v>
      </c>
      <c r="C96" s="381">
        <v>6.7</v>
      </c>
    </row>
    <row r="97" spans="1:3" x14ac:dyDescent="0.2">
      <c r="A97" s="382" t="s">
        <v>426</v>
      </c>
      <c r="B97" s="380">
        <v>35</v>
      </c>
      <c r="C97" s="381">
        <v>3.5</v>
      </c>
    </row>
    <row r="98" spans="1:3" x14ac:dyDescent="0.2">
      <c r="A98" s="382" t="s">
        <v>427</v>
      </c>
      <c r="B98" s="380">
        <v>90</v>
      </c>
      <c r="C98" s="381">
        <v>9</v>
      </c>
    </row>
    <row r="99" spans="1:3" x14ac:dyDescent="0.2">
      <c r="A99" s="382" t="s">
        <v>428</v>
      </c>
      <c r="B99" s="380">
        <v>25</v>
      </c>
      <c r="C99" s="381">
        <v>2.5</v>
      </c>
    </row>
    <row r="100" spans="1:3" x14ac:dyDescent="0.2">
      <c r="A100" s="382" t="s">
        <v>429</v>
      </c>
      <c r="B100" s="380">
        <v>73</v>
      </c>
      <c r="C100" s="381">
        <v>7.3</v>
      </c>
    </row>
    <row r="101" spans="1:3" x14ac:dyDescent="0.2">
      <c r="A101" s="382" t="s">
        <v>430</v>
      </c>
      <c r="B101" s="380">
        <v>367</v>
      </c>
      <c r="C101" s="381">
        <v>36.799999999999997</v>
      </c>
    </row>
    <row r="102" spans="1:3" x14ac:dyDescent="0.2">
      <c r="A102" s="382" t="s">
        <v>431</v>
      </c>
      <c r="B102" s="380">
        <v>232</v>
      </c>
      <c r="C102" s="381">
        <v>23.2</v>
      </c>
    </row>
    <row r="103" spans="1:3" x14ac:dyDescent="0.2">
      <c r="A103" s="382" t="s">
        <v>432</v>
      </c>
      <c r="B103" s="380">
        <v>34</v>
      </c>
      <c r="C103" s="381">
        <v>3.4</v>
      </c>
    </row>
    <row r="104" spans="1:3" x14ac:dyDescent="0.2">
      <c r="A104" s="383" t="s">
        <v>433</v>
      </c>
      <c r="B104" s="384">
        <v>1</v>
      </c>
      <c r="C104" s="385">
        <v>0.1</v>
      </c>
    </row>
    <row r="105" spans="1:3" x14ac:dyDescent="0.2">
      <c r="A105" s="386" t="s">
        <v>434</v>
      </c>
      <c r="B105" s="387">
        <v>998</v>
      </c>
      <c r="C105" s="385">
        <v>100</v>
      </c>
    </row>
    <row r="106" spans="1:3" x14ac:dyDescent="0.2">
      <c r="A106" s="123" t="s">
        <v>435</v>
      </c>
    </row>
    <row r="108" spans="1:3" ht="15.75" x14ac:dyDescent="0.25">
      <c r="A108" s="119" t="s">
        <v>436</v>
      </c>
    </row>
    <row r="109" spans="1:3" x14ac:dyDescent="0.2">
      <c r="A109" s="388"/>
      <c r="B109" s="389" t="s">
        <v>437</v>
      </c>
      <c r="C109" s="389"/>
    </row>
    <row r="110" spans="1:3" x14ac:dyDescent="0.2">
      <c r="A110" s="390"/>
      <c r="B110" s="391" t="s">
        <v>438</v>
      </c>
      <c r="C110" s="392" t="s">
        <v>439</v>
      </c>
    </row>
    <row r="111" spans="1:3" x14ac:dyDescent="0.2">
      <c r="A111" s="393"/>
      <c r="B111" s="394"/>
      <c r="C111" s="28" t="s">
        <v>422</v>
      </c>
    </row>
    <row r="112" spans="1:3" x14ac:dyDescent="0.2">
      <c r="A112" s="395"/>
      <c r="B112" s="391"/>
      <c r="C112" s="392"/>
    </row>
    <row r="113" spans="1:3" ht="14.25" x14ac:dyDescent="0.2">
      <c r="A113" s="396" t="s">
        <v>440</v>
      </c>
      <c r="B113" s="397" t="s">
        <v>441</v>
      </c>
      <c r="C113" s="398" t="s">
        <v>442</v>
      </c>
    </row>
    <row r="114" spans="1:3" x14ac:dyDescent="0.2">
      <c r="A114" s="399" t="s">
        <v>443</v>
      </c>
      <c r="B114" s="397" t="s">
        <v>444</v>
      </c>
      <c r="C114" s="398" t="s">
        <v>445</v>
      </c>
    </row>
    <row r="115" spans="1:3" x14ac:dyDescent="0.2">
      <c r="A115" s="382" t="s">
        <v>446</v>
      </c>
      <c r="B115" s="397" t="s">
        <v>447</v>
      </c>
      <c r="C115" s="398">
        <v>0.15</v>
      </c>
    </row>
    <row r="116" spans="1:3" x14ac:dyDescent="0.2">
      <c r="A116" s="400"/>
      <c r="B116" s="401"/>
      <c r="C116" s="402"/>
    </row>
    <row r="117" spans="1:3" ht="14.25" x14ac:dyDescent="0.2">
      <c r="A117" s="78" t="s">
        <v>448</v>
      </c>
    </row>
    <row r="118" spans="1:3" x14ac:dyDescent="0.2">
      <c r="A118" s="403" t="s">
        <v>449</v>
      </c>
    </row>
  </sheetData>
  <mergeCells count="1">
    <mergeCell ref="B93:C93"/>
  </mergeCells>
  <hyperlinks>
    <hyperlink ref="A1" location="Contents!A1" display="To table of contents" xr:uid="{00000000-0004-0000-1100-000000000000}"/>
    <hyperlink ref="A51" r:id="rId1" xr:uid="{00000000-0004-0000-1100-000001000000}"/>
    <hyperlink ref="A53" r:id="rId2" display="Documentation' on the website of the Dutch Emission Registration." xr:uid="{00000000-0004-0000-1100-000002000000}"/>
    <hyperlink ref="A90" r:id="rId3" display="Documentation' on the website of the Dutch Emission Registration." xr:uid="{00000000-0004-0000-1100-000003000000}"/>
  </hyperlinks>
  <pageMargins left="0.66" right="0.47" top="0.64" bottom="0.66" header="0.5" footer="0.5"/>
  <pageSetup paperSize="9" scale="75" orientation="portrait" r:id="rId4"/>
  <headerFooter alignWithMargins="0"/>
  <rowBreaks count="1" manualBreakCount="1">
    <brk id="91" max="5" man="1"/>
  </rowBreaks>
  <customProperties>
    <customPr name="EpmWorksheetKeyString_GUID" r:id="rId5"/>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pageSetUpPr fitToPage="1"/>
  </sheetPr>
  <dimension ref="A1:K28"/>
  <sheetViews>
    <sheetView zoomScale="80" zoomScaleNormal="80" workbookViewId="0">
      <selection activeCell="I3" sqref="I3"/>
    </sheetView>
  </sheetViews>
  <sheetFormatPr defaultRowHeight="12.75" x14ac:dyDescent="0.2"/>
  <cols>
    <col min="1" max="1" width="25.28515625" style="5" customWidth="1"/>
    <col min="2" max="4" width="11.85546875" style="5" customWidth="1"/>
    <col min="5" max="5" width="18.42578125" style="5" customWidth="1"/>
    <col min="6" max="6" width="9.140625" style="5"/>
    <col min="7" max="7" width="11" style="5" customWidth="1"/>
    <col min="8" max="8" width="9.140625" style="5"/>
    <col min="9" max="9" width="33" style="5" customWidth="1"/>
    <col min="10" max="10" width="9.140625" style="5"/>
    <col min="11" max="11" width="19.85546875" style="5" bestFit="1" customWidth="1"/>
    <col min="12" max="16384" width="9.140625" style="5"/>
  </cols>
  <sheetData>
    <row r="1" spans="1:11" ht="30" customHeight="1" x14ac:dyDescent="0.2">
      <c r="A1" s="1337" t="s">
        <v>3</v>
      </c>
      <c r="B1" s="1337"/>
      <c r="C1" s="576"/>
    </row>
    <row r="2" spans="1:11" ht="20.25" x14ac:dyDescent="0.3">
      <c r="A2" s="614" t="s">
        <v>450</v>
      </c>
      <c r="B2" s="163"/>
      <c r="C2" s="163"/>
      <c r="D2" s="163"/>
      <c r="I2" s="614" t="s">
        <v>453</v>
      </c>
      <c r="J2" s="82"/>
      <c r="K2" s="414"/>
    </row>
    <row r="3" spans="1:11" x14ac:dyDescent="0.2">
      <c r="A3" s="406"/>
      <c r="B3" s="1388" t="s">
        <v>451</v>
      </c>
      <c r="C3" s="1388"/>
      <c r="D3" s="1388"/>
      <c r="I3" s="417"/>
      <c r="J3" s="82"/>
      <c r="K3" s="414" t="s">
        <v>454</v>
      </c>
    </row>
    <row r="4" spans="1:11" x14ac:dyDescent="0.2">
      <c r="A4" s="406"/>
      <c r="B4" s="168" t="s">
        <v>292</v>
      </c>
      <c r="C4" s="168" t="s">
        <v>293</v>
      </c>
      <c r="D4" s="622" t="s">
        <v>294</v>
      </c>
      <c r="I4" s="620" t="s">
        <v>399</v>
      </c>
      <c r="J4" s="82"/>
      <c r="K4" s="82"/>
    </row>
    <row r="5" spans="1:11" ht="13.5" x14ac:dyDescent="0.25">
      <c r="A5" s="406"/>
      <c r="B5" s="623" t="s">
        <v>295</v>
      </c>
      <c r="C5" s="168"/>
      <c r="D5" s="168"/>
      <c r="I5" s="483" t="s">
        <v>455</v>
      </c>
      <c r="J5" s="417" t="s">
        <v>456</v>
      </c>
      <c r="K5" s="621">
        <v>7.7000000000000008E-6</v>
      </c>
    </row>
    <row r="6" spans="1:11" ht="13.5" x14ac:dyDescent="0.25">
      <c r="A6" s="624" t="s">
        <v>452</v>
      </c>
      <c r="B6" s="168" t="s">
        <v>123</v>
      </c>
      <c r="C6" s="168">
        <v>0</v>
      </c>
      <c r="D6" s="168">
        <v>100</v>
      </c>
      <c r="I6" s="483" t="s">
        <v>457</v>
      </c>
      <c r="J6" s="417" t="s">
        <v>280</v>
      </c>
      <c r="K6" s="621">
        <v>3.3800000000000002E-5</v>
      </c>
    </row>
    <row r="7" spans="1:11" ht="13.5" x14ac:dyDescent="0.25">
      <c r="A7" s="624" t="s">
        <v>414</v>
      </c>
      <c r="B7" s="168" t="s">
        <v>123</v>
      </c>
      <c r="C7" s="168">
        <v>80</v>
      </c>
      <c r="D7" s="168">
        <v>20</v>
      </c>
      <c r="I7" s="483" t="s">
        <v>458</v>
      </c>
      <c r="J7" s="417" t="s">
        <v>280</v>
      </c>
      <c r="K7" s="621">
        <v>1.4799999999999999E-4</v>
      </c>
    </row>
    <row r="8" spans="1:11" ht="13.5" x14ac:dyDescent="0.25">
      <c r="A8" s="624" t="s">
        <v>415</v>
      </c>
      <c r="B8" s="168" t="s">
        <v>123</v>
      </c>
      <c r="C8" s="168">
        <v>80</v>
      </c>
      <c r="D8" s="168">
        <v>20</v>
      </c>
      <c r="I8" s="483" t="s">
        <v>459</v>
      </c>
      <c r="J8" s="417" t="s">
        <v>280</v>
      </c>
      <c r="K8" s="621">
        <v>3.2499999999999998E-6</v>
      </c>
    </row>
    <row r="9" spans="1:11" ht="13.5" x14ac:dyDescent="0.25">
      <c r="A9" s="625"/>
      <c r="B9" s="168"/>
      <c r="C9" s="168"/>
      <c r="D9" s="168"/>
      <c r="I9" s="483" t="s">
        <v>460</v>
      </c>
      <c r="J9" s="417" t="s">
        <v>280</v>
      </c>
      <c r="K9" s="621">
        <v>8.25E-4</v>
      </c>
    </row>
    <row r="10" spans="1:11" ht="13.5" x14ac:dyDescent="0.25">
      <c r="A10" s="406" t="s">
        <v>1125</v>
      </c>
      <c r="C10" s="626"/>
      <c r="D10" s="626"/>
      <c r="I10" s="483" t="s">
        <v>461</v>
      </c>
      <c r="J10" s="417" t="s">
        <v>280</v>
      </c>
      <c r="K10" s="621">
        <v>8.2500000000000004E-3</v>
      </c>
    </row>
    <row r="11" spans="1:11" ht="13.5" x14ac:dyDescent="0.25">
      <c r="A11" s="406" t="s">
        <v>1126</v>
      </c>
      <c r="I11" s="483" t="s">
        <v>462</v>
      </c>
      <c r="J11" s="417" t="s">
        <v>280</v>
      </c>
      <c r="K11" s="621">
        <v>8.5999999999999998E-4</v>
      </c>
    </row>
    <row r="12" spans="1:11" ht="13.5" x14ac:dyDescent="0.25">
      <c r="I12" s="483" t="s">
        <v>463</v>
      </c>
      <c r="J12" s="417" t="s">
        <v>280</v>
      </c>
      <c r="K12" s="621">
        <v>1E-3</v>
      </c>
    </row>
    <row r="13" spans="1:11" ht="13.5" x14ac:dyDescent="0.25">
      <c r="I13" s="483" t="s">
        <v>464</v>
      </c>
      <c r="J13" s="417" t="s">
        <v>280</v>
      </c>
      <c r="K13" s="621">
        <v>1.2999999999999999E-4</v>
      </c>
    </row>
    <row r="14" spans="1:11" ht="13.5" x14ac:dyDescent="0.25">
      <c r="I14" s="483" t="s">
        <v>465</v>
      </c>
      <c r="J14" s="417" t="s">
        <v>280</v>
      </c>
      <c r="K14" s="621">
        <v>2.0000000000000001E-4</v>
      </c>
    </row>
    <row r="15" spans="1:11" ht="13.5" x14ac:dyDescent="0.25">
      <c r="A15" s="406"/>
      <c r="I15" s="483" t="s">
        <v>466</v>
      </c>
      <c r="J15" s="417" t="s">
        <v>280</v>
      </c>
      <c r="K15" s="621">
        <v>1.8000000000000001E-4</v>
      </c>
    </row>
    <row r="16" spans="1:11" ht="13.5" x14ac:dyDescent="0.25">
      <c r="I16" s="483" t="s">
        <v>467</v>
      </c>
      <c r="J16" s="417" t="s">
        <v>280</v>
      </c>
      <c r="K16" s="621">
        <v>1.8000000000000001E-4</v>
      </c>
    </row>
    <row r="17" spans="9:11" ht="13.5" x14ac:dyDescent="0.25">
      <c r="I17" s="483" t="s">
        <v>468</v>
      </c>
      <c r="J17" s="417" t="s">
        <v>280</v>
      </c>
      <c r="K17" s="621">
        <v>1.75E-4</v>
      </c>
    </row>
    <row r="18" spans="9:11" ht="13.5" x14ac:dyDescent="0.25">
      <c r="I18" s="483" t="s">
        <v>469</v>
      </c>
      <c r="J18" s="417" t="s">
        <v>280</v>
      </c>
      <c r="K18" s="621">
        <v>1E-4</v>
      </c>
    </row>
    <row r="19" spans="9:11" ht="13.5" x14ac:dyDescent="0.25">
      <c r="I19" s="483" t="s">
        <v>470</v>
      </c>
      <c r="J19" s="417" t="s">
        <v>280</v>
      </c>
      <c r="K19" s="621">
        <v>1E-4</v>
      </c>
    </row>
    <row r="20" spans="9:11" ht="13.5" x14ac:dyDescent="0.25">
      <c r="I20" s="483" t="s">
        <v>471</v>
      </c>
      <c r="J20" s="417" t="s">
        <v>280</v>
      </c>
      <c r="K20" s="621">
        <v>2.2000000000000001E-4</v>
      </c>
    </row>
    <row r="21" spans="9:11" ht="13.5" x14ac:dyDescent="0.25">
      <c r="I21" s="483" t="s">
        <v>472</v>
      </c>
      <c r="J21" s="417" t="s">
        <v>280</v>
      </c>
      <c r="K21" s="621">
        <v>6.4999999999999994E-5</v>
      </c>
    </row>
    <row r="22" spans="9:11" ht="13.5" x14ac:dyDescent="0.25">
      <c r="I22" s="483" t="s">
        <v>473</v>
      </c>
      <c r="J22" s="417" t="s">
        <v>280</v>
      </c>
      <c r="K22" s="621">
        <v>6.0000000000000001E-3</v>
      </c>
    </row>
    <row r="23" spans="9:11" ht="13.5" x14ac:dyDescent="0.25">
      <c r="I23" s="483" t="s">
        <v>474</v>
      </c>
      <c r="J23" s="417" t="s">
        <v>280</v>
      </c>
      <c r="K23" s="621">
        <v>0</v>
      </c>
    </row>
    <row r="24" spans="9:11" ht="13.5" x14ac:dyDescent="0.25">
      <c r="I24" s="483" t="s">
        <v>475</v>
      </c>
      <c r="J24" s="417" t="s">
        <v>280</v>
      </c>
      <c r="K24" s="621">
        <v>0</v>
      </c>
    </row>
    <row r="26" spans="9:11" x14ac:dyDescent="0.2">
      <c r="I26" s="5" t="s">
        <v>199</v>
      </c>
    </row>
    <row r="27" spans="9:11" x14ac:dyDescent="0.2">
      <c r="I27" s="418" t="s">
        <v>476</v>
      </c>
    </row>
    <row r="28" spans="9:11" x14ac:dyDescent="0.2">
      <c r="I28" s="188" t="s">
        <v>306</v>
      </c>
    </row>
  </sheetData>
  <mergeCells count="2">
    <mergeCell ref="B3:D3"/>
    <mergeCell ref="A1:B1"/>
  </mergeCells>
  <hyperlinks>
    <hyperlink ref="I28" r:id="rId1" display="'Documentation' on the website of the Dutch Emission Registration." xr:uid="{00000000-0004-0000-1200-000000000000}"/>
    <hyperlink ref="A1" location="Contents!A1" display="To table of contents" xr:uid="{00000000-0004-0000-1200-000001000000}"/>
  </hyperlinks>
  <pageMargins left="0.6" right="0.6" top="0.75" bottom="1" header="0.51" footer="0.5"/>
  <pageSetup paperSize="9" scale="77" orientation="portrait" r:id="rId2"/>
  <headerFooter alignWithMargins="0"/>
  <customProperties>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D5"/>
  <sheetViews>
    <sheetView workbookViewId="0">
      <selection activeCell="D10" sqref="D10"/>
    </sheetView>
  </sheetViews>
  <sheetFormatPr defaultRowHeight="15" x14ac:dyDescent="0.25"/>
  <cols>
    <col min="4" max="4" width="119.28515625" customWidth="1"/>
  </cols>
  <sheetData>
    <row r="1" spans="1:4" ht="24.75" customHeight="1" x14ac:dyDescent="0.25">
      <c r="A1" s="1337" t="s">
        <v>3</v>
      </c>
      <c r="B1" s="1337"/>
      <c r="C1" s="1337"/>
    </row>
    <row r="2" spans="1:4" ht="24.75" customHeight="1" x14ac:dyDescent="0.3">
      <c r="A2" s="542" t="s">
        <v>1771</v>
      </c>
    </row>
    <row r="3" spans="1:4" ht="24.75" customHeight="1" x14ac:dyDescent="0.25"/>
    <row r="4" spans="1:4" ht="153.75" customHeight="1" x14ac:dyDescent="0.25">
      <c r="A4" s="1329" t="s">
        <v>1698</v>
      </c>
      <c r="B4" s="1327"/>
      <c r="C4" s="1327"/>
      <c r="D4" s="1328" t="s">
        <v>1821</v>
      </c>
    </row>
    <row r="5" spans="1:4" ht="136.5" customHeight="1" x14ac:dyDescent="0.25">
      <c r="A5" s="1329" t="s">
        <v>1699</v>
      </c>
      <c r="B5" s="1327"/>
      <c r="C5" s="1327"/>
      <c r="D5" s="1328" t="s">
        <v>1700</v>
      </c>
    </row>
  </sheetData>
  <mergeCells count="1">
    <mergeCell ref="A1:C1"/>
  </mergeCells>
  <pageMargins left="0.7" right="0.7" top="0.75" bottom="0.75" header="0.3" footer="0.3"/>
  <customProperties>
    <customPr name="EpmWorksheetKeyString_GUID" r:id="rId1"/>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sheetPr>
  <dimension ref="A1:F195"/>
  <sheetViews>
    <sheetView topLeftCell="A145" zoomScale="75" workbookViewId="0">
      <selection sqref="A1:B1"/>
    </sheetView>
  </sheetViews>
  <sheetFormatPr defaultColWidth="7" defaultRowHeight="12.75" x14ac:dyDescent="0.2"/>
  <cols>
    <col min="1" max="1" width="46.85546875" style="163" customWidth="1"/>
    <col min="2" max="5" width="20.7109375" style="163" customWidth="1"/>
    <col min="6" max="6" width="9.28515625" style="163" customWidth="1"/>
    <col min="7" max="16384" width="7" style="163"/>
  </cols>
  <sheetData>
    <row r="1" spans="1:5" ht="30.75" customHeight="1" x14ac:dyDescent="0.2">
      <c r="A1" s="1337" t="s">
        <v>3</v>
      </c>
      <c r="B1" s="1337"/>
    </row>
    <row r="2" spans="1:5" ht="20.25" x14ac:dyDescent="0.3">
      <c r="A2" s="627" t="s">
        <v>477</v>
      </c>
      <c r="C2" s="419"/>
    </row>
    <row r="3" spans="1:5" ht="16.5" customHeight="1" x14ac:dyDescent="0.25">
      <c r="A3" s="420" t="s">
        <v>399</v>
      </c>
      <c r="B3" s="421" t="s">
        <v>478</v>
      </c>
      <c r="C3" s="422"/>
      <c r="D3" s="423"/>
      <c r="E3" s="424" t="s">
        <v>479</v>
      </c>
    </row>
    <row r="4" spans="1:5" ht="14.25" customHeight="1" x14ac:dyDescent="0.25">
      <c r="A4" s="411"/>
      <c r="B4" s="425" t="s">
        <v>125</v>
      </c>
      <c r="C4" s="426" t="s">
        <v>178</v>
      </c>
      <c r="D4" s="425" t="s">
        <v>18</v>
      </c>
      <c r="E4" s="427" t="s">
        <v>480</v>
      </c>
    </row>
    <row r="5" spans="1:5" x14ac:dyDescent="0.2">
      <c r="A5" s="411"/>
      <c r="B5" s="428" t="s">
        <v>481</v>
      </c>
      <c r="C5" s="429" t="s">
        <v>482</v>
      </c>
      <c r="D5" s="428"/>
      <c r="E5" s="407" t="s">
        <v>483</v>
      </c>
    </row>
    <row r="6" spans="1:5" x14ac:dyDescent="0.2">
      <c r="A6" s="411"/>
      <c r="B6" s="430" t="s">
        <v>484</v>
      </c>
      <c r="C6" s="431"/>
      <c r="D6" s="430"/>
      <c r="E6" s="432"/>
    </row>
    <row r="7" spans="1:5" ht="18.75" customHeight="1" x14ac:dyDescent="0.2">
      <c r="A7" s="166"/>
      <c r="B7" s="628" t="s">
        <v>485</v>
      </c>
      <c r="C7" s="404"/>
      <c r="D7" s="404"/>
      <c r="E7" s="409"/>
    </row>
    <row r="8" spans="1:5" ht="21" customHeight="1" x14ac:dyDescent="0.2">
      <c r="A8" s="413" t="s">
        <v>486</v>
      </c>
      <c r="B8" s="434">
        <v>0.05</v>
      </c>
      <c r="C8" s="435">
        <v>0.04</v>
      </c>
      <c r="D8" s="435">
        <v>0.20300000000000001</v>
      </c>
      <c r="E8" s="410"/>
    </row>
    <row r="9" spans="1:5" x14ac:dyDescent="0.2">
      <c r="A9" s="413" t="s">
        <v>487</v>
      </c>
      <c r="B9" s="436">
        <v>1.2999999999999999E-2</v>
      </c>
      <c r="C9" s="437">
        <v>0.01</v>
      </c>
      <c r="D9" s="437">
        <v>0</v>
      </c>
      <c r="E9" s="179"/>
    </row>
    <row r="10" spans="1:5" x14ac:dyDescent="0.2">
      <c r="A10" s="413" t="s">
        <v>488</v>
      </c>
      <c r="B10" s="436">
        <v>1E-3</v>
      </c>
      <c r="C10" s="437">
        <v>0.01</v>
      </c>
      <c r="D10" s="437">
        <v>0</v>
      </c>
      <c r="E10" s="438">
        <v>0.01</v>
      </c>
    </row>
    <row r="11" spans="1:5" x14ac:dyDescent="0.2">
      <c r="A11" s="413" t="s">
        <v>489</v>
      </c>
      <c r="B11" s="436">
        <v>2.9000000000000001E-2</v>
      </c>
      <c r="C11" s="437">
        <v>1.9E-2</v>
      </c>
      <c r="D11" s="437">
        <v>0</v>
      </c>
      <c r="E11" s="438">
        <v>1.9E-2</v>
      </c>
    </row>
    <row r="12" spans="1:5" x14ac:dyDescent="0.2">
      <c r="A12" s="413" t="s">
        <v>490</v>
      </c>
      <c r="B12" s="436">
        <v>1.0999999999999999E-2</v>
      </c>
      <c r="C12" s="437">
        <v>0</v>
      </c>
      <c r="D12" s="437">
        <v>0</v>
      </c>
      <c r="E12" s="438">
        <v>0</v>
      </c>
    </row>
    <row r="13" spans="1:5" x14ac:dyDescent="0.2">
      <c r="A13" s="413" t="s">
        <v>491</v>
      </c>
      <c r="B13" s="436">
        <v>0.02</v>
      </c>
      <c r="C13" s="437">
        <v>1.9E-2</v>
      </c>
      <c r="D13" s="437">
        <v>0</v>
      </c>
      <c r="E13" s="438">
        <v>1.9E-2</v>
      </c>
    </row>
    <row r="14" spans="1:5" x14ac:dyDescent="0.2">
      <c r="A14" s="413"/>
      <c r="B14" s="411"/>
      <c r="C14" s="406"/>
      <c r="D14" s="406"/>
      <c r="E14" s="179"/>
    </row>
    <row r="15" spans="1:5" x14ac:dyDescent="0.2">
      <c r="A15" s="413" t="s">
        <v>492</v>
      </c>
      <c r="B15" s="436">
        <v>4.1000000000000002E-2</v>
      </c>
      <c r="C15" s="437">
        <v>0</v>
      </c>
      <c r="D15" s="437">
        <v>0</v>
      </c>
      <c r="E15" s="438">
        <v>0</v>
      </c>
    </row>
    <row r="16" spans="1:5" x14ac:dyDescent="0.2">
      <c r="A16" s="413" t="s">
        <v>493</v>
      </c>
      <c r="B16" s="436">
        <v>6.7000000000000004E-2</v>
      </c>
      <c r="C16" s="437">
        <v>0</v>
      </c>
      <c r="D16" s="437">
        <v>0</v>
      </c>
      <c r="E16" s="438">
        <v>0</v>
      </c>
    </row>
    <row r="17" spans="1:5" x14ac:dyDescent="0.2">
      <c r="A17" s="413" t="s">
        <v>494</v>
      </c>
      <c r="B17" s="436">
        <v>4.3999999999999997E-2</v>
      </c>
      <c r="C17" s="437">
        <v>0</v>
      </c>
      <c r="D17" s="437">
        <v>0</v>
      </c>
      <c r="E17" s="438">
        <v>0</v>
      </c>
    </row>
    <row r="18" spans="1:5" x14ac:dyDescent="0.2">
      <c r="A18" s="413" t="s">
        <v>495</v>
      </c>
      <c r="B18" s="436">
        <v>7.4999999999999997E-2</v>
      </c>
      <c r="C18" s="437">
        <v>0</v>
      </c>
      <c r="D18" s="437">
        <v>0</v>
      </c>
      <c r="E18" s="179"/>
    </row>
    <row r="19" spans="1:5" x14ac:dyDescent="0.2">
      <c r="A19" s="413" t="s">
        <v>496</v>
      </c>
      <c r="B19" s="436">
        <v>2.1999999999999999E-2</v>
      </c>
      <c r="C19" s="437">
        <v>0</v>
      </c>
      <c r="D19" s="437">
        <v>0</v>
      </c>
      <c r="E19" s="179"/>
    </row>
    <row r="20" spans="1:5" x14ac:dyDescent="0.2">
      <c r="A20" s="413" t="s">
        <v>497</v>
      </c>
      <c r="B20" s="436">
        <v>8.9999999999999993E-3</v>
      </c>
      <c r="C20" s="437">
        <v>0.28799999999999998</v>
      </c>
      <c r="D20" s="437">
        <v>0</v>
      </c>
      <c r="E20" s="179"/>
    </row>
    <row r="21" spans="1:5" x14ac:dyDescent="0.2">
      <c r="A21" s="413" t="s">
        <v>498</v>
      </c>
      <c r="B21" s="436">
        <v>6.8000000000000005E-2</v>
      </c>
      <c r="C21" s="437">
        <v>0.115</v>
      </c>
      <c r="D21" s="437">
        <v>0</v>
      </c>
      <c r="E21" s="179"/>
    </row>
    <row r="22" spans="1:5" x14ac:dyDescent="0.2">
      <c r="A22" s="413" t="s">
        <v>499</v>
      </c>
      <c r="B22" s="436">
        <v>4.2999999999999997E-2</v>
      </c>
      <c r="C22" s="437">
        <v>3.7999999999999999E-2</v>
      </c>
      <c r="D22" s="437">
        <v>0</v>
      </c>
      <c r="E22" s="179"/>
    </row>
    <row r="23" spans="1:5" x14ac:dyDescent="0.2">
      <c r="A23" s="413" t="s">
        <v>500</v>
      </c>
      <c r="B23" s="436">
        <v>3.5999999999999997E-2</v>
      </c>
      <c r="C23" s="437">
        <v>2.9000000000000001E-2</v>
      </c>
      <c r="D23" s="437">
        <v>0</v>
      </c>
      <c r="E23" s="179"/>
    </row>
    <row r="24" spans="1:5" x14ac:dyDescent="0.2">
      <c r="A24" s="413" t="s">
        <v>501</v>
      </c>
      <c r="B24" s="436">
        <v>2E-3</v>
      </c>
      <c r="C24" s="437">
        <v>0</v>
      </c>
      <c r="D24" s="437">
        <v>0</v>
      </c>
      <c r="E24" s="179"/>
    </row>
    <row r="25" spans="1:5" x14ac:dyDescent="0.2">
      <c r="A25" s="413" t="s">
        <v>502</v>
      </c>
      <c r="B25" s="436">
        <v>3.0000000000000001E-3</v>
      </c>
      <c r="C25" s="437">
        <v>0</v>
      </c>
      <c r="D25" s="437">
        <v>0</v>
      </c>
      <c r="E25" s="179"/>
    </row>
    <row r="26" spans="1:5" x14ac:dyDescent="0.2">
      <c r="A26" s="413" t="s">
        <v>503</v>
      </c>
      <c r="B26" s="436">
        <v>1.6E-2</v>
      </c>
      <c r="C26" s="437">
        <v>6.0000000000000001E-3</v>
      </c>
      <c r="D26" s="437">
        <v>0</v>
      </c>
      <c r="E26" s="438">
        <v>6.0000000000000001E-3</v>
      </c>
    </row>
    <row r="27" spans="1:5" x14ac:dyDescent="0.2">
      <c r="A27" s="413"/>
      <c r="B27" s="411"/>
      <c r="C27" s="406"/>
      <c r="D27" s="406"/>
      <c r="E27" s="179"/>
    </row>
    <row r="28" spans="1:5" x14ac:dyDescent="0.2">
      <c r="A28" s="413" t="s">
        <v>504</v>
      </c>
      <c r="B28" s="436">
        <v>8.0000000000000002E-3</v>
      </c>
      <c r="C28" s="437">
        <v>6.0000000000000001E-3</v>
      </c>
      <c r="D28" s="437">
        <v>0</v>
      </c>
      <c r="E28" s="179"/>
    </row>
    <row r="29" spans="1:5" x14ac:dyDescent="0.2">
      <c r="A29" s="413" t="s">
        <v>505</v>
      </c>
      <c r="B29" s="436">
        <v>6.0000000000000001E-3</v>
      </c>
      <c r="C29" s="437">
        <v>6.0000000000000001E-3</v>
      </c>
      <c r="D29" s="437">
        <v>0</v>
      </c>
      <c r="E29" s="438">
        <v>6.0000000000000001E-3</v>
      </c>
    </row>
    <row r="30" spans="1:5" x14ac:dyDescent="0.2">
      <c r="A30" s="413" t="s">
        <v>506</v>
      </c>
      <c r="B30" s="436">
        <v>7.0000000000000001E-3</v>
      </c>
      <c r="C30" s="437">
        <v>5.0000000000000001E-3</v>
      </c>
      <c r="D30" s="437">
        <v>0</v>
      </c>
      <c r="E30" s="438">
        <v>5.0000000000000001E-3</v>
      </c>
    </row>
    <row r="31" spans="1:5" x14ac:dyDescent="0.2">
      <c r="A31" s="413" t="s">
        <v>507</v>
      </c>
      <c r="B31" s="436">
        <v>0.01</v>
      </c>
      <c r="C31" s="437">
        <v>5.0000000000000001E-3</v>
      </c>
      <c r="D31" s="437">
        <v>0</v>
      </c>
      <c r="E31" s="438">
        <v>5.0000000000000001E-3</v>
      </c>
    </row>
    <row r="32" spans="1:5" x14ac:dyDescent="0.2">
      <c r="A32" s="413" t="s">
        <v>508</v>
      </c>
      <c r="B32" s="436">
        <v>6.0000000000000001E-3</v>
      </c>
      <c r="C32" s="437">
        <v>0</v>
      </c>
      <c r="D32" s="437">
        <v>0</v>
      </c>
      <c r="E32" s="438">
        <v>0</v>
      </c>
    </row>
    <row r="33" spans="1:5" x14ac:dyDescent="0.2">
      <c r="A33" s="413" t="s">
        <v>509</v>
      </c>
      <c r="B33" s="436">
        <v>6.0000000000000001E-3</v>
      </c>
      <c r="C33" s="437">
        <v>0</v>
      </c>
      <c r="D33" s="437">
        <v>0</v>
      </c>
      <c r="E33" s="438">
        <v>0</v>
      </c>
    </row>
    <row r="34" spans="1:5" x14ac:dyDescent="0.2">
      <c r="A34" s="413" t="s">
        <v>510</v>
      </c>
      <c r="B34" s="436">
        <v>3.0000000000000001E-3</v>
      </c>
      <c r="C34" s="437">
        <v>1.9E-2</v>
      </c>
      <c r="D34" s="437">
        <v>0</v>
      </c>
      <c r="E34" s="438">
        <v>1.9E-2</v>
      </c>
    </row>
    <row r="35" spans="1:5" x14ac:dyDescent="0.2">
      <c r="A35" s="413" t="s">
        <v>511</v>
      </c>
      <c r="B35" s="436">
        <v>4.2999999999999997E-2</v>
      </c>
      <c r="C35" s="437">
        <v>1.9E-2</v>
      </c>
      <c r="D35" s="437">
        <v>0.03</v>
      </c>
      <c r="E35" s="438">
        <v>1.9E-2</v>
      </c>
    </row>
    <row r="36" spans="1:5" x14ac:dyDescent="0.2">
      <c r="A36" s="413" t="s">
        <v>512</v>
      </c>
      <c r="B36" s="436">
        <v>0.114</v>
      </c>
      <c r="C36" s="437">
        <v>1.4E-2</v>
      </c>
      <c r="D36" s="437">
        <v>0</v>
      </c>
      <c r="E36" s="438">
        <v>1.4E-2</v>
      </c>
    </row>
    <row r="37" spans="1:5" x14ac:dyDescent="0.2">
      <c r="A37" s="413" t="s">
        <v>513</v>
      </c>
      <c r="B37" s="436">
        <v>2.4E-2</v>
      </c>
      <c r="C37" s="437">
        <v>5.0000000000000001E-3</v>
      </c>
      <c r="D37" s="437">
        <v>0</v>
      </c>
      <c r="E37" s="179"/>
    </row>
    <row r="38" spans="1:5" x14ac:dyDescent="0.2">
      <c r="A38" s="413" t="s">
        <v>514</v>
      </c>
      <c r="B38" s="436">
        <v>5.2999999999999999E-2</v>
      </c>
      <c r="C38" s="437">
        <v>1.4E-2</v>
      </c>
      <c r="D38" s="437">
        <v>0</v>
      </c>
      <c r="E38" s="438">
        <v>1.4E-2</v>
      </c>
    </row>
    <row r="39" spans="1:5" x14ac:dyDescent="0.2">
      <c r="A39" s="413" t="s">
        <v>515</v>
      </c>
      <c r="B39" s="436">
        <v>0.02</v>
      </c>
      <c r="C39" s="437">
        <v>5.0000000000000001E-3</v>
      </c>
      <c r="D39" s="437">
        <v>0</v>
      </c>
      <c r="E39" s="179"/>
    </row>
    <row r="40" spans="1:5" x14ac:dyDescent="0.2">
      <c r="A40" s="413"/>
      <c r="B40" s="411"/>
      <c r="C40" s="406"/>
      <c r="D40" s="406"/>
      <c r="E40" s="179"/>
    </row>
    <row r="41" spans="1:5" x14ac:dyDescent="0.2">
      <c r="A41" s="413" t="s">
        <v>516</v>
      </c>
      <c r="B41" s="436">
        <v>7.0000000000000001E-3</v>
      </c>
      <c r="C41" s="437">
        <v>0</v>
      </c>
      <c r="D41" s="437">
        <v>0</v>
      </c>
      <c r="E41" s="179"/>
    </row>
    <row r="42" spans="1:5" x14ac:dyDescent="0.2">
      <c r="A42" s="413" t="s">
        <v>517</v>
      </c>
      <c r="B42" s="436">
        <v>5.0000000000000001E-3</v>
      </c>
      <c r="C42" s="437">
        <v>0</v>
      </c>
      <c r="D42" s="437">
        <v>0</v>
      </c>
      <c r="E42" s="179"/>
    </row>
    <row r="43" spans="1:5" x14ac:dyDescent="0.2">
      <c r="A43" s="413" t="s">
        <v>518</v>
      </c>
      <c r="B43" s="436">
        <v>2.5000000000000001E-2</v>
      </c>
      <c r="C43" s="437">
        <v>0</v>
      </c>
      <c r="D43" s="437">
        <v>0</v>
      </c>
      <c r="E43" s="179"/>
    </row>
    <row r="44" spans="1:5" x14ac:dyDescent="0.2">
      <c r="A44" s="413" t="s">
        <v>519</v>
      </c>
      <c r="B44" s="436">
        <v>8.0000000000000002E-3</v>
      </c>
      <c r="C44" s="437">
        <v>0</v>
      </c>
      <c r="D44" s="437">
        <v>0</v>
      </c>
      <c r="E44" s="179"/>
    </row>
    <row r="45" spans="1:5" x14ac:dyDescent="0.2">
      <c r="A45" s="413" t="s">
        <v>520</v>
      </c>
      <c r="B45" s="436">
        <v>3.5999999999999997E-2</v>
      </c>
      <c r="C45" s="437">
        <v>0</v>
      </c>
      <c r="D45" s="437">
        <v>0</v>
      </c>
      <c r="E45" s="179"/>
    </row>
    <row r="46" spans="1:5" x14ac:dyDescent="0.2">
      <c r="A46" s="413" t="s">
        <v>521</v>
      </c>
      <c r="B46" s="436">
        <v>4.2999999999999997E-2</v>
      </c>
      <c r="C46" s="437">
        <v>0.192</v>
      </c>
      <c r="D46" s="437">
        <v>0</v>
      </c>
      <c r="E46" s="179"/>
    </row>
    <row r="47" spans="1:5" x14ac:dyDescent="0.2">
      <c r="A47" s="413" t="s">
        <v>522</v>
      </c>
      <c r="B47" s="436">
        <v>1.6E-2</v>
      </c>
      <c r="C47" s="437">
        <v>5.8000000000000003E-2</v>
      </c>
      <c r="D47" s="437">
        <v>0</v>
      </c>
      <c r="E47" s="179"/>
    </row>
    <row r="48" spans="1:5" x14ac:dyDescent="0.2">
      <c r="A48" s="413" t="s">
        <v>523</v>
      </c>
      <c r="B48" s="436">
        <v>3.0000000000000001E-3</v>
      </c>
      <c r="C48" s="437">
        <v>1.9E-2</v>
      </c>
      <c r="D48" s="437">
        <v>0</v>
      </c>
      <c r="E48" s="179"/>
    </row>
    <row r="49" spans="1:6" x14ac:dyDescent="0.2">
      <c r="A49" s="413" t="s">
        <v>524</v>
      </c>
      <c r="B49" s="436">
        <v>3.0000000000000001E-3</v>
      </c>
      <c r="C49" s="437">
        <v>1.4E-2</v>
      </c>
      <c r="D49" s="437">
        <v>0</v>
      </c>
      <c r="E49" s="179"/>
    </row>
    <row r="50" spans="1:6" x14ac:dyDescent="0.2">
      <c r="A50" s="413" t="s">
        <v>525</v>
      </c>
      <c r="B50" s="436">
        <v>2E-3</v>
      </c>
      <c r="C50" s="437">
        <v>1.4E-2</v>
      </c>
      <c r="D50" s="437">
        <v>0</v>
      </c>
      <c r="E50" s="179"/>
    </row>
    <row r="51" spans="1:6" x14ac:dyDescent="0.2">
      <c r="A51" s="413"/>
      <c r="B51" s="411"/>
      <c r="C51" s="406"/>
      <c r="D51" s="406"/>
      <c r="E51" s="179"/>
    </row>
    <row r="52" spans="1:6" x14ac:dyDescent="0.2">
      <c r="A52" s="413" t="s">
        <v>526</v>
      </c>
      <c r="B52" s="436">
        <v>0</v>
      </c>
      <c r="C52" s="437">
        <v>0.01</v>
      </c>
      <c r="D52" s="437">
        <v>0</v>
      </c>
      <c r="E52" s="179"/>
    </row>
    <row r="53" spans="1:6" x14ac:dyDescent="0.2">
      <c r="A53" s="413" t="s">
        <v>527</v>
      </c>
      <c r="B53" s="436">
        <v>3.0000000000000001E-3</v>
      </c>
      <c r="C53" s="437">
        <v>5.0000000000000001E-3</v>
      </c>
      <c r="D53" s="437">
        <v>0</v>
      </c>
      <c r="E53" s="179"/>
    </row>
    <row r="54" spans="1:6" x14ac:dyDescent="0.2">
      <c r="A54" s="439" t="s">
        <v>528</v>
      </c>
      <c r="B54" s="440">
        <v>1E-3</v>
      </c>
      <c r="C54" s="441">
        <v>1.4E-2</v>
      </c>
      <c r="D54" s="441">
        <v>0</v>
      </c>
      <c r="E54" s="442"/>
    </row>
    <row r="57" spans="1:6" ht="20.25" x14ac:dyDescent="0.3">
      <c r="A57" s="627" t="s">
        <v>529</v>
      </c>
      <c r="C57" s="419"/>
      <c r="F57"/>
    </row>
    <row r="58" spans="1:6" ht="15" x14ac:dyDescent="0.25">
      <c r="A58" s="420" t="s">
        <v>399</v>
      </c>
      <c r="B58" s="425" t="s">
        <v>125</v>
      </c>
      <c r="C58" s="443" t="s">
        <v>178</v>
      </c>
      <c r="D58" s="444" t="s">
        <v>178</v>
      </c>
      <c r="E58" s="445"/>
    </row>
    <row r="59" spans="1:6" x14ac:dyDescent="0.2">
      <c r="A59" s="411"/>
      <c r="B59" s="428" t="s">
        <v>530</v>
      </c>
      <c r="C59" s="428" t="s">
        <v>349</v>
      </c>
      <c r="D59" s="446" t="s">
        <v>350</v>
      </c>
      <c r="E59" s="411"/>
    </row>
    <row r="60" spans="1:6" x14ac:dyDescent="0.2">
      <c r="A60" s="411"/>
      <c r="B60" s="430" t="s">
        <v>484</v>
      </c>
      <c r="C60" s="430" t="s">
        <v>531</v>
      </c>
      <c r="D60" s="430" t="s">
        <v>531</v>
      </c>
      <c r="E60" s="411"/>
    </row>
    <row r="61" spans="1:6" ht="18.75" customHeight="1" x14ac:dyDescent="0.2">
      <c r="A61" s="166"/>
      <c r="B61" s="447" t="s">
        <v>532</v>
      </c>
      <c r="C61" s="448"/>
      <c r="D61" s="449"/>
      <c r="E61" s="411"/>
    </row>
    <row r="62" spans="1:6" ht="18.75" customHeight="1" x14ac:dyDescent="0.2">
      <c r="A62" s="450" t="s">
        <v>523</v>
      </c>
      <c r="B62" s="451">
        <v>6.0000000000000001E-3</v>
      </c>
      <c r="C62" s="451">
        <v>7.4999999999999997E-2</v>
      </c>
      <c r="D62" s="452">
        <v>6.0999999999999999E-2</v>
      </c>
      <c r="E62" s="453"/>
    </row>
    <row r="63" spans="1:6" x14ac:dyDescent="0.2">
      <c r="A63" s="450" t="s">
        <v>533</v>
      </c>
      <c r="B63" s="454">
        <v>1E-3</v>
      </c>
      <c r="C63" s="454">
        <v>7.0000000000000001E-3</v>
      </c>
      <c r="D63" s="455">
        <v>6.0000000000000001E-3</v>
      </c>
      <c r="E63" s="453"/>
    </row>
    <row r="64" spans="1:6" x14ac:dyDescent="0.2">
      <c r="A64" s="456" t="s">
        <v>534</v>
      </c>
      <c r="B64" s="454">
        <v>5.0000000000000001E-3</v>
      </c>
      <c r="C64" s="454">
        <v>0.03</v>
      </c>
      <c r="D64" s="455">
        <v>4.1000000000000002E-2</v>
      </c>
      <c r="E64" s="453"/>
    </row>
    <row r="65" spans="1:5" x14ac:dyDescent="0.2">
      <c r="A65" s="456" t="s">
        <v>527</v>
      </c>
      <c r="B65" s="454">
        <v>2E-3</v>
      </c>
      <c r="C65" s="454">
        <v>2E-3</v>
      </c>
      <c r="D65" s="455">
        <v>7.0000000000000001E-3</v>
      </c>
      <c r="E65" s="453"/>
    </row>
    <row r="66" spans="1:5" x14ac:dyDescent="0.2">
      <c r="A66" s="456" t="s">
        <v>526</v>
      </c>
      <c r="B66" s="454">
        <v>1E-3</v>
      </c>
      <c r="C66" s="454">
        <v>3.0000000000000001E-3</v>
      </c>
      <c r="D66" s="455">
        <v>2.1000000000000001E-2</v>
      </c>
      <c r="E66" s="453"/>
    </row>
    <row r="67" spans="1:5" x14ac:dyDescent="0.2">
      <c r="A67" s="456" t="s">
        <v>522</v>
      </c>
      <c r="B67" s="454">
        <v>1.4999999999999999E-2</v>
      </c>
      <c r="C67" s="454">
        <v>0.20599999999999999</v>
      </c>
      <c r="D67" s="455">
        <v>4.1000000000000002E-2</v>
      </c>
      <c r="E67" s="453"/>
    </row>
    <row r="68" spans="1:5" x14ac:dyDescent="0.2">
      <c r="A68" s="456" t="s">
        <v>535</v>
      </c>
      <c r="B68" s="454">
        <v>1E-3</v>
      </c>
      <c r="C68" s="454">
        <v>2E-3</v>
      </c>
      <c r="D68" s="455">
        <v>0.01</v>
      </c>
      <c r="E68" s="453"/>
    </row>
    <row r="69" spans="1:5" x14ac:dyDescent="0.2">
      <c r="A69" s="457" t="s">
        <v>536</v>
      </c>
      <c r="B69" s="454">
        <v>2E-3</v>
      </c>
      <c r="C69" s="406"/>
      <c r="D69" s="455">
        <v>3.5999999999999997E-2</v>
      </c>
      <c r="E69" s="453"/>
    </row>
    <row r="70" spans="1:5" x14ac:dyDescent="0.2">
      <c r="A70" s="458" t="s">
        <v>534</v>
      </c>
      <c r="B70" s="459">
        <v>3.3000000000000002E-2</v>
      </c>
      <c r="C70" s="460">
        <v>0.32500000000000001</v>
      </c>
      <c r="D70" s="461">
        <v>0.22300000000000003</v>
      </c>
      <c r="E70" s="462"/>
    </row>
    <row r="71" spans="1:5" ht="24.75" customHeight="1" x14ac:dyDescent="0.2">
      <c r="A71" s="413" t="s">
        <v>537</v>
      </c>
      <c r="B71" s="463">
        <v>7.3999999999999996E-2</v>
      </c>
      <c r="C71" s="451">
        <v>1.9E-2</v>
      </c>
      <c r="D71" s="452">
        <v>1.2E-2</v>
      </c>
      <c r="E71" s="453"/>
    </row>
    <row r="72" spans="1:5" x14ac:dyDescent="0.2">
      <c r="A72" s="413" t="s">
        <v>497</v>
      </c>
      <c r="B72" s="464">
        <v>1E-3</v>
      </c>
      <c r="C72" s="454">
        <v>9.0999999999999998E-2</v>
      </c>
      <c r="D72" s="455">
        <v>1.7000000000000001E-2</v>
      </c>
      <c r="E72" s="453"/>
    </row>
    <row r="73" spans="1:5" x14ac:dyDescent="0.2">
      <c r="A73" s="122" t="s">
        <v>538</v>
      </c>
      <c r="B73" s="464">
        <v>1E-3</v>
      </c>
      <c r="C73" s="454">
        <v>0.02</v>
      </c>
      <c r="D73" s="412"/>
      <c r="E73" s="406"/>
    </row>
    <row r="74" spans="1:5" x14ac:dyDescent="0.2">
      <c r="A74" s="122" t="s">
        <v>487</v>
      </c>
      <c r="B74" s="464">
        <v>2.5000000000000001E-2</v>
      </c>
      <c r="C74" s="454">
        <v>1.2E-2</v>
      </c>
      <c r="D74" s="455">
        <v>7.3999999999999996E-2</v>
      </c>
      <c r="E74" s="453"/>
    </row>
    <row r="75" spans="1:5" x14ac:dyDescent="0.2">
      <c r="A75" s="122" t="s">
        <v>490</v>
      </c>
      <c r="B75" s="464">
        <v>3.3000000000000002E-2</v>
      </c>
      <c r="C75" s="406"/>
      <c r="D75" s="455">
        <v>1E-3</v>
      </c>
      <c r="E75" s="453"/>
    </row>
    <row r="76" spans="1:5" x14ac:dyDescent="0.2">
      <c r="A76" s="122" t="s">
        <v>492</v>
      </c>
      <c r="B76" s="464">
        <v>2.8000000000000001E-2</v>
      </c>
      <c r="C76" s="406"/>
      <c r="D76" s="455">
        <v>0</v>
      </c>
      <c r="E76" s="453"/>
    </row>
    <row r="77" spans="1:5" x14ac:dyDescent="0.2">
      <c r="A77" s="122" t="s">
        <v>539</v>
      </c>
      <c r="B77" s="464">
        <v>1E-3</v>
      </c>
      <c r="C77" s="454">
        <v>1E-3</v>
      </c>
      <c r="D77" s="412"/>
      <c r="E77" s="406"/>
    </row>
    <row r="78" spans="1:5" x14ac:dyDescent="0.2">
      <c r="A78" s="122" t="s">
        <v>540</v>
      </c>
      <c r="B78" s="464">
        <v>1.6E-2</v>
      </c>
      <c r="C78" s="454">
        <v>8.0000000000000002E-3</v>
      </c>
      <c r="D78" s="455">
        <v>7.0000000000000001E-3</v>
      </c>
      <c r="E78" s="453"/>
    </row>
    <row r="79" spans="1:5" x14ac:dyDescent="0.2">
      <c r="A79" s="122" t="s">
        <v>486</v>
      </c>
      <c r="B79" s="464">
        <v>0.124</v>
      </c>
      <c r="C79" s="454">
        <v>0.20300000000000001</v>
      </c>
      <c r="D79" s="465">
        <v>4.1000000000000002E-2</v>
      </c>
      <c r="E79" s="453"/>
    </row>
    <row r="80" spans="1:5" x14ac:dyDescent="0.2">
      <c r="A80" s="122" t="s">
        <v>489</v>
      </c>
      <c r="B80" s="464">
        <v>0.01</v>
      </c>
      <c r="C80" s="454">
        <v>2E-3</v>
      </c>
      <c r="D80" s="455">
        <v>7.0000000000000001E-3</v>
      </c>
      <c r="E80" s="453"/>
    </row>
    <row r="81" spans="1:5" x14ac:dyDescent="0.2">
      <c r="A81" s="122" t="s">
        <v>541</v>
      </c>
      <c r="B81" s="464">
        <v>1.7999999999999999E-2</v>
      </c>
      <c r="C81" s="406"/>
      <c r="D81" s="455">
        <v>0.113</v>
      </c>
      <c r="E81" s="453"/>
    </row>
    <row r="82" spans="1:5" x14ac:dyDescent="0.2">
      <c r="A82" s="122" t="s">
        <v>542</v>
      </c>
      <c r="B82" s="464">
        <v>8.9999999999999993E-3</v>
      </c>
      <c r="C82" s="454">
        <v>4.0000000000000001E-3</v>
      </c>
      <c r="D82" s="455">
        <v>1.4E-2</v>
      </c>
      <c r="E82" s="453"/>
    </row>
    <row r="83" spans="1:5" x14ac:dyDescent="0.2">
      <c r="A83" s="122" t="s">
        <v>543</v>
      </c>
      <c r="B83" s="464">
        <v>1.2999999999999999E-2</v>
      </c>
      <c r="C83" s="454">
        <v>3.0000000000000001E-3</v>
      </c>
      <c r="D83" s="455">
        <v>0</v>
      </c>
      <c r="E83" s="453"/>
    </row>
    <row r="84" spans="1:5" x14ac:dyDescent="0.2">
      <c r="A84" s="122" t="s">
        <v>544</v>
      </c>
      <c r="B84" s="464">
        <v>0</v>
      </c>
      <c r="C84" s="454">
        <v>8.8999999999999996E-2</v>
      </c>
      <c r="D84" s="455">
        <v>2E-3</v>
      </c>
      <c r="E84" s="453"/>
    </row>
    <row r="85" spans="1:5" x14ac:dyDescent="0.2">
      <c r="A85" s="122" t="s">
        <v>545</v>
      </c>
      <c r="B85" s="464">
        <v>7.0000000000000001E-3</v>
      </c>
      <c r="C85" s="406"/>
      <c r="D85" s="455">
        <v>4.7E-2</v>
      </c>
      <c r="E85" s="453"/>
    </row>
    <row r="86" spans="1:5" x14ac:dyDescent="0.2">
      <c r="A86" s="122" t="s">
        <v>546</v>
      </c>
      <c r="B86" s="464">
        <v>2E-3</v>
      </c>
      <c r="C86" s="406"/>
      <c r="D86" s="455">
        <v>1.0999999999999999E-2</v>
      </c>
      <c r="E86" s="453"/>
    </row>
    <row r="87" spans="1:5" x14ac:dyDescent="0.2">
      <c r="A87" s="122" t="s">
        <v>547</v>
      </c>
      <c r="B87" s="464">
        <v>0</v>
      </c>
      <c r="C87" s="406"/>
      <c r="D87" s="455">
        <v>2E-3</v>
      </c>
      <c r="E87" s="453"/>
    </row>
    <row r="88" spans="1:5" x14ac:dyDescent="0.2">
      <c r="A88" s="122" t="s">
        <v>548</v>
      </c>
      <c r="B88" s="464">
        <v>2E-3</v>
      </c>
      <c r="C88" s="406"/>
      <c r="D88" s="455">
        <v>3.0000000000000001E-3</v>
      </c>
      <c r="E88" s="453"/>
    </row>
    <row r="89" spans="1:5" x14ac:dyDescent="0.2">
      <c r="A89" s="122" t="s">
        <v>491</v>
      </c>
      <c r="B89" s="464">
        <v>1.0999999999999999E-2</v>
      </c>
      <c r="C89" s="454">
        <v>1E-3</v>
      </c>
      <c r="D89" s="412"/>
      <c r="E89" s="406"/>
    </row>
    <row r="90" spans="1:5" x14ac:dyDescent="0.2">
      <c r="A90" s="466" t="s">
        <v>488</v>
      </c>
      <c r="B90" s="464">
        <v>6.0000000000000001E-3</v>
      </c>
      <c r="C90" s="454">
        <v>0.01</v>
      </c>
      <c r="D90" s="455">
        <v>1E-3</v>
      </c>
      <c r="E90" s="453"/>
    </row>
    <row r="91" spans="1:5" x14ac:dyDescent="0.2">
      <c r="A91" s="467" t="s">
        <v>549</v>
      </c>
      <c r="B91" s="459">
        <v>0.38100000000000006</v>
      </c>
      <c r="C91" s="460">
        <v>0.46300000000000008</v>
      </c>
      <c r="D91" s="461">
        <v>0.35200000000000004</v>
      </c>
      <c r="E91" s="462"/>
    </row>
    <row r="92" spans="1:5" x14ac:dyDescent="0.2">
      <c r="A92" s="468" t="s">
        <v>504</v>
      </c>
      <c r="B92" s="464">
        <v>2E-3</v>
      </c>
      <c r="C92" s="469">
        <v>1E-3</v>
      </c>
      <c r="D92" s="455">
        <v>1E-3</v>
      </c>
      <c r="E92" s="453"/>
    </row>
    <row r="93" spans="1:5" x14ac:dyDescent="0.2">
      <c r="A93" s="456" t="s">
        <v>550</v>
      </c>
      <c r="B93" s="464">
        <v>5.0000000000000001E-3</v>
      </c>
      <c r="C93" s="406"/>
      <c r="D93" s="412"/>
      <c r="E93" s="406"/>
    </row>
    <row r="94" spans="1:5" x14ac:dyDescent="0.2">
      <c r="A94" s="456" t="s">
        <v>551</v>
      </c>
      <c r="B94" s="464">
        <v>1.7999999999999999E-2</v>
      </c>
      <c r="C94" s="406"/>
      <c r="D94" s="412"/>
      <c r="E94" s="406"/>
    </row>
    <row r="95" spans="1:5" x14ac:dyDescent="0.2">
      <c r="A95" s="456" t="s">
        <v>552</v>
      </c>
      <c r="B95" s="464">
        <v>1E-3</v>
      </c>
      <c r="C95" s="406"/>
      <c r="D95" s="412"/>
      <c r="E95" s="406"/>
    </row>
    <row r="96" spans="1:5" x14ac:dyDescent="0.2">
      <c r="A96" s="456" t="s">
        <v>553</v>
      </c>
      <c r="B96" s="464">
        <v>0</v>
      </c>
      <c r="C96" s="469">
        <v>0</v>
      </c>
      <c r="D96" s="412"/>
      <c r="E96" s="406"/>
    </row>
    <row r="97" spans="1:5" x14ac:dyDescent="0.2">
      <c r="A97" s="456" t="s">
        <v>554</v>
      </c>
      <c r="B97" s="464">
        <v>1.2E-2</v>
      </c>
      <c r="C97" s="469">
        <v>2.5999999999999999E-2</v>
      </c>
      <c r="D97" s="455">
        <v>1.2E-2</v>
      </c>
      <c r="E97" s="453"/>
    </row>
    <row r="98" spans="1:5" x14ac:dyDescent="0.2">
      <c r="A98" s="456" t="s">
        <v>555</v>
      </c>
      <c r="B98" s="464">
        <v>8.9999999999999993E-3</v>
      </c>
      <c r="C98" s="469">
        <v>2E-3</v>
      </c>
      <c r="D98" s="455">
        <v>8.0000000000000002E-3</v>
      </c>
      <c r="E98" s="453"/>
    </row>
    <row r="99" spans="1:5" x14ac:dyDescent="0.2">
      <c r="A99" s="456" t="s">
        <v>498</v>
      </c>
      <c r="B99" s="464">
        <v>0.04</v>
      </c>
      <c r="C99" s="469">
        <v>7.3999999999999996E-2</v>
      </c>
      <c r="D99" s="455">
        <v>1.2E-2</v>
      </c>
      <c r="E99" s="453"/>
    </row>
    <row r="100" spans="1:5" x14ac:dyDescent="0.2">
      <c r="A100" s="457" t="s">
        <v>500</v>
      </c>
      <c r="B100" s="464">
        <v>1.7999999999999999E-2</v>
      </c>
      <c r="C100" s="469">
        <v>1.0999999999999999E-2</v>
      </c>
      <c r="D100" s="455">
        <v>1.6E-2</v>
      </c>
      <c r="E100" s="453"/>
    </row>
    <row r="101" spans="1:5" x14ac:dyDescent="0.2">
      <c r="A101" s="467" t="s">
        <v>556</v>
      </c>
      <c r="B101" s="459">
        <v>0.105</v>
      </c>
      <c r="C101" s="460">
        <v>0.11399999999999999</v>
      </c>
      <c r="D101" s="461">
        <v>4.9000000000000002E-2</v>
      </c>
      <c r="E101" s="462"/>
    </row>
    <row r="102" spans="1:5" x14ac:dyDescent="0.2">
      <c r="A102" s="470" t="s">
        <v>557</v>
      </c>
      <c r="B102" s="464">
        <v>6.0000000000000001E-3</v>
      </c>
      <c r="C102" s="406"/>
      <c r="D102" s="412"/>
      <c r="E102" s="406"/>
    </row>
    <row r="103" spans="1:5" x14ac:dyDescent="0.2">
      <c r="A103" s="122"/>
      <c r="B103" s="464"/>
      <c r="C103" s="406"/>
      <c r="D103" s="455">
        <v>8.0000000000000002E-3</v>
      </c>
      <c r="E103" s="453"/>
    </row>
    <row r="104" spans="1:5" x14ac:dyDescent="0.2">
      <c r="A104" s="466" t="s">
        <v>502</v>
      </c>
      <c r="B104" s="464">
        <v>3.0000000000000001E-3</v>
      </c>
      <c r="C104" s="406"/>
      <c r="D104" s="412"/>
      <c r="E104" s="462"/>
    </row>
    <row r="105" spans="1:5" x14ac:dyDescent="0.2">
      <c r="A105" s="467" t="s">
        <v>558</v>
      </c>
      <c r="B105" s="459">
        <v>9.0000000000000011E-3</v>
      </c>
      <c r="C105" s="448"/>
      <c r="D105" s="461">
        <v>8.0000000000000002E-3</v>
      </c>
      <c r="E105" s="406"/>
    </row>
    <row r="106" spans="1:5" x14ac:dyDescent="0.2">
      <c r="A106" s="470" t="s">
        <v>517</v>
      </c>
      <c r="B106" s="464">
        <v>1.4E-2</v>
      </c>
      <c r="C106" s="454">
        <v>1E-3</v>
      </c>
      <c r="D106" s="455">
        <v>1.0999999999999999E-2</v>
      </c>
      <c r="E106" s="453"/>
    </row>
    <row r="107" spans="1:5" x14ac:dyDescent="0.2">
      <c r="A107" s="122" t="s">
        <v>518</v>
      </c>
      <c r="B107" s="464">
        <v>5.8999999999999997E-2</v>
      </c>
      <c r="C107" s="454">
        <v>4.0000000000000001E-3</v>
      </c>
      <c r="D107" s="455">
        <v>3.7999999999999999E-2</v>
      </c>
      <c r="E107" s="453"/>
    </row>
    <row r="108" spans="1:5" x14ac:dyDescent="0.2">
      <c r="A108" s="122" t="s">
        <v>519</v>
      </c>
      <c r="B108" s="464">
        <v>1.2999999999999999E-2</v>
      </c>
      <c r="C108" s="454">
        <v>0</v>
      </c>
      <c r="D108" s="455">
        <v>8.9999999999999993E-3</v>
      </c>
      <c r="E108" s="453"/>
    </row>
    <row r="109" spans="1:5" x14ac:dyDescent="0.2">
      <c r="A109" s="122" t="s">
        <v>559</v>
      </c>
      <c r="B109" s="464">
        <v>5.0000000000000001E-3</v>
      </c>
      <c r="C109" s="406"/>
      <c r="D109" s="455">
        <v>1.0999999999999999E-2</v>
      </c>
      <c r="E109" s="453"/>
    </row>
    <row r="110" spans="1:5" x14ac:dyDescent="0.2">
      <c r="A110" s="122" t="s">
        <v>560</v>
      </c>
      <c r="B110" s="464">
        <v>1.2999999999999999E-2</v>
      </c>
      <c r="C110" s="406"/>
      <c r="D110" s="455">
        <v>2.5999999999999999E-2</v>
      </c>
      <c r="E110" s="453"/>
    </row>
    <row r="111" spans="1:5" x14ac:dyDescent="0.2">
      <c r="A111" s="122" t="s">
        <v>561</v>
      </c>
      <c r="B111" s="464">
        <v>7.0000000000000001E-3</v>
      </c>
      <c r="C111" s="406"/>
      <c r="D111" s="455">
        <v>1.2E-2</v>
      </c>
      <c r="E111" s="453"/>
    </row>
    <row r="112" spans="1:5" x14ac:dyDescent="0.2">
      <c r="A112" s="122" t="s">
        <v>562</v>
      </c>
      <c r="B112" s="464">
        <v>2E-3</v>
      </c>
      <c r="C112" s="454">
        <v>3.0000000000000001E-3</v>
      </c>
      <c r="D112" s="455">
        <v>1.4E-2</v>
      </c>
      <c r="E112" s="453"/>
    </row>
    <row r="113" spans="1:6" x14ac:dyDescent="0.2">
      <c r="A113" s="122" t="s">
        <v>511</v>
      </c>
      <c r="B113" s="464">
        <v>7.0999999999999994E-2</v>
      </c>
      <c r="C113" s="454">
        <v>0.03</v>
      </c>
      <c r="D113" s="455">
        <v>6.0999999999999999E-2</v>
      </c>
      <c r="E113" s="453"/>
    </row>
    <row r="114" spans="1:6" x14ac:dyDescent="0.2">
      <c r="A114" s="122" t="s">
        <v>515</v>
      </c>
      <c r="B114" s="464">
        <v>2.3E-2</v>
      </c>
      <c r="C114" s="454">
        <v>2E-3</v>
      </c>
      <c r="D114" s="455">
        <v>8.9999999999999993E-3</v>
      </c>
      <c r="E114" s="453"/>
    </row>
    <row r="115" spans="1:6" x14ac:dyDescent="0.2">
      <c r="A115" s="122" t="s">
        <v>563</v>
      </c>
      <c r="B115" s="464">
        <v>6.8000000000000005E-2</v>
      </c>
      <c r="C115" s="454">
        <v>7.0000000000000001E-3</v>
      </c>
      <c r="D115" s="455">
        <v>2.8000000000000001E-2</v>
      </c>
      <c r="E115" s="453"/>
    </row>
    <row r="116" spans="1:6" x14ac:dyDescent="0.2">
      <c r="A116" s="122" t="s">
        <v>513</v>
      </c>
      <c r="B116" s="464">
        <v>2.5000000000000001E-2</v>
      </c>
      <c r="C116" s="454">
        <v>2E-3</v>
      </c>
      <c r="D116" s="455">
        <v>1.6E-2</v>
      </c>
      <c r="E116" s="453"/>
    </row>
    <row r="117" spans="1:6" x14ac:dyDescent="0.2">
      <c r="A117" s="122" t="s">
        <v>516</v>
      </c>
      <c r="B117" s="464">
        <v>0.01</v>
      </c>
      <c r="C117" s="406"/>
      <c r="D117" s="455">
        <v>3.0000000000000001E-3</v>
      </c>
      <c r="E117" s="453"/>
    </row>
    <row r="118" spans="1:6" x14ac:dyDescent="0.2">
      <c r="A118" s="466" t="s">
        <v>512</v>
      </c>
      <c r="B118" s="464">
        <v>0.13700000000000001</v>
      </c>
      <c r="C118" s="454">
        <v>7.0000000000000001E-3</v>
      </c>
      <c r="D118" s="455">
        <v>5.0999999999999997E-2</v>
      </c>
      <c r="E118" s="453"/>
    </row>
    <row r="119" spans="1:6" x14ac:dyDescent="0.2">
      <c r="A119" s="467" t="s">
        <v>564</v>
      </c>
      <c r="B119" s="459">
        <v>0.44700000000000006</v>
      </c>
      <c r="C119" s="460">
        <v>5.6000000000000001E-2</v>
      </c>
      <c r="D119" s="461">
        <v>0.28899999999999998</v>
      </c>
      <c r="E119" s="462"/>
    </row>
    <row r="120" spans="1:6" x14ac:dyDescent="0.2">
      <c r="A120" s="470" t="s">
        <v>528</v>
      </c>
      <c r="B120" s="454">
        <v>2.3E-2</v>
      </c>
      <c r="C120" s="454">
        <v>3.3000000000000002E-2</v>
      </c>
      <c r="D120" s="455">
        <v>5.7000000000000002E-2</v>
      </c>
      <c r="E120" s="453"/>
    </row>
    <row r="121" spans="1:6" x14ac:dyDescent="0.2">
      <c r="A121" s="466" t="s">
        <v>565</v>
      </c>
      <c r="B121" s="454">
        <v>2E-3</v>
      </c>
      <c r="C121" s="454">
        <v>5.0000000000000001E-3</v>
      </c>
      <c r="D121" s="455">
        <v>6.7000000000000004E-2</v>
      </c>
      <c r="E121" s="453"/>
    </row>
    <row r="122" spans="1:6" x14ac:dyDescent="0.2">
      <c r="A122" s="471" t="s">
        <v>566</v>
      </c>
      <c r="B122" s="459">
        <v>2.5000000000000001E-2</v>
      </c>
      <c r="C122" s="460">
        <v>3.7999999999999999E-2</v>
      </c>
      <c r="D122" s="461">
        <v>0.124</v>
      </c>
      <c r="E122" s="462"/>
    </row>
    <row r="124" spans="1:6" ht="15" x14ac:dyDescent="0.25">
      <c r="F124"/>
    </row>
    <row r="125" spans="1:6" ht="20.25" x14ac:dyDescent="0.3">
      <c r="A125" s="618" t="s">
        <v>567</v>
      </c>
      <c r="B125" s="472"/>
      <c r="C125" s="161"/>
      <c r="D125" s="161"/>
      <c r="E125" s="161"/>
    </row>
    <row r="126" spans="1:6" x14ac:dyDescent="0.2">
      <c r="A126" s="473"/>
      <c r="B126" s="425" t="s">
        <v>125</v>
      </c>
      <c r="C126" s="474" t="s">
        <v>50</v>
      </c>
      <c r="D126" s="474" t="s">
        <v>18</v>
      </c>
      <c r="E126" s="475" t="s">
        <v>240</v>
      </c>
    </row>
    <row r="127" spans="1:6" x14ac:dyDescent="0.2">
      <c r="A127" s="96"/>
      <c r="B127" s="428" t="s">
        <v>481</v>
      </c>
      <c r="C127" s="476"/>
      <c r="D127" s="476"/>
      <c r="E127" s="477" t="s">
        <v>568</v>
      </c>
    </row>
    <row r="128" spans="1:6" x14ac:dyDescent="0.2">
      <c r="A128" s="96"/>
      <c r="B128" s="430" t="s">
        <v>484</v>
      </c>
      <c r="C128" s="476"/>
      <c r="D128" s="476"/>
      <c r="E128" s="248"/>
    </row>
    <row r="129" spans="1:5" x14ac:dyDescent="0.2">
      <c r="A129" s="96"/>
      <c r="B129" s="478"/>
      <c r="C129" s="96"/>
      <c r="D129" s="96"/>
      <c r="E129" s="246"/>
    </row>
    <row r="130" spans="1:5" x14ac:dyDescent="0.2">
      <c r="A130" s="473"/>
      <c r="B130" s="479" t="s">
        <v>569</v>
      </c>
      <c r="C130" s="480"/>
      <c r="D130" s="480"/>
      <c r="E130" s="481"/>
    </row>
    <row r="131" spans="1:5" x14ac:dyDescent="0.2">
      <c r="A131" s="96"/>
      <c r="B131" s="482"/>
      <c r="C131" s="94"/>
      <c r="D131" s="94"/>
      <c r="E131" s="95"/>
    </row>
    <row r="132" spans="1:5" x14ac:dyDescent="0.2">
      <c r="A132" s="483" t="s">
        <v>475</v>
      </c>
      <c r="B132" s="484">
        <v>0.96699999999999997</v>
      </c>
      <c r="C132" s="485">
        <v>6.77</v>
      </c>
      <c r="D132" s="485">
        <v>0</v>
      </c>
      <c r="E132" s="486">
        <v>0.17499999999999999</v>
      </c>
    </row>
    <row r="133" spans="1:5" x14ac:dyDescent="0.2">
      <c r="A133" s="483" t="s">
        <v>466</v>
      </c>
      <c r="B133" s="484">
        <v>8.1799999999999998E-3</v>
      </c>
      <c r="C133" s="485">
        <v>0.121</v>
      </c>
      <c r="D133" s="485">
        <v>8.8699999999999994E-3</v>
      </c>
      <c r="E133" s="486">
        <v>2.81E-2</v>
      </c>
    </row>
    <row r="134" spans="1:5" x14ac:dyDescent="0.2">
      <c r="A134" s="483" t="s">
        <v>465</v>
      </c>
      <c r="B134" s="484">
        <v>5.5899999999999998E-2</v>
      </c>
      <c r="C134" s="485">
        <v>0.47499999999999998</v>
      </c>
      <c r="D134" s="485">
        <v>5.91E-2</v>
      </c>
      <c r="E134" s="486">
        <v>0.10900000000000001</v>
      </c>
    </row>
    <row r="135" spans="1:5" x14ac:dyDescent="0.2">
      <c r="A135" s="487" t="s">
        <v>570</v>
      </c>
      <c r="B135" s="484">
        <v>8.9800000000000001E-3</v>
      </c>
      <c r="C135" s="485">
        <v>0.13100000000000001</v>
      </c>
      <c r="D135" s="485">
        <v>0</v>
      </c>
      <c r="E135" s="486">
        <v>1.4E-2</v>
      </c>
    </row>
    <row r="136" spans="1:5" x14ac:dyDescent="0.2">
      <c r="A136" s="487" t="s">
        <v>571</v>
      </c>
      <c r="B136" s="484">
        <v>5.2900000000000004E-3</v>
      </c>
      <c r="C136" s="485">
        <v>0.104</v>
      </c>
      <c r="D136" s="485">
        <v>0</v>
      </c>
      <c r="E136" s="486">
        <v>7.0000000000000001E-3</v>
      </c>
    </row>
    <row r="137" spans="1:5" x14ac:dyDescent="0.2">
      <c r="A137" s="487" t="s">
        <v>572</v>
      </c>
      <c r="B137" s="484">
        <v>5.2900000000000004E-3</v>
      </c>
      <c r="C137" s="485">
        <v>1.7100000000000001E-2</v>
      </c>
      <c r="D137" s="485">
        <v>2.9999999999999997E-4</v>
      </c>
      <c r="E137" s="486">
        <v>7.0000000000000001E-3</v>
      </c>
    </row>
    <row r="138" spans="1:5" x14ac:dyDescent="0.2">
      <c r="A138" s="483" t="s">
        <v>467</v>
      </c>
      <c r="B138" s="484">
        <v>2.06E-2</v>
      </c>
      <c r="C138" s="485">
        <v>0.126</v>
      </c>
      <c r="D138" s="485">
        <v>4.4299999999999999E-3</v>
      </c>
      <c r="E138" s="486">
        <v>1.7499999999999998E-2</v>
      </c>
    </row>
    <row r="139" spans="1:5" x14ac:dyDescent="0.2">
      <c r="A139" s="487" t="s">
        <v>573</v>
      </c>
      <c r="B139" s="484">
        <v>2.5100000000000001E-2</v>
      </c>
      <c r="C139" s="485">
        <v>0.155</v>
      </c>
      <c r="D139" s="485">
        <v>0</v>
      </c>
      <c r="E139" s="486">
        <v>2.63E-2</v>
      </c>
    </row>
    <row r="140" spans="1:5" x14ac:dyDescent="0.2">
      <c r="A140" s="487" t="s">
        <v>574</v>
      </c>
      <c r="B140" s="484">
        <v>3.6899999999999997E-3</v>
      </c>
      <c r="C140" s="485">
        <v>4.1999999999999996E-2</v>
      </c>
      <c r="D140" s="485">
        <v>2.9999999999999997E-4</v>
      </c>
      <c r="E140" s="486">
        <v>1.75E-3</v>
      </c>
    </row>
    <row r="141" spans="1:5" x14ac:dyDescent="0.2">
      <c r="A141" s="487" t="s">
        <v>470</v>
      </c>
      <c r="B141" s="484">
        <v>2.8899999999999998E-3</v>
      </c>
      <c r="C141" s="485">
        <v>2.0999999999999998E-2</v>
      </c>
      <c r="D141" s="485">
        <v>2.9999999999999997E-4</v>
      </c>
      <c r="E141" s="486">
        <v>2.63E-2</v>
      </c>
    </row>
    <row r="142" spans="1:5" x14ac:dyDescent="0.2">
      <c r="A142" s="483" t="s">
        <v>468</v>
      </c>
      <c r="B142" s="484">
        <v>8.1799999999999998E-3</v>
      </c>
      <c r="C142" s="485">
        <v>6.770000000000001E-2</v>
      </c>
      <c r="D142" s="485">
        <v>5.8999999999999992E-4</v>
      </c>
      <c r="E142" s="486">
        <v>1.75E-3</v>
      </c>
    </row>
    <row r="143" spans="1:5" x14ac:dyDescent="0.2">
      <c r="A143" s="487" t="s">
        <v>575</v>
      </c>
      <c r="B143" s="484">
        <v>5.2900000000000004E-3</v>
      </c>
      <c r="C143" s="485">
        <v>6.9999999999999993E-2</v>
      </c>
      <c r="D143" s="485">
        <v>0</v>
      </c>
      <c r="E143" s="486">
        <v>1.4E-2</v>
      </c>
    </row>
    <row r="144" spans="1:5" x14ac:dyDescent="0.2">
      <c r="A144" s="487" t="s">
        <v>576</v>
      </c>
      <c r="B144" s="484">
        <v>2.5900000000000003E-3</v>
      </c>
      <c r="C144" s="485">
        <v>1.7100000000000001E-2</v>
      </c>
      <c r="D144" s="485">
        <v>0</v>
      </c>
      <c r="E144" s="486">
        <v>8.8000000000000003E-4</v>
      </c>
    </row>
    <row r="145" spans="1:5" x14ac:dyDescent="0.2">
      <c r="A145" s="487" t="s">
        <v>577</v>
      </c>
      <c r="B145" s="484">
        <v>3.2000000000000003E-4</v>
      </c>
      <c r="C145" s="485">
        <v>3.3799999999999998E-3</v>
      </c>
      <c r="D145" s="485">
        <v>0</v>
      </c>
      <c r="E145" s="486">
        <v>3.5E-4</v>
      </c>
    </row>
    <row r="146" spans="1:5" x14ac:dyDescent="0.2">
      <c r="A146" s="487" t="s">
        <v>578</v>
      </c>
      <c r="B146" s="484">
        <v>1.8E-3</v>
      </c>
      <c r="C146" s="485">
        <v>1.6900000000000002E-2</v>
      </c>
      <c r="D146" s="485">
        <v>0</v>
      </c>
      <c r="E146" s="486">
        <v>1.75E-3</v>
      </c>
    </row>
    <row r="147" spans="1:5" x14ac:dyDescent="0.2">
      <c r="A147" s="483" t="s">
        <v>471</v>
      </c>
      <c r="B147" s="484">
        <v>1.8E-3</v>
      </c>
      <c r="C147" s="485">
        <v>1.6900000000000002E-2</v>
      </c>
      <c r="D147" s="485">
        <v>2.9999999999999997E-4</v>
      </c>
      <c r="E147" s="486">
        <v>1.75E-3</v>
      </c>
    </row>
    <row r="148" spans="1:5" x14ac:dyDescent="0.2">
      <c r="A148" s="487" t="s">
        <v>579</v>
      </c>
      <c r="B148" s="484">
        <v>1.8E-3</v>
      </c>
      <c r="C148" s="485">
        <v>1.6900000000000002E-2</v>
      </c>
      <c r="D148" s="485">
        <v>0</v>
      </c>
      <c r="E148" s="486">
        <v>1.75E-3</v>
      </c>
    </row>
    <row r="149" spans="1:5" x14ac:dyDescent="0.2">
      <c r="A149" s="487" t="s">
        <v>472</v>
      </c>
      <c r="B149" s="484">
        <v>1.8E-3</v>
      </c>
      <c r="C149" s="485">
        <v>6.43E-3</v>
      </c>
      <c r="D149" s="485">
        <v>0</v>
      </c>
      <c r="E149" s="486">
        <v>1.75E-3</v>
      </c>
    </row>
    <row r="150" spans="1:5" x14ac:dyDescent="0.2">
      <c r="A150" s="483" t="s">
        <v>469</v>
      </c>
      <c r="B150" s="484">
        <v>1.8E-3</v>
      </c>
      <c r="C150" s="485">
        <v>1.6900000000000002E-2</v>
      </c>
      <c r="D150" s="485">
        <v>0</v>
      </c>
      <c r="E150" s="486">
        <v>2.63E-3</v>
      </c>
    </row>
    <row r="151" spans="1:5" x14ac:dyDescent="0.2">
      <c r="A151" s="487" t="s">
        <v>580</v>
      </c>
      <c r="B151" s="484">
        <v>3.6899999999999997E-3</v>
      </c>
      <c r="C151" s="485">
        <v>3.3800000000000004E-2</v>
      </c>
      <c r="D151" s="485">
        <v>2.9999999999999997E-4</v>
      </c>
      <c r="E151" s="486">
        <v>3.5099999999999997E-3</v>
      </c>
    </row>
    <row r="152" spans="1:5" x14ac:dyDescent="0.2">
      <c r="A152" s="487" t="s">
        <v>581</v>
      </c>
      <c r="B152" s="484">
        <v>1.32E-3</v>
      </c>
      <c r="C152" s="485">
        <v>6.77E-3</v>
      </c>
      <c r="D152" s="485">
        <v>0</v>
      </c>
      <c r="E152" s="486">
        <v>1.75E-3</v>
      </c>
    </row>
    <row r="153" spans="1:5" x14ac:dyDescent="0.2">
      <c r="A153" s="487" t="s">
        <v>582</v>
      </c>
      <c r="B153" s="484">
        <v>1.32E-2</v>
      </c>
      <c r="C153" s="485">
        <v>6.77E-3</v>
      </c>
      <c r="D153" s="485">
        <v>0</v>
      </c>
      <c r="E153" s="486">
        <v>1.75E-3</v>
      </c>
    </row>
    <row r="154" spans="1:5" x14ac:dyDescent="0.2">
      <c r="A154" s="487" t="s">
        <v>583</v>
      </c>
      <c r="B154" s="484">
        <v>4.2000000000000002E-4</v>
      </c>
      <c r="C154" s="485">
        <v>3.3799999999999998E-3</v>
      </c>
      <c r="D154" s="485">
        <v>0</v>
      </c>
      <c r="E154" s="486">
        <v>8.8000000000000003E-4</v>
      </c>
    </row>
    <row r="155" spans="1:5" x14ac:dyDescent="0.2">
      <c r="A155" s="487" t="s">
        <v>584</v>
      </c>
      <c r="B155" s="484">
        <v>4.2000000000000002E-4</v>
      </c>
      <c r="C155" s="485">
        <v>3.3799999999999998E-3</v>
      </c>
      <c r="D155" s="485">
        <v>0</v>
      </c>
      <c r="E155" s="486">
        <v>8.8000000000000003E-4</v>
      </c>
    </row>
    <row r="156" spans="1:5" x14ac:dyDescent="0.2">
      <c r="A156" s="483" t="s">
        <v>474</v>
      </c>
      <c r="B156" s="484">
        <v>2.0999999999999999E-3</v>
      </c>
      <c r="C156" s="485">
        <v>0</v>
      </c>
      <c r="D156" s="485">
        <v>5.8999999999999992E-4</v>
      </c>
      <c r="E156" s="486">
        <v>1.75E-3</v>
      </c>
    </row>
    <row r="157" spans="1:5" x14ac:dyDescent="0.2">
      <c r="A157" s="483" t="s">
        <v>473</v>
      </c>
      <c r="B157" s="484">
        <v>2.8899999999999998E-3</v>
      </c>
      <c r="C157" s="485">
        <v>2.5699999999999998E-3</v>
      </c>
      <c r="D157" s="485">
        <v>0</v>
      </c>
      <c r="E157" s="486">
        <v>1.0499999999999999E-2</v>
      </c>
    </row>
    <row r="158" spans="1:5" x14ac:dyDescent="0.2">
      <c r="A158" s="487" t="s">
        <v>585</v>
      </c>
      <c r="B158" s="484">
        <v>4.2000000000000002E-4</v>
      </c>
      <c r="C158" s="485">
        <v>3.3799999999999998E-3</v>
      </c>
      <c r="D158" s="485">
        <v>0</v>
      </c>
      <c r="E158" s="486">
        <v>8.8000000000000003E-4</v>
      </c>
    </row>
    <row r="159" spans="1:5" x14ac:dyDescent="0.2">
      <c r="A159" s="487" t="s">
        <v>586</v>
      </c>
      <c r="B159" s="484">
        <v>2.1199999999999999E-3</v>
      </c>
      <c r="C159" s="485">
        <v>4.1999999999999997E-3</v>
      </c>
      <c r="D159" s="485">
        <v>0</v>
      </c>
      <c r="E159" s="486">
        <v>1.75E-3</v>
      </c>
    </row>
    <row r="160" spans="1:5" x14ac:dyDescent="0.2">
      <c r="A160" s="487" t="s">
        <v>587</v>
      </c>
      <c r="B160" s="484">
        <v>5.8E-4</v>
      </c>
      <c r="C160" s="485">
        <v>3.6199999999999996E-2</v>
      </c>
      <c r="D160" s="485">
        <v>0</v>
      </c>
      <c r="E160" s="486">
        <v>1.75E-3</v>
      </c>
    </row>
    <row r="161" spans="1:6" x14ac:dyDescent="0.2">
      <c r="A161" s="487" t="s">
        <v>588</v>
      </c>
      <c r="B161" s="484">
        <v>1.4800000000000001E-2</v>
      </c>
      <c r="C161" s="485">
        <v>5.0800000000000005E-2</v>
      </c>
      <c r="D161" s="485">
        <v>0</v>
      </c>
      <c r="E161" s="486">
        <v>5.2599999999999999E-3</v>
      </c>
    </row>
    <row r="162" spans="1:6" x14ac:dyDescent="0.2">
      <c r="A162" s="487" t="s">
        <v>589</v>
      </c>
      <c r="B162" s="484">
        <v>1.4800000000000001E-2</v>
      </c>
      <c r="C162" s="485">
        <v>0.16899999999999998</v>
      </c>
      <c r="D162" s="485">
        <v>0</v>
      </c>
      <c r="E162" s="486">
        <v>1.7499999999999998E-2</v>
      </c>
    </row>
    <row r="163" spans="1:6" x14ac:dyDescent="0.2">
      <c r="A163" s="487" t="s">
        <v>590</v>
      </c>
      <c r="B163" s="484">
        <v>1.4800000000000001E-2</v>
      </c>
      <c r="C163" s="485">
        <v>0.16899999999999998</v>
      </c>
      <c r="D163" s="485">
        <v>0</v>
      </c>
      <c r="E163" s="486">
        <v>1.7499999999999998E-2</v>
      </c>
    </row>
    <row r="164" spans="1:6" x14ac:dyDescent="0.2">
      <c r="A164" s="487" t="s">
        <v>591</v>
      </c>
      <c r="B164" s="484">
        <v>6.5899999999999995E-3</v>
      </c>
      <c r="C164" s="485">
        <v>5.0800000000000005E-2</v>
      </c>
      <c r="D164" s="485">
        <v>0</v>
      </c>
      <c r="E164" s="486">
        <v>1.75E-3</v>
      </c>
    </row>
    <row r="165" spans="1:6" x14ac:dyDescent="0.2">
      <c r="A165" s="96"/>
      <c r="B165" s="411"/>
      <c r="C165" s="406"/>
      <c r="D165" s="406"/>
      <c r="E165" s="412"/>
    </row>
    <row r="166" spans="1:6" x14ac:dyDescent="0.2">
      <c r="A166" s="487" t="s">
        <v>592</v>
      </c>
      <c r="B166" s="484">
        <v>3.099E-2</v>
      </c>
      <c r="C166" s="485">
        <v>0.16880000000000001</v>
      </c>
      <c r="D166" s="485">
        <v>5.3200000000000001E-3</v>
      </c>
      <c r="E166" s="486">
        <v>3.5879999999999995E-2</v>
      </c>
    </row>
    <row r="167" spans="1:6" x14ac:dyDescent="0.2">
      <c r="A167" s="487" t="s">
        <v>593</v>
      </c>
      <c r="B167" s="484">
        <v>1.0713399999999997</v>
      </c>
      <c r="C167" s="485">
        <v>7.6066000000000003</v>
      </c>
      <c r="D167" s="485">
        <v>7.3880000000000001E-2</v>
      </c>
      <c r="E167" s="486">
        <v>0.37428</v>
      </c>
    </row>
    <row r="168" spans="1:6" x14ac:dyDescent="0.2">
      <c r="A168" s="488" t="s">
        <v>594</v>
      </c>
      <c r="B168" s="489">
        <v>1.2064499999999998</v>
      </c>
      <c r="C168" s="490">
        <v>8.7343600000000077</v>
      </c>
      <c r="D168" s="490">
        <v>7.507999999999998E-2</v>
      </c>
      <c r="E168" s="491">
        <v>0.50597000000000014</v>
      </c>
    </row>
    <row r="171" spans="1:6" ht="20.25" x14ac:dyDescent="0.3">
      <c r="A171" s="629" t="s">
        <v>595</v>
      </c>
      <c r="B171" s="5"/>
      <c r="C171" s="5"/>
      <c r="D171" s="5"/>
      <c r="F171"/>
    </row>
    <row r="172" spans="1:6" ht="15" x14ac:dyDescent="0.2">
      <c r="A172" s="492" t="s">
        <v>596</v>
      </c>
      <c r="B172" s="493" t="s">
        <v>597</v>
      </c>
      <c r="C172" s="1389" t="s">
        <v>598</v>
      </c>
      <c r="D172" s="1387"/>
    </row>
    <row r="173" spans="1:6" ht="15" x14ac:dyDescent="0.2">
      <c r="A173" s="494"/>
      <c r="B173" s="495"/>
      <c r="C173" s="493" t="s">
        <v>9</v>
      </c>
      <c r="D173" s="493" t="s">
        <v>50</v>
      </c>
    </row>
    <row r="174" spans="1:6" ht="14.25" x14ac:dyDescent="0.2">
      <c r="A174" s="496" t="s">
        <v>599</v>
      </c>
      <c r="B174" s="1390" t="s">
        <v>600</v>
      </c>
      <c r="C174" s="497" t="s">
        <v>601</v>
      </c>
      <c r="D174" s="498" t="s">
        <v>602</v>
      </c>
    </row>
    <row r="175" spans="1:6" ht="14.25" x14ac:dyDescent="0.2">
      <c r="A175" s="499" t="s">
        <v>603</v>
      </c>
      <c r="B175" s="1391"/>
      <c r="C175" s="500" t="s">
        <v>604</v>
      </c>
      <c r="D175" s="501" t="s">
        <v>605</v>
      </c>
    </row>
    <row r="176" spans="1:6" ht="14.25" x14ac:dyDescent="0.2">
      <c r="A176" s="499" t="s">
        <v>606</v>
      </c>
      <c r="B176" s="1391"/>
      <c r="C176" s="500" t="s">
        <v>607</v>
      </c>
      <c r="D176" s="501" t="s">
        <v>608</v>
      </c>
    </row>
    <row r="177" spans="1:4" ht="14.25" x14ac:dyDescent="0.2">
      <c r="A177" s="499" t="s">
        <v>609</v>
      </c>
      <c r="B177" s="1392"/>
      <c r="C177" s="500" t="s">
        <v>610</v>
      </c>
      <c r="D177" s="501" t="s">
        <v>611</v>
      </c>
    </row>
    <row r="178" spans="1:4" ht="14.25" x14ac:dyDescent="0.2">
      <c r="A178" s="502" t="s">
        <v>612</v>
      </c>
      <c r="B178" s="1390" t="s">
        <v>274</v>
      </c>
      <c r="C178" s="497" t="s">
        <v>613</v>
      </c>
      <c r="D178" s="498" t="s">
        <v>614</v>
      </c>
    </row>
    <row r="179" spans="1:4" ht="14.25" x14ac:dyDescent="0.2">
      <c r="A179" s="503" t="s">
        <v>615</v>
      </c>
      <c r="B179" s="1391"/>
      <c r="C179" s="500" t="s">
        <v>616</v>
      </c>
      <c r="D179" s="501" t="s">
        <v>617</v>
      </c>
    </row>
    <row r="180" spans="1:4" ht="14.25" x14ac:dyDescent="0.2">
      <c r="A180" s="503" t="s">
        <v>618</v>
      </c>
      <c r="B180" s="1391"/>
      <c r="C180" s="500" t="s">
        <v>619</v>
      </c>
      <c r="D180" s="501" t="s">
        <v>620</v>
      </c>
    </row>
    <row r="181" spans="1:4" ht="14.25" x14ac:dyDescent="0.2">
      <c r="A181" s="503" t="s">
        <v>621</v>
      </c>
      <c r="B181" s="1391"/>
      <c r="C181" s="500" t="s">
        <v>602</v>
      </c>
      <c r="D181" s="501" t="s">
        <v>622</v>
      </c>
    </row>
    <row r="182" spans="1:4" ht="14.25" x14ac:dyDescent="0.2">
      <c r="A182" s="503" t="s">
        <v>623</v>
      </c>
      <c r="B182" s="1391"/>
      <c r="C182" s="500" t="s">
        <v>624</v>
      </c>
      <c r="D182" s="501" t="s">
        <v>625</v>
      </c>
    </row>
    <row r="183" spans="1:4" ht="14.25" x14ac:dyDescent="0.2">
      <c r="A183" s="503" t="s">
        <v>626</v>
      </c>
      <c r="B183" s="1391"/>
      <c r="C183" s="500" t="s">
        <v>627</v>
      </c>
      <c r="D183" s="501" t="s">
        <v>628</v>
      </c>
    </row>
    <row r="184" spans="1:4" ht="14.25" x14ac:dyDescent="0.2">
      <c r="A184" s="504" t="s">
        <v>629</v>
      </c>
      <c r="B184" s="1392"/>
      <c r="C184" s="505" t="s">
        <v>630</v>
      </c>
      <c r="D184" s="506" t="s">
        <v>631</v>
      </c>
    </row>
    <row r="185" spans="1:4" x14ac:dyDescent="0.2">
      <c r="A185" s="163" t="s">
        <v>632</v>
      </c>
    </row>
    <row r="188" spans="1:4" ht="20.25" x14ac:dyDescent="0.3">
      <c r="A188" s="630" t="s">
        <v>633</v>
      </c>
    </row>
    <row r="189" spans="1:4" x14ac:dyDescent="0.2">
      <c r="A189" s="507"/>
      <c r="B189" s="508" t="s">
        <v>634</v>
      </c>
    </row>
    <row r="190" spans="1:4" x14ac:dyDescent="0.2">
      <c r="A190" s="509" t="s">
        <v>236</v>
      </c>
      <c r="B190" s="510">
        <v>2E-8</v>
      </c>
    </row>
    <row r="191" spans="1:4" x14ac:dyDescent="0.2">
      <c r="A191" s="509" t="s">
        <v>635</v>
      </c>
      <c r="B191" s="510">
        <v>1E-8</v>
      </c>
    </row>
    <row r="192" spans="1:4" x14ac:dyDescent="0.2">
      <c r="A192" s="509" t="s">
        <v>636</v>
      </c>
      <c r="B192" s="510">
        <v>2.4999999999999999E-8</v>
      </c>
    </row>
    <row r="193" spans="1:2" x14ac:dyDescent="0.2">
      <c r="A193" s="511" t="s">
        <v>50</v>
      </c>
      <c r="B193" s="512">
        <v>2.4999999999999999E-8</v>
      </c>
    </row>
    <row r="194" spans="1:2" x14ac:dyDescent="0.2">
      <c r="A194" s="513" t="s">
        <v>637</v>
      </c>
    </row>
    <row r="195" spans="1:2" x14ac:dyDescent="0.2">
      <c r="A195" s="514" t="s">
        <v>638</v>
      </c>
    </row>
  </sheetData>
  <mergeCells count="4">
    <mergeCell ref="C172:D172"/>
    <mergeCell ref="A1:B1"/>
    <mergeCell ref="B174:B177"/>
    <mergeCell ref="B178:B184"/>
  </mergeCells>
  <hyperlinks>
    <hyperlink ref="A1" location="Contents!A1" display="To table of contents" xr:uid="{00000000-0004-0000-1300-000000000000}"/>
  </hyperlinks>
  <pageMargins left="0.56999999999999995" right="0.32" top="0.78740157480314965" bottom="0.82677165354330717" header="0.51181102362204722" footer="0.51181102362204722"/>
  <pageSetup paperSize="9" scale="75" fitToHeight="2" orientation="portrait" r:id="rId1"/>
  <headerFooter alignWithMargins="0"/>
  <rowBreaks count="2" manualBreakCount="2">
    <brk id="56" max="16383" man="1"/>
    <brk id="124" max="8" man="1"/>
  </rowBreaks>
  <customProperties>
    <customPr name="EpmWorksheetKeyString_GU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sheetPr>
  <dimension ref="A1:AV439"/>
  <sheetViews>
    <sheetView zoomScale="80" zoomScaleNormal="80" workbookViewId="0">
      <pane xSplit="5" ySplit="10" topLeftCell="F11" activePane="bottomRight" state="frozen"/>
      <selection activeCell="B5" sqref="B5"/>
      <selection pane="topRight" activeCell="B5" sqref="B5"/>
      <selection pane="bottomLeft" activeCell="B5" sqref="B5"/>
      <selection pane="bottomRight" activeCell="L3" sqref="L3"/>
    </sheetView>
  </sheetViews>
  <sheetFormatPr defaultRowHeight="12.75" x14ac:dyDescent="0.2"/>
  <cols>
    <col min="1" max="1" width="22" style="1200" customWidth="1"/>
    <col min="2" max="2" width="17.85546875" style="1200" bestFit="1" customWidth="1"/>
    <col min="3" max="3" width="9.140625" style="1200" bestFit="1" customWidth="1"/>
    <col min="4" max="4" width="50.28515625" style="1200" customWidth="1"/>
    <col min="5" max="5" width="13.85546875" style="1201" bestFit="1" customWidth="1"/>
    <col min="6" max="17" width="8.7109375" style="1200" customWidth="1"/>
    <col min="18" max="26" width="9.140625" style="1200"/>
    <col min="27" max="29" width="9.140625" style="1202"/>
    <col min="30" max="48" width="9.140625" style="1203"/>
    <col min="49" max="16384" width="9.140625" style="1200"/>
  </cols>
  <sheetData>
    <row r="1" spans="1:44" ht="30.75" customHeight="1" x14ac:dyDescent="0.2">
      <c r="A1" s="1337" t="s">
        <v>3</v>
      </c>
      <c r="B1" s="1337"/>
      <c r="C1" s="12"/>
    </row>
    <row r="2" spans="1:44" customFormat="1" ht="15" customHeight="1" x14ac:dyDescent="0.25">
      <c r="A2" t="s">
        <v>1772</v>
      </c>
    </row>
    <row r="3" spans="1:44" customFormat="1" ht="58.5" customHeight="1" x14ac:dyDescent="0.25">
      <c r="A3" s="1406" t="s">
        <v>1820</v>
      </c>
      <c r="B3" s="1406"/>
      <c r="C3" s="1406"/>
      <c r="D3" s="1406"/>
      <c r="E3" s="1406"/>
    </row>
    <row r="4" spans="1:44" customFormat="1" ht="30.75" customHeight="1" x14ac:dyDescent="0.25">
      <c r="A4" s="543" t="s">
        <v>1773</v>
      </c>
    </row>
    <row r="5" spans="1:44" customFormat="1" ht="30.75" customHeight="1" x14ac:dyDescent="0.25">
      <c r="A5" s="1337" t="s">
        <v>1771</v>
      </c>
      <c r="B5" s="1337"/>
    </row>
    <row r="6" spans="1:44" customFormat="1" ht="15" customHeight="1" x14ac:dyDescent="0.25"/>
    <row r="7" spans="1:44" ht="20.25" x14ac:dyDescent="0.3">
      <c r="A7" s="1204" t="s">
        <v>1101</v>
      </c>
      <c r="B7" s="1205"/>
      <c r="C7" s="1205"/>
      <c r="D7" s="1205"/>
      <c r="E7" s="1206"/>
      <c r="F7" s="1207" t="s">
        <v>642</v>
      </c>
      <c r="G7" s="1208"/>
      <c r="H7" s="1208"/>
      <c r="I7" s="1208"/>
      <c r="J7" s="1208"/>
      <c r="K7" s="1208"/>
      <c r="L7" s="1208"/>
      <c r="M7" s="1208"/>
      <c r="N7" s="1208"/>
      <c r="O7" s="1208"/>
      <c r="P7" s="1209"/>
    </row>
    <row r="8" spans="1:44" x14ac:dyDescent="0.2">
      <c r="A8" s="1210" t="s">
        <v>643</v>
      </c>
      <c r="B8" s="1211" t="s">
        <v>644</v>
      </c>
      <c r="C8" s="1210" t="s">
        <v>161</v>
      </c>
      <c r="D8" s="1210" t="s">
        <v>645</v>
      </c>
      <c r="E8" s="1212" t="s">
        <v>646</v>
      </c>
      <c r="F8" s="1401" t="s">
        <v>647</v>
      </c>
      <c r="G8" s="1401"/>
      <c r="H8" s="1402"/>
      <c r="I8" s="1400" t="s">
        <v>648</v>
      </c>
      <c r="J8" s="1401"/>
      <c r="K8" s="1402"/>
      <c r="L8" s="1400" t="s">
        <v>649</v>
      </c>
      <c r="M8" s="1401"/>
      <c r="N8" s="1402"/>
      <c r="O8" s="1400" t="s">
        <v>650</v>
      </c>
      <c r="P8" s="1401"/>
      <c r="Q8" s="1401"/>
      <c r="R8" s="1400" t="s">
        <v>1102</v>
      </c>
      <c r="S8" s="1401"/>
      <c r="T8" s="1402"/>
      <c r="U8" s="1400" t="s">
        <v>1103</v>
      </c>
      <c r="V8" s="1401"/>
      <c r="W8" s="1402"/>
      <c r="X8" s="1400" t="s">
        <v>1104</v>
      </c>
      <c r="Y8" s="1401"/>
      <c r="Z8" s="1402"/>
      <c r="AA8" s="1393" t="s">
        <v>1105</v>
      </c>
      <c r="AB8" s="1394"/>
      <c r="AC8" s="1395"/>
    </row>
    <row r="9" spans="1:44" x14ac:dyDescent="0.2">
      <c r="A9" s="1203"/>
      <c r="B9" s="1213"/>
      <c r="C9" s="1203"/>
      <c r="D9" s="1203"/>
      <c r="E9" s="1214"/>
      <c r="F9" s="1404"/>
      <c r="G9" s="1404"/>
      <c r="H9" s="1405"/>
      <c r="I9" s="1403" t="s">
        <v>651</v>
      </c>
      <c r="J9" s="1404"/>
      <c r="K9" s="1405"/>
      <c r="L9" s="1403"/>
      <c r="M9" s="1404"/>
      <c r="N9" s="1405"/>
      <c r="O9" s="1403"/>
      <c r="P9" s="1404"/>
      <c r="Q9" s="1404"/>
      <c r="R9" s="1403"/>
      <c r="S9" s="1404"/>
      <c r="T9" s="1405"/>
      <c r="U9" s="1403"/>
      <c r="V9" s="1404"/>
      <c r="W9" s="1405"/>
      <c r="X9" s="1403"/>
      <c r="Y9" s="1404"/>
      <c r="Z9" s="1405"/>
      <c r="AA9" s="1396"/>
      <c r="AB9" s="1397"/>
      <c r="AC9" s="1398"/>
    </row>
    <row r="10" spans="1:44" x14ac:dyDescent="0.2">
      <c r="A10" s="1215"/>
      <c r="B10" s="1216"/>
      <c r="C10" s="1203"/>
      <c r="D10" s="1203"/>
      <c r="E10" s="1214"/>
      <c r="F10" s="1217" t="s">
        <v>130</v>
      </c>
      <c r="G10" s="518" t="s">
        <v>131</v>
      </c>
      <c r="H10" s="518" t="s">
        <v>132</v>
      </c>
      <c r="I10" s="519" t="s">
        <v>130</v>
      </c>
      <c r="J10" s="519" t="s">
        <v>131</v>
      </c>
      <c r="K10" s="519" t="s">
        <v>132</v>
      </c>
      <c r="L10" s="519" t="s">
        <v>130</v>
      </c>
      <c r="M10" s="519" t="s">
        <v>131</v>
      </c>
      <c r="N10" s="519" t="s">
        <v>132</v>
      </c>
      <c r="O10" s="519" t="s">
        <v>130</v>
      </c>
      <c r="P10" s="519" t="s">
        <v>131</v>
      </c>
      <c r="Q10" s="1218" t="s">
        <v>132</v>
      </c>
      <c r="R10" s="519" t="s">
        <v>130</v>
      </c>
      <c r="S10" s="519" t="s">
        <v>131</v>
      </c>
      <c r="T10" s="519" t="s">
        <v>132</v>
      </c>
      <c r="U10" s="519" t="s">
        <v>130</v>
      </c>
      <c r="V10" s="519" t="s">
        <v>131</v>
      </c>
      <c r="W10" s="519" t="s">
        <v>132</v>
      </c>
      <c r="X10" s="519" t="s">
        <v>130</v>
      </c>
      <c r="Y10" s="519" t="s">
        <v>131</v>
      </c>
      <c r="Z10" s="519" t="s">
        <v>132</v>
      </c>
      <c r="AA10" s="1219" t="s">
        <v>130</v>
      </c>
      <c r="AB10" s="1219" t="s">
        <v>131</v>
      </c>
      <c r="AC10" s="1219" t="s">
        <v>132</v>
      </c>
    </row>
    <row r="11" spans="1:44" ht="15" x14ac:dyDescent="0.25">
      <c r="A11" s="1220"/>
      <c r="B11" s="1221"/>
      <c r="C11" s="1222"/>
      <c r="D11" s="1222"/>
      <c r="E11" s="1223"/>
      <c r="F11" s="1224" t="s">
        <v>245</v>
      </c>
      <c r="G11" s="1225"/>
      <c r="H11" s="1226"/>
      <c r="I11" s="1226"/>
      <c r="J11" s="1226"/>
      <c r="K11" s="1226"/>
      <c r="L11" s="1226"/>
      <c r="M11" s="1226"/>
      <c r="N11" s="1226"/>
      <c r="O11" s="1226"/>
      <c r="P11" s="1226"/>
      <c r="Q11" s="1226"/>
      <c r="R11" s="1216"/>
      <c r="S11" s="1203"/>
      <c r="T11" s="1203"/>
      <c r="U11" s="1203"/>
      <c r="V11" s="1203"/>
      <c r="W11" s="1203"/>
      <c r="X11" s="1203"/>
      <c r="Y11" s="1203"/>
      <c r="Z11" s="1203"/>
      <c r="AA11" s="1227"/>
      <c r="AB11" s="1227"/>
      <c r="AC11" s="1228"/>
    </row>
    <row r="12" spans="1:44" ht="7.5" customHeight="1" x14ac:dyDescent="0.2">
      <c r="A12" s="1221"/>
      <c r="B12" s="1221"/>
      <c r="C12" s="1222"/>
      <c r="D12" s="1222"/>
      <c r="E12" s="1223"/>
      <c r="F12" s="1222"/>
      <c r="G12" s="1203"/>
      <c r="H12" s="1203"/>
      <c r="I12" s="1203"/>
      <c r="J12" s="1203"/>
      <c r="K12" s="1203"/>
      <c r="L12" s="1203"/>
      <c r="M12" s="1203"/>
      <c r="N12" s="1203"/>
      <c r="O12" s="1203"/>
      <c r="P12" s="1203"/>
      <c r="Q12" s="1203"/>
      <c r="R12" s="1216"/>
      <c r="S12" s="1203"/>
      <c r="T12" s="1203"/>
      <c r="U12" s="1203"/>
      <c r="V12" s="1203"/>
      <c r="W12" s="1203"/>
      <c r="X12" s="1203"/>
      <c r="Y12" s="1203"/>
      <c r="Z12" s="1203"/>
      <c r="AA12" s="1227"/>
      <c r="AB12" s="1227"/>
      <c r="AC12" s="1228"/>
    </row>
    <row r="13" spans="1:44" ht="13.5" customHeight="1" x14ac:dyDescent="0.2">
      <c r="A13" s="520"/>
      <c r="B13" s="520"/>
      <c r="C13" s="1222"/>
      <c r="D13" s="1222"/>
      <c r="E13" s="1223"/>
      <c r="F13" s="1222"/>
      <c r="G13" s="1203"/>
      <c r="H13" s="1203"/>
      <c r="I13" s="1203"/>
      <c r="J13" s="1203"/>
      <c r="K13" s="1203"/>
      <c r="L13" s="1203"/>
      <c r="M13" s="1203"/>
      <c r="N13" s="1203"/>
      <c r="O13" s="1203"/>
      <c r="P13" s="1203"/>
      <c r="Q13" s="1203"/>
      <c r="R13" s="1216"/>
      <c r="S13" s="1203"/>
      <c r="T13" s="1203"/>
      <c r="U13" s="1203"/>
      <c r="V13" s="1203"/>
      <c r="W13" s="1203"/>
      <c r="X13" s="1203"/>
      <c r="Y13" s="1203"/>
      <c r="Z13" s="1203"/>
      <c r="AA13" s="1227"/>
      <c r="AB13" s="1227"/>
      <c r="AC13" s="1228"/>
    </row>
    <row r="14" spans="1:44" s="1203" customFormat="1" ht="15" customHeight="1" x14ac:dyDescent="0.25">
      <c r="A14" s="1229" t="s">
        <v>1044</v>
      </c>
      <c r="B14" s="1230" t="s">
        <v>226</v>
      </c>
      <c r="C14" s="1231" t="s">
        <v>9</v>
      </c>
      <c r="D14" s="1231" t="s">
        <v>938</v>
      </c>
      <c r="E14" s="1232" t="s">
        <v>180</v>
      </c>
      <c r="F14" s="1233">
        <v>92.01</v>
      </c>
      <c r="G14" s="1233">
        <v>41.874000000000002</v>
      </c>
      <c r="H14" s="1233">
        <v>37.072690000000001</v>
      </c>
      <c r="I14" s="1233">
        <v>24.995999999999999</v>
      </c>
      <c r="J14" s="1233">
        <v>4.7778</v>
      </c>
      <c r="K14" s="1233">
        <v>8.2642039999999994</v>
      </c>
      <c r="L14" s="1233">
        <v>6.4198000000000004</v>
      </c>
      <c r="M14" s="1233">
        <v>9.6758000000000006</v>
      </c>
      <c r="N14" s="1233">
        <v>13.844187</v>
      </c>
      <c r="O14" s="1233">
        <v>0.39409</v>
      </c>
      <c r="P14" s="1233">
        <v>0.39879999999999999</v>
      </c>
      <c r="Q14" s="1233">
        <v>0.403057</v>
      </c>
      <c r="R14" s="1234">
        <v>3.0000000000000001E-3</v>
      </c>
      <c r="S14" s="1235">
        <v>3.0000000000000001E-3</v>
      </c>
      <c r="T14" s="1235">
        <v>3.0000000000000001E-3</v>
      </c>
      <c r="U14" s="1235">
        <v>0</v>
      </c>
      <c r="V14" s="1235">
        <v>0</v>
      </c>
      <c r="W14" s="1235">
        <v>0</v>
      </c>
      <c r="X14" s="1235">
        <v>7.8817999999999999E-2</v>
      </c>
      <c r="Y14" s="1235">
        <v>7.9759999999999998E-2</v>
      </c>
      <c r="Z14" s="1235">
        <v>8.0611000000000002E-2</v>
      </c>
      <c r="AA14" s="1236">
        <v>1064.24</v>
      </c>
      <c r="AB14" s="1236">
        <v>709.49333300000001</v>
      </c>
      <c r="AC14" s="1237">
        <v>785.75397499999997</v>
      </c>
      <c r="AD14" s="1238"/>
      <c r="AE14" s="1239"/>
      <c r="AF14" s="1239"/>
      <c r="AG14" s="1240"/>
      <c r="AH14" s="1241"/>
      <c r="AI14" s="1241"/>
      <c r="AJ14" s="1242"/>
      <c r="AL14" s="1243"/>
      <c r="AM14" s="1243"/>
      <c r="AN14" s="1244"/>
      <c r="AO14" s="1244"/>
      <c r="AP14" s="1244"/>
      <c r="AQ14" s="1244"/>
      <c r="AR14" s="1244"/>
    </row>
    <row r="15" spans="1:44" s="1203" customFormat="1" ht="15" customHeight="1" x14ac:dyDescent="0.25">
      <c r="A15" s="1230" t="s">
        <v>1074</v>
      </c>
      <c r="B15" s="1230" t="s">
        <v>226</v>
      </c>
      <c r="C15" s="1231" t="s">
        <v>179</v>
      </c>
      <c r="D15" s="1231" t="s">
        <v>706</v>
      </c>
      <c r="E15" s="1232" t="s">
        <v>1069</v>
      </c>
      <c r="F15" s="1245">
        <v>4.6184000000000003</v>
      </c>
      <c r="G15" s="1245">
        <v>3.090004</v>
      </c>
      <c r="H15" s="1245">
        <v>2.6818499999999998</v>
      </c>
      <c r="I15" s="1245">
        <v>2.5099999999999998</v>
      </c>
      <c r="J15" s="1245">
        <v>1.6793499999999999</v>
      </c>
      <c r="K15" s="1245">
        <v>1.457527</v>
      </c>
      <c r="L15" s="1245">
        <v>2.1920000000000002</v>
      </c>
      <c r="M15" s="1245">
        <v>1.461333</v>
      </c>
      <c r="N15" s="1245">
        <v>1.5042089999999999</v>
      </c>
      <c r="O15" s="1245">
        <v>3.0421E-2</v>
      </c>
      <c r="P15" s="1245">
        <v>3.6171000000000002E-2</v>
      </c>
      <c r="Q15" s="1245">
        <v>3.6847999999999999E-2</v>
      </c>
      <c r="R15" s="1246">
        <v>3.0000000000000001E-3</v>
      </c>
      <c r="S15" s="1247">
        <v>3.0000000000000001E-3</v>
      </c>
      <c r="T15" s="1247">
        <v>3.0000000000000001E-3</v>
      </c>
      <c r="U15" s="1247">
        <v>6.0000000000000001E-3</v>
      </c>
      <c r="V15" s="1247">
        <v>2E-3</v>
      </c>
      <c r="W15" s="1247">
        <v>2E-3</v>
      </c>
      <c r="X15" s="1247">
        <v>2.6319999999999998E-3</v>
      </c>
      <c r="Y15" s="1247">
        <v>1.147E-3</v>
      </c>
      <c r="Z15" s="1247">
        <v>4.4799999999999999E-4</v>
      </c>
      <c r="AA15" s="1248">
        <v>1004</v>
      </c>
      <c r="AB15" s="1248">
        <v>671.74</v>
      </c>
      <c r="AC15" s="1249">
        <v>573.667506</v>
      </c>
      <c r="AD15" s="1238"/>
      <c r="AE15" s="1242"/>
      <c r="AF15" s="1250"/>
      <c r="AG15" s="1242"/>
      <c r="AH15" s="1251"/>
      <c r="AI15" s="1251"/>
      <c r="AJ15" s="1251"/>
      <c r="AL15" s="1243"/>
      <c r="AM15" s="1243"/>
      <c r="AN15" s="1244"/>
      <c r="AO15" s="1244"/>
      <c r="AP15" s="1399"/>
      <c r="AQ15" s="1399"/>
      <c r="AR15" s="1399"/>
    </row>
    <row r="16" spans="1:44" s="1203" customFormat="1" ht="15" customHeight="1" x14ac:dyDescent="0.2">
      <c r="A16" s="1230" t="s">
        <v>1073</v>
      </c>
      <c r="B16" s="1230" t="s">
        <v>226</v>
      </c>
      <c r="C16" s="1231" t="s">
        <v>179</v>
      </c>
      <c r="D16" s="1231" t="s">
        <v>703</v>
      </c>
      <c r="E16" s="1232" t="s">
        <v>757</v>
      </c>
      <c r="F16" s="1245">
        <v>6.0699860000000001</v>
      </c>
      <c r="G16" s="1245">
        <v>4.0797239999999997</v>
      </c>
      <c r="H16" s="1245">
        <v>3.5496270000000001</v>
      </c>
      <c r="I16" s="1245">
        <v>3.0349930000000001</v>
      </c>
      <c r="J16" s="1245">
        <v>2.0398619999999998</v>
      </c>
      <c r="K16" s="1245">
        <v>1.774813</v>
      </c>
      <c r="L16" s="1245">
        <v>7.4593749999999996</v>
      </c>
      <c r="M16" s="1245">
        <v>4.3864999999999998</v>
      </c>
      <c r="N16" s="1245">
        <v>2.4487800000000002</v>
      </c>
      <c r="O16" s="1245">
        <v>4.4850000000000001E-2</v>
      </c>
      <c r="P16" s="1245">
        <v>1.9550000000000001E-2</v>
      </c>
      <c r="Q16" s="1245">
        <v>7.6189999999999999E-3</v>
      </c>
      <c r="R16" s="1246">
        <v>3.0000000000000001E-3</v>
      </c>
      <c r="S16" s="1247">
        <v>3.0000000000000001E-3</v>
      </c>
      <c r="T16" s="1247">
        <v>3.0000000000000001E-3</v>
      </c>
      <c r="U16" s="1247">
        <v>6.0000000000000001E-3</v>
      </c>
      <c r="V16" s="1247">
        <v>2E-3</v>
      </c>
      <c r="W16" s="1247">
        <v>2E-3</v>
      </c>
      <c r="X16" s="1247">
        <v>6.7279999999999996E-3</v>
      </c>
      <c r="Y16" s="1247">
        <v>2.9329999999999998E-3</v>
      </c>
      <c r="Z16" s="1247">
        <v>1.1429999999999999E-3</v>
      </c>
      <c r="AA16" s="1248">
        <v>1003.6</v>
      </c>
      <c r="AB16" s="1248">
        <v>674.53277100000003</v>
      </c>
      <c r="AC16" s="1249">
        <v>586.88762999999994</v>
      </c>
      <c r="AD16" s="1243"/>
      <c r="AE16" s="1243"/>
      <c r="AF16" s="1243"/>
      <c r="AG16" s="1242"/>
      <c r="AH16" s="1244"/>
      <c r="AI16" s="1244"/>
      <c r="AJ16" s="1244"/>
      <c r="AL16" s="1243"/>
      <c r="AM16" s="1242"/>
      <c r="AN16" s="1252"/>
      <c r="AO16" s="1242"/>
      <c r="AP16" s="1252"/>
      <c r="AQ16" s="1242"/>
      <c r="AR16" s="1242"/>
    </row>
    <row r="17" spans="1:44" s="1203" customFormat="1" ht="15" customHeight="1" x14ac:dyDescent="0.2">
      <c r="A17" s="1230" t="s">
        <v>1156</v>
      </c>
      <c r="B17" s="1230" t="s">
        <v>226</v>
      </c>
      <c r="C17" s="1231" t="s">
        <v>179</v>
      </c>
      <c r="D17" s="1231" t="s">
        <v>706</v>
      </c>
      <c r="E17" s="1232" t="s">
        <v>955</v>
      </c>
      <c r="F17" s="1245">
        <v>4.6184000000000003</v>
      </c>
      <c r="G17" s="1245">
        <v>3.090004</v>
      </c>
      <c r="H17" s="1245">
        <v>2.6818499999999998</v>
      </c>
      <c r="I17" s="1245">
        <v>2.5099999999999998</v>
      </c>
      <c r="J17" s="1245">
        <v>1.6793499999999999</v>
      </c>
      <c r="K17" s="1245">
        <v>1.457527</v>
      </c>
      <c r="L17" s="1245">
        <v>4.8125</v>
      </c>
      <c r="M17" s="1245">
        <v>2.83</v>
      </c>
      <c r="N17" s="1245">
        <v>1.5815999999999999</v>
      </c>
      <c r="O17" s="1245">
        <v>9.7500000000000003E-2</v>
      </c>
      <c r="P17" s="1245">
        <v>4.2500000000000003E-2</v>
      </c>
      <c r="Q17" s="1245">
        <v>1.6580000000000001E-2</v>
      </c>
      <c r="R17" s="1246">
        <v>3.0000000000000001E-3</v>
      </c>
      <c r="S17" s="1247">
        <v>3.0000000000000001E-3</v>
      </c>
      <c r="T17" s="1247">
        <v>3.0000000000000001E-3</v>
      </c>
      <c r="U17" s="1247">
        <v>6.0000000000000001E-3</v>
      </c>
      <c r="V17" s="1247">
        <v>2E-3</v>
      </c>
      <c r="W17" s="1247">
        <v>2E-3</v>
      </c>
      <c r="X17" s="1247">
        <v>2.6319999999999998E-3</v>
      </c>
      <c r="Y17" s="1247">
        <v>1.147E-3</v>
      </c>
      <c r="Z17" s="1247">
        <v>4.4799999999999999E-4</v>
      </c>
      <c r="AA17" s="1248">
        <v>1004</v>
      </c>
      <c r="AB17" s="1248">
        <v>671.74</v>
      </c>
      <c r="AC17" s="1249">
        <v>573.667506</v>
      </c>
      <c r="AD17" s="1243"/>
      <c r="AE17" s="1242"/>
      <c r="AF17" s="1253"/>
      <c r="AG17" s="1253"/>
      <c r="AH17" s="1252"/>
      <c r="AI17" s="1242"/>
      <c r="AJ17" s="1242"/>
      <c r="AL17" s="1254"/>
      <c r="AM17" s="1242"/>
      <c r="AN17" s="1242"/>
      <c r="AO17" s="1242"/>
      <c r="AP17" s="1252"/>
      <c r="AQ17" s="1242"/>
      <c r="AR17" s="1242"/>
    </row>
    <row r="18" spans="1:44" s="1203" customFormat="1" ht="15" customHeight="1" x14ac:dyDescent="0.2">
      <c r="A18" s="1230" t="s">
        <v>1075</v>
      </c>
      <c r="B18" s="1230" t="s">
        <v>226</v>
      </c>
      <c r="C18" s="1231" t="s">
        <v>179</v>
      </c>
      <c r="D18" s="1231" t="s">
        <v>155</v>
      </c>
      <c r="E18" s="1232" t="s">
        <v>958</v>
      </c>
      <c r="F18" s="1245">
        <v>3.5139999999999998</v>
      </c>
      <c r="G18" s="1245">
        <v>2.3510900000000001</v>
      </c>
      <c r="H18" s="1245">
        <v>2.0078360000000002</v>
      </c>
      <c r="I18" s="1245">
        <v>1.506</v>
      </c>
      <c r="J18" s="1245">
        <v>1.0076099999999999</v>
      </c>
      <c r="K18" s="1245">
        <v>0.86050099999999996</v>
      </c>
      <c r="L18" s="1245">
        <v>0.69475200000000004</v>
      </c>
      <c r="M18" s="1245">
        <v>0.41903899999999999</v>
      </c>
      <c r="N18" s="1245">
        <v>0.32519799999999999</v>
      </c>
      <c r="O18" s="1245">
        <v>1.5103E-2</v>
      </c>
      <c r="P18" s="1245">
        <v>9.11E-3</v>
      </c>
      <c r="Q18" s="1245">
        <v>7.0699999999999999E-3</v>
      </c>
      <c r="R18" s="1246">
        <v>3.0000000000000001E-3</v>
      </c>
      <c r="S18" s="1247">
        <v>3.0000000000000001E-3</v>
      </c>
      <c r="T18" s="1247">
        <v>3.0000000000000001E-3</v>
      </c>
      <c r="U18" s="1247">
        <v>6.0000000000000001E-3</v>
      </c>
      <c r="V18" s="1247">
        <v>2E-3</v>
      </c>
      <c r="W18" s="1247">
        <v>2E-3</v>
      </c>
      <c r="X18" s="1247">
        <v>2.6319999999999998E-3</v>
      </c>
      <c r="Y18" s="1247">
        <v>1.147E-3</v>
      </c>
      <c r="Z18" s="1247">
        <v>4.4700000000000002E-4</v>
      </c>
      <c r="AA18" s="1248">
        <v>983.92</v>
      </c>
      <c r="AB18" s="1248">
        <v>593.45011799999997</v>
      </c>
      <c r="AC18" s="1249">
        <v>460.551511</v>
      </c>
      <c r="AD18" s="1254"/>
      <c r="AE18" s="1242"/>
      <c r="AF18" s="1253"/>
      <c r="AG18" s="1253"/>
      <c r="AH18" s="1252"/>
      <c r="AI18" s="1242"/>
      <c r="AJ18" s="1242"/>
      <c r="AL18" s="1255"/>
      <c r="AM18" s="1256"/>
      <c r="AN18" s="1257"/>
      <c r="AO18" s="1257"/>
      <c r="AP18" s="1258"/>
      <c r="AQ18" s="1258"/>
      <c r="AR18" s="1258"/>
    </row>
    <row r="19" spans="1:44" s="1203" customFormat="1" ht="15" customHeight="1" x14ac:dyDescent="0.2">
      <c r="A19" s="1230" t="s">
        <v>1065</v>
      </c>
      <c r="B19" s="1230" t="s">
        <v>226</v>
      </c>
      <c r="C19" s="1231" t="s">
        <v>50</v>
      </c>
      <c r="D19" s="1231" t="s">
        <v>154</v>
      </c>
      <c r="E19" s="1232" t="s">
        <v>1066</v>
      </c>
      <c r="F19" s="1245">
        <v>0.23857</v>
      </c>
      <c r="G19" s="1245">
        <v>0.11043</v>
      </c>
      <c r="H19" s="1245">
        <v>6.7805000000000004E-2</v>
      </c>
      <c r="I19" s="1245">
        <v>2.734E-2</v>
      </c>
      <c r="J19" s="1245">
        <v>1.3780000000000001E-2</v>
      </c>
      <c r="K19" s="1245">
        <v>1.0728E-2</v>
      </c>
      <c r="L19" s="1245">
        <v>4.4857139999999998</v>
      </c>
      <c r="M19" s="1245">
        <v>2.25</v>
      </c>
      <c r="N19" s="1245">
        <v>1.579858</v>
      </c>
      <c r="O19" s="1245">
        <v>3.6505000000000003E-2</v>
      </c>
      <c r="P19" s="1245">
        <v>4.3404999999999999E-2</v>
      </c>
      <c r="Q19" s="1245">
        <v>8.0160000000000006E-3</v>
      </c>
      <c r="R19" s="1246">
        <v>1.7999999999999999E-2</v>
      </c>
      <c r="S19" s="1247">
        <v>1.7999999999999999E-2</v>
      </c>
      <c r="T19" s="1247">
        <v>1.7999999999999999E-2</v>
      </c>
      <c r="U19" s="1247">
        <v>3.3000000000000002E-2</v>
      </c>
      <c r="V19" s="1247">
        <v>0.04</v>
      </c>
      <c r="W19" s="1247">
        <v>3.4000000000000002E-2</v>
      </c>
      <c r="X19" s="1247">
        <v>2.7379000000000001E-2</v>
      </c>
      <c r="Y19" s="1247">
        <v>3.2554E-2</v>
      </c>
      <c r="Z19" s="1247">
        <v>6.012E-3</v>
      </c>
      <c r="AA19" s="1248">
        <v>1004</v>
      </c>
      <c r="AB19" s="1248">
        <v>671.74</v>
      </c>
      <c r="AC19" s="1249">
        <v>573.667506</v>
      </c>
      <c r="AD19" s="1255"/>
      <c r="AE19" s="1259"/>
      <c r="AF19" s="1250"/>
      <c r="AG19" s="1253"/>
      <c r="AH19" s="1260"/>
      <c r="AI19" s="1260"/>
      <c r="AJ19" s="1260"/>
      <c r="AL19" s="1255"/>
      <c r="AM19" s="1256"/>
      <c r="AN19" s="1257"/>
      <c r="AO19" s="1257"/>
      <c r="AP19" s="1258"/>
      <c r="AQ19" s="1258"/>
      <c r="AR19" s="1258"/>
    </row>
    <row r="20" spans="1:44" s="1203" customFormat="1" ht="15" customHeight="1" x14ac:dyDescent="0.2">
      <c r="A20" s="1230" t="s">
        <v>1045</v>
      </c>
      <c r="B20" s="1230" t="s">
        <v>226</v>
      </c>
      <c r="C20" s="1231" t="s">
        <v>50</v>
      </c>
      <c r="D20" s="1231" t="s">
        <v>938</v>
      </c>
      <c r="E20" s="1232" t="s">
        <v>941</v>
      </c>
      <c r="F20" s="1245">
        <v>6.4413999999999998</v>
      </c>
      <c r="G20" s="1245">
        <v>3.86755</v>
      </c>
      <c r="H20" s="1245">
        <v>2.9833370000000001</v>
      </c>
      <c r="I20" s="1245">
        <v>4.5900499999999997</v>
      </c>
      <c r="J20" s="1245">
        <v>1.4404300000000001</v>
      </c>
      <c r="K20" s="1245">
        <v>1.3929910000000001</v>
      </c>
      <c r="L20" s="1245">
        <v>16.8675</v>
      </c>
      <c r="M20" s="1245">
        <v>12.362500000000001</v>
      </c>
      <c r="N20" s="1245">
        <v>11.263057999999999</v>
      </c>
      <c r="O20" s="1245">
        <v>1.1285700000000001</v>
      </c>
      <c r="P20" s="1245">
        <v>0.65025999999999995</v>
      </c>
      <c r="Q20" s="1245">
        <v>0.49905899999999997</v>
      </c>
      <c r="R20" s="1246">
        <v>3.0000000000000001E-3</v>
      </c>
      <c r="S20" s="1247">
        <v>3.0000000000000001E-3</v>
      </c>
      <c r="T20" s="1247">
        <v>3.0000000000000001E-3</v>
      </c>
      <c r="U20" s="1247">
        <v>0</v>
      </c>
      <c r="V20" s="1247">
        <v>0</v>
      </c>
      <c r="W20" s="1247">
        <v>0</v>
      </c>
      <c r="X20" s="1247">
        <v>0.56428500000000004</v>
      </c>
      <c r="Y20" s="1247">
        <v>0.32512999999999997</v>
      </c>
      <c r="Z20" s="1247">
        <v>0.249529</v>
      </c>
      <c r="AA20" s="1248">
        <v>1064.24</v>
      </c>
      <c r="AB20" s="1248">
        <v>695.29955299999995</v>
      </c>
      <c r="AC20" s="1249">
        <v>616.38026000000002</v>
      </c>
      <c r="AD20" s="1255"/>
      <c r="AE20" s="1259"/>
      <c r="AF20" s="1250"/>
      <c r="AG20" s="1253"/>
      <c r="AH20" s="1260"/>
      <c r="AI20" s="1260"/>
      <c r="AJ20" s="1260"/>
      <c r="AL20" s="1255"/>
      <c r="AM20" s="1256"/>
      <c r="AN20" s="1257"/>
      <c r="AO20" s="1257"/>
      <c r="AP20" s="1258"/>
      <c r="AQ20" s="1258"/>
      <c r="AR20" s="1258"/>
    </row>
    <row r="21" spans="1:44" s="1203" customFormat="1" ht="15" customHeight="1" x14ac:dyDescent="0.2">
      <c r="A21" s="1230" t="s">
        <v>1046</v>
      </c>
      <c r="B21" s="1230" t="s">
        <v>226</v>
      </c>
      <c r="C21" s="1231" t="s">
        <v>50</v>
      </c>
      <c r="D21" s="1231" t="s">
        <v>694</v>
      </c>
      <c r="E21" s="1232" t="s">
        <v>943</v>
      </c>
      <c r="F21" s="1245">
        <v>2.5329000000000002</v>
      </c>
      <c r="G21" s="1245">
        <v>1.4226000000000001</v>
      </c>
      <c r="H21" s="1245">
        <v>0.90700000000000003</v>
      </c>
      <c r="I21" s="1245">
        <v>0.86965999999999999</v>
      </c>
      <c r="J21" s="1245">
        <v>0.46783999999999998</v>
      </c>
      <c r="K21" s="1245">
        <v>0.38753300000000002</v>
      </c>
      <c r="L21" s="1245">
        <v>13.475</v>
      </c>
      <c r="M21" s="1245">
        <v>8.983333</v>
      </c>
      <c r="N21" s="1245">
        <v>6.3058480000000001</v>
      </c>
      <c r="O21" s="1245">
        <v>0.47542099999999998</v>
      </c>
      <c r="P21" s="1245">
        <v>0.31117099999999998</v>
      </c>
      <c r="Q21" s="1245">
        <v>0.22368299999999999</v>
      </c>
      <c r="R21" s="1246">
        <v>3.0000000000000001E-3</v>
      </c>
      <c r="S21" s="1247">
        <v>3.0000000000000001E-3</v>
      </c>
      <c r="T21" s="1247">
        <v>3.0000000000000001E-3</v>
      </c>
      <c r="U21" s="1247">
        <v>1.2E-2</v>
      </c>
      <c r="V21" s="1247">
        <v>0.01</v>
      </c>
      <c r="W21" s="1247">
        <v>7.0000000000000001E-3</v>
      </c>
      <c r="X21" s="1247">
        <v>0.30902400000000002</v>
      </c>
      <c r="Y21" s="1247">
        <v>0.202261</v>
      </c>
      <c r="Z21" s="1247">
        <v>0.145394</v>
      </c>
      <c r="AA21" s="1248">
        <v>1064.24</v>
      </c>
      <c r="AB21" s="1248">
        <v>718.91651000000002</v>
      </c>
      <c r="AC21" s="1249">
        <v>616.28049699999997</v>
      </c>
      <c r="AD21" s="1241"/>
      <c r="AE21" s="1259"/>
      <c r="AF21" s="1250"/>
      <c r="AG21" s="1253"/>
      <c r="AH21" s="1260"/>
      <c r="AI21" s="1260"/>
      <c r="AJ21" s="1260"/>
      <c r="AL21" s="1255"/>
      <c r="AM21" s="1256"/>
      <c r="AN21" s="1257"/>
      <c r="AO21" s="1257"/>
      <c r="AP21" s="1258"/>
      <c r="AQ21" s="1258"/>
      <c r="AR21" s="1258"/>
    </row>
    <row r="22" spans="1:44" s="1203" customFormat="1" ht="15" customHeight="1" x14ac:dyDescent="0.2">
      <c r="A22" s="1230" t="s">
        <v>1047</v>
      </c>
      <c r="B22" s="1230" t="s">
        <v>226</v>
      </c>
      <c r="C22" s="1231" t="s">
        <v>50</v>
      </c>
      <c r="D22" s="1231" t="s">
        <v>697</v>
      </c>
      <c r="E22" s="1232" t="s">
        <v>967</v>
      </c>
      <c r="F22" s="1245">
        <v>2.4157999999999999</v>
      </c>
      <c r="G22" s="1245">
        <v>1.133</v>
      </c>
      <c r="H22" s="1245">
        <v>0.66532599999999997</v>
      </c>
      <c r="I22" s="1245">
        <v>0.58082999999999996</v>
      </c>
      <c r="J22" s="1245">
        <v>0.31145</v>
      </c>
      <c r="K22" s="1245">
        <v>0.25363000000000002</v>
      </c>
      <c r="L22" s="1245">
        <v>12.24602</v>
      </c>
      <c r="M22" s="1245">
        <v>8.0732400000000002</v>
      </c>
      <c r="N22" s="1245">
        <v>6.5175140000000003</v>
      </c>
      <c r="O22" s="1245">
        <v>0.305421</v>
      </c>
      <c r="P22" s="1245">
        <v>0.281171</v>
      </c>
      <c r="Q22" s="1245">
        <v>0.11118699999999999</v>
      </c>
      <c r="R22" s="1246">
        <v>3.0000000000000001E-3</v>
      </c>
      <c r="S22" s="1247">
        <v>3.0000000000000001E-3</v>
      </c>
      <c r="T22" s="1247">
        <v>3.0000000000000001E-3</v>
      </c>
      <c r="U22" s="1247">
        <v>1.2E-2</v>
      </c>
      <c r="V22" s="1247">
        <v>0.01</v>
      </c>
      <c r="W22" s="1247">
        <v>6.0000000000000001E-3</v>
      </c>
      <c r="X22" s="1247">
        <v>0.19852400000000001</v>
      </c>
      <c r="Y22" s="1247">
        <v>0.18276100000000001</v>
      </c>
      <c r="Z22" s="1247">
        <v>7.2272000000000003E-2</v>
      </c>
      <c r="AA22" s="1248">
        <v>1064.24</v>
      </c>
      <c r="AB22" s="1248">
        <v>730.43348100000003</v>
      </c>
      <c r="AC22" s="1249">
        <v>634.42924500000004</v>
      </c>
      <c r="AD22" s="1255"/>
      <c r="AE22" s="1259"/>
      <c r="AF22" s="1250"/>
      <c r="AG22" s="1253"/>
      <c r="AH22" s="1260"/>
      <c r="AI22" s="1260"/>
      <c r="AJ22" s="1260"/>
      <c r="AL22" s="1255"/>
      <c r="AM22" s="1256"/>
      <c r="AN22" s="1257"/>
      <c r="AO22" s="1257"/>
      <c r="AP22" s="1258"/>
      <c r="AQ22" s="1258"/>
      <c r="AR22" s="1258"/>
    </row>
    <row r="23" spans="1:44" s="1203" customFormat="1" ht="15" customHeight="1" x14ac:dyDescent="0.2">
      <c r="A23" s="1230" t="s">
        <v>1048</v>
      </c>
      <c r="B23" s="1230" t="s">
        <v>226</v>
      </c>
      <c r="C23" s="1231" t="s">
        <v>50</v>
      </c>
      <c r="D23" s="1231" t="s">
        <v>1049</v>
      </c>
      <c r="E23" s="1232" t="s">
        <v>967</v>
      </c>
      <c r="F23" s="1245">
        <v>2.4157999999999999</v>
      </c>
      <c r="G23" s="1245">
        <v>1.133</v>
      </c>
      <c r="H23" s="1245">
        <v>0.66532599999999997</v>
      </c>
      <c r="I23" s="1245">
        <v>0.58082999999999996</v>
      </c>
      <c r="J23" s="1245">
        <v>0.31145</v>
      </c>
      <c r="K23" s="1245">
        <v>0.25363000000000002</v>
      </c>
      <c r="L23" s="1245">
        <v>12.24602</v>
      </c>
      <c r="M23" s="1245">
        <v>8.0732400000000002</v>
      </c>
      <c r="N23" s="1245">
        <v>6.5175140000000003</v>
      </c>
      <c r="O23" s="1245">
        <v>3.0421E-2</v>
      </c>
      <c r="P23" s="1245">
        <v>3.6171000000000002E-2</v>
      </c>
      <c r="Q23" s="1245">
        <v>1.4303E-2</v>
      </c>
      <c r="R23" s="1246">
        <v>3.0000000000000001E-3</v>
      </c>
      <c r="S23" s="1247">
        <v>3.0000000000000001E-3</v>
      </c>
      <c r="T23" s="1247">
        <v>3.0000000000000001E-3</v>
      </c>
      <c r="U23" s="1247">
        <v>1.2E-2</v>
      </c>
      <c r="V23" s="1247">
        <v>0.01</v>
      </c>
      <c r="W23" s="1247">
        <v>6.0000000000000001E-3</v>
      </c>
      <c r="X23" s="1247">
        <v>4.5630000000000002E-3</v>
      </c>
      <c r="Y23" s="1247">
        <v>5.4260000000000003E-3</v>
      </c>
      <c r="Z23" s="1247">
        <v>2.1450000000000002E-3</v>
      </c>
      <c r="AA23" s="1248">
        <v>1064.24</v>
      </c>
      <c r="AB23" s="1248">
        <v>730.43348100000003</v>
      </c>
      <c r="AC23" s="1249">
        <v>634.42924500000004</v>
      </c>
      <c r="AD23" s="1255"/>
      <c r="AE23" s="1259"/>
      <c r="AF23" s="1250"/>
      <c r="AG23" s="1253"/>
      <c r="AH23" s="1260"/>
      <c r="AI23" s="1260"/>
      <c r="AJ23" s="1260"/>
      <c r="AL23" s="1255"/>
      <c r="AM23" s="1256"/>
      <c r="AN23" s="1257"/>
      <c r="AO23" s="1257"/>
      <c r="AP23" s="1258"/>
      <c r="AQ23" s="1258"/>
      <c r="AR23" s="1258"/>
    </row>
    <row r="24" spans="1:44" s="1203" customFormat="1" ht="15" customHeight="1" x14ac:dyDescent="0.2">
      <c r="A24" s="1230" t="s">
        <v>1051</v>
      </c>
      <c r="B24" s="1230" t="s">
        <v>226</v>
      </c>
      <c r="C24" s="1231" t="s">
        <v>50</v>
      </c>
      <c r="D24" s="1231" t="s">
        <v>1052</v>
      </c>
      <c r="E24" s="1232" t="s">
        <v>1053</v>
      </c>
      <c r="F24" s="1245">
        <v>2.4157999999999999</v>
      </c>
      <c r="G24" s="1245">
        <v>1.133</v>
      </c>
      <c r="H24" s="1245">
        <v>0.66532599999999997</v>
      </c>
      <c r="I24" s="1245">
        <v>0.58082999999999996</v>
      </c>
      <c r="J24" s="1245">
        <v>0.31145</v>
      </c>
      <c r="K24" s="1245">
        <v>0.25363000000000002</v>
      </c>
      <c r="L24" s="1245">
        <v>12.24602</v>
      </c>
      <c r="M24" s="1245">
        <v>8.0732400000000002</v>
      </c>
      <c r="N24" s="1245">
        <v>6.5175140000000003</v>
      </c>
      <c r="O24" s="1245">
        <v>0.17542099999999999</v>
      </c>
      <c r="P24" s="1245">
        <v>0.17117099999999999</v>
      </c>
      <c r="Q24" s="1245">
        <v>0.11118699999999999</v>
      </c>
      <c r="R24" s="1246">
        <v>3.0000000000000001E-3</v>
      </c>
      <c r="S24" s="1247">
        <v>3.0000000000000001E-3</v>
      </c>
      <c r="T24" s="1247">
        <v>3.0000000000000001E-3</v>
      </c>
      <c r="U24" s="1247">
        <v>1.2E-2</v>
      </c>
      <c r="V24" s="1247">
        <v>0.01</v>
      </c>
      <c r="W24" s="1247">
        <v>6.0000000000000001E-3</v>
      </c>
      <c r="X24" s="1247">
        <v>0.13156599999999999</v>
      </c>
      <c r="Y24" s="1247">
        <v>0.12837799999999999</v>
      </c>
      <c r="Z24" s="1247">
        <v>8.3391000000000007E-2</v>
      </c>
      <c r="AA24" s="1248">
        <v>1064.24</v>
      </c>
      <c r="AB24" s="1248">
        <v>730.43348100000003</v>
      </c>
      <c r="AC24" s="1249">
        <v>634.42924500000004</v>
      </c>
      <c r="AD24" s="1255"/>
      <c r="AE24" s="1259"/>
      <c r="AF24" s="1250"/>
      <c r="AG24" s="1253"/>
      <c r="AH24" s="1260"/>
      <c r="AI24" s="1260"/>
      <c r="AJ24" s="1260"/>
      <c r="AL24" s="1255"/>
      <c r="AM24" s="1256"/>
      <c r="AN24" s="1257"/>
      <c r="AO24" s="1257"/>
      <c r="AP24" s="1258"/>
      <c r="AQ24" s="1258"/>
      <c r="AR24" s="1258"/>
    </row>
    <row r="25" spans="1:44" s="1203" customFormat="1" ht="15" customHeight="1" x14ac:dyDescent="0.2">
      <c r="A25" s="1230" t="s">
        <v>1054</v>
      </c>
      <c r="B25" s="1230" t="s">
        <v>226</v>
      </c>
      <c r="C25" s="1231" t="s">
        <v>50</v>
      </c>
      <c r="D25" s="1231" t="s">
        <v>700</v>
      </c>
      <c r="E25" s="1232" t="s">
        <v>753</v>
      </c>
      <c r="F25" s="1245">
        <v>2.2410999999999999</v>
      </c>
      <c r="G25" s="1245">
        <v>1.0609999999999999</v>
      </c>
      <c r="H25" s="1245">
        <v>0.66429800000000006</v>
      </c>
      <c r="I25" s="1245">
        <v>0.53086</v>
      </c>
      <c r="J25" s="1245">
        <v>0.28322999999999998</v>
      </c>
      <c r="K25" s="1245">
        <v>0.22766900000000001</v>
      </c>
      <c r="L25" s="1245">
        <v>10.773009999999999</v>
      </c>
      <c r="M25" s="1245">
        <v>6.3292999999999999</v>
      </c>
      <c r="N25" s="1245">
        <v>4.3562969999999996</v>
      </c>
      <c r="O25" s="1245">
        <v>0.22542100000000001</v>
      </c>
      <c r="P25" s="1245">
        <v>0.19117100000000001</v>
      </c>
      <c r="Q25" s="1245">
        <v>0.10903</v>
      </c>
      <c r="R25" s="1246">
        <v>3.0000000000000001E-3</v>
      </c>
      <c r="S25" s="1247">
        <v>3.0000000000000001E-3</v>
      </c>
      <c r="T25" s="1247">
        <v>3.0000000000000001E-3</v>
      </c>
      <c r="U25" s="1247">
        <v>6.0000000000000001E-3</v>
      </c>
      <c r="V25" s="1247">
        <v>6.0000000000000001E-3</v>
      </c>
      <c r="W25" s="1247">
        <v>5.0000000000000001E-3</v>
      </c>
      <c r="X25" s="1247">
        <v>0.15779499999999999</v>
      </c>
      <c r="Y25" s="1247">
        <v>0.13381999999999999</v>
      </c>
      <c r="Z25" s="1247">
        <v>7.6321E-2</v>
      </c>
      <c r="AA25" s="1248">
        <v>1044.1600000000001</v>
      </c>
      <c r="AB25" s="1248">
        <v>706.59756600000003</v>
      </c>
      <c r="AC25" s="1249">
        <v>610.78628200000003</v>
      </c>
      <c r="AD25" s="1255"/>
      <c r="AE25" s="1259"/>
      <c r="AF25" s="1250"/>
      <c r="AG25" s="1253"/>
      <c r="AH25" s="1260"/>
      <c r="AI25" s="1260"/>
      <c r="AJ25" s="1260"/>
      <c r="AL25" s="1255"/>
      <c r="AM25" s="1256"/>
      <c r="AN25" s="1257"/>
      <c r="AO25" s="1257"/>
      <c r="AP25" s="1258"/>
      <c r="AQ25" s="1258"/>
      <c r="AR25" s="1258"/>
    </row>
    <row r="26" spans="1:44" s="1203" customFormat="1" ht="15" customHeight="1" x14ac:dyDescent="0.2">
      <c r="A26" s="1230" t="s">
        <v>1055</v>
      </c>
      <c r="B26" s="1230" t="s">
        <v>226</v>
      </c>
      <c r="C26" s="1231" t="s">
        <v>50</v>
      </c>
      <c r="D26" s="1231" t="s">
        <v>1056</v>
      </c>
      <c r="E26" s="1232" t="s">
        <v>753</v>
      </c>
      <c r="F26" s="1245">
        <v>2.2410999999999999</v>
      </c>
      <c r="G26" s="1245">
        <v>1.0609999999999999</v>
      </c>
      <c r="H26" s="1245">
        <v>0.66429800000000006</v>
      </c>
      <c r="I26" s="1245">
        <v>0.53086</v>
      </c>
      <c r="J26" s="1245">
        <v>0.28322999999999998</v>
      </c>
      <c r="K26" s="1245">
        <v>0.22766900000000001</v>
      </c>
      <c r="L26" s="1245">
        <v>10.773009999999999</v>
      </c>
      <c r="M26" s="1245">
        <v>6.3292999999999999</v>
      </c>
      <c r="N26" s="1245">
        <v>4.3562969999999996</v>
      </c>
      <c r="O26" s="1245">
        <v>3.0421E-2</v>
      </c>
      <c r="P26" s="1245">
        <v>3.6171000000000002E-2</v>
      </c>
      <c r="Q26" s="1245">
        <v>2.0629000000000002E-2</v>
      </c>
      <c r="R26" s="1246">
        <v>3.0000000000000001E-3</v>
      </c>
      <c r="S26" s="1247">
        <v>3.0000000000000001E-3</v>
      </c>
      <c r="T26" s="1247">
        <v>3.0000000000000001E-3</v>
      </c>
      <c r="U26" s="1247">
        <v>6.0000000000000001E-3</v>
      </c>
      <c r="V26" s="1247">
        <v>6.0000000000000001E-3</v>
      </c>
      <c r="W26" s="1247">
        <v>5.0000000000000001E-3</v>
      </c>
      <c r="X26" s="1247">
        <v>4.5630000000000002E-3</v>
      </c>
      <c r="Y26" s="1247">
        <v>5.4260000000000003E-3</v>
      </c>
      <c r="Z26" s="1247">
        <v>3.094E-3</v>
      </c>
      <c r="AA26" s="1248">
        <v>1044.1600000000001</v>
      </c>
      <c r="AB26" s="1248">
        <v>706.59756600000003</v>
      </c>
      <c r="AC26" s="1249">
        <v>610.78628200000003</v>
      </c>
      <c r="AD26" s="1255"/>
      <c r="AE26" s="1259"/>
      <c r="AF26" s="1250"/>
      <c r="AG26" s="1253"/>
      <c r="AH26" s="1260"/>
      <c r="AI26" s="1260"/>
      <c r="AJ26" s="1260"/>
      <c r="AL26" s="1255"/>
      <c r="AM26" s="1256"/>
      <c r="AN26" s="1257"/>
      <c r="AO26" s="1257"/>
      <c r="AP26" s="1258"/>
      <c r="AQ26" s="1258"/>
      <c r="AR26" s="1258"/>
    </row>
    <row r="27" spans="1:44" s="1203" customFormat="1" ht="15" customHeight="1" x14ac:dyDescent="0.2">
      <c r="A27" s="1230" t="s">
        <v>1057</v>
      </c>
      <c r="B27" s="1230" t="s">
        <v>226</v>
      </c>
      <c r="C27" s="1231" t="s">
        <v>50</v>
      </c>
      <c r="D27" s="1231" t="s">
        <v>1058</v>
      </c>
      <c r="E27" s="1232" t="s">
        <v>753</v>
      </c>
      <c r="F27" s="1245">
        <v>2.2410999999999999</v>
      </c>
      <c r="G27" s="1245">
        <v>1.0609999999999999</v>
      </c>
      <c r="H27" s="1245">
        <v>0.66429800000000006</v>
      </c>
      <c r="I27" s="1245">
        <v>0.53086</v>
      </c>
      <c r="J27" s="1245">
        <v>0.28322999999999998</v>
      </c>
      <c r="K27" s="1245">
        <v>0.22766900000000001</v>
      </c>
      <c r="L27" s="1245">
        <v>6.4638059999999999</v>
      </c>
      <c r="M27" s="1245">
        <v>3.79758</v>
      </c>
      <c r="N27" s="1245">
        <v>4.3562969999999996</v>
      </c>
      <c r="O27" s="1245">
        <v>3.0421E-2</v>
      </c>
      <c r="P27" s="1245">
        <v>3.6171000000000002E-2</v>
      </c>
      <c r="Q27" s="1245">
        <v>2.0629000000000002E-2</v>
      </c>
      <c r="R27" s="1246">
        <v>0.06</v>
      </c>
      <c r="S27" s="1247">
        <v>0.06</v>
      </c>
      <c r="T27" s="1247">
        <v>0.06</v>
      </c>
      <c r="U27" s="1247">
        <v>6.0000000000000001E-3</v>
      </c>
      <c r="V27" s="1247">
        <v>6.0000000000000001E-3</v>
      </c>
      <c r="W27" s="1247">
        <v>5.0000000000000001E-3</v>
      </c>
      <c r="X27" s="1247">
        <v>4.5630000000000002E-3</v>
      </c>
      <c r="Y27" s="1247">
        <v>5.4260000000000003E-3</v>
      </c>
      <c r="Z27" s="1247">
        <v>3.094E-3</v>
      </c>
      <c r="AA27" s="1248">
        <v>1044.1600000000001</v>
      </c>
      <c r="AB27" s="1248">
        <v>706.59756600000003</v>
      </c>
      <c r="AC27" s="1249">
        <v>610.78628200000003</v>
      </c>
      <c r="AD27" s="1255"/>
      <c r="AE27" s="1259"/>
      <c r="AF27" s="1250"/>
      <c r="AG27" s="1253"/>
      <c r="AH27" s="1260"/>
      <c r="AI27" s="1260"/>
      <c r="AJ27" s="1260"/>
      <c r="AL27" s="1255"/>
      <c r="AM27" s="1256"/>
      <c r="AN27" s="1257"/>
      <c r="AO27" s="1257"/>
      <c r="AP27" s="1258"/>
      <c r="AQ27" s="1258"/>
      <c r="AR27" s="1258"/>
    </row>
    <row r="28" spans="1:44" s="1203" customFormat="1" ht="15" customHeight="1" x14ac:dyDescent="0.2">
      <c r="A28" s="1230" t="s">
        <v>1059</v>
      </c>
      <c r="B28" s="1230" t="s">
        <v>226</v>
      </c>
      <c r="C28" s="1231" t="s">
        <v>50</v>
      </c>
      <c r="D28" s="1231" t="s">
        <v>755</v>
      </c>
      <c r="E28" s="1232" t="s">
        <v>1060</v>
      </c>
      <c r="F28" s="1245">
        <v>2.2410999999999999</v>
      </c>
      <c r="G28" s="1245">
        <v>1.0609999999999999</v>
      </c>
      <c r="H28" s="1245">
        <v>0.66429800000000006</v>
      </c>
      <c r="I28" s="1245">
        <v>0.53086</v>
      </c>
      <c r="J28" s="1245">
        <v>0.28322999999999998</v>
      </c>
      <c r="K28" s="1245">
        <v>0.22766900000000001</v>
      </c>
      <c r="L28" s="1245">
        <v>10.773009999999999</v>
      </c>
      <c r="M28" s="1245">
        <v>6.3292999999999999</v>
      </c>
      <c r="N28" s="1245">
        <v>4.3562969999999996</v>
      </c>
      <c r="O28" s="1245">
        <v>0.125421</v>
      </c>
      <c r="P28" s="1245">
        <v>0.121171</v>
      </c>
      <c r="Q28" s="1245">
        <v>0.10903</v>
      </c>
      <c r="R28" s="1246">
        <v>3.0000000000000001E-3</v>
      </c>
      <c r="S28" s="1247">
        <v>3.0000000000000001E-3</v>
      </c>
      <c r="T28" s="1247">
        <v>3.0000000000000001E-3</v>
      </c>
      <c r="U28" s="1247">
        <v>6.0000000000000001E-3</v>
      </c>
      <c r="V28" s="1247">
        <v>6.0000000000000001E-3</v>
      </c>
      <c r="W28" s="1247">
        <v>5.0000000000000001E-3</v>
      </c>
      <c r="X28" s="1247">
        <v>9.4065999999999997E-2</v>
      </c>
      <c r="Y28" s="1247">
        <v>9.0878E-2</v>
      </c>
      <c r="Z28" s="1247">
        <v>8.1771999999999997E-2</v>
      </c>
      <c r="AA28" s="1248">
        <v>1044.1600000000001</v>
      </c>
      <c r="AB28" s="1248">
        <v>706.59756600000003</v>
      </c>
      <c r="AC28" s="1249">
        <v>610.78628200000003</v>
      </c>
      <c r="AD28" s="1255"/>
      <c r="AE28" s="1259"/>
      <c r="AF28" s="1250"/>
      <c r="AG28" s="1253"/>
      <c r="AH28" s="1260"/>
      <c r="AI28" s="1260"/>
      <c r="AJ28" s="1260"/>
      <c r="AL28" s="1255"/>
      <c r="AM28" s="1256"/>
      <c r="AN28" s="1257"/>
      <c r="AO28" s="1257"/>
      <c r="AP28" s="1258"/>
      <c r="AQ28" s="1258"/>
      <c r="AR28" s="1258"/>
    </row>
    <row r="29" spans="1:44" s="1203" customFormat="1" ht="15" customHeight="1" x14ac:dyDescent="0.2">
      <c r="A29" s="1230" t="s">
        <v>1061</v>
      </c>
      <c r="B29" s="1230" t="s">
        <v>226</v>
      </c>
      <c r="C29" s="1231" t="s">
        <v>50</v>
      </c>
      <c r="D29" s="1231" t="s">
        <v>703</v>
      </c>
      <c r="E29" s="1232" t="s">
        <v>757</v>
      </c>
      <c r="F29" s="1245">
        <v>0.236371</v>
      </c>
      <c r="G29" s="1245">
        <v>0.10879</v>
      </c>
      <c r="H29" s="1245">
        <v>7.0081000000000004E-2</v>
      </c>
      <c r="I29" s="1245">
        <v>2.6700000000000002E-2</v>
      </c>
      <c r="J29" s="1245">
        <v>1.3495E-2</v>
      </c>
      <c r="K29" s="1245">
        <v>1.0810999999999999E-2</v>
      </c>
      <c r="L29" s="1245">
        <v>8.2850000000000001</v>
      </c>
      <c r="M29" s="1245">
        <v>4.2125000000000004</v>
      </c>
      <c r="N29" s="1245">
        <v>3.029366</v>
      </c>
      <c r="O29" s="1245">
        <v>9.7500000000000003E-2</v>
      </c>
      <c r="P29" s="1245">
        <v>4.2500000000000003E-2</v>
      </c>
      <c r="Q29" s="1245">
        <v>1.9175999999999999E-2</v>
      </c>
      <c r="R29" s="1246">
        <v>3.0000000000000001E-3</v>
      </c>
      <c r="S29" s="1247">
        <v>3.0000000000000001E-3</v>
      </c>
      <c r="T29" s="1247">
        <v>3.0000000000000001E-3</v>
      </c>
      <c r="U29" s="1247">
        <v>1.2800000000000001E-2</v>
      </c>
      <c r="V29" s="1247">
        <v>1.38E-2</v>
      </c>
      <c r="W29" s="1247">
        <v>1.14E-2</v>
      </c>
      <c r="X29" s="1247">
        <v>5.7037999999999998E-2</v>
      </c>
      <c r="Y29" s="1247">
        <v>2.4861999999999999E-2</v>
      </c>
      <c r="Z29" s="1247">
        <v>9.6989999999999993E-3</v>
      </c>
      <c r="AA29" s="1248">
        <v>1065.45</v>
      </c>
      <c r="AB29" s="1248">
        <v>716.10601599999995</v>
      </c>
      <c r="AC29" s="1249">
        <v>623.05907200000001</v>
      </c>
      <c r="AD29" s="1255"/>
      <c r="AE29" s="1259"/>
      <c r="AF29" s="1250"/>
      <c r="AG29" s="1253"/>
      <c r="AH29" s="1260"/>
      <c r="AI29" s="1260"/>
      <c r="AJ29" s="1260"/>
      <c r="AL29" s="1255"/>
      <c r="AM29" s="1256"/>
      <c r="AN29" s="1257"/>
      <c r="AO29" s="1257"/>
      <c r="AP29" s="1258"/>
      <c r="AQ29" s="1258"/>
      <c r="AR29" s="1258"/>
    </row>
    <row r="30" spans="1:44" s="1203" customFormat="1" ht="15" customHeight="1" x14ac:dyDescent="0.2">
      <c r="A30" s="1230" t="s">
        <v>1062</v>
      </c>
      <c r="B30" s="1230" t="s">
        <v>226</v>
      </c>
      <c r="C30" s="1231" t="s">
        <v>50</v>
      </c>
      <c r="D30" s="1231" t="s">
        <v>1063</v>
      </c>
      <c r="E30" s="1232" t="s">
        <v>757</v>
      </c>
      <c r="F30" s="1245">
        <v>0.23637</v>
      </c>
      <c r="G30" s="1245">
        <v>0.10879</v>
      </c>
      <c r="H30" s="1245">
        <v>6.6387000000000002E-2</v>
      </c>
      <c r="I30" s="1245">
        <v>2.6700000000000002E-2</v>
      </c>
      <c r="J30" s="1245">
        <v>1.3495E-2</v>
      </c>
      <c r="K30" s="1245">
        <v>1.0458E-2</v>
      </c>
      <c r="L30" s="1245">
        <v>9.9499999999999993</v>
      </c>
      <c r="M30" s="1245">
        <v>6.8</v>
      </c>
      <c r="N30" s="1245">
        <v>2.8352740000000001</v>
      </c>
      <c r="O30" s="1245">
        <v>0.105421</v>
      </c>
      <c r="P30" s="1245">
        <v>0.101171</v>
      </c>
      <c r="Q30" s="1245">
        <v>0.10106</v>
      </c>
      <c r="R30" s="1246">
        <v>3.0000000000000001E-3</v>
      </c>
      <c r="S30" s="1247">
        <v>3.0000000000000001E-3</v>
      </c>
      <c r="T30" s="1247">
        <v>3.0000000000000001E-3</v>
      </c>
      <c r="U30" s="1247">
        <v>1.2800000000000001E-2</v>
      </c>
      <c r="V30" s="1247">
        <v>1.38E-2</v>
      </c>
      <c r="W30" s="1247">
        <v>1.14E-2</v>
      </c>
      <c r="X30" s="1247">
        <v>7.9065999999999997E-2</v>
      </c>
      <c r="Y30" s="1247">
        <v>7.5878000000000001E-2</v>
      </c>
      <c r="Z30" s="1247">
        <v>7.5795000000000001E-2</v>
      </c>
      <c r="AA30" s="1248">
        <v>1044.56</v>
      </c>
      <c r="AB30" s="1248">
        <v>702.06472099999996</v>
      </c>
      <c r="AC30" s="1249">
        <v>601.216634</v>
      </c>
      <c r="AD30" s="1255"/>
      <c r="AE30" s="1259"/>
      <c r="AF30" s="1250"/>
      <c r="AG30" s="1253"/>
      <c r="AH30" s="1260"/>
      <c r="AI30" s="1260"/>
      <c r="AJ30" s="1260"/>
      <c r="AL30" s="1255"/>
      <c r="AM30" s="1256"/>
      <c r="AN30" s="1257"/>
      <c r="AO30" s="1257"/>
      <c r="AP30" s="1258"/>
      <c r="AQ30" s="1258"/>
      <c r="AR30" s="1258"/>
    </row>
    <row r="31" spans="1:44" s="1203" customFormat="1" ht="15" customHeight="1" x14ac:dyDescent="0.2">
      <c r="A31" s="1230" t="s">
        <v>1064</v>
      </c>
      <c r="B31" s="1230" t="s">
        <v>226</v>
      </c>
      <c r="C31" s="1231" t="s">
        <v>50</v>
      </c>
      <c r="D31" s="1231" t="s">
        <v>152</v>
      </c>
      <c r="E31" s="1232" t="s">
        <v>757</v>
      </c>
      <c r="F31" s="1245">
        <v>0.23637</v>
      </c>
      <c r="G31" s="1245">
        <v>0.10879</v>
      </c>
      <c r="H31" s="1245">
        <v>6.6387000000000002E-2</v>
      </c>
      <c r="I31" s="1245">
        <v>2.6700000000000002E-2</v>
      </c>
      <c r="J31" s="1245">
        <v>1.3495E-2</v>
      </c>
      <c r="K31" s="1245">
        <v>1.0458E-2</v>
      </c>
      <c r="L31" s="1245">
        <v>7.7249999999999996</v>
      </c>
      <c r="M31" s="1245">
        <v>3.35</v>
      </c>
      <c r="N31" s="1245">
        <v>2.8352740000000001</v>
      </c>
      <c r="O31" s="1245">
        <v>7.5421000000000002E-2</v>
      </c>
      <c r="P31" s="1245">
        <v>5.1171000000000001E-2</v>
      </c>
      <c r="Q31" s="1245">
        <v>5.1115000000000001E-2</v>
      </c>
      <c r="R31" s="1246">
        <v>4.4999999999999998E-2</v>
      </c>
      <c r="S31" s="1247">
        <v>4.4999999999999998E-2</v>
      </c>
      <c r="T31" s="1247">
        <v>4.4999999999999998E-2</v>
      </c>
      <c r="U31" s="1247">
        <v>1.2800000000000001E-2</v>
      </c>
      <c r="V31" s="1247">
        <v>1.38E-2</v>
      </c>
      <c r="W31" s="1247">
        <v>1.14E-2</v>
      </c>
      <c r="X31" s="1247">
        <v>5.6565999999999998E-2</v>
      </c>
      <c r="Y31" s="1247">
        <v>3.8378000000000002E-2</v>
      </c>
      <c r="Z31" s="1247">
        <v>3.8336000000000002E-2</v>
      </c>
      <c r="AA31" s="1248">
        <v>1024.08</v>
      </c>
      <c r="AB31" s="1248">
        <v>688.29874600000005</v>
      </c>
      <c r="AC31" s="1249">
        <v>589.42807300000004</v>
      </c>
      <c r="AD31" s="1255"/>
      <c r="AE31" s="1259"/>
      <c r="AF31" s="1250"/>
      <c r="AG31" s="1253"/>
      <c r="AH31" s="1260"/>
      <c r="AI31" s="1260"/>
      <c r="AJ31" s="1260"/>
      <c r="AL31" s="1255"/>
      <c r="AM31" s="1256"/>
      <c r="AN31" s="1257"/>
      <c r="AO31" s="1257"/>
      <c r="AP31" s="1258"/>
      <c r="AQ31" s="1258"/>
      <c r="AR31" s="1258"/>
    </row>
    <row r="32" spans="1:44" s="1203" customFormat="1" ht="15" customHeight="1" x14ac:dyDescent="0.2">
      <c r="A32" s="1230" t="s">
        <v>1067</v>
      </c>
      <c r="B32" s="1230" t="s">
        <v>226</v>
      </c>
      <c r="C32" s="1231" t="s">
        <v>50</v>
      </c>
      <c r="D32" s="1231" t="s">
        <v>1068</v>
      </c>
      <c r="E32" s="1232" t="s">
        <v>1069</v>
      </c>
      <c r="F32" s="1245">
        <v>0.23857</v>
      </c>
      <c r="G32" s="1245">
        <v>0.11043</v>
      </c>
      <c r="H32" s="1245">
        <v>6.7805000000000004E-2</v>
      </c>
      <c r="I32" s="1245">
        <v>2.734E-2</v>
      </c>
      <c r="J32" s="1245">
        <v>1.3780000000000001E-2</v>
      </c>
      <c r="K32" s="1245">
        <v>1.0728E-2</v>
      </c>
      <c r="L32" s="1245">
        <v>5.7777159999999999</v>
      </c>
      <c r="M32" s="1245">
        <v>4.567164</v>
      </c>
      <c r="N32" s="1245">
        <v>1.579858</v>
      </c>
      <c r="O32" s="1245">
        <v>0.105421</v>
      </c>
      <c r="P32" s="1245">
        <v>0.101171</v>
      </c>
      <c r="Q32" s="1245">
        <v>0.10106</v>
      </c>
      <c r="R32" s="1246">
        <v>3.0000000000000001E-3</v>
      </c>
      <c r="S32" s="1247">
        <v>3.0000000000000001E-3</v>
      </c>
      <c r="T32" s="1247">
        <v>3.0000000000000001E-3</v>
      </c>
      <c r="U32" s="1247">
        <v>3.32E-2</v>
      </c>
      <c r="V32" s="1247">
        <v>4.02E-2</v>
      </c>
      <c r="W32" s="1247">
        <v>3.3599999999999998E-2</v>
      </c>
      <c r="X32" s="1247">
        <v>7.9065999999999997E-2</v>
      </c>
      <c r="Y32" s="1247">
        <v>7.5878000000000001E-2</v>
      </c>
      <c r="Z32" s="1247">
        <v>7.5795000000000001E-2</v>
      </c>
      <c r="AA32" s="1248">
        <v>1004</v>
      </c>
      <c r="AB32" s="1248">
        <v>671.74</v>
      </c>
      <c r="AC32" s="1249">
        <v>573.667506</v>
      </c>
      <c r="AD32" s="1255"/>
      <c r="AE32" s="1259"/>
      <c r="AF32" s="1250"/>
      <c r="AG32" s="1253"/>
      <c r="AH32" s="1260"/>
      <c r="AI32" s="1260"/>
      <c r="AJ32" s="1260"/>
      <c r="AL32" s="1255"/>
      <c r="AM32" s="1256"/>
      <c r="AN32" s="1257"/>
      <c r="AO32" s="1257"/>
      <c r="AP32" s="1258"/>
      <c r="AQ32" s="1258"/>
      <c r="AR32" s="1258"/>
    </row>
    <row r="33" spans="1:44" s="1203" customFormat="1" ht="15" customHeight="1" x14ac:dyDescent="0.2">
      <c r="A33" s="1230" t="s">
        <v>1070</v>
      </c>
      <c r="B33" s="1230" t="s">
        <v>226</v>
      </c>
      <c r="C33" s="1231" t="s">
        <v>50</v>
      </c>
      <c r="D33" s="1231" t="s">
        <v>153</v>
      </c>
      <c r="E33" s="1232" t="s">
        <v>1069</v>
      </c>
      <c r="F33" s="1245">
        <v>0.23857</v>
      </c>
      <c r="G33" s="1245">
        <v>0.11043</v>
      </c>
      <c r="H33" s="1245">
        <v>6.7805000000000004E-2</v>
      </c>
      <c r="I33" s="1245">
        <v>2.734E-2</v>
      </c>
      <c r="J33" s="1245">
        <v>1.3780000000000001E-2</v>
      </c>
      <c r="K33" s="1245">
        <v>1.0728E-2</v>
      </c>
      <c r="L33" s="1245">
        <v>4.4857139999999998</v>
      </c>
      <c r="M33" s="1245">
        <v>2.25</v>
      </c>
      <c r="N33" s="1245">
        <v>1.579858</v>
      </c>
      <c r="O33" s="1245">
        <v>7.5421000000000002E-2</v>
      </c>
      <c r="P33" s="1245">
        <v>5.1171000000000001E-2</v>
      </c>
      <c r="Q33" s="1245">
        <v>5.1115000000000001E-2</v>
      </c>
      <c r="R33" s="1246">
        <v>1.7999999999999999E-2</v>
      </c>
      <c r="S33" s="1247">
        <v>1.7999999999999999E-2</v>
      </c>
      <c r="T33" s="1247">
        <v>1.7999999999999999E-2</v>
      </c>
      <c r="U33" s="1247">
        <v>3.32E-2</v>
      </c>
      <c r="V33" s="1247">
        <v>4.02E-2</v>
      </c>
      <c r="W33" s="1247">
        <v>3.3599999999999998E-2</v>
      </c>
      <c r="X33" s="1247">
        <v>5.6565999999999998E-2</v>
      </c>
      <c r="Y33" s="1247">
        <v>3.8378000000000002E-2</v>
      </c>
      <c r="Z33" s="1247">
        <v>3.8336000000000002E-2</v>
      </c>
      <c r="AA33" s="1248">
        <v>1004</v>
      </c>
      <c r="AB33" s="1248">
        <v>671.74</v>
      </c>
      <c r="AC33" s="1249">
        <v>573.667506</v>
      </c>
      <c r="AD33" s="1255"/>
      <c r="AE33" s="1259"/>
      <c r="AF33" s="1250"/>
      <c r="AG33" s="1253"/>
      <c r="AH33" s="1260"/>
      <c r="AI33" s="1260"/>
      <c r="AJ33" s="1260"/>
      <c r="AL33" s="1255"/>
      <c r="AM33" s="1256"/>
      <c r="AN33" s="1257"/>
      <c r="AO33" s="1257"/>
      <c r="AP33" s="1258"/>
      <c r="AQ33" s="1258"/>
      <c r="AR33" s="1258"/>
    </row>
    <row r="34" spans="1:44" s="1203" customFormat="1" ht="15" customHeight="1" x14ac:dyDescent="0.2">
      <c r="A34" s="1230" t="s">
        <v>1071</v>
      </c>
      <c r="B34" s="1230" t="s">
        <v>226</v>
      </c>
      <c r="C34" s="1231" t="s">
        <v>50</v>
      </c>
      <c r="D34" s="1231" t="s">
        <v>155</v>
      </c>
      <c r="E34" s="1232" t="s">
        <v>958</v>
      </c>
      <c r="F34" s="1245">
        <v>1.297334</v>
      </c>
      <c r="G34" s="1245">
        <v>0.66575499999999999</v>
      </c>
      <c r="H34" s="1245">
        <v>0.41765999999999998</v>
      </c>
      <c r="I34" s="1245">
        <v>2.734E-2</v>
      </c>
      <c r="J34" s="1245">
        <v>1.3780000000000001E-2</v>
      </c>
      <c r="K34" s="1245">
        <v>1.0728E-2</v>
      </c>
      <c r="L34" s="1245">
        <v>0.99553800000000003</v>
      </c>
      <c r="M34" s="1245">
        <v>0.60519599999999996</v>
      </c>
      <c r="N34" s="1245">
        <v>0.29784699999999997</v>
      </c>
      <c r="O34" s="1245">
        <v>1.5103E-2</v>
      </c>
      <c r="P34" s="1245">
        <v>9.11E-3</v>
      </c>
      <c r="Q34" s="1245">
        <v>7.0699999999999999E-3</v>
      </c>
      <c r="R34" s="1246">
        <v>3.0000000000000001E-3</v>
      </c>
      <c r="S34" s="1247">
        <v>3.0000000000000001E-3</v>
      </c>
      <c r="T34" s="1247">
        <v>3.0000000000000001E-3</v>
      </c>
      <c r="U34" s="1247">
        <v>4.1500000000000002E-2</v>
      </c>
      <c r="V34" s="1247">
        <v>3.9E-2</v>
      </c>
      <c r="W34" s="1247">
        <v>2.9000000000000001E-2</v>
      </c>
      <c r="X34" s="1247">
        <v>5.2649999999999997E-3</v>
      </c>
      <c r="Y34" s="1247">
        <v>2.2950000000000002E-3</v>
      </c>
      <c r="Z34" s="1247">
        <v>8.9499999999999996E-4</v>
      </c>
      <c r="AA34" s="1248">
        <v>983.92</v>
      </c>
      <c r="AB34" s="1248">
        <v>593.45011799999997</v>
      </c>
      <c r="AC34" s="1249">
        <v>460.551511</v>
      </c>
      <c r="AD34" s="1255"/>
      <c r="AE34" s="1259"/>
      <c r="AF34" s="1250"/>
      <c r="AG34" s="1253"/>
      <c r="AH34" s="1260"/>
      <c r="AI34" s="1260"/>
      <c r="AJ34" s="1260"/>
      <c r="AL34" s="1255"/>
      <c r="AM34" s="1256"/>
      <c r="AN34" s="1257"/>
      <c r="AO34" s="1257"/>
      <c r="AP34" s="1258"/>
      <c r="AQ34" s="1257"/>
      <c r="AR34" s="1257"/>
    </row>
    <row r="35" spans="1:44" s="1203" customFormat="1" ht="15" customHeight="1" x14ac:dyDescent="0.2">
      <c r="A35" s="1230" t="s">
        <v>1712</v>
      </c>
      <c r="B35" s="1230" t="s">
        <v>226</v>
      </c>
      <c r="C35" s="1231" t="s">
        <v>9</v>
      </c>
      <c r="D35" s="1231" t="s">
        <v>1713</v>
      </c>
      <c r="E35" s="1232" t="s">
        <v>1714</v>
      </c>
      <c r="F35" s="1245">
        <v>12.85075</v>
      </c>
      <c r="G35" s="1245">
        <v>5.1096500000000002</v>
      </c>
      <c r="H35" s="1245">
        <v>2.8397359999999998</v>
      </c>
      <c r="I35" s="1245">
        <v>11.15254</v>
      </c>
      <c r="J35" s="1245">
        <v>4.4291200000000002</v>
      </c>
      <c r="K35" s="1245">
        <v>2.650712</v>
      </c>
      <c r="L35" s="1245">
        <v>16.490100000000002</v>
      </c>
      <c r="M35" s="1245">
        <v>17.706</v>
      </c>
      <c r="N35" s="1245">
        <v>17.101361000000001</v>
      </c>
      <c r="O35" s="1245">
        <v>5.5976999999999997</v>
      </c>
      <c r="P35" s="1245">
        <v>2.1835800000000001</v>
      </c>
      <c r="Q35" s="1245">
        <v>1.2719039999999999</v>
      </c>
      <c r="R35" s="1246">
        <v>0</v>
      </c>
      <c r="S35" s="1247">
        <v>0</v>
      </c>
      <c r="T35" s="1247">
        <v>0</v>
      </c>
      <c r="U35" s="1247">
        <v>0</v>
      </c>
      <c r="V35" s="1247">
        <v>0</v>
      </c>
      <c r="W35" s="1247">
        <v>0</v>
      </c>
      <c r="X35" s="1247">
        <v>0</v>
      </c>
      <c r="Y35" s="1247">
        <v>0</v>
      </c>
      <c r="Z35" s="1247">
        <v>0</v>
      </c>
      <c r="AA35" s="1248">
        <v>1064.24</v>
      </c>
      <c r="AB35" s="1248">
        <v>695.29955299999995</v>
      </c>
      <c r="AC35" s="1249">
        <v>616.38026000000002</v>
      </c>
      <c r="AD35" s="1255"/>
      <c r="AE35" s="1259"/>
      <c r="AF35" s="1250"/>
      <c r="AG35" s="1253"/>
      <c r="AH35" s="1260"/>
      <c r="AI35" s="1260"/>
      <c r="AJ35" s="1260"/>
      <c r="AL35" s="1255"/>
      <c r="AM35" s="1256"/>
      <c r="AN35" s="1257"/>
      <c r="AO35" s="1257"/>
      <c r="AP35" s="1258"/>
      <c r="AQ35" s="1258"/>
      <c r="AR35" s="1258"/>
    </row>
    <row r="36" spans="1:44" s="1203" customFormat="1" ht="15" customHeight="1" x14ac:dyDescent="0.2">
      <c r="A36" s="1230" t="s">
        <v>1157</v>
      </c>
      <c r="B36" s="1230" t="s">
        <v>226</v>
      </c>
      <c r="C36" s="1231" t="s">
        <v>818</v>
      </c>
      <c r="D36" s="1231" t="s">
        <v>123</v>
      </c>
      <c r="E36" s="1232" t="s">
        <v>180</v>
      </c>
      <c r="F36" s="1245">
        <v>0</v>
      </c>
      <c r="G36" s="1245">
        <v>0</v>
      </c>
      <c r="H36" s="1245">
        <v>0</v>
      </c>
      <c r="I36" s="1245">
        <v>0</v>
      </c>
      <c r="J36" s="1245">
        <v>0</v>
      </c>
      <c r="K36" s="1245">
        <v>0</v>
      </c>
      <c r="L36" s="1245">
        <v>0</v>
      </c>
      <c r="M36" s="1245">
        <v>0</v>
      </c>
      <c r="N36" s="1245">
        <v>0</v>
      </c>
      <c r="O36" s="1245">
        <v>0</v>
      </c>
      <c r="P36" s="1245">
        <v>0</v>
      </c>
      <c r="Q36" s="1245">
        <v>0</v>
      </c>
      <c r="R36" s="1246">
        <v>0</v>
      </c>
      <c r="S36" s="1247">
        <v>0</v>
      </c>
      <c r="T36" s="1247">
        <v>0</v>
      </c>
      <c r="U36" s="1247">
        <v>0</v>
      </c>
      <c r="V36" s="1247">
        <v>0</v>
      </c>
      <c r="W36" s="1247">
        <v>0</v>
      </c>
      <c r="X36" s="1247">
        <v>0</v>
      </c>
      <c r="Y36" s="1247">
        <v>0</v>
      </c>
      <c r="Z36" s="1247">
        <v>0</v>
      </c>
      <c r="AA36" s="1248">
        <v>0</v>
      </c>
      <c r="AB36" s="1248">
        <v>0</v>
      </c>
      <c r="AC36" s="1249">
        <v>0</v>
      </c>
      <c r="AD36" s="1255"/>
      <c r="AE36" s="1259"/>
      <c r="AF36" s="1250"/>
      <c r="AG36" s="1253"/>
      <c r="AH36" s="1260"/>
      <c r="AI36" s="1260"/>
      <c r="AJ36" s="1260"/>
      <c r="AL36" s="1255"/>
      <c r="AM36" s="1256"/>
      <c r="AN36" s="1257"/>
      <c r="AO36" s="1257"/>
      <c r="AP36" s="1258"/>
      <c r="AQ36" s="1258"/>
      <c r="AR36" s="1258"/>
    </row>
    <row r="37" spans="1:44" s="1203" customFormat="1" ht="15" customHeight="1" x14ac:dyDescent="0.2">
      <c r="A37" s="1230" t="s">
        <v>1715</v>
      </c>
      <c r="B37" s="1230" t="s">
        <v>226</v>
      </c>
      <c r="C37" s="1231" t="s">
        <v>1076</v>
      </c>
      <c r="D37" s="1231" t="s">
        <v>123</v>
      </c>
      <c r="E37" s="1232" t="s">
        <v>180</v>
      </c>
      <c r="F37" s="1245">
        <v>0</v>
      </c>
      <c r="G37" s="1245">
        <v>0</v>
      </c>
      <c r="H37" s="1245">
        <v>0</v>
      </c>
      <c r="I37" s="1245">
        <v>0</v>
      </c>
      <c r="J37" s="1245">
        <v>0</v>
      </c>
      <c r="K37" s="1245">
        <v>0</v>
      </c>
      <c r="L37" s="1245">
        <v>0</v>
      </c>
      <c r="M37" s="1245">
        <v>0</v>
      </c>
      <c r="N37" s="1245">
        <v>0</v>
      </c>
      <c r="O37" s="1245">
        <v>0</v>
      </c>
      <c r="P37" s="1245">
        <v>0</v>
      </c>
      <c r="Q37" s="1245">
        <v>0</v>
      </c>
      <c r="R37" s="1246">
        <v>0</v>
      </c>
      <c r="S37" s="1247">
        <v>0</v>
      </c>
      <c r="T37" s="1247">
        <v>0</v>
      </c>
      <c r="U37" s="1247">
        <v>0</v>
      </c>
      <c r="V37" s="1247">
        <v>0</v>
      </c>
      <c r="W37" s="1247">
        <v>0</v>
      </c>
      <c r="X37" s="1247">
        <v>0</v>
      </c>
      <c r="Y37" s="1247">
        <v>0</v>
      </c>
      <c r="Z37" s="1247">
        <v>0</v>
      </c>
      <c r="AA37" s="1248">
        <v>0</v>
      </c>
      <c r="AB37" s="1248">
        <v>0</v>
      </c>
      <c r="AC37" s="1249">
        <v>0</v>
      </c>
      <c r="AD37" s="1255"/>
      <c r="AE37" s="1259"/>
      <c r="AF37" s="1250"/>
      <c r="AG37" s="1253"/>
      <c r="AH37" s="1260"/>
      <c r="AI37" s="1260"/>
      <c r="AJ37" s="1260"/>
      <c r="AL37" s="1255"/>
      <c r="AM37" s="1256"/>
      <c r="AN37" s="1257"/>
      <c r="AO37" s="1257"/>
      <c r="AP37" s="1258"/>
      <c r="AQ37" s="1258"/>
      <c r="AR37" s="1258"/>
    </row>
    <row r="38" spans="1:44" s="1203" customFormat="1" ht="15" customHeight="1" x14ac:dyDescent="0.2">
      <c r="A38" s="1230" t="s">
        <v>1072</v>
      </c>
      <c r="B38" s="1230" t="s">
        <v>226</v>
      </c>
      <c r="C38" s="1231" t="s">
        <v>18</v>
      </c>
      <c r="D38" s="1231" t="s">
        <v>819</v>
      </c>
      <c r="E38" s="1232" t="s">
        <v>180</v>
      </c>
      <c r="F38" s="1245">
        <v>2.4925999999999999</v>
      </c>
      <c r="G38" s="1245">
        <v>1.5952</v>
      </c>
      <c r="H38" s="1245">
        <v>1.4181109999999999</v>
      </c>
      <c r="I38" s="1245">
        <v>1.4224000000000001</v>
      </c>
      <c r="J38" s="1245">
        <v>0.38883000000000001</v>
      </c>
      <c r="K38" s="1245">
        <v>0.67392600000000003</v>
      </c>
      <c r="L38" s="1245">
        <v>13.701000000000001</v>
      </c>
      <c r="M38" s="1245">
        <v>11.439</v>
      </c>
      <c r="N38" s="1245">
        <v>8.5119220000000002</v>
      </c>
      <c r="O38" s="1245">
        <v>9.8521999999999998E-2</v>
      </c>
      <c r="P38" s="1245">
        <v>9.9700999999999998E-2</v>
      </c>
      <c r="Q38" s="1245">
        <v>0.10076499999999999</v>
      </c>
      <c r="R38" s="1246">
        <v>3.0000000000000001E-3</v>
      </c>
      <c r="S38" s="1247">
        <v>3.0000000000000001E-3</v>
      </c>
      <c r="T38" s="1247">
        <v>3.0000000000000001E-3</v>
      </c>
      <c r="U38" s="1247">
        <v>0</v>
      </c>
      <c r="V38" s="1247">
        <v>0</v>
      </c>
      <c r="W38" s="1247">
        <v>0</v>
      </c>
      <c r="X38" s="1247">
        <v>1.9703999999999999E-2</v>
      </c>
      <c r="Y38" s="1247">
        <v>1.9939999999999999E-2</v>
      </c>
      <c r="Z38" s="1247">
        <v>2.0153000000000001E-2</v>
      </c>
      <c r="AA38" s="1248">
        <v>1064.24</v>
      </c>
      <c r="AB38" s="1248">
        <v>709.49333300000001</v>
      </c>
      <c r="AC38" s="1249">
        <v>785.75397499999997</v>
      </c>
      <c r="AD38" s="1255"/>
      <c r="AE38" s="1259"/>
      <c r="AF38" s="1250"/>
      <c r="AG38" s="1253"/>
      <c r="AH38" s="1260"/>
      <c r="AI38" s="1260"/>
      <c r="AJ38" s="1260"/>
      <c r="AL38" s="1255"/>
      <c r="AM38" s="1256"/>
      <c r="AN38" s="1257"/>
      <c r="AO38" s="1257"/>
      <c r="AP38" s="1258"/>
      <c r="AQ38" s="1258"/>
      <c r="AR38" s="1258"/>
    </row>
    <row r="39" spans="1:44" s="1203" customFormat="1" ht="15" customHeight="1" x14ac:dyDescent="0.2">
      <c r="A39" s="1261" t="s">
        <v>820</v>
      </c>
      <c r="B39" s="1261" t="s">
        <v>223</v>
      </c>
      <c r="C39" s="1262" t="s">
        <v>9</v>
      </c>
      <c r="D39" s="1262" t="s">
        <v>819</v>
      </c>
      <c r="E39" s="1263">
        <v>1982</v>
      </c>
      <c r="F39" s="1245">
        <v>29.495455</v>
      </c>
      <c r="G39" s="1245">
        <v>12.934884</v>
      </c>
      <c r="H39" s="1245">
        <v>14.266831</v>
      </c>
      <c r="I39" s="1245">
        <v>5.1172570000000004</v>
      </c>
      <c r="J39" s="1245">
        <v>2.080549</v>
      </c>
      <c r="K39" s="1245">
        <v>2.715722</v>
      </c>
      <c r="L39" s="1245">
        <v>3.8424469999999999</v>
      </c>
      <c r="M39" s="1245">
        <v>3.6383740000000002</v>
      </c>
      <c r="N39" s="1245">
        <v>6.433249</v>
      </c>
      <c r="O39" s="1245">
        <v>6.6000000000000003E-2</v>
      </c>
      <c r="P39" s="1245">
        <v>4.5433000000000001E-2</v>
      </c>
      <c r="Q39" s="1245">
        <v>1.5332E-2</v>
      </c>
      <c r="R39" s="1246">
        <v>2E-3</v>
      </c>
      <c r="S39" s="1247">
        <v>2E-3</v>
      </c>
      <c r="T39" s="1247">
        <v>2E-3</v>
      </c>
      <c r="U39" s="1247">
        <v>0</v>
      </c>
      <c r="V39" s="1247">
        <v>0</v>
      </c>
      <c r="W39" s="1247">
        <v>0</v>
      </c>
      <c r="X39" s="1247">
        <v>1.6500000000000001E-2</v>
      </c>
      <c r="Y39" s="1247">
        <v>1.1358E-2</v>
      </c>
      <c r="Z39" s="1247">
        <v>3.833E-3</v>
      </c>
      <c r="AA39" s="1248">
        <v>272.05599699999999</v>
      </c>
      <c r="AB39" s="1248">
        <v>194.51755700000001</v>
      </c>
      <c r="AC39" s="1249">
        <v>168.723679</v>
      </c>
      <c r="AD39" s="1255"/>
      <c r="AE39" s="1259"/>
      <c r="AF39" s="1250"/>
      <c r="AG39" s="1253"/>
      <c r="AH39" s="1260"/>
      <c r="AI39" s="1260"/>
      <c r="AJ39" s="1260"/>
      <c r="AL39" s="1255"/>
      <c r="AM39" s="1256"/>
      <c r="AN39" s="1257"/>
      <c r="AO39" s="1257"/>
      <c r="AP39" s="1258"/>
      <c r="AQ39" s="1258"/>
      <c r="AR39" s="1258"/>
    </row>
    <row r="40" spans="1:44" s="1203" customFormat="1" ht="15" customHeight="1" x14ac:dyDescent="0.2">
      <c r="A40" s="1261" t="s">
        <v>821</v>
      </c>
      <c r="B40" s="1261" t="s">
        <v>223</v>
      </c>
      <c r="C40" s="1262" t="s">
        <v>9</v>
      </c>
      <c r="D40" s="1262" t="s">
        <v>819</v>
      </c>
      <c r="E40" s="1263">
        <v>1983</v>
      </c>
      <c r="F40" s="1245">
        <v>28.315636000000001</v>
      </c>
      <c r="G40" s="1245">
        <v>12.683721</v>
      </c>
      <c r="H40" s="1245">
        <v>13.161652999999999</v>
      </c>
      <c r="I40" s="1245">
        <v>5.0111999999999997</v>
      </c>
      <c r="J40" s="1245">
        <v>2.067863</v>
      </c>
      <c r="K40" s="1245">
        <v>2.5906549999999999</v>
      </c>
      <c r="L40" s="1245">
        <v>3.6741649999999999</v>
      </c>
      <c r="M40" s="1245">
        <v>3.479609</v>
      </c>
      <c r="N40" s="1245">
        <v>6.1408290000000001</v>
      </c>
      <c r="O40" s="1245">
        <v>6.2E-2</v>
      </c>
      <c r="P40" s="1245">
        <v>4.1482999999999999E-2</v>
      </c>
      <c r="Q40" s="1245">
        <v>1.4237E-2</v>
      </c>
      <c r="R40" s="1246">
        <v>2E-3</v>
      </c>
      <c r="S40" s="1247">
        <v>2E-3</v>
      </c>
      <c r="T40" s="1247">
        <v>2E-3</v>
      </c>
      <c r="U40" s="1247">
        <v>0</v>
      </c>
      <c r="V40" s="1247">
        <v>0</v>
      </c>
      <c r="W40" s="1247">
        <v>0</v>
      </c>
      <c r="X40" s="1247">
        <v>1.55E-2</v>
      </c>
      <c r="Y40" s="1247">
        <v>1.0371E-2</v>
      </c>
      <c r="Z40" s="1247">
        <v>3.5590000000000001E-3</v>
      </c>
      <c r="AA40" s="1248">
        <v>272.05599699999999</v>
      </c>
      <c r="AB40" s="1248">
        <v>194.51755700000001</v>
      </c>
      <c r="AC40" s="1249">
        <v>168.723679</v>
      </c>
      <c r="AD40" s="1255"/>
      <c r="AE40" s="1259"/>
      <c r="AF40" s="1250"/>
      <c r="AG40" s="1253"/>
      <c r="AH40" s="1260"/>
      <c r="AI40" s="1260"/>
      <c r="AJ40" s="1260"/>
      <c r="AL40" s="1255"/>
      <c r="AM40" s="1256"/>
      <c r="AN40" s="1257"/>
      <c r="AO40" s="1257"/>
      <c r="AP40" s="1258"/>
      <c r="AQ40" s="1258"/>
      <c r="AR40" s="1258"/>
    </row>
    <row r="41" spans="1:44" s="1203" customFormat="1" ht="15" customHeight="1" x14ac:dyDescent="0.2">
      <c r="A41" s="1261" t="s">
        <v>822</v>
      </c>
      <c r="B41" s="1261" t="s">
        <v>223</v>
      </c>
      <c r="C41" s="1262" t="s">
        <v>9</v>
      </c>
      <c r="D41" s="1262" t="s">
        <v>819</v>
      </c>
      <c r="E41" s="1263">
        <v>1984</v>
      </c>
      <c r="F41" s="1245">
        <v>27.004726999999999</v>
      </c>
      <c r="G41" s="1245">
        <v>12.432558</v>
      </c>
      <c r="H41" s="1245">
        <v>12.056476</v>
      </c>
      <c r="I41" s="1245">
        <v>4.9184000000000001</v>
      </c>
      <c r="J41" s="1245">
        <v>2.0424899999999999</v>
      </c>
      <c r="K41" s="1245">
        <v>2.483457</v>
      </c>
      <c r="L41" s="1245">
        <v>3.6741649999999999</v>
      </c>
      <c r="M41" s="1245">
        <v>3.479609</v>
      </c>
      <c r="N41" s="1245">
        <v>6.1408290000000001</v>
      </c>
      <c r="O41" s="1245">
        <v>5.8000000000000003E-2</v>
      </c>
      <c r="P41" s="1245">
        <v>3.7532000000000003E-2</v>
      </c>
      <c r="Q41" s="1245">
        <v>1.3141999999999999E-2</v>
      </c>
      <c r="R41" s="1246">
        <v>2E-3</v>
      </c>
      <c r="S41" s="1247">
        <v>2E-3</v>
      </c>
      <c r="T41" s="1247">
        <v>2E-3</v>
      </c>
      <c r="U41" s="1247">
        <v>0</v>
      </c>
      <c r="V41" s="1247">
        <v>0</v>
      </c>
      <c r="W41" s="1247">
        <v>0</v>
      </c>
      <c r="X41" s="1247">
        <v>1.4500000000000001E-2</v>
      </c>
      <c r="Y41" s="1247">
        <v>9.3830000000000007E-3</v>
      </c>
      <c r="Z41" s="1247">
        <v>3.2850000000000002E-3</v>
      </c>
      <c r="AA41" s="1248">
        <v>272.05599699999999</v>
      </c>
      <c r="AB41" s="1248">
        <v>194.51755700000001</v>
      </c>
      <c r="AC41" s="1249">
        <v>168.723679</v>
      </c>
      <c r="AD41" s="1255"/>
      <c r="AE41" s="1259"/>
      <c r="AF41" s="1250"/>
      <c r="AG41" s="1253"/>
      <c r="AH41" s="1260"/>
      <c r="AI41" s="1260"/>
      <c r="AJ41" s="1260"/>
      <c r="AL41" s="1255"/>
      <c r="AM41" s="1256"/>
      <c r="AN41" s="1257"/>
      <c r="AO41" s="1257"/>
      <c r="AP41" s="1258"/>
      <c r="AQ41" s="1258"/>
      <c r="AR41" s="1258"/>
    </row>
    <row r="42" spans="1:44" s="1203" customFormat="1" ht="15" customHeight="1" x14ac:dyDescent="0.2">
      <c r="A42" s="1261" t="s">
        <v>823</v>
      </c>
      <c r="B42" s="1261" t="s">
        <v>223</v>
      </c>
      <c r="C42" s="1262" t="s">
        <v>9</v>
      </c>
      <c r="D42" s="1262" t="s">
        <v>819</v>
      </c>
      <c r="E42" s="1263">
        <v>1985</v>
      </c>
      <c r="F42" s="1245">
        <v>25.693818</v>
      </c>
      <c r="G42" s="1245">
        <v>12.306977</v>
      </c>
      <c r="H42" s="1245">
        <v>10.9513</v>
      </c>
      <c r="I42" s="1245">
        <v>4.8123430000000003</v>
      </c>
      <c r="J42" s="1245">
        <v>2.017118</v>
      </c>
      <c r="K42" s="1245">
        <v>2.35839</v>
      </c>
      <c r="L42" s="1245">
        <v>3.6741649999999999</v>
      </c>
      <c r="M42" s="1245">
        <v>3.479609</v>
      </c>
      <c r="N42" s="1245">
        <v>6.1408290000000001</v>
      </c>
      <c r="O42" s="1245">
        <v>5.3999999999999999E-2</v>
      </c>
      <c r="P42" s="1245">
        <v>3.3581E-2</v>
      </c>
      <c r="Q42" s="1245">
        <v>1.2047E-2</v>
      </c>
      <c r="R42" s="1246">
        <v>2E-3</v>
      </c>
      <c r="S42" s="1247">
        <v>2E-3</v>
      </c>
      <c r="T42" s="1247">
        <v>2E-3</v>
      </c>
      <c r="U42" s="1247">
        <v>0</v>
      </c>
      <c r="V42" s="1247">
        <v>0</v>
      </c>
      <c r="W42" s="1247">
        <v>0</v>
      </c>
      <c r="X42" s="1247">
        <v>1.35E-2</v>
      </c>
      <c r="Y42" s="1247">
        <v>8.3949999999999997E-3</v>
      </c>
      <c r="Z42" s="1247">
        <v>3.0119999999999999E-3</v>
      </c>
      <c r="AA42" s="1248">
        <v>272.05599699999999</v>
      </c>
      <c r="AB42" s="1248">
        <v>194.51755700000001</v>
      </c>
      <c r="AC42" s="1249">
        <v>168.723679</v>
      </c>
      <c r="AD42" s="1255"/>
      <c r="AE42" s="1259"/>
      <c r="AF42" s="1250"/>
      <c r="AG42" s="1253"/>
      <c r="AH42" s="1260"/>
      <c r="AI42" s="1260"/>
      <c r="AJ42" s="1260"/>
      <c r="AL42" s="1255"/>
      <c r="AM42" s="1256"/>
      <c r="AN42" s="1257"/>
      <c r="AO42" s="1257"/>
      <c r="AP42" s="1258"/>
      <c r="AQ42" s="1258"/>
      <c r="AR42" s="1258"/>
    </row>
    <row r="43" spans="1:44" s="1203" customFormat="1" ht="15" customHeight="1" x14ac:dyDescent="0.2">
      <c r="A43" s="1261" t="s">
        <v>824</v>
      </c>
      <c r="B43" s="1261" t="s">
        <v>223</v>
      </c>
      <c r="C43" s="1262" t="s">
        <v>9</v>
      </c>
      <c r="D43" s="1262" t="s">
        <v>819</v>
      </c>
      <c r="E43" s="1263">
        <v>1986</v>
      </c>
      <c r="F43" s="1245">
        <v>24.513999999999999</v>
      </c>
      <c r="G43" s="1245">
        <v>12.055814</v>
      </c>
      <c r="H43" s="1245">
        <v>9.8461230000000004</v>
      </c>
      <c r="I43" s="1245">
        <v>4.7062860000000004</v>
      </c>
      <c r="J43" s="1245">
        <v>2.0044309999999999</v>
      </c>
      <c r="K43" s="1245">
        <v>2.2333229999999999</v>
      </c>
      <c r="L43" s="1245">
        <v>3.6741649999999999</v>
      </c>
      <c r="M43" s="1245">
        <v>3.479609</v>
      </c>
      <c r="N43" s="1245">
        <v>6.1408290000000001</v>
      </c>
      <c r="O43" s="1245">
        <v>0.05</v>
      </c>
      <c r="P43" s="1245">
        <v>2.9631000000000001E-2</v>
      </c>
      <c r="Q43" s="1245">
        <v>1.0951000000000001E-2</v>
      </c>
      <c r="R43" s="1246">
        <v>2E-3</v>
      </c>
      <c r="S43" s="1247">
        <v>2E-3</v>
      </c>
      <c r="T43" s="1247">
        <v>2E-3</v>
      </c>
      <c r="U43" s="1247">
        <v>0</v>
      </c>
      <c r="V43" s="1247">
        <v>0</v>
      </c>
      <c r="W43" s="1247">
        <v>0</v>
      </c>
      <c r="X43" s="1247">
        <v>1.2500000000000001E-2</v>
      </c>
      <c r="Y43" s="1247">
        <v>7.4079999999999997E-3</v>
      </c>
      <c r="Z43" s="1247">
        <v>2.738E-3</v>
      </c>
      <c r="AA43" s="1248">
        <v>272.05599699999999</v>
      </c>
      <c r="AB43" s="1248">
        <v>194.51755700000001</v>
      </c>
      <c r="AC43" s="1249">
        <v>168.723679</v>
      </c>
      <c r="AD43" s="1255"/>
      <c r="AE43" s="1259"/>
      <c r="AF43" s="1250"/>
      <c r="AG43" s="1253"/>
      <c r="AH43" s="1260"/>
      <c r="AI43" s="1260"/>
      <c r="AJ43" s="1260"/>
      <c r="AL43" s="1255"/>
      <c r="AM43" s="1256"/>
      <c r="AN43" s="1257"/>
      <c r="AO43" s="1257"/>
      <c r="AP43" s="1258"/>
      <c r="AQ43" s="1258"/>
      <c r="AR43" s="1258"/>
    </row>
    <row r="44" spans="1:44" s="1203" customFormat="1" ht="15" customHeight="1" x14ac:dyDescent="0.2">
      <c r="A44" s="1261" t="s">
        <v>825</v>
      </c>
      <c r="B44" s="1261" t="s">
        <v>223</v>
      </c>
      <c r="C44" s="1262" t="s">
        <v>9</v>
      </c>
      <c r="D44" s="1262" t="s">
        <v>819</v>
      </c>
      <c r="E44" s="1263">
        <v>1987</v>
      </c>
      <c r="F44" s="1245">
        <v>24.251818</v>
      </c>
      <c r="G44" s="1245">
        <v>11.930232999999999</v>
      </c>
      <c r="H44" s="1245">
        <v>9.6451809999999991</v>
      </c>
      <c r="I44" s="1245">
        <v>4.6665140000000003</v>
      </c>
      <c r="J44" s="1245">
        <v>1.9790589999999999</v>
      </c>
      <c r="K44" s="1245">
        <v>2.1975910000000001</v>
      </c>
      <c r="L44" s="1245">
        <v>3.6741649999999999</v>
      </c>
      <c r="M44" s="1245">
        <v>3.479609</v>
      </c>
      <c r="N44" s="1245">
        <v>6.1408290000000001</v>
      </c>
      <c r="O44" s="1245">
        <v>5.2999999999999999E-2</v>
      </c>
      <c r="P44" s="1245">
        <v>3.1606000000000002E-2</v>
      </c>
      <c r="Q44" s="1245">
        <v>1.5332E-2</v>
      </c>
      <c r="R44" s="1246">
        <v>2E-3</v>
      </c>
      <c r="S44" s="1247">
        <v>2E-3</v>
      </c>
      <c r="T44" s="1247">
        <v>2E-3</v>
      </c>
      <c r="U44" s="1247">
        <v>0</v>
      </c>
      <c r="V44" s="1247">
        <v>0</v>
      </c>
      <c r="W44" s="1247">
        <v>0</v>
      </c>
      <c r="X44" s="1247">
        <v>1.325E-2</v>
      </c>
      <c r="Y44" s="1247">
        <v>7.901E-3</v>
      </c>
      <c r="Z44" s="1247">
        <v>3.833E-3</v>
      </c>
      <c r="AA44" s="1248">
        <v>272.05599699999999</v>
      </c>
      <c r="AB44" s="1248">
        <v>194.51755700000001</v>
      </c>
      <c r="AC44" s="1249">
        <v>168.723679</v>
      </c>
      <c r="AD44" s="1255"/>
      <c r="AE44" s="1259"/>
      <c r="AF44" s="1250"/>
      <c r="AG44" s="1253"/>
      <c r="AH44" s="1260"/>
      <c r="AI44" s="1260"/>
      <c r="AJ44" s="1260"/>
      <c r="AL44" s="1255"/>
      <c r="AM44" s="1256"/>
      <c r="AN44" s="1257"/>
      <c r="AO44" s="1257"/>
      <c r="AP44" s="1258"/>
      <c r="AQ44" s="1258"/>
      <c r="AR44" s="1258"/>
    </row>
    <row r="45" spans="1:44" s="1203" customFormat="1" ht="15" customHeight="1" x14ac:dyDescent="0.2">
      <c r="A45" s="1261" t="s">
        <v>826</v>
      </c>
      <c r="B45" s="1261" t="s">
        <v>223</v>
      </c>
      <c r="C45" s="1262" t="s">
        <v>9</v>
      </c>
      <c r="D45" s="1262" t="s">
        <v>819</v>
      </c>
      <c r="E45" s="1263">
        <v>1988</v>
      </c>
      <c r="F45" s="1245">
        <v>23.989636000000001</v>
      </c>
      <c r="G45" s="1245">
        <v>11.679069999999999</v>
      </c>
      <c r="H45" s="1245">
        <v>9.5447109999999995</v>
      </c>
      <c r="I45" s="1245">
        <v>4.613486</v>
      </c>
      <c r="J45" s="1245">
        <v>1.9663729999999999</v>
      </c>
      <c r="K45" s="1245">
        <v>2.1797240000000002</v>
      </c>
      <c r="L45" s="1245">
        <v>3.6741649999999999</v>
      </c>
      <c r="M45" s="1245">
        <v>3.479609</v>
      </c>
      <c r="N45" s="1245">
        <v>6.1408290000000001</v>
      </c>
      <c r="O45" s="1245">
        <v>5.2999999999999999E-2</v>
      </c>
      <c r="P45" s="1245">
        <v>3.1606000000000002E-2</v>
      </c>
      <c r="Q45" s="1245">
        <v>1.5332E-2</v>
      </c>
      <c r="R45" s="1246">
        <v>2E-3</v>
      </c>
      <c r="S45" s="1247">
        <v>2E-3</v>
      </c>
      <c r="T45" s="1247">
        <v>2E-3</v>
      </c>
      <c r="U45" s="1247">
        <v>0</v>
      </c>
      <c r="V45" s="1247">
        <v>0</v>
      </c>
      <c r="W45" s="1247">
        <v>0</v>
      </c>
      <c r="X45" s="1247">
        <v>1.325E-2</v>
      </c>
      <c r="Y45" s="1247">
        <v>7.901E-3</v>
      </c>
      <c r="Z45" s="1247">
        <v>3.833E-3</v>
      </c>
      <c r="AA45" s="1248">
        <v>272.05599699999999</v>
      </c>
      <c r="AB45" s="1248">
        <v>194.51755700000001</v>
      </c>
      <c r="AC45" s="1249">
        <v>168.723679</v>
      </c>
      <c r="AD45" s="1255"/>
      <c r="AE45" s="1259"/>
      <c r="AF45" s="1250"/>
      <c r="AG45" s="1253"/>
      <c r="AH45" s="1264"/>
      <c r="AI45" s="1265"/>
      <c r="AJ45" s="1242"/>
      <c r="AL45" s="1255"/>
      <c r="AM45" s="1256"/>
      <c r="AN45" s="1257"/>
      <c r="AO45" s="1257"/>
      <c r="AP45" s="1258"/>
      <c r="AQ45" s="1258"/>
      <c r="AR45" s="1258"/>
    </row>
    <row r="46" spans="1:44" s="1203" customFormat="1" ht="15" customHeight="1" x14ac:dyDescent="0.2">
      <c r="A46" s="1261" t="s">
        <v>827</v>
      </c>
      <c r="B46" s="1261" t="s">
        <v>223</v>
      </c>
      <c r="C46" s="1262" t="s">
        <v>9</v>
      </c>
      <c r="D46" s="1262" t="s">
        <v>819</v>
      </c>
      <c r="E46" s="1263">
        <v>1989</v>
      </c>
      <c r="F46" s="1245">
        <v>23.596364000000001</v>
      </c>
      <c r="G46" s="1245">
        <v>11.553488</v>
      </c>
      <c r="H46" s="1245">
        <v>9.4442400000000006</v>
      </c>
      <c r="I46" s="1245">
        <v>4.5737139999999998</v>
      </c>
      <c r="J46" s="1245">
        <v>1.9410000000000001</v>
      </c>
      <c r="K46" s="1245">
        <v>2.1439900000000001</v>
      </c>
      <c r="L46" s="1245">
        <v>3.6741649999999999</v>
      </c>
      <c r="M46" s="1245">
        <v>3.479609</v>
      </c>
      <c r="N46" s="1245">
        <v>6.1408290000000001</v>
      </c>
      <c r="O46" s="1245">
        <v>5.2999999999999999E-2</v>
      </c>
      <c r="P46" s="1245">
        <v>3.1606000000000002E-2</v>
      </c>
      <c r="Q46" s="1245">
        <v>1.5332E-2</v>
      </c>
      <c r="R46" s="1246">
        <v>2E-3</v>
      </c>
      <c r="S46" s="1247">
        <v>2E-3</v>
      </c>
      <c r="T46" s="1247">
        <v>2E-3</v>
      </c>
      <c r="U46" s="1247">
        <v>0</v>
      </c>
      <c r="V46" s="1247">
        <v>0</v>
      </c>
      <c r="W46" s="1247">
        <v>0</v>
      </c>
      <c r="X46" s="1247">
        <v>1.325E-2</v>
      </c>
      <c r="Y46" s="1247">
        <v>7.901E-3</v>
      </c>
      <c r="Z46" s="1247">
        <v>3.833E-3</v>
      </c>
      <c r="AA46" s="1248">
        <v>272.05599699999999</v>
      </c>
      <c r="AB46" s="1248">
        <v>194.51755700000001</v>
      </c>
      <c r="AC46" s="1249">
        <v>168.723679</v>
      </c>
      <c r="AD46" s="1255"/>
      <c r="AE46" s="1259"/>
      <c r="AF46" s="1250"/>
      <c r="AG46" s="1253"/>
      <c r="AH46" s="1260"/>
      <c r="AI46" s="1260"/>
      <c r="AJ46" s="1260"/>
      <c r="AL46" s="1255"/>
      <c r="AM46" s="1256"/>
      <c r="AN46" s="1257"/>
      <c r="AO46" s="1257"/>
      <c r="AP46" s="1258"/>
      <c r="AQ46" s="1258"/>
      <c r="AR46" s="1258"/>
    </row>
    <row r="47" spans="1:44" s="1203" customFormat="1" ht="15" customHeight="1" x14ac:dyDescent="0.2">
      <c r="A47" s="1261" t="s">
        <v>828</v>
      </c>
      <c r="B47" s="1261" t="s">
        <v>223</v>
      </c>
      <c r="C47" s="1262" t="s">
        <v>9</v>
      </c>
      <c r="D47" s="1262" t="s">
        <v>819</v>
      </c>
      <c r="E47" s="1263">
        <v>1990</v>
      </c>
      <c r="F47" s="1245">
        <v>23.334181999999998</v>
      </c>
      <c r="G47" s="1245">
        <v>11.427906999999999</v>
      </c>
      <c r="H47" s="1245">
        <v>9.2432979999999993</v>
      </c>
      <c r="I47" s="1245">
        <v>4.5206860000000004</v>
      </c>
      <c r="J47" s="1245">
        <v>1.915627</v>
      </c>
      <c r="K47" s="1245">
        <v>2.1261230000000002</v>
      </c>
      <c r="L47" s="1245">
        <v>3.6741649999999999</v>
      </c>
      <c r="M47" s="1245">
        <v>3.479609</v>
      </c>
      <c r="N47" s="1245">
        <v>6.1408290000000001</v>
      </c>
      <c r="O47" s="1245">
        <v>5.2999999999999999E-2</v>
      </c>
      <c r="P47" s="1245">
        <v>3.1606000000000002E-2</v>
      </c>
      <c r="Q47" s="1245">
        <v>1.5332E-2</v>
      </c>
      <c r="R47" s="1246">
        <v>2E-3</v>
      </c>
      <c r="S47" s="1247">
        <v>2E-3</v>
      </c>
      <c r="T47" s="1247">
        <v>2E-3</v>
      </c>
      <c r="U47" s="1247">
        <v>0</v>
      </c>
      <c r="V47" s="1247">
        <v>0</v>
      </c>
      <c r="W47" s="1247">
        <v>0</v>
      </c>
      <c r="X47" s="1247">
        <v>1.325E-2</v>
      </c>
      <c r="Y47" s="1247">
        <v>7.901E-3</v>
      </c>
      <c r="Z47" s="1247">
        <v>3.833E-3</v>
      </c>
      <c r="AA47" s="1248">
        <v>272.05599699999999</v>
      </c>
      <c r="AB47" s="1248">
        <v>194.51755700000001</v>
      </c>
      <c r="AC47" s="1249">
        <v>168.723679</v>
      </c>
      <c r="AD47" s="1255"/>
      <c r="AE47" s="1259"/>
      <c r="AF47" s="1250"/>
      <c r="AG47" s="1253"/>
      <c r="AH47" s="1260"/>
      <c r="AI47" s="1260"/>
      <c r="AJ47" s="1260"/>
      <c r="AL47" s="1255"/>
      <c r="AM47" s="1256"/>
      <c r="AN47" s="1257"/>
      <c r="AO47" s="1257"/>
      <c r="AP47" s="1258"/>
      <c r="AQ47" s="1258"/>
      <c r="AR47" s="1258"/>
    </row>
    <row r="48" spans="1:44" s="1203" customFormat="1" ht="15" customHeight="1" x14ac:dyDescent="0.2">
      <c r="A48" s="1261" t="s">
        <v>829</v>
      </c>
      <c r="B48" s="1261" t="s">
        <v>223</v>
      </c>
      <c r="C48" s="1262" t="s">
        <v>9</v>
      </c>
      <c r="D48" s="1262" t="s">
        <v>819</v>
      </c>
      <c r="E48" s="1263">
        <v>1991</v>
      </c>
      <c r="F48" s="1245">
        <v>22.940909000000001</v>
      </c>
      <c r="G48" s="1245">
        <v>11.302326000000001</v>
      </c>
      <c r="H48" s="1245">
        <v>9.1428279999999997</v>
      </c>
      <c r="I48" s="1245">
        <v>4.4809140000000003</v>
      </c>
      <c r="J48" s="1245">
        <v>1.902941</v>
      </c>
      <c r="K48" s="1245">
        <v>2.1082580000000002</v>
      </c>
      <c r="L48" s="1245">
        <v>3.6741649999999999</v>
      </c>
      <c r="M48" s="1245">
        <v>3.479609</v>
      </c>
      <c r="N48" s="1245">
        <v>6.1408290000000001</v>
      </c>
      <c r="O48" s="1245">
        <v>5.2999999999999999E-2</v>
      </c>
      <c r="P48" s="1245">
        <v>3.1606000000000002E-2</v>
      </c>
      <c r="Q48" s="1245">
        <v>1.5332E-2</v>
      </c>
      <c r="R48" s="1246">
        <v>2E-3</v>
      </c>
      <c r="S48" s="1247">
        <v>2E-3</v>
      </c>
      <c r="T48" s="1247">
        <v>2E-3</v>
      </c>
      <c r="U48" s="1247">
        <v>0</v>
      </c>
      <c r="V48" s="1247">
        <v>0</v>
      </c>
      <c r="W48" s="1247">
        <v>0</v>
      </c>
      <c r="X48" s="1247">
        <v>1.325E-2</v>
      </c>
      <c r="Y48" s="1247">
        <v>7.901E-3</v>
      </c>
      <c r="Z48" s="1247">
        <v>3.833E-3</v>
      </c>
      <c r="AA48" s="1248">
        <v>272.05599699999999</v>
      </c>
      <c r="AB48" s="1248">
        <v>194.51755700000001</v>
      </c>
      <c r="AC48" s="1249">
        <v>168.723679</v>
      </c>
      <c r="AD48" s="1255"/>
      <c r="AE48" s="1259"/>
      <c r="AF48" s="1250"/>
      <c r="AG48" s="1253"/>
      <c r="AH48" s="1260"/>
      <c r="AI48" s="1260"/>
      <c r="AJ48" s="1260"/>
      <c r="AL48" s="1255"/>
      <c r="AM48" s="1256"/>
      <c r="AN48" s="1266"/>
      <c r="AO48" s="1257"/>
      <c r="AP48" s="1258"/>
      <c r="AQ48" s="1258"/>
      <c r="AR48" s="1258"/>
    </row>
    <row r="49" spans="1:44" s="1203" customFormat="1" ht="15" customHeight="1" x14ac:dyDescent="0.2">
      <c r="A49" s="1261" t="s">
        <v>830</v>
      </c>
      <c r="B49" s="1261" t="s">
        <v>223</v>
      </c>
      <c r="C49" s="1262" t="s">
        <v>9</v>
      </c>
      <c r="D49" s="1262" t="s">
        <v>819</v>
      </c>
      <c r="E49" s="1263">
        <v>1992</v>
      </c>
      <c r="F49" s="1245">
        <v>22.940909000000001</v>
      </c>
      <c r="G49" s="1245">
        <v>11.302326000000001</v>
      </c>
      <c r="H49" s="1245">
        <v>9.1428279999999997</v>
      </c>
      <c r="I49" s="1245">
        <v>4.4809140000000003</v>
      </c>
      <c r="J49" s="1245">
        <v>1.902941</v>
      </c>
      <c r="K49" s="1245">
        <v>2.1082580000000002</v>
      </c>
      <c r="L49" s="1245">
        <v>3.6741649999999999</v>
      </c>
      <c r="M49" s="1245">
        <v>3.479609</v>
      </c>
      <c r="N49" s="1245">
        <v>6.1408290000000001</v>
      </c>
      <c r="O49" s="1245">
        <v>5.2999999999999999E-2</v>
      </c>
      <c r="P49" s="1245">
        <v>3.1606000000000002E-2</v>
      </c>
      <c r="Q49" s="1245">
        <v>1.5332E-2</v>
      </c>
      <c r="R49" s="1246">
        <v>2E-3</v>
      </c>
      <c r="S49" s="1247">
        <v>2E-3</v>
      </c>
      <c r="T49" s="1247">
        <v>2E-3</v>
      </c>
      <c r="U49" s="1247">
        <v>0</v>
      </c>
      <c r="V49" s="1247">
        <v>0</v>
      </c>
      <c r="W49" s="1247">
        <v>0</v>
      </c>
      <c r="X49" s="1247">
        <v>1.325E-2</v>
      </c>
      <c r="Y49" s="1247">
        <v>7.901E-3</v>
      </c>
      <c r="Z49" s="1247">
        <v>3.833E-3</v>
      </c>
      <c r="AA49" s="1248">
        <v>272.05599699999999</v>
      </c>
      <c r="AB49" s="1248">
        <v>194.51755700000001</v>
      </c>
      <c r="AC49" s="1249">
        <v>168.723679</v>
      </c>
      <c r="AD49" s="1255"/>
      <c r="AE49" s="1259"/>
      <c r="AF49" s="1250"/>
      <c r="AG49" s="1253"/>
      <c r="AH49" s="1260"/>
      <c r="AI49" s="1260"/>
      <c r="AJ49" s="1260"/>
      <c r="AL49" s="1255"/>
      <c r="AM49" s="1256"/>
      <c r="AN49" s="1257"/>
      <c r="AO49" s="1257"/>
      <c r="AP49" s="1258"/>
      <c r="AQ49" s="1258"/>
      <c r="AR49" s="1258"/>
    </row>
    <row r="50" spans="1:44" s="1203" customFormat="1" ht="15" customHeight="1" x14ac:dyDescent="0.2">
      <c r="A50" s="1261" t="s">
        <v>1716</v>
      </c>
      <c r="B50" s="1261" t="s">
        <v>223</v>
      </c>
      <c r="C50" s="1262" t="s">
        <v>9</v>
      </c>
      <c r="D50" s="1262" t="s">
        <v>819</v>
      </c>
      <c r="E50" s="1263">
        <v>1993</v>
      </c>
      <c r="F50" s="1245">
        <v>17.5</v>
      </c>
      <c r="G50" s="1245">
        <v>8.4767440000000001</v>
      </c>
      <c r="H50" s="1245">
        <v>8.5647099999999998</v>
      </c>
      <c r="I50" s="1245">
        <v>3.3800020000000002</v>
      </c>
      <c r="J50" s="1245">
        <v>1.426471</v>
      </c>
      <c r="K50" s="1245">
        <v>1.9749490000000001</v>
      </c>
      <c r="L50" s="1245">
        <v>2.6200019999999999</v>
      </c>
      <c r="M50" s="1245">
        <v>2.6029420000000001</v>
      </c>
      <c r="N50" s="1245">
        <v>5.7525380000000004</v>
      </c>
      <c r="O50" s="1245">
        <v>5.2999999999999999E-2</v>
      </c>
      <c r="P50" s="1245">
        <v>3.1606000000000002E-2</v>
      </c>
      <c r="Q50" s="1245">
        <v>1.5332E-2</v>
      </c>
      <c r="R50" s="1246">
        <v>0</v>
      </c>
      <c r="S50" s="1247">
        <v>0</v>
      </c>
      <c r="T50" s="1247">
        <v>0</v>
      </c>
      <c r="U50" s="1247">
        <v>0</v>
      </c>
      <c r="V50" s="1247">
        <v>0</v>
      </c>
      <c r="W50" s="1247">
        <v>0</v>
      </c>
      <c r="X50" s="1247">
        <v>0</v>
      </c>
      <c r="Y50" s="1247">
        <v>0</v>
      </c>
      <c r="Z50" s="1247">
        <v>0</v>
      </c>
      <c r="AA50" s="1248">
        <v>272.05599699999999</v>
      </c>
      <c r="AB50" s="1248">
        <v>194.51755700000001</v>
      </c>
      <c r="AC50" s="1249">
        <v>168.723679</v>
      </c>
      <c r="AD50" s="1255"/>
      <c r="AE50" s="1259"/>
      <c r="AF50" s="1250"/>
      <c r="AG50" s="1253"/>
      <c r="AH50" s="1260"/>
      <c r="AI50" s="1260"/>
      <c r="AJ50" s="1260"/>
      <c r="AL50" s="1255"/>
      <c r="AM50" s="1256"/>
      <c r="AN50" s="1257"/>
      <c r="AO50" s="1257"/>
      <c r="AP50" s="1258"/>
      <c r="AQ50" s="1258"/>
      <c r="AR50" s="1258"/>
    </row>
    <row r="51" spans="1:44" s="1203" customFormat="1" ht="15" customHeight="1" x14ac:dyDescent="0.2">
      <c r="A51" s="1261" t="s">
        <v>1158</v>
      </c>
      <c r="B51" s="1261" t="s">
        <v>223</v>
      </c>
      <c r="C51" s="1262" t="s">
        <v>9</v>
      </c>
      <c r="D51" s="1262" t="s">
        <v>819</v>
      </c>
      <c r="E51" s="1263">
        <v>1994</v>
      </c>
      <c r="F51" s="1245">
        <v>17.5</v>
      </c>
      <c r="G51" s="1245">
        <v>8.4767440000000001</v>
      </c>
      <c r="H51" s="1245">
        <v>8.5647099999999998</v>
      </c>
      <c r="I51" s="1245">
        <v>3.3800020000000002</v>
      </c>
      <c r="J51" s="1245">
        <v>1.426471</v>
      </c>
      <c r="K51" s="1245">
        <v>1.9749490000000001</v>
      </c>
      <c r="L51" s="1245">
        <v>2.6200019999999999</v>
      </c>
      <c r="M51" s="1245">
        <v>2.6029420000000001</v>
      </c>
      <c r="N51" s="1245">
        <v>5.7525380000000004</v>
      </c>
      <c r="O51" s="1245">
        <v>5.2999999999999999E-2</v>
      </c>
      <c r="P51" s="1245">
        <v>3.1606000000000002E-2</v>
      </c>
      <c r="Q51" s="1245">
        <v>1.5332E-2</v>
      </c>
      <c r="R51" s="1246">
        <v>0</v>
      </c>
      <c r="S51" s="1247">
        <v>0</v>
      </c>
      <c r="T51" s="1247">
        <v>0</v>
      </c>
      <c r="U51" s="1247">
        <v>0</v>
      </c>
      <c r="V51" s="1247">
        <v>0</v>
      </c>
      <c r="W51" s="1247">
        <v>0</v>
      </c>
      <c r="X51" s="1247">
        <v>0</v>
      </c>
      <c r="Y51" s="1247">
        <v>0</v>
      </c>
      <c r="Z51" s="1247">
        <v>0</v>
      </c>
      <c r="AA51" s="1248">
        <v>272.05599699999999</v>
      </c>
      <c r="AB51" s="1248">
        <v>194.51755700000001</v>
      </c>
      <c r="AC51" s="1249">
        <v>168.723679</v>
      </c>
      <c r="AD51" s="1255"/>
      <c r="AE51" s="1259"/>
      <c r="AF51" s="1250"/>
      <c r="AG51" s="1253"/>
      <c r="AH51" s="1260"/>
      <c r="AI51" s="1260"/>
      <c r="AJ51" s="1260"/>
      <c r="AL51" s="1255"/>
      <c r="AM51" s="1256"/>
      <c r="AN51" s="1257"/>
      <c r="AO51" s="1257"/>
      <c r="AP51" s="1258"/>
      <c r="AQ51" s="1258"/>
      <c r="AR51" s="1258"/>
    </row>
    <row r="52" spans="1:44" s="1203" customFormat="1" ht="15" customHeight="1" x14ac:dyDescent="0.2">
      <c r="A52" s="1261" t="s">
        <v>833</v>
      </c>
      <c r="B52" s="1261" t="s">
        <v>223</v>
      </c>
      <c r="C52" s="1262" t="s">
        <v>9</v>
      </c>
      <c r="D52" s="1262" t="s">
        <v>694</v>
      </c>
      <c r="E52" s="1263" t="s">
        <v>695</v>
      </c>
      <c r="F52" s="1245">
        <v>8.1440599999999996</v>
      </c>
      <c r="G52" s="1245">
        <v>10.236219999999999</v>
      </c>
      <c r="H52" s="1245">
        <v>2.2099479999999998</v>
      </c>
      <c r="I52" s="1245">
        <v>0.37071199999999999</v>
      </c>
      <c r="J52" s="1245">
        <v>0.198716</v>
      </c>
      <c r="K52" s="1245">
        <v>8.2433999999999993E-2</v>
      </c>
      <c r="L52" s="1245">
        <v>0.46612900000000002</v>
      </c>
      <c r="M52" s="1245">
        <v>0.78098400000000001</v>
      </c>
      <c r="N52" s="1245">
        <v>0.41520800000000002</v>
      </c>
      <c r="O52" s="1245">
        <v>2.31E-3</v>
      </c>
      <c r="P52" s="1245">
        <v>1.155E-3</v>
      </c>
      <c r="Q52" s="1245">
        <v>1.853E-3</v>
      </c>
      <c r="R52" s="1246">
        <v>7.0000000000000007E-2</v>
      </c>
      <c r="S52" s="1247">
        <v>0.13223099999999999</v>
      </c>
      <c r="T52" s="1247">
        <v>7.3914999999999995E-2</v>
      </c>
      <c r="U52" s="1247">
        <v>6.1150000000000003E-2</v>
      </c>
      <c r="V52" s="1247">
        <v>5.1999999999999998E-2</v>
      </c>
      <c r="W52" s="1247">
        <v>5.1999999999999998E-2</v>
      </c>
      <c r="X52" s="1247">
        <v>5.7700000000000004E-4</v>
      </c>
      <c r="Y52" s="1247">
        <v>2.8899999999999998E-4</v>
      </c>
      <c r="Z52" s="1247">
        <v>4.6299999999999998E-4</v>
      </c>
      <c r="AA52" s="1248">
        <v>277.48890299999999</v>
      </c>
      <c r="AB52" s="1248">
        <v>166.887497</v>
      </c>
      <c r="AC52" s="1249">
        <v>187.79910100000001</v>
      </c>
      <c r="AD52" s="1255"/>
      <c r="AE52" s="1259"/>
      <c r="AF52" s="1250"/>
      <c r="AG52" s="1253"/>
      <c r="AH52" s="1260"/>
      <c r="AI52" s="1260"/>
      <c r="AJ52" s="1260"/>
      <c r="AL52" s="1255"/>
      <c r="AM52" s="1256"/>
      <c r="AN52" s="1257"/>
      <c r="AO52" s="1257"/>
      <c r="AP52" s="1258"/>
      <c r="AQ52" s="1258"/>
      <c r="AR52" s="1258"/>
    </row>
    <row r="53" spans="1:44" s="1203" customFormat="1" ht="15" customHeight="1" x14ac:dyDescent="0.2">
      <c r="A53" s="1261" t="s">
        <v>834</v>
      </c>
      <c r="B53" s="1261" t="s">
        <v>223</v>
      </c>
      <c r="C53" s="1262" t="s">
        <v>9</v>
      </c>
      <c r="D53" s="1262" t="s">
        <v>697</v>
      </c>
      <c r="E53" s="1263" t="s">
        <v>698</v>
      </c>
      <c r="F53" s="1245">
        <v>2.8813</v>
      </c>
      <c r="G53" s="1245">
        <v>1.7406999999999999</v>
      </c>
      <c r="H53" s="1245">
        <v>2.002885</v>
      </c>
      <c r="I53" s="1245">
        <v>0.21820000000000001</v>
      </c>
      <c r="J53" s="1245">
        <v>6.8597000000000005E-2</v>
      </c>
      <c r="K53" s="1245">
        <v>6.2996999999999997E-2</v>
      </c>
      <c r="L53" s="1245">
        <v>0.28120000000000001</v>
      </c>
      <c r="M53" s="1245">
        <v>0.2059</v>
      </c>
      <c r="N53" s="1245">
        <v>0.13140099999999999</v>
      </c>
      <c r="O53" s="1245">
        <v>7.4749999999999999E-3</v>
      </c>
      <c r="P53" s="1245">
        <v>5.0829999999999998E-3</v>
      </c>
      <c r="Q53" s="1245">
        <v>4.9959999999999996E-3</v>
      </c>
      <c r="R53" s="1246">
        <v>8.4692000000000003E-2</v>
      </c>
      <c r="S53" s="1247">
        <v>0.149173</v>
      </c>
      <c r="T53" s="1247">
        <v>8.3959000000000006E-2</v>
      </c>
      <c r="U53" s="1247">
        <v>2.665E-2</v>
      </c>
      <c r="V53" s="1247">
        <v>2.1999999999999999E-2</v>
      </c>
      <c r="W53" s="1247">
        <v>2.1999999999999999E-2</v>
      </c>
      <c r="X53" s="1247">
        <v>1.869E-3</v>
      </c>
      <c r="Y53" s="1247">
        <v>1.271E-3</v>
      </c>
      <c r="Z53" s="1247">
        <v>1.2489999999999999E-3</v>
      </c>
      <c r="AA53" s="1248">
        <v>253.16344699999999</v>
      </c>
      <c r="AB53" s="1248">
        <v>163.58937399999999</v>
      </c>
      <c r="AC53" s="1249">
        <v>196.815324</v>
      </c>
      <c r="AD53" s="1255"/>
      <c r="AE53" s="1259"/>
      <c r="AF53" s="1250"/>
      <c r="AG53" s="1253"/>
      <c r="AH53" s="1264"/>
      <c r="AI53" s="1257"/>
      <c r="AJ53" s="1257"/>
      <c r="AL53" s="1255"/>
      <c r="AM53" s="1256"/>
      <c r="AN53" s="1257"/>
      <c r="AO53" s="1257"/>
      <c r="AP53" s="1258"/>
      <c r="AQ53" s="1258"/>
      <c r="AR53" s="1258"/>
    </row>
    <row r="54" spans="1:44" s="1203" customFormat="1" ht="15" customHeight="1" x14ac:dyDescent="0.2">
      <c r="A54" s="1261" t="s">
        <v>835</v>
      </c>
      <c r="B54" s="1261" t="s">
        <v>223</v>
      </c>
      <c r="C54" s="1262" t="s">
        <v>9</v>
      </c>
      <c r="D54" s="1262" t="s">
        <v>700</v>
      </c>
      <c r="E54" s="1263" t="s">
        <v>701</v>
      </c>
      <c r="F54" s="1245">
        <v>1.8148</v>
      </c>
      <c r="G54" s="1245">
        <v>0.98792000000000002</v>
      </c>
      <c r="H54" s="1245">
        <v>0.69813499999999995</v>
      </c>
      <c r="I54" s="1245">
        <v>0.22431999999999999</v>
      </c>
      <c r="J54" s="1245">
        <v>1.7368000000000001E-2</v>
      </c>
      <c r="K54" s="1245">
        <v>2.232E-2</v>
      </c>
      <c r="L54" s="1245">
        <v>0.10879999999999999</v>
      </c>
      <c r="M54" s="1245">
        <v>2.6581E-2</v>
      </c>
      <c r="N54" s="1245">
        <v>3.1490999999999998E-2</v>
      </c>
      <c r="O54" s="1245">
        <v>3.8440000000000002E-3</v>
      </c>
      <c r="P54" s="1245">
        <v>1.408E-3</v>
      </c>
      <c r="Q54" s="1245">
        <v>4.9959999999999996E-3</v>
      </c>
      <c r="R54" s="1246">
        <v>5.8467999999999999E-2</v>
      </c>
      <c r="S54" s="1247">
        <v>2.9541000000000001E-2</v>
      </c>
      <c r="T54" s="1247">
        <v>6.5016000000000004E-2</v>
      </c>
      <c r="U54" s="1247">
        <v>7.7000000000000002E-3</v>
      </c>
      <c r="V54" s="1247">
        <v>5.0000000000000001E-3</v>
      </c>
      <c r="W54" s="1247">
        <v>5.0000000000000001E-3</v>
      </c>
      <c r="X54" s="1247">
        <v>5.7700000000000004E-4</v>
      </c>
      <c r="Y54" s="1247">
        <v>2.1100000000000001E-4</v>
      </c>
      <c r="Z54" s="1247">
        <v>7.4899999999999999E-4</v>
      </c>
      <c r="AA54" s="1248">
        <v>258.16452199999998</v>
      </c>
      <c r="AB54" s="1248">
        <v>154.92334700000001</v>
      </c>
      <c r="AC54" s="1249">
        <v>200.70003199999999</v>
      </c>
      <c r="AD54" s="1255"/>
      <c r="AE54" s="1259"/>
      <c r="AF54" s="1250"/>
      <c r="AG54" s="1253"/>
      <c r="AH54" s="1260"/>
      <c r="AI54" s="1260"/>
      <c r="AJ54" s="1260"/>
      <c r="AL54" s="1255"/>
      <c r="AM54" s="1256"/>
      <c r="AN54" s="1257"/>
      <c r="AO54" s="1257"/>
      <c r="AP54" s="1258"/>
      <c r="AQ54" s="1258"/>
      <c r="AR54" s="1258"/>
    </row>
    <row r="55" spans="1:44" s="1203" customFormat="1" ht="15" customHeight="1" x14ac:dyDescent="0.2">
      <c r="A55" s="1261" t="s">
        <v>836</v>
      </c>
      <c r="B55" s="1261" t="s">
        <v>223</v>
      </c>
      <c r="C55" s="1262" t="s">
        <v>9</v>
      </c>
      <c r="D55" s="1262" t="s">
        <v>703</v>
      </c>
      <c r="E55" s="1263" t="s">
        <v>704</v>
      </c>
      <c r="F55" s="1245">
        <v>1.4494</v>
      </c>
      <c r="G55" s="1245">
        <v>0.28087000000000001</v>
      </c>
      <c r="H55" s="1245">
        <v>0.54977500000000001</v>
      </c>
      <c r="I55" s="1245">
        <v>0.22086</v>
      </c>
      <c r="J55" s="1245">
        <v>1.383E-2</v>
      </c>
      <c r="K55" s="1245">
        <v>1.6854999999999998E-2</v>
      </c>
      <c r="L55" s="1245">
        <v>6.8764000000000006E-2</v>
      </c>
      <c r="M55" s="1245">
        <v>4.4538000000000001E-2</v>
      </c>
      <c r="N55" s="1245">
        <v>1.4104E-2</v>
      </c>
      <c r="O55" s="1245">
        <v>4.2129999999999997E-3</v>
      </c>
      <c r="P55" s="1245">
        <v>1.5449999999999999E-3</v>
      </c>
      <c r="Q55" s="1245">
        <v>4.9959999999999996E-3</v>
      </c>
      <c r="R55" s="1246">
        <v>3.7733999999999997E-2</v>
      </c>
      <c r="S55" s="1247">
        <v>2.9496999999999999E-2</v>
      </c>
      <c r="T55" s="1247">
        <v>6.4920000000000005E-2</v>
      </c>
      <c r="U55" s="1247">
        <v>3.2000000000000002E-3</v>
      </c>
      <c r="V55" s="1247">
        <v>2E-3</v>
      </c>
      <c r="W55" s="1247">
        <v>2E-3</v>
      </c>
      <c r="X55" s="1247">
        <v>6.3199999999999997E-4</v>
      </c>
      <c r="Y55" s="1247">
        <v>2.32E-4</v>
      </c>
      <c r="Z55" s="1247">
        <v>7.4899999999999999E-4</v>
      </c>
      <c r="AA55" s="1248">
        <v>245.816776</v>
      </c>
      <c r="AB55" s="1248">
        <v>145.48132699999999</v>
      </c>
      <c r="AC55" s="1249">
        <v>193.76438400000001</v>
      </c>
      <c r="AD55" s="1255"/>
      <c r="AE55" s="1259"/>
      <c r="AF55" s="1250"/>
      <c r="AG55" s="1253"/>
      <c r="AH55" s="1260"/>
      <c r="AI55" s="1260"/>
      <c r="AJ55" s="1260"/>
      <c r="AL55" s="1255"/>
      <c r="AM55" s="1256"/>
      <c r="AN55" s="1257"/>
      <c r="AO55" s="1257"/>
      <c r="AP55" s="1258"/>
      <c r="AQ55" s="1258"/>
      <c r="AR55" s="1258"/>
    </row>
    <row r="56" spans="1:44" s="1203" customFormat="1" ht="15" customHeight="1" x14ac:dyDescent="0.2">
      <c r="A56" s="1261" t="s">
        <v>837</v>
      </c>
      <c r="B56" s="1261" t="s">
        <v>223</v>
      </c>
      <c r="C56" s="1262" t="s">
        <v>9</v>
      </c>
      <c r="D56" s="1262" t="s">
        <v>706</v>
      </c>
      <c r="E56" s="1263" t="s">
        <v>707</v>
      </c>
      <c r="F56" s="1245">
        <v>1.1595200000000001</v>
      </c>
      <c r="G56" s="1245">
        <v>0.22469600000000001</v>
      </c>
      <c r="H56" s="1245">
        <v>0.43981999999999999</v>
      </c>
      <c r="I56" s="1245">
        <v>0.17668800000000001</v>
      </c>
      <c r="J56" s="1245">
        <v>1.1063999999999999E-2</v>
      </c>
      <c r="K56" s="1245">
        <v>1.3483999999999999E-2</v>
      </c>
      <c r="L56" s="1245">
        <v>5.5010999999999997E-2</v>
      </c>
      <c r="M56" s="1245">
        <v>3.5630000000000002E-2</v>
      </c>
      <c r="N56" s="1245">
        <v>1.1283E-2</v>
      </c>
      <c r="O56" s="1245">
        <v>3.3700000000000002E-3</v>
      </c>
      <c r="P56" s="1245">
        <v>1.2359999999999999E-3</v>
      </c>
      <c r="Q56" s="1245">
        <v>4.9959999999999996E-3</v>
      </c>
      <c r="R56" s="1246">
        <v>1.8245000000000001E-2</v>
      </c>
      <c r="S56" s="1247">
        <v>2.9454000000000001E-2</v>
      </c>
      <c r="T56" s="1247">
        <v>6.4824000000000007E-2</v>
      </c>
      <c r="U56" s="1247">
        <v>3.2000000000000002E-3</v>
      </c>
      <c r="V56" s="1247">
        <v>2E-3</v>
      </c>
      <c r="W56" s="1247">
        <v>2E-3</v>
      </c>
      <c r="X56" s="1247">
        <v>8.43E-4</v>
      </c>
      <c r="Y56" s="1247">
        <v>3.0899999999999998E-4</v>
      </c>
      <c r="Z56" s="1247">
        <v>1.2489999999999999E-3</v>
      </c>
      <c r="AA56" s="1248">
        <v>222.23973799999999</v>
      </c>
      <c r="AB56" s="1248">
        <v>131.52776900000001</v>
      </c>
      <c r="AC56" s="1249">
        <v>175.179855</v>
      </c>
      <c r="AD56" s="1255"/>
      <c r="AE56" s="1259"/>
      <c r="AF56" s="1250"/>
      <c r="AG56" s="1253"/>
      <c r="AH56" s="1260"/>
      <c r="AI56" s="1260"/>
      <c r="AJ56" s="1260"/>
      <c r="AL56" s="1255"/>
      <c r="AM56" s="1256"/>
      <c r="AN56" s="1257"/>
      <c r="AO56" s="1257"/>
      <c r="AP56" s="1258"/>
      <c r="AQ56" s="1258"/>
      <c r="AR56" s="1258"/>
    </row>
    <row r="57" spans="1:44" s="1203" customFormat="1" ht="15" customHeight="1" x14ac:dyDescent="0.2">
      <c r="A57" s="1261" t="s">
        <v>838</v>
      </c>
      <c r="B57" s="1261" t="s">
        <v>223</v>
      </c>
      <c r="C57" s="1262" t="s">
        <v>9</v>
      </c>
      <c r="D57" s="1262" t="s">
        <v>155</v>
      </c>
      <c r="E57" s="1263" t="s">
        <v>712</v>
      </c>
      <c r="F57" s="1245">
        <v>1.1595200000000001</v>
      </c>
      <c r="G57" s="1245">
        <v>0.22469600000000001</v>
      </c>
      <c r="H57" s="1245">
        <v>0.43981999999999999</v>
      </c>
      <c r="I57" s="1245">
        <v>0.17668800000000001</v>
      </c>
      <c r="J57" s="1245">
        <v>1.1063999999999999E-2</v>
      </c>
      <c r="K57" s="1245">
        <v>1.3483999999999999E-2</v>
      </c>
      <c r="L57" s="1245">
        <v>5.5010999999999997E-2</v>
      </c>
      <c r="M57" s="1245">
        <v>3.5630000000000002E-2</v>
      </c>
      <c r="N57" s="1245">
        <v>1.1283E-2</v>
      </c>
      <c r="O57" s="1245">
        <v>3.3700000000000002E-3</v>
      </c>
      <c r="P57" s="1245">
        <v>1.2359999999999999E-3</v>
      </c>
      <c r="Q57" s="1245">
        <v>4.9959999999999996E-3</v>
      </c>
      <c r="R57" s="1246">
        <v>8.8109999999999994E-3</v>
      </c>
      <c r="S57" s="1247">
        <v>2.9409999999999999E-2</v>
      </c>
      <c r="T57" s="1247">
        <v>6.4727999999999994E-2</v>
      </c>
      <c r="U57" s="1247">
        <v>3.2000000000000002E-3</v>
      </c>
      <c r="V57" s="1247">
        <v>2E-3</v>
      </c>
      <c r="W57" s="1247">
        <v>2E-3</v>
      </c>
      <c r="X57" s="1247">
        <v>1.1800000000000001E-3</v>
      </c>
      <c r="Y57" s="1247">
        <v>4.3300000000000001E-4</v>
      </c>
      <c r="Z57" s="1247">
        <v>1.7489999999999999E-3</v>
      </c>
      <c r="AA57" s="1248">
        <v>199.02820399999999</v>
      </c>
      <c r="AB57" s="1248">
        <v>117.790526</v>
      </c>
      <c r="AC57" s="1249">
        <v>156.883433</v>
      </c>
      <c r="AD57" s="1255"/>
      <c r="AE57" s="1259"/>
      <c r="AF57" s="1250"/>
      <c r="AG57" s="1253"/>
      <c r="AH57" s="1260"/>
      <c r="AI57" s="1260"/>
      <c r="AJ57" s="1260"/>
      <c r="AL57" s="1255"/>
      <c r="AM57" s="1256"/>
      <c r="AN57" s="1257"/>
      <c r="AO57" s="1257"/>
      <c r="AP57" s="1258"/>
      <c r="AQ57" s="1258"/>
      <c r="AR57" s="1258"/>
    </row>
    <row r="58" spans="1:44" s="1203" customFormat="1" ht="15" customHeight="1" x14ac:dyDescent="0.2">
      <c r="A58" s="1261" t="s">
        <v>1159</v>
      </c>
      <c r="B58" s="1261" t="s">
        <v>223</v>
      </c>
      <c r="C58" s="1262" t="s">
        <v>9</v>
      </c>
      <c r="D58" s="1262" t="s">
        <v>1713</v>
      </c>
      <c r="E58" s="1263" t="s">
        <v>1717</v>
      </c>
      <c r="F58" s="1245">
        <v>42.577016</v>
      </c>
      <c r="G58" s="1245">
        <v>16.583023000000001</v>
      </c>
      <c r="H58" s="1245">
        <v>23.184604</v>
      </c>
      <c r="I58" s="1245">
        <v>6.6497830000000002</v>
      </c>
      <c r="J58" s="1245">
        <v>2.609947</v>
      </c>
      <c r="K58" s="1245">
        <v>4.0376700000000003</v>
      </c>
      <c r="L58" s="1245">
        <v>4.1804139999999999</v>
      </c>
      <c r="M58" s="1245">
        <v>3.9572280000000002</v>
      </c>
      <c r="N58" s="1245">
        <v>6.9906889999999997</v>
      </c>
      <c r="O58" s="1245">
        <v>9.5399999999999999E-2</v>
      </c>
      <c r="P58" s="1245">
        <v>6.1631999999999999E-2</v>
      </c>
      <c r="Q58" s="1245">
        <v>1.7978000000000001E-2</v>
      </c>
      <c r="R58" s="1246">
        <v>2E-3</v>
      </c>
      <c r="S58" s="1247">
        <v>2E-3</v>
      </c>
      <c r="T58" s="1247">
        <v>2E-3</v>
      </c>
      <c r="U58" s="1247">
        <v>0</v>
      </c>
      <c r="V58" s="1247">
        <v>0</v>
      </c>
      <c r="W58" s="1247">
        <v>0</v>
      </c>
      <c r="X58" s="1247">
        <v>2.385E-2</v>
      </c>
      <c r="Y58" s="1247">
        <v>1.5408E-2</v>
      </c>
      <c r="Z58" s="1247">
        <v>4.4949999999999999E-3</v>
      </c>
      <c r="AA58" s="1248">
        <v>272.05599699999999</v>
      </c>
      <c r="AB58" s="1248">
        <v>194.51755700000001</v>
      </c>
      <c r="AC58" s="1249">
        <v>168.723679</v>
      </c>
      <c r="AD58" s="1255"/>
      <c r="AE58" s="1259"/>
      <c r="AF58" s="1250"/>
      <c r="AG58" s="1253"/>
      <c r="AH58" s="1260"/>
      <c r="AI58" s="1260"/>
      <c r="AJ58" s="1260"/>
      <c r="AL58" s="1255"/>
      <c r="AM58" s="1256"/>
      <c r="AN58" s="1257"/>
      <c r="AO58" s="1257"/>
      <c r="AP58" s="1258"/>
      <c r="AQ58" s="1258"/>
      <c r="AR58" s="1258"/>
    </row>
    <row r="59" spans="1:44" s="1203" customFormat="1" ht="15" customHeight="1" x14ac:dyDescent="0.2">
      <c r="A59" s="1261" t="s">
        <v>831</v>
      </c>
      <c r="B59" s="1261" t="s">
        <v>223</v>
      </c>
      <c r="C59" s="1262" t="s">
        <v>9</v>
      </c>
      <c r="D59" s="1262" t="s">
        <v>1718</v>
      </c>
      <c r="E59" s="1263" t="s">
        <v>832</v>
      </c>
      <c r="F59" s="1245">
        <v>4.7615999999999996</v>
      </c>
      <c r="G59" s="1245">
        <v>10.236219999999999</v>
      </c>
      <c r="H59" s="1245">
        <v>2.2099479999999998</v>
      </c>
      <c r="I59" s="1245">
        <v>0.25259999999999999</v>
      </c>
      <c r="J59" s="1245">
        <v>0.198716</v>
      </c>
      <c r="K59" s="1245">
        <v>8.2433999999999993E-2</v>
      </c>
      <c r="L59" s="1245">
        <v>0.38396000000000002</v>
      </c>
      <c r="M59" s="1245">
        <v>0.78098400000000001</v>
      </c>
      <c r="N59" s="1245">
        <v>0.41520800000000002</v>
      </c>
      <c r="O59" s="1245">
        <v>7.4749999999999999E-3</v>
      </c>
      <c r="P59" s="1245">
        <v>1.155E-3</v>
      </c>
      <c r="Q59" s="1245">
        <v>4.28E-4</v>
      </c>
      <c r="R59" s="1246">
        <v>2E-3</v>
      </c>
      <c r="S59" s="1247">
        <v>2E-3</v>
      </c>
      <c r="T59" s="1247">
        <v>2E-3</v>
      </c>
      <c r="U59" s="1247">
        <v>0</v>
      </c>
      <c r="V59" s="1247">
        <v>0</v>
      </c>
      <c r="W59" s="1247">
        <v>0</v>
      </c>
      <c r="X59" s="1247">
        <v>1.869E-3</v>
      </c>
      <c r="Y59" s="1247">
        <v>2.8899999999999998E-4</v>
      </c>
      <c r="Z59" s="1247">
        <v>1.07E-4</v>
      </c>
      <c r="AA59" s="1248">
        <v>288.22017799999998</v>
      </c>
      <c r="AB59" s="1248">
        <v>140.63523000000001</v>
      </c>
      <c r="AC59" s="1249">
        <v>203.44807499999999</v>
      </c>
      <c r="AD59" s="1255"/>
      <c r="AE59" s="1259"/>
      <c r="AF59" s="1250"/>
      <c r="AG59" s="1253"/>
      <c r="AH59" s="1260"/>
      <c r="AI59" s="1260"/>
      <c r="AJ59" s="1260"/>
      <c r="AL59" s="1255"/>
      <c r="AM59" s="1256"/>
      <c r="AN59" s="1257"/>
      <c r="AO59" s="1257"/>
      <c r="AP59" s="1258"/>
      <c r="AQ59" s="1258"/>
      <c r="AR59" s="1258"/>
    </row>
    <row r="60" spans="1:44" s="1203" customFormat="1" ht="15" customHeight="1" x14ac:dyDescent="0.2">
      <c r="A60" s="1261" t="s">
        <v>934</v>
      </c>
      <c r="B60" s="1261" t="s">
        <v>223</v>
      </c>
      <c r="C60" s="1262" t="s">
        <v>179</v>
      </c>
      <c r="D60" s="1262" t="s">
        <v>706</v>
      </c>
      <c r="E60" s="1263" t="s">
        <v>935</v>
      </c>
      <c r="F60" s="1245">
        <v>0.74299599999999999</v>
      </c>
      <c r="G60" s="1245">
        <v>0.391065</v>
      </c>
      <c r="H60" s="1245">
        <v>0.52217999999999998</v>
      </c>
      <c r="I60" s="1245">
        <v>0.22400500000000001</v>
      </c>
      <c r="J60" s="1245">
        <v>3.3355000000000003E-2</v>
      </c>
      <c r="K60" s="1245">
        <v>6.6458000000000003E-2</v>
      </c>
      <c r="L60" s="1245">
        <v>0.12173100000000001</v>
      </c>
      <c r="M60" s="1245">
        <v>9.3811000000000005E-2</v>
      </c>
      <c r="N60" s="1245">
        <v>2.0767999999999998E-2</v>
      </c>
      <c r="O60" s="1245">
        <v>2.8519999999999999E-3</v>
      </c>
      <c r="P60" s="1245">
        <v>1.299E-3</v>
      </c>
      <c r="Q60" s="1245">
        <v>4.9959999999999996E-3</v>
      </c>
      <c r="R60" s="1246">
        <v>1.8245000000000001E-2</v>
      </c>
      <c r="S60" s="1247">
        <v>2.9454000000000001E-2</v>
      </c>
      <c r="T60" s="1247">
        <v>6.4824000000000007E-2</v>
      </c>
      <c r="U60" s="1247">
        <v>3.0000000000000001E-3</v>
      </c>
      <c r="V60" s="1247">
        <v>2E-3</v>
      </c>
      <c r="W60" s="1247">
        <v>2E-3</v>
      </c>
      <c r="X60" s="1247">
        <v>4.28E-4</v>
      </c>
      <c r="Y60" s="1247">
        <v>1.95E-4</v>
      </c>
      <c r="Z60" s="1247">
        <v>7.4899999999999999E-4</v>
      </c>
      <c r="AA60" s="1248">
        <v>172.528166</v>
      </c>
      <c r="AB60" s="1248">
        <v>89.738842000000005</v>
      </c>
      <c r="AC60" s="1249">
        <v>141.36120500000001</v>
      </c>
      <c r="AD60" s="1255"/>
      <c r="AE60" s="1259"/>
      <c r="AF60" s="1250"/>
      <c r="AG60" s="1253"/>
      <c r="AH60" s="1260"/>
      <c r="AI60" s="1260"/>
      <c r="AJ60" s="1260"/>
      <c r="AL60" s="1255"/>
      <c r="AM60" s="1256"/>
      <c r="AN60" s="1257"/>
      <c r="AO60" s="1257"/>
      <c r="AP60" s="1258"/>
      <c r="AQ60" s="1258"/>
      <c r="AR60" s="1258"/>
    </row>
    <row r="61" spans="1:44" s="1203" customFormat="1" ht="15" customHeight="1" x14ac:dyDescent="0.2">
      <c r="A61" s="1261" t="s">
        <v>936</v>
      </c>
      <c r="B61" s="1261" t="s">
        <v>223</v>
      </c>
      <c r="C61" s="1262" t="s">
        <v>179</v>
      </c>
      <c r="D61" s="1262" t="s">
        <v>155</v>
      </c>
      <c r="E61" s="1263" t="s">
        <v>712</v>
      </c>
      <c r="F61" s="1245">
        <v>0.74299599999999999</v>
      </c>
      <c r="G61" s="1245">
        <v>0.391065</v>
      </c>
      <c r="H61" s="1245">
        <v>0.50912999999999997</v>
      </c>
      <c r="I61" s="1245">
        <v>0.22400500000000001</v>
      </c>
      <c r="J61" s="1245">
        <v>3.3355000000000003E-2</v>
      </c>
      <c r="K61" s="1245">
        <v>6.5409999999999996E-2</v>
      </c>
      <c r="L61" s="1245">
        <v>0.12173100000000001</v>
      </c>
      <c r="M61" s="1245">
        <v>9.3811000000000005E-2</v>
      </c>
      <c r="N61" s="1245">
        <v>1.8626E-2</v>
      </c>
      <c r="O61" s="1245">
        <v>2.8519999999999999E-3</v>
      </c>
      <c r="P61" s="1245">
        <v>1.299E-3</v>
      </c>
      <c r="Q61" s="1245">
        <v>4.9959999999999996E-3</v>
      </c>
      <c r="R61" s="1246">
        <v>8.8109999999999994E-3</v>
      </c>
      <c r="S61" s="1247">
        <v>2.9409999999999999E-2</v>
      </c>
      <c r="T61" s="1247">
        <v>6.4727999999999994E-2</v>
      </c>
      <c r="U61" s="1247">
        <v>3.0000000000000001E-3</v>
      </c>
      <c r="V61" s="1247">
        <v>2E-3</v>
      </c>
      <c r="W61" s="1247">
        <v>2E-3</v>
      </c>
      <c r="X61" s="1247">
        <v>4.28E-4</v>
      </c>
      <c r="Y61" s="1247">
        <v>1.95E-4</v>
      </c>
      <c r="Z61" s="1247">
        <v>7.4899999999999999E-4</v>
      </c>
      <c r="AA61" s="1248">
        <v>155.83834100000001</v>
      </c>
      <c r="AB61" s="1248">
        <v>81.057792000000006</v>
      </c>
      <c r="AC61" s="1249">
        <v>125.46805500000001</v>
      </c>
      <c r="AD61" s="1255"/>
      <c r="AE61" s="1259"/>
      <c r="AF61" s="1250"/>
      <c r="AG61" s="1253"/>
      <c r="AH61" s="1264"/>
      <c r="AI61" s="1257"/>
      <c r="AJ61" s="1257"/>
      <c r="AL61" s="1255"/>
      <c r="AM61" s="1256"/>
      <c r="AN61" s="1257"/>
      <c r="AO61" s="1257"/>
      <c r="AP61" s="1258"/>
      <c r="AQ61" s="1258"/>
      <c r="AR61" s="1258"/>
    </row>
    <row r="62" spans="1:44" s="1203" customFormat="1" ht="15" customHeight="1" x14ac:dyDescent="0.2">
      <c r="A62" s="1261" t="s">
        <v>839</v>
      </c>
      <c r="B62" s="1261" t="s">
        <v>223</v>
      </c>
      <c r="C62" s="1262" t="s">
        <v>50</v>
      </c>
      <c r="D62" s="1262" t="s">
        <v>1719</v>
      </c>
      <c r="E62" s="1263">
        <v>1982</v>
      </c>
      <c r="F62" s="1245">
        <v>2.2064650000000001</v>
      </c>
      <c r="G62" s="1245">
        <v>0.96573600000000004</v>
      </c>
      <c r="H62" s="1245">
        <v>0.97870699999999999</v>
      </c>
      <c r="I62" s="1245">
        <v>1.004365</v>
      </c>
      <c r="J62" s="1245">
        <v>0.644598</v>
      </c>
      <c r="K62" s="1245">
        <v>0.74949900000000003</v>
      </c>
      <c r="L62" s="1245">
        <v>1.731644</v>
      </c>
      <c r="M62" s="1245">
        <v>1.6514070000000001</v>
      </c>
      <c r="N62" s="1245">
        <v>1.4656450000000001</v>
      </c>
      <c r="O62" s="1245">
        <v>1.499233</v>
      </c>
      <c r="P62" s="1245">
        <v>0.74445799999999995</v>
      </c>
      <c r="Q62" s="1245">
        <v>0.24796699999999999</v>
      </c>
      <c r="R62" s="1246">
        <v>1E-3</v>
      </c>
      <c r="S62" s="1247">
        <v>1E-3</v>
      </c>
      <c r="T62" s="1247">
        <v>1E-3</v>
      </c>
      <c r="U62" s="1247">
        <v>0</v>
      </c>
      <c r="V62" s="1247">
        <v>0</v>
      </c>
      <c r="W62" s="1247">
        <v>0</v>
      </c>
      <c r="X62" s="1247">
        <v>0.82457800000000003</v>
      </c>
      <c r="Y62" s="1247">
        <v>0.40945199999999998</v>
      </c>
      <c r="Z62" s="1247">
        <v>0.136382</v>
      </c>
      <c r="AA62" s="1248">
        <v>245.61098200000001</v>
      </c>
      <c r="AB62" s="1248">
        <v>146.83595099999999</v>
      </c>
      <c r="AC62" s="1249">
        <v>145.15106900000001</v>
      </c>
      <c r="AD62" s="1255"/>
      <c r="AE62" s="1259"/>
      <c r="AF62" s="1250"/>
      <c r="AG62" s="1253"/>
      <c r="AH62" s="1260"/>
      <c r="AI62" s="1260"/>
      <c r="AJ62" s="1260"/>
      <c r="AL62" s="1255"/>
      <c r="AM62" s="1256"/>
      <c r="AN62" s="1257"/>
      <c r="AO62" s="1257"/>
      <c r="AP62" s="1258"/>
      <c r="AQ62" s="1258"/>
      <c r="AR62" s="1258"/>
    </row>
    <row r="63" spans="1:44" s="1203" customFormat="1" ht="15" customHeight="1" x14ac:dyDescent="0.2">
      <c r="A63" s="1261" t="s">
        <v>883</v>
      </c>
      <c r="B63" s="1261" t="s">
        <v>223</v>
      </c>
      <c r="C63" s="1262" t="s">
        <v>50</v>
      </c>
      <c r="D63" s="1262" t="s">
        <v>1720</v>
      </c>
      <c r="E63" s="1263">
        <v>1982</v>
      </c>
      <c r="F63" s="1245">
        <v>2.6967910000000002</v>
      </c>
      <c r="G63" s="1245">
        <v>1.2071700000000001</v>
      </c>
      <c r="H63" s="1245">
        <v>0.99575199999999997</v>
      </c>
      <c r="I63" s="1245">
        <v>1.2227049999999999</v>
      </c>
      <c r="J63" s="1245">
        <v>0.80574699999999999</v>
      </c>
      <c r="K63" s="1245">
        <v>0.76360499999999998</v>
      </c>
      <c r="L63" s="1245">
        <v>2.1569600000000002</v>
      </c>
      <c r="M63" s="1245">
        <v>2.0642580000000001</v>
      </c>
      <c r="N63" s="1245">
        <v>1.477034</v>
      </c>
      <c r="O63" s="1245">
        <v>1.499233</v>
      </c>
      <c r="P63" s="1245">
        <v>0.74445799999999995</v>
      </c>
      <c r="Q63" s="1245">
        <v>0.249054</v>
      </c>
      <c r="R63" s="1246">
        <v>1E-3</v>
      </c>
      <c r="S63" s="1247">
        <v>1E-3</v>
      </c>
      <c r="T63" s="1247">
        <v>1E-3</v>
      </c>
      <c r="U63" s="1247">
        <v>0</v>
      </c>
      <c r="V63" s="1247">
        <v>0</v>
      </c>
      <c r="W63" s="1247">
        <v>0</v>
      </c>
      <c r="X63" s="1247">
        <v>0.82457800000000003</v>
      </c>
      <c r="Y63" s="1247">
        <v>0.40945199999999998</v>
      </c>
      <c r="Z63" s="1247">
        <v>0.13697999999999999</v>
      </c>
      <c r="AA63" s="1248">
        <v>358.61807599999997</v>
      </c>
      <c r="AB63" s="1248">
        <v>216.57957200000001</v>
      </c>
      <c r="AC63" s="1249">
        <v>213.94118800000001</v>
      </c>
      <c r="AD63" s="1255"/>
      <c r="AE63" s="1259"/>
      <c r="AF63" s="1250"/>
      <c r="AG63" s="1253"/>
      <c r="AH63" s="1260"/>
      <c r="AI63" s="1260"/>
      <c r="AJ63" s="1260"/>
      <c r="AL63" s="1255"/>
      <c r="AM63" s="1256"/>
      <c r="AN63" s="1257"/>
      <c r="AO63" s="1257"/>
      <c r="AP63" s="1258"/>
      <c r="AQ63" s="1258"/>
      <c r="AR63" s="1258"/>
    </row>
    <row r="64" spans="1:44" s="1203" customFormat="1" ht="15" customHeight="1" x14ac:dyDescent="0.2">
      <c r="A64" s="1261" t="s">
        <v>840</v>
      </c>
      <c r="B64" s="1261" t="s">
        <v>223</v>
      </c>
      <c r="C64" s="1262" t="s">
        <v>50</v>
      </c>
      <c r="D64" s="1262" t="s">
        <v>1719</v>
      </c>
      <c r="E64" s="1263">
        <v>1983</v>
      </c>
      <c r="F64" s="1245">
        <v>1.996326</v>
      </c>
      <c r="G64" s="1245">
        <v>0.877942</v>
      </c>
      <c r="H64" s="1245">
        <v>0.83889199999999997</v>
      </c>
      <c r="I64" s="1245">
        <v>0.85765999999999998</v>
      </c>
      <c r="J64" s="1245">
        <v>0.56786000000000003</v>
      </c>
      <c r="K64" s="1245">
        <v>0.68136200000000002</v>
      </c>
      <c r="L64" s="1245">
        <v>1.671413</v>
      </c>
      <c r="M64" s="1245">
        <v>1.605955</v>
      </c>
      <c r="N64" s="1245">
        <v>1.5170710000000001</v>
      </c>
      <c r="O64" s="1245">
        <v>1.2625120000000001</v>
      </c>
      <c r="P64" s="1245">
        <v>0.64839899999999995</v>
      </c>
      <c r="Q64" s="1245">
        <v>0.219356</v>
      </c>
      <c r="R64" s="1246">
        <v>1E-3</v>
      </c>
      <c r="S64" s="1247">
        <v>1E-3</v>
      </c>
      <c r="T64" s="1247">
        <v>1E-3</v>
      </c>
      <c r="U64" s="1247">
        <v>0</v>
      </c>
      <c r="V64" s="1247">
        <v>0</v>
      </c>
      <c r="W64" s="1247">
        <v>0</v>
      </c>
      <c r="X64" s="1247">
        <v>0.69438100000000003</v>
      </c>
      <c r="Y64" s="1247">
        <v>0.35661900000000002</v>
      </c>
      <c r="Z64" s="1247">
        <v>0.120646</v>
      </c>
      <c r="AA64" s="1248">
        <v>245.61098200000001</v>
      </c>
      <c r="AB64" s="1248">
        <v>146.83595099999999</v>
      </c>
      <c r="AC64" s="1249">
        <v>145.15106900000001</v>
      </c>
      <c r="AD64" s="1255"/>
      <c r="AE64" s="1259"/>
      <c r="AF64" s="1250"/>
      <c r="AG64" s="1253"/>
      <c r="AH64" s="1260"/>
      <c r="AI64" s="1260"/>
      <c r="AJ64" s="1260"/>
      <c r="AL64" s="1255"/>
      <c r="AM64" s="1256"/>
      <c r="AN64" s="1257"/>
      <c r="AO64" s="1257"/>
      <c r="AP64" s="1258"/>
      <c r="AQ64" s="1258"/>
      <c r="AR64" s="1258"/>
    </row>
    <row r="65" spans="1:44" s="1203" customFormat="1" ht="15" customHeight="1" x14ac:dyDescent="0.2">
      <c r="A65" s="1261" t="s">
        <v>884</v>
      </c>
      <c r="B65" s="1261" t="s">
        <v>223</v>
      </c>
      <c r="C65" s="1262" t="s">
        <v>50</v>
      </c>
      <c r="D65" s="1262" t="s">
        <v>1720</v>
      </c>
      <c r="E65" s="1263">
        <v>1983</v>
      </c>
      <c r="F65" s="1245">
        <v>2.439953</v>
      </c>
      <c r="G65" s="1245">
        <v>1.0974269999999999</v>
      </c>
      <c r="H65" s="1245">
        <v>0.85350199999999998</v>
      </c>
      <c r="I65" s="1245">
        <v>1.044108</v>
      </c>
      <c r="J65" s="1245">
        <v>0.70982500000000004</v>
      </c>
      <c r="K65" s="1245">
        <v>0.69418599999999997</v>
      </c>
      <c r="L65" s="1245">
        <v>2.0819359999999998</v>
      </c>
      <c r="M65" s="1245">
        <v>2.007444</v>
      </c>
      <c r="N65" s="1245">
        <v>1.5288600000000001</v>
      </c>
      <c r="O65" s="1245">
        <v>1.2625120000000001</v>
      </c>
      <c r="P65" s="1245">
        <v>0.64839899999999995</v>
      </c>
      <c r="Q65" s="1245">
        <v>0.22031700000000001</v>
      </c>
      <c r="R65" s="1246">
        <v>1E-3</v>
      </c>
      <c r="S65" s="1247">
        <v>1E-3</v>
      </c>
      <c r="T65" s="1247">
        <v>1E-3</v>
      </c>
      <c r="U65" s="1247">
        <v>0</v>
      </c>
      <c r="V65" s="1247">
        <v>0</v>
      </c>
      <c r="W65" s="1247">
        <v>0</v>
      </c>
      <c r="X65" s="1247">
        <v>0.69438100000000003</v>
      </c>
      <c r="Y65" s="1247">
        <v>0.35661900000000002</v>
      </c>
      <c r="Z65" s="1247">
        <v>0.121174</v>
      </c>
      <c r="AA65" s="1248">
        <v>358.61807599999997</v>
      </c>
      <c r="AB65" s="1248">
        <v>216.57957200000001</v>
      </c>
      <c r="AC65" s="1249">
        <v>213.94118800000001</v>
      </c>
      <c r="AD65" s="1255"/>
      <c r="AE65" s="1259"/>
      <c r="AF65" s="1250"/>
      <c r="AG65" s="1253"/>
      <c r="AH65" s="1260"/>
      <c r="AI65" s="1260"/>
      <c r="AJ65" s="1260"/>
      <c r="AL65" s="1255"/>
      <c r="AM65" s="1256"/>
      <c r="AN65" s="1257"/>
      <c r="AO65" s="1257"/>
      <c r="AP65" s="1258"/>
      <c r="AQ65" s="1258"/>
      <c r="AR65" s="1258"/>
    </row>
    <row r="66" spans="1:44" s="1203" customFormat="1" ht="15" customHeight="1" x14ac:dyDescent="0.2">
      <c r="A66" s="1261" t="s">
        <v>841</v>
      </c>
      <c r="B66" s="1261" t="s">
        <v>223</v>
      </c>
      <c r="C66" s="1262" t="s">
        <v>50</v>
      </c>
      <c r="D66" s="1262" t="s">
        <v>1719</v>
      </c>
      <c r="E66" s="1263">
        <v>1984</v>
      </c>
      <c r="F66" s="1245">
        <v>1.7861860000000001</v>
      </c>
      <c r="G66" s="1245">
        <v>0.79014799999999996</v>
      </c>
      <c r="H66" s="1245">
        <v>0.83889199999999997</v>
      </c>
      <c r="I66" s="1245">
        <v>0.69967000000000001</v>
      </c>
      <c r="J66" s="1245">
        <v>0.491122</v>
      </c>
      <c r="K66" s="1245">
        <v>0.61322600000000005</v>
      </c>
      <c r="L66" s="1245">
        <v>1.6111819999999999</v>
      </c>
      <c r="M66" s="1245">
        <v>1.5605039999999999</v>
      </c>
      <c r="N66" s="1245">
        <v>1.5599259999999999</v>
      </c>
      <c r="O66" s="1245">
        <v>1.0520929999999999</v>
      </c>
      <c r="P66" s="1245">
        <v>0.57635499999999995</v>
      </c>
      <c r="Q66" s="1245">
        <v>0.18120700000000001</v>
      </c>
      <c r="R66" s="1246">
        <v>1E-3</v>
      </c>
      <c r="S66" s="1247">
        <v>1E-3</v>
      </c>
      <c r="T66" s="1247">
        <v>1E-3</v>
      </c>
      <c r="U66" s="1247">
        <v>0</v>
      </c>
      <c r="V66" s="1247">
        <v>0</v>
      </c>
      <c r="W66" s="1247">
        <v>0</v>
      </c>
      <c r="X66" s="1247">
        <v>0.57865100000000003</v>
      </c>
      <c r="Y66" s="1247">
        <v>0.31699500000000003</v>
      </c>
      <c r="Z66" s="1247">
        <v>9.9664000000000003E-2</v>
      </c>
      <c r="AA66" s="1248">
        <v>245.61098200000001</v>
      </c>
      <c r="AB66" s="1248">
        <v>146.83595099999999</v>
      </c>
      <c r="AC66" s="1249">
        <v>145.15106900000001</v>
      </c>
      <c r="AD66" s="1255"/>
      <c r="AE66" s="1259"/>
      <c r="AF66" s="1250"/>
      <c r="AG66" s="1253"/>
      <c r="AH66" s="1260"/>
      <c r="AI66" s="1260"/>
      <c r="AJ66" s="1260"/>
      <c r="AL66" s="1255"/>
      <c r="AM66" s="1256"/>
      <c r="AN66" s="1257"/>
      <c r="AO66" s="1257"/>
      <c r="AP66" s="1258"/>
      <c r="AQ66" s="1258"/>
      <c r="AR66" s="1258"/>
    </row>
    <row r="67" spans="1:44" s="1203" customFormat="1" ht="15" customHeight="1" x14ac:dyDescent="0.2">
      <c r="A67" s="1261" t="s">
        <v>885</v>
      </c>
      <c r="B67" s="1261" t="s">
        <v>223</v>
      </c>
      <c r="C67" s="1262" t="s">
        <v>50</v>
      </c>
      <c r="D67" s="1262" t="s">
        <v>1720</v>
      </c>
      <c r="E67" s="1263">
        <v>1984</v>
      </c>
      <c r="F67" s="1245">
        <v>2.1831160000000001</v>
      </c>
      <c r="G67" s="1245">
        <v>0.98768500000000004</v>
      </c>
      <c r="H67" s="1245">
        <v>0.85350199999999998</v>
      </c>
      <c r="I67" s="1245">
        <v>0.85177199999999997</v>
      </c>
      <c r="J67" s="1245">
        <v>0.61390299999999998</v>
      </c>
      <c r="K67" s="1245">
        <v>0.62476799999999999</v>
      </c>
      <c r="L67" s="1245">
        <v>2.0069110000000001</v>
      </c>
      <c r="M67" s="1245">
        <v>1.9506289999999999</v>
      </c>
      <c r="N67" s="1245">
        <v>1.5720479999999999</v>
      </c>
      <c r="O67" s="1245">
        <v>1.0520929999999999</v>
      </c>
      <c r="P67" s="1245">
        <v>0.57635499999999995</v>
      </c>
      <c r="Q67" s="1245">
        <v>0.182001</v>
      </c>
      <c r="R67" s="1246">
        <v>1E-3</v>
      </c>
      <c r="S67" s="1247">
        <v>1E-3</v>
      </c>
      <c r="T67" s="1247">
        <v>1E-3</v>
      </c>
      <c r="U67" s="1247">
        <v>0</v>
      </c>
      <c r="V67" s="1247">
        <v>0</v>
      </c>
      <c r="W67" s="1247">
        <v>0</v>
      </c>
      <c r="X67" s="1247">
        <v>0.57865100000000003</v>
      </c>
      <c r="Y67" s="1247">
        <v>0.31699500000000003</v>
      </c>
      <c r="Z67" s="1247">
        <v>0.100101</v>
      </c>
      <c r="AA67" s="1248">
        <v>358.61807599999997</v>
      </c>
      <c r="AB67" s="1248">
        <v>216.57957200000001</v>
      </c>
      <c r="AC67" s="1249">
        <v>213.94118800000001</v>
      </c>
      <c r="AD67" s="1255"/>
      <c r="AE67" s="1259"/>
      <c r="AF67" s="1250"/>
      <c r="AG67" s="1253"/>
      <c r="AH67" s="1260"/>
      <c r="AI67" s="1260"/>
      <c r="AJ67" s="1260"/>
      <c r="AL67" s="1255"/>
      <c r="AM67" s="1256"/>
      <c r="AN67" s="1257"/>
      <c r="AO67" s="1257"/>
      <c r="AP67" s="1258"/>
      <c r="AQ67" s="1258"/>
      <c r="AR67" s="1258"/>
    </row>
    <row r="68" spans="1:44" s="1203" customFormat="1" ht="15" customHeight="1" x14ac:dyDescent="0.2">
      <c r="A68" s="1261" t="s">
        <v>842</v>
      </c>
      <c r="B68" s="1261" t="s">
        <v>223</v>
      </c>
      <c r="C68" s="1262" t="s">
        <v>50</v>
      </c>
      <c r="D68" s="1262" t="s">
        <v>1719</v>
      </c>
      <c r="E68" s="1263">
        <v>1985</v>
      </c>
      <c r="F68" s="1245">
        <v>1.576047</v>
      </c>
      <c r="G68" s="1245">
        <v>0.70235400000000003</v>
      </c>
      <c r="H68" s="1245">
        <v>0.83889199999999997</v>
      </c>
      <c r="I68" s="1245">
        <v>0.55296500000000004</v>
      </c>
      <c r="J68" s="1245">
        <v>0.41438399999999997</v>
      </c>
      <c r="K68" s="1245">
        <v>0.54508999999999996</v>
      </c>
      <c r="L68" s="1245">
        <v>1.550951</v>
      </c>
      <c r="M68" s="1245">
        <v>1.530203</v>
      </c>
      <c r="N68" s="1245">
        <v>1.602781</v>
      </c>
      <c r="O68" s="1245">
        <v>0.81537199999999999</v>
      </c>
      <c r="P68" s="1245">
        <v>0.480296</v>
      </c>
      <c r="Q68" s="1245">
        <v>0.15259500000000001</v>
      </c>
      <c r="R68" s="1246">
        <v>1E-3</v>
      </c>
      <c r="S68" s="1247">
        <v>1E-3</v>
      </c>
      <c r="T68" s="1247">
        <v>1E-3</v>
      </c>
      <c r="U68" s="1247">
        <v>0</v>
      </c>
      <c r="V68" s="1247">
        <v>0</v>
      </c>
      <c r="W68" s="1247">
        <v>0</v>
      </c>
      <c r="X68" s="1247">
        <v>0.44845499999999999</v>
      </c>
      <c r="Y68" s="1247">
        <v>0.26416299999999998</v>
      </c>
      <c r="Z68" s="1247">
        <v>8.3927000000000002E-2</v>
      </c>
      <c r="AA68" s="1248">
        <v>245.61098200000001</v>
      </c>
      <c r="AB68" s="1248">
        <v>146.83595099999999</v>
      </c>
      <c r="AC68" s="1249">
        <v>145.15106900000001</v>
      </c>
      <c r="AD68" s="1255"/>
      <c r="AE68" s="1259"/>
      <c r="AF68" s="1250"/>
      <c r="AG68" s="1253"/>
      <c r="AH68" s="1257"/>
      <c r="AI68" s="1257"/>
      <c r="AJ68" s="1257"/>
      <c r="AL68" s="1255"/>
      <c r="AM68" s="1256"/>
      <c r="AN68" s="1257"/>
      <c r="AO68" s="1257"/>
      <c r="AP68" s="1258"/>
      <c r="AQ68" s="1258"/>
      <c r="AR68" s="1258"/>
    </row>
    <row r="69" spans="1:44" s="1203" customFormat="1" ht="15" customHeight="1" x14ac:dyDescent="0.2">
      <c r="A69" s="1261" t="s">
        <v>886</v>
      </c>
      <c r="B69" s="1261" t="s">
        <v>223</v>
      </c>
      <c r="C69" s="1262" t="s">
        <v>50</v>
      </c>
      <c r="D69" s="1262" t="s">
        <v>1720</v>
      </c>
      <c r="E69" s="1263">
        <v>1985</v>
      </c>
      <c r="F69" s="1245">
        <v>1.9262790000000001</v>
      </c>
      <c r="G69" s="1245">
        <v>0.877942</v>
      </c>
      <c r="H69" s="1245">
        <v>0.85350199999999998</v>
      </c>
      <c r="I69" s="1245">
        <v>0.67317499999999997</v>
      </c>
      <c r="J69" s="1245">
        <v>0.51798</v>
      </c>
      <c r="K69" s="1245">
        <v>0.55534899999999998</v>
      </c>
      <c r="L69" s="1245">
        <v>1.931886</v>
      </c>
      <c r="M69" s="1245">
        <v>1.9127529999999999</v>
      </c>
      <c r="N69" s="1245">
        <v>1.6152359999999999</v>
      </c>
      <c r="O69" s="1245">
        <v>0.81537199999999999</v>
      </c>
      <c r="P69" s="1245">
        <v>0.480296</v>
      </c>
      <c r="Q69" s="1245">
        <v>0.15326400000000001</v>
      </c>
      <c r="R69" s="1246">
        <v>1E-3</v>
      </c>
      <c r="S69" s="1247">
        <v>1E-3</v>
      </c>
      <c r="T69" s="1247">
        <v>1E-3</v>
      </c>
      <c r="U69" s="1247">
        <v>0</v>
      </c>
      <c r="V69" s="1247">
        <v>0</v>
      </c>
      <c r="W69" s="1247">
        <v>0</v>
      </c>
      <c r="X69" s="1247">
        <v>0.44845499999999999</v>
      </c>
      <c r="Y69" s="1247">
        <v>0.26416299999999998</v>
      </c>
      <c r="Z69" s="1247">
        <v>8.4294999999999995E-2</v>
      </c>
      <c r="AA69" s="1248">
        <v>358.61807599999997</v>
      </c>
      <c r="AB69" s="1248">
        <v>216.57957200000001</v>
      </c>
      <c r="AC69" s="1249">
        <v>213.94118800000001</v>
      </c>
      <c r="AD69" s="1255"/>
      <c r="AE69" s="1259"/>
      <c r="AF69" s="1250"/>
      <c r="AG69" s="1253"/>
      <c r="AH69" s="1260"/>
      <c r="AI69" s="1260"/>
      <c r="AJ69" s="1260"/>
      <c r="AL69" s="1255"/>
      <c r="AM69" s="1256"/>
      <c r="AN69" s="1257"/>
      <c r="AO69" s="1257"/>
      <c r="AP69" s="1258"/>
      <c r="AQ69" s="1258"/>
      <c r="AR69" s="1258"/>
    </row>
    <row r="70" spans="1:44" s="1203" customFormat="1" ht="15" customHeight="1" x14ac:dyDescent="0.2">
      <c r="A70" s="1261" t="s">
        <v>843</v>
      </c>
      <c r="B70" s="1261" t="s">
        <v>223</v>
      </c>
      <c r="C70" s="1262" t="s">
        <v>50</v>
      </c>
      <c r="D70" s="1262" t="s">
        <v>1719</v>
      </c>
      <c r="E70" s="1263">
        <v>1986</v>
      </c>
      <c r="F70" s="1245">
        <v>1.365907</v>
      </c>
      <c r="G70" s="1245">
        <v>0.61455899999999997</v>
      </c>
      <c r="H70" s="1245">
        <v>0.69907600000000003</v>
      </c>
      <c r="I70" s="1245">
        <v>0.40626000000000001</v>
      </c>
      <c r="J70" s="1245">
        <v>0.337646</v>
      </c>
      <c r="K70" s="1245">
        <v>0.499666</v>
      </c>
      <c r="L70" s="1245">
        <v>1.49072</v>
      </c>
      <c r="M70" s="1245">
        <v>1.4847509999999999</v>
      </c>
      <c r="N70" s="1245">
        <v>1.6456360000000001</v>
      </c>
      <c r="O70" s="1245">
        <v>0.73646500000000004</v>
      </c>
      <c r="P70" s="1245">
        <v>0.43226599999999998</v>
      </c>
      <c r="Q70" s="1245">
        <v>0.15259500000000001</v>
      </c>
      <c r="R70" s="1246">
        <v>1E-3</v>
      </c>
      <c r="S70" s="1247">
        <v>1E-3</v>
      </c>
      <c r="T70" s="1247">
        <v>1E-3</v>
      </c>
      <c r="U70" s="1247">
        <v>0</v>
      </c>
      <c r="V70" s="1247">
        <v>0</v>
      </c>
      <c r="W70" s="1247">
        <v>0</v>
      </c>
      <c r="X70" s="1247">
        <v>0.40505600000000003</v>
      </c>
      <c r="Y70" s="1247">
        <v>0.23774600000000001</v>
      </c>
      <c r="Z70" s="1247">
        <v>8.3927000000000002E-2</v>
      </c>
      <c r="AA70" s="1248">
        <v>245.61098200000001</v>
      </c>
      <c r="AB70" s="1248">
        <v>146.83595099999999</v>
      </c>
      <c r="AC70" s="1249">
        <v>145.15106900000001</v>
      </c>
      <c r="AD70" s="1255"/>
      <c r="AE70" s="1259"/>
      <c r="AF70" s="1250"/>
      <c r="AG70" s="1253"/>
      <c r="AH70" s="1260"/>
      <c r="AI70" s="1260"/>
      <c r="AJ70" s="1260"/>
      <c r="AL70" s="1255"/>
      <c r="AM70" s="1256"/>
      <c r="AN70" s="1257"/>
      <c r="AO70" s="1257"/>
      <c r="AP70" s="1258"/>
      <c r="AQ70" s="1258"/>
      <c r="AR70" s="1258"/>
    </row>
    <row r="71" spans="1:44" s="1203" customFormat="1" ht="15" customHeight="1" x14ac:dyDescent="0.2">
      <c r="A71" s="1261" t="s">
        <v>887</v>
      </c>
      <c r="B71" s="1261" t="s">
        <v>223</v>
      </c>
      <c r="C71" s="1262" t="s">
        <v>50</v>
      </c>
      <c r="D71" s="1262" t="s">
        <v>1720</v>
      </c>
      <c r="E71" s="1263">
        <v>1986</v>
      </c>
      <c r="F71" s="1245">
        <v>1.6694420000000001</v>
      </c>
      <c r="G71" s="1245">
        <v>0.76819899999999997</v>
      </c>
      <c r="H71" s="1245">
        <v>0.711252</v>
      </c>
      <c r="I71" s="1245">
        <v>0.49457699999999999</v>
      </c>
      <c r="J71" s="1245">
        <v>0.42205799999999999</v>
      </c>
      <c r="K71" s="1245">
        <v>0.50907000000000002</v>
      </c>
      <c r="L71" s="1245">
        <v>1.856862</v>
      </c>
      <c r="M71" s="1245">
        <v>1.855939</v>
      </c>
      <c r="N71" s="1245">
        <v>1.6584239999999999</v>
      </c>
      <c r="O71" s="1245">
        <v>0.73646500000000004</v>
      </c>
      <c r="P71" s="1245">
        <v>0.43226599999999998</v>
      </c>
      <c r="Q71" s="1245">
        <v>0.15326400000000001</v>
      </c>
      <c r="R71" s="1246">
        <v>1E-3</v>
      </c>
      <c r="S71" s="1247">
        <v>1E-3</v>
      </c>
      <c r="T71" s="1247">
        <v>1E-3</v>
      </c>
      <c r="U71" s="1247">
        <v>0</v>
      </c>
      <c r="V71" s="1247">
        <v>0</v>
      </c>
      <c r="W71" s="1247">
        <v>0</v>
      </c>
      <c r="X71" s="1247">
        <v>0.40505600000000003</v>
      </c>
      <c r="Y71" s="1247">
        <v>0.23774600000000001</v>
      </c>
      <c r="Z71" s="1247">
        <v>8.4294999999999995E-2</v>
      </c>
      <c r="AA71" s="1248">
        <v>358.61807599999997</v>
      </c>
      <c r="AB71" s="1248">
        <v>216.57957200000001</v>
      </c>
      <c r="AC71" s="1249">
        <v>213.94118800000001</v>
      </c>
      <c r="AD71" s="1243"/>
      <c r="AE71" s="1243"/>
      <c r="AF71" s="1267"/>
      <c r="AG71" s="1253"/>
      <c r="AH71" s="1242"/>
      <c r="AI71" s="1242"/>
      <c r="AJ71" s="1242"/>
      <c r="AL71" s="1255"/>
      <c r="AM71" s="1256"/>
      <c r="AN71" s="1257"/>
      <c r="AO71" s="1257"/>
      <c r="AP71" s="1258"/>
      <c r="AQ71" s="1258"/>
      <c r="AR71" s="1258"/>
    </row>
    <row r="72" spans="1:44" s="1203" customFormat="1" ht="15" customHeight="1" x14ac:dyDescent="0.2">
      <c r="A72" s="1261" t="s">
        <v>844</v>
      </c>
      <c r="B72" s="1261" t="s">
        <v>223</v>
      </c>
      <c r="C72" s="1262" t="s">
        <v>50</v>
      </c>
      <c r="D72" s="1262" t="s">
        <v>1719</v>
      </c>
      <c r="E72" s="1263">
        <v>1987</v>
      </c>
      <c r="F72" s="1245">
        <v>1.350147</v>
      </c>
      <c r="G72" s="1245">
        <v>0.60577999999999999</v>
      </c>
      <c r="H72" s="1245">
        <v>0.69208499999999995</v>
      </c>
      <c r="I72" s="1245">
        <v>0.40118199999999998</v>
      </c>
      <c r="J72" s="1245">
        <v>0.333042</v>
      </c>
      <c r="K72" s="1245">
        <v>0.47127599999999997</v>
      </c>
      <c r="L72" s="1245">
        <v>1.549445</v>
      </c>
      <c r="M72" s="1245">
        <v>1.54308</v>
      </c>
      <c r="N72" s="1245">
        <v>1.70949</v>
      </c>
      <c r="O72" s="1245">
        <v>0.68386000000000002</v>
      </c>
      <c r="P72" s="1245">
        <v>0.38423600000000002</v>
      </c>
      <c r="Q72" s="1245">
        <v>0.15259500000000001</v>
      </c>
      <c r="R72" s="1246">
        <v>1E-3</v>
      </c>
      <c r="S72" s="1247">
        <v>1E-3</v>
      </c>
      <c r="T72" s="1247">
        <v>1E-3</v>
      </c>
      <c r="U72" s="1247">
        <v>0</v>
      </c>
      <c r="V72" s="1247">
        <v>0</v>
      </c>
      <c r="W72" s="1247">
        <v>0</v>
      </c>
      <c r="X72" s="1247">
        <v>0.37612299999999999</v>
      </c>
      <c r="Y72" s="1247">
        <v>0.21132999999999999</v>
      </c>
      <c r="Z72" s="1247">
        <v>8.3927000000000002E-2</v>
      </c>
      <c r="AA72" s="1248">
        <v>245.61098200000001</v>
      </c>
      <c r="AB72" s="1248">
        <v>146.83595099999999</v>
      </c>
      <c r="AC72" s="1249">
        <v>145.15106900000001</v>
      </c>
      <c r="AD72" s="1250"/>
      <c r="AE72" s="1241"/>
      <c r="AF72" s="1241"/>
      <c r="AG72" s="1242"/>
      <c r="AH72" s="1241"/>
      <c r="AI72" s="1241"/>
      <c r="AJ72" s="1241"/>
      <c r="AL72" s="1255"/>
      <c r="AM72" s="1256"/>
      <c r="AN72" s="1257"/>
      <c r="AO72" s="1257"/>
      <c r="AP72" s="1258"/>
      <c r="AQ72" s="1258"/>
      <c r="AR72" s="1258"/>
    </row>
    <row r="73" spans="1:44" s="1203" customFormat="1" ht="15" customHeight="1" x14ac:dyDescent="0.2">
      <c r="A73" s="1261" t="s">
        <v>888</v>
      </c>
      <c r="B73" s="1261" t="s">
        <v>223</v>
      </c>
      <c r="C73" s="1262" t="s">
        <v>50</v>
      </c>
      <c r="D73" s="1262" t="s">
        <v>1720</v>
      </c>
      <c r="E73" s="1263">
        <v>1987</v>
      </c>
      <c r="F73" s="1245">
        <v>1.6501790000000001</v>
      </c>
      <c r="G73" s="1245">
        <v>0.75722500000000004</v>
      </c>
      <c r="H73" s="1245">
        <v>0.70413899999999996</v>
      </c>
      <c r="I73" s="1245">
        <v>0.48839500000000002</v>
      </c>
      <c r="J73" s="1245">
        <v>0.41630299999999998</v>
      </c>
      <c r="K73" s="1245">
        <v>0.48014600000000002</v>
      </c>
      <c r="L73" s="1245">
        <v>1.9300109999999999</v>
      </c>
      <c r="M73" s="1245">
        <v>1.9288510000000001</v>
      </c>
      <c r="N73" s="1245">
        <v>1.722774</v>
      </c>
      <c r="O73" s="1245">
        <v>0.68386000000000002</v>
      </c>
      <c r="P73" s="1245">
        <v>0.38423600000000002</v>
      </c>
      <c r="Q73" s="1245">
        <v>0.15326400000000001</v>
      </c>
      <c r="R73" s="1246">
        <v>1E-3</v>
      </c>
      <c r="S73" s="1247">
        <v>1E-3</v>
      </c>
      <c r="T73" s="1247">
        <v>1E-3</v>
      </c>
      <c r="U73" s="1247">
        <v>0</v>
      </c>
      <c r="V73" s="1247">
        <v>0</v>
      </c>
      <c r="W73" s="1247">
        <v>0</v>
      </c>
      <c r="X73" s="1247">
        <v>0.37612299999999999</v>
      </c>
      <c r="Y73" s="1247">
        <v>0.21132999999999999</v>
      </c>
      <c r="Z73" s="1247">
        <v>8.4294999999999995E-2</v>
      </c>
      <c r="AA73" s="1248">
        <v>358.61807599999997</v>
      </c>
      <c r="AB73" s="1248">
        <v>216.57957200000001</v>
      </c>
      <c r="AC73" s="1249">
        <v>213.94118800000001</v>
      </c>
      <c r="AD73" s="1268"/>
      <c r="AE73" s="1242"/>
      <c r="AF73" s="1242"/>
      <c r="AG73" s="1242"/>
      <c r="AH73" s="1242"/>
      <c r="AI73" s="1242"/>
      <c r="AJ73" s="1242"/>
      <c r="AL73" s="1255"/>
      <c r="AM73" s="1256"/>
      <c r="AN73" s="1257"/>
      <c r="AO73" s="1257"/>
      <c r="AP73" s="1258"/>
      <c r="AQ73" s="1258"/>
      <c r="AR73" s="1258"/>
    </row>
    <row r="74" spans="1:44" s="1203" customFormat="1" ht="15" customHeight="1" x14ac:dyDescent="0.2">
      <c r="A74" s="1261" t="s">
        <v>845</v>
      </c>
      <c r="B74" s="1261" t="s">
        <v>223</v>
      </c>
      <c r="C74" s="1262" t="s">
        <v>50</v>
      </c>
      <c r="D74" s="1262" t="s">
        <v>1719</v>
      </c>
      <c r="E74" s="1263">
        <v>1988</v>
      </c>
      <c r="F74" s="1245">
        <v>1.342266</v>
      </c>
      <c r="G74" s="1245">
        <v>0.60138999999999998</v>
      </c>
      <c r="H74" s="1245">
        <v>0.68859000000000004</v>
      </c>
      <c r="I74" s="1245">
        <v>0.39864300000000003</v>
      </c>
      <c r="J74" s="1245">
        <v>0.33073999999999998</v>
      </c>
      <c r="K74" s="1245">
        <v>0.46843699999999999</v>
      </c>
      <c r="L74" s="1245">
        <v>1.5701499999999999</v>
      </c>
      <c r="M74" s="1245">
        <v>1.56467</v>
      </c>
      <c r="N74" s="1245">
        <v>1.7229890000000001</v>
      </c>
      <c r="O74" s="1245">
        <v>0.63125600000000004</v>
      </c>
      <c r="P74" s="1245">
        <v>0.33620699999999998</v>
      </c>
      <c r="Q74" s="1245">
        <v>0.15259500000000001</v>
      </c>
      <c r="R74" s="1246">
        <v>1E-3</v>
      </c>
      <c r="S74" s="1247">
        <v>1E-3</v>
      </c>
      <c r="T74" s="1247">
        <v>1E-3</v>
      </c>
      <c r="U74" s="1247">
        <v>0</v>
      </c>
      <c r="V74" s="1247">
        <v>0</v>
      </c>
      <c r="W74" s="1247">
        <v>0</v>
      </c>
      <c r="X74" s="1247">
        <v>0.34719100000000003</v>
      </c>
      <c r="Y74" s="1247">
        <v>0.184914</v>
      </c>
      <c r="Z74" s="1247">
        <v>8.3927000000000002E-2</v>
      </c>
      <c r="AA74" s="1248">
        <v>245.61098200000001</v>
      </c>
      <c r="AB74" s="1248">
        <v>146.83595099999999</v>
      </c>
      <c r="AC74" s="1249">
        <v>145.15106900000001</v>
      </c>
      <c r="AL74" s="1255"/>
      <c r="AM74" s="1256"/>
      <c r="AN74" s="1257"/>
      <c r="AO74" s="1257"/>
      <c r="AP74" s="1258"/>
      <c r="AQ74" s="1258"/>
      <c r="AR74" s="1258"/>
    </row>
    <row r="75" spans="1:44" s="1203" customFormat="1" ht="15" customHeight="1" x14ac:dyDescent="0.2">
      <c r="A75" s="1261" t="s">
        <v>889</v>
      </c>
      <c r="B75" s="1261" t="s">
        <v>223</v>
      </c>
      <c r="C75" s="1262" t="s">
        <v>50</v>
      </c>
      <c r="D75" s="1262" t="s">
        <v>1720</v>
      </c>
      <c r="E75" s="1263">
        <v>1988</v>
      </c>
      <c r="F75" s="1245">
        <v>1.6405479999999999</v>
      </c>
      <c r="G75" s="1245">
        <v>0.75173800000000002</v>
      </c>
      <c r="H75" s="1245">
        <v>0.70058299999999996</v>
      </c>
      <c r="I75" s="1245">
        <v>0.48530400000000001</v>
      </c>
      <c r="J75" s="1245">
        <v>0.41342499999999999</v>
      </c>
      <c r="K75" s="1245">
        <v>0.47725299999999998</v>
      </c>
      <c r="L75" s="1245">
        <v>1.9558</v>
      </c>
      <c r="M75" s="1245">
        <v>1.955837</v>
      </c>
      <c r="N75" s="1245">
        <v>1.7363789999999999</v>
      </c>
      <c r="O75" s="1245">
        <v>0.63125600000000004</v>
      </c>
      <c r="P75" s="1245">
        <v>0.33620699999999998</v>
      </c>
      <c r="Q75" s="1245">
        <v>0.15326400000000001</v>
      </c>
      <c r="R75" s="1246">
        <v>1E-3</v>
      </c>
      <c r="S75" s="1247">
        <v>1E-3</v>
      </c>
      <c r="T75" s="1247">
        <v>1E-3</v>
      </c>
      <c r="U75" s="1247">
        <v>0</v>
      </c>
      <c r="V75" s="1247">
        <v>0</v>
      </c>
      <c r="W75" s="1247">
        <v>0</v>
      </c>
      <c r="X75" s="1247">
        <v>0.34719100000000003</v>
      </c>
      <c r="Y75" s="1247">
        <v>0.184914</v>
      </c>
      <c r="Z75" s="1247">
        <v>8.4294999999999995E-2</v>
      </c>
      <c r="AA75" s="1248">
        <v>358.61807599999997</v>
      </c>
      <c r="AB75" s="1248">
        <v>216.57957200000001</v>
      </c>
      <c r="AC75" s="1249">
        <v>213.94118800000001</v>
      </c>
      <c r="AL75" s="1255"/>
      <c r="AM75" s="1256"/>
      <c r="AN75" s="1257"/>
      <c r="AO75" s="1257"/>
      <c r="AP75" s="1258"/>
      <c r="AQ75" s="1258"/>
      <c r="AR75" s="1258"/>
    </row>
    <row r="76" spans="1:44" s="1203" customFormat="1" ht="15" customHeight="1" x14ac:dyDescent="0.2">
      <c r="A76" s="1261" t="s">
        <v>846</v>
      </c>
      <c r="B76" s="1261" t="s">
        <v>223</v>
      </c>
      <c r="C76" s="1262" t="s">
        <v>50</v>
      </c>
      <c r="D76" s="1262" t="s">
        <v>1719</v>
      </c>
      <c r="E76" s="1263">
        <v>1989</v>
      </c>
      <c r="F76" s="1245">
        <v>1.3343860000000001</v>
      </c>
      <c r="G76" s="1245">
        <v>0.597001</v>
      </c>
      <c r="H76" s="1245">
        <v>0.68509500000000001</v>
      </c>
      <c r="I76" s="1245">
        <v>0.39610299999999998</v>
      </c>
      <c r="J76" s="1245">
        <v>0.32843800000000001</v>
      </c>
      <c r="K76" s="1245">
        <v>0.46559800000000001</v>
      </c>
      <c r="L76" s="1245">
        <v>1.591607</v>
      </c>
      <c r="M76" s="1245">
        <v>1.5847439999999999</v>
      </c>
      <c r="N76" s="1245">
        <v>1.7433449999999999</v>
      </c>
      <c r="O76" s="1245">
        <v>0.57865100000000003</v>
      </c>
      <c r="P76" s="1245">
        <v>0.31219200000000003</v>
      </c>
      <c r="Q76" s="1245">
        <v>0.15259500000000001</v>
      </c>
      <c r="R76" s="1246">
        <v>1E-3</v>
      </c>
      <c r="S76" s="1247">
        <v>1E-3</v>
      </c>
      <c r="T76" s="1247">
        <v>1E-3</v>
      </c>
      <c r="U76" s="1247">
        <v>0</v>
      </c>
      <c r="V76" s="1247">
        <v>0</v>
      </c>
      <c r="W76" s="1247">
        <v>0</v>
      </c>
      <c r="X76" s="1247">
        <v>0.31825799999999999</v>
      </c>
      <c r="Y76" s="1247">
        <v>0.171706</v>
      </c>
      <c r="Z76" s="1247">
        <v>8.3927000000000002E-2</v>
      </c>
      <c r="AA76" s="1248">
        <v>245.61098200000001</v>
      </c>
      <c r="AB76" s="1248">
        <v>146.83595099999999</v>
      </c>
      <c r="AC76" s="1249">
        <v>145.15106900000001</v>
      </c>
      <c r="AL76" s="1255"/>
      <c r="AM76" s="1256"/>
      <c r="AN76" s="1257"/>
      <c r="AO76" s="1257"/>
      <c r="AP76" s="1258"/>
      <c r="AQ76" s="1258"/>
      <c r="AR76" s="1258"/>
    </row>
    <row r="77" spans="1:44" s="1203" customFormat="1" ht="15" customHeight="1" x14ac:dyDescent="0.2">
      <c r="A77" s="1261" t="s">
        <v>890</v>
      </c>
      <c r="B77" s="1261" t="s">
        <v>223</v>
      </c>
      <c r="C77" s="1262" t="s">
        <v>50</v>
      </c>
      <c r="D77" s="1262" t="s">
        <v>1720</v>
      </c>
      <c r="E77" s="1263">
        <v>1989</v>
      </c>
      <c r="F77" s="1245">
        <v>1.630916</v>
      </c>
      <c r="G77" s="1245">
        <v>0.746251</v>
      </c>
      <c r="H77" s="1245">
        <v>0.69702699999999995</v>
      </c>
      <c r="I77" s="1245">
        <v>0.482213</v>
      </c>
      <c r="J77" s="1245">
        <v>0.410547</v>
      </c>
      <c r="K77" s="1245">
        <v>0.47436099999999998</v>
      </c>
      <c r="L77" s="1245">
        <v>1.9825280000000001</v>
      </c>
      <c r="M77" s="1245">
        <v>1.9809300000000001</v>
      </c>
      <c r="N77" s="1245">
        <v>1.756893</v>
      </c>
      <c r="O77" s="1245">
        <v>0.57865100000000003</v>
      </c>
      <c r="P77" s="1245">
        <v>0.31219200000000003</v>
      </c>
      <c r="Q77" s="1245">
        <v>0.15326400000000001</v>
      </c>
      <c r="R77" s="1246">
        <v>1E-3</v>
      </c>
      <c r="S77" s="1247">
        <v>1E-3</v>
      </c>
      <c r="T77" s="1247">
        <v>1E-3</v>
      </c>
      <c r="U77" s="1247">
        <v>0</v>
      </c>
      <c r="V77" s="1247">
        <v>0</v>
      </c>
      <c r="W77" s="1247">
        <v>0</v>
      </c>
      <c r="X77" s="1247">
        <v>0.31825799999999999</v>
      </c>
      <c r="Y77" s="1247">
        <v>0.171706</v>
      </c>
      <c r="Z77" s="1247">
        <v>8.4294999999999995E-2</v>
      </c>
      <c r="AA77" s="1248">
        <v>358.61807599999997</v>
      </c>
      <c r="AB77" s="1248">
        <v>216.57957200000001</v>
      </c>
      <c r="AC77" s="1249">
        <v>213.94118800000001</v>
      </c>
      <c r="AL77" s="1255"/>
      <c r="AM77" s="1256"/>
      <c r="AN77" s="1257"/>
      <c r="AO77" s="1257"/>
      <c r="AP77" s="1258"/>
      <c r="AQ77" s="1258"/>
      <c r="AR77" s="1258"/>
    </row>
    <row r="78" spans="1:44" s="1203" customFormat="1" ht="15" customHeight="1" x14ac:dyDescent="0.2">
      <c r="A78" s="1261" t="s">
        <v>847</v>
      </c>
      <c r="B78" s="1261" t="s">
        <v>223</v>
      </c>
      <c r="C78" s="1262" t="s">
        <v>50</v>
      </c>
      <c r="D78" s="1262" t="s">
        <v>1719</v>
      </c>
      <c r="E78" s="1263">
        <v>1990</v>
      </c>
      <c r="F78" s="1245">
        <v>1.3343860000000001</v>
      </c>
      <c r="G78" s="1245">
        <v>0.597001</v>
      </c>
      <c r="H78" s="1245">
        <v>0.68509500000000001</v>
      </c>
      <c r="I78" s="1245">
        <v>0.39610299999999998</v>
      </c>
      <c r="J78" s="1245">
        <v>0.32843800000000001</v>
      </c>
      <c r="K78" s="1245">
        <v>0.46559800000000001</v>
      </c>
      <c r="L78" s="1245">
        <v>1.591607</v>
      </c>
      <c r="M78" s="1245">
        <v>1.5847439999999999</v>
      </c>
      <c r="N78" s="1245">
        <v>1.7433449999999999</v>
      </c>
      <c r="O78" s="1245">
        <v>0.57865100000000003</v>
      </c>
      <c r="P78" s="1245">
        <v>0.31219200000000003</v>
      </c>
      <c r="Q78" s="1245">
        <v>0.15259500000000001</v>
      </c>
      <c r="R78" s="1246">
        <v>1E-3</v>
      </c>
      <c r="S78" s="1247">
        <v>1E-3</v>
      </c>
      <c r="T78" s="1247">
        <v>1E-3</v>
      </c>
      <c r="U78" s="1247">
        <v>0</v>
      </c>
      <c r="V78" s="1247">
        <v>0</v>
      </c>
      <c r="W78" s="1247">
        <v>0</v>
      </c>
      <c r="X78" s="1247">
        <v>0.31825799999999999</v>
      </c>
      <c r="Y78" s="1247">
        <v>0.171706</v>
      </c>
      <c r="Z78" s="1247">
        <v>8.3927000000000002E-2</v>
      </c>
      <c r="AA78" s="1248">
        <v>245.61098200000001</v>
      </c>
      <c r="AB78" s="1248">
        <v>146.83595099999999</v>
      </c>
      <c r="AC78" s="1249">
        <v>145.15106900000001</v>
      </c>
      <c r="AL78" s="1255"/>
      <c r="AM78" s="1256"/>
      <c r="AN78" s="1257"/>
      <c r="AO78" s="1257"/>
      <c r="AP78" s="1258"/>
      <c r="AQ78" s="1258"/>
      <c r="AR78" s="1258"/>
    </row>
    <row r="79" spans="1:44" s="1203" customFormat="1" ht="15" customHeight="1" x14ac:dyDescent="0.2">
      <c r="A79" s="1261" t="s">
        <v>891</v>
      </c>
      <c r="B79" s="1261" t="s">
        <v>223</v>
      </c>
      <c r="C79" s="1262" t="s">
        <v>50</v>
      </c>
      <c r="D79" s="1262" t="s">
        <v>1720</v>
      </c>
      <c r="E79" s="1263">
        <v>1990</v>
      </c>
      <c r="F79" s="1245">
        <v>1.630916</v>
      </c>
      <c r="G79" s="1245">
        <v>0.746251</v>
      </c>
      <c r="H79" s="1245">
        <v>0.69702699999999995</v>
      </c>
      <c r="I79" s="1245">
        <v>0.482213</v>
      </c>
      <c r="J79" s="1245">
        <v>0.410547</v>
      </c>
      <c r="K79" s="1245">
        <v>0.47436099999999998</v>
      </c>
      <c r="L79" s="1245">
        <v>1.9825280000000001</v>
      </c>
      <c r="M79" s="1245">
        <v>1.9809300000000001</v>
      </c>
      <c r="N79" s="1245">
        <v>1.756893</v>
      </c>
      <c r="O79" s="1245">
        <v>0.57865100000000003</v>
      </c>
      <c r="P79" s="1245">
        <v>0.31219200000000003</v>
      </c>
      <c r="Q79" s="1245">
        <v>0.15326400000000001</v>
      </c>
      <c r="R79" s="1246">
        <v>1E-3</v>
      </c>
      <c r="S79" s="1247">
        <v>1E-3</v>
      </c>
      <c r="T79" s="1247">
        <v>1E-3</v>
      </c>
      <c r="U79" s="1247">
        <v>0</v>
      </c>
      <c r="V79" s="1247">
        <v>0</v>
      </c>
      <c r="W79" s="1247">
        <v>0</v>
      </c>
      <c r="X79" s="1247">
        <v>0.31825799999999999</v>
      </c>
      <c r="Y79" s="1247">
        <v>0.171706</v>
      </c>
      <c r="Z79" s="1247">
        <v>8.4294999999999995E-2</v>
      </c>
      <c r="AA79" s="1248">
        <v>358.61807599999997</v>
      </c>
      <c r="AB79" s="1248">
        <v>216.57957200000001</v>
      </c>
      <c r="AC79" s="1249">
        <v>213.94118800000001</v>
      </c>
      <c r="AL79" s="1255"/>
      <c r="AM79" s="1256"/>
      <c r="AN79" s="1257"/>
      <c r="AO79" s="1257"/>
      <c r="AP79" s="1258"/>
      <c r="AQ79" s="1258"/>
      <c r="AR79" s="1258"/>
    </row>
    <row r="80" spans="1:44" s="1203" customFormat="1" ht="15" customHeight="1" x14ac:dyDescent="0.2">
      <c r="A80" s="1261" t="s">
        <v>848</v>
      </c>
      <c r="B80" s="1261" t="s">
        <v>223</v>
      </c>
      <c r="C80" s="1262" t="s">
        <v>50</v>
      </c>
      <c r="D80" s="1262" t="s">
        <v>1719</v>
      </c>
      <c r="E80" s="1263">
        <v>1991</v>
      </c>
      <c r="F80" s="1245">
        <v>1.3343860000000001</v>
      </c>
      <c r="G80" s="1245">
        <v>0.597001</v>
      </c>
      <c r="H80" s="1245">
        <v>0.68509500000000001</v>
      </c>
      <c r="I80" s="1245">
        <v>0.39610299999999998</v>
      </c>
      <c r="J80" s="1245">
        <v>0.32843800000000001</v>
      </c>
      <c r="K80" s="1245">
        <v>0.46559800000000001</v>
      </c>
      <c r="L80" s="1245">
        <v>1.591607</v>
      </c>
      <c r="M80" s="1245">
        <v>1.5847439999999999</v>
      </c>
      <c r="N80" s="1245">
        <v>1.7433449999999999</v>
      </c>
      <c r="O80" s="1245">
        <v>0.57865100000000003</v>
      </c>
      <c r="P80" s="1245">
        <v>0.31219200000000003</v>
      </c>
      <c r="Q80" s="1245">
        <v>0.15259500000000001</v>
      </c>
      <c r="R80" s="1246">
        <v>1E-3</v>
      </c>
      <c r="S80" s="1247">
        <v>1E-3</v>
      </c>
      <c r="T80" s="1247">
        <v>1E-3</v>
      </c>
      <c r="U80" s="1247">
        <v>0</v>
      </c>
      <c r="V80" s="1247">
        <v>0</v>
      </c>
      <c r="W80" s="1247">
        <v>0</v>
      </c>
      <c r="X80" s="1247">
        <v>0.31825799999999999</v>
      </c>
      <c r="Y80" s="1247">
        <v>0.171706</v>
      </c>
      <c r="Z80" s="1247">
        <v>8.3927000000000002E-2</v>
      </c>
      <c r="AA80" s="1248">
        <v>245.61098200000001</v>
      </c>
      <c r="AB80" s="1248">
        <v>146.83595099999999</v>
      </c>
      <c r="AC80" s="1249">
        <v>145.15106900000001</v>
      </c>
      <c r="AL80" s="1255"/>
      <c r="AM80" s="1256"/>
      <c r="AN80" s="1257"/>
      <c r="AO80" s="1257"/>
      <c r="AP80" s="1258"/>
      <c r="AQ80" s="1258"/>
      <c r="AR80" s="1258"/>
    </row>
    <row r="81" spans="1:44" s="1203" customFormat="1" ht="15" customHeight="1" x14ac:dyDescent="0.2">
      <c r="A81" s="1261" t="s">
        <v>892</v>
      </c>
      <c r="B81" s="1261" t="s">
        <v>223</v>
      </c>
      <c r="C81" s="1262" t="s">
        <v>50</v>
      </c>
      <c r="D81" s="1262" t="s">
        <v>1720</v>
      </c>
      <c r="E81" s="1263">
        <v>1991</v>
      </c>
      <c r="F81" s="1245">
        <v>1.630916</v>
      </c>
      <c r="G81" s="1245">
        <v>0.746251</v>
      </c>
      <c r="H81" s="1245">
        <v>0.69702699999999995</v>
      </c>
      <c r="I81" s="1245">
        <v>0.482213</v>
      </c>
      <c r="J81" s="1245">
        <v>0.410547</v>
      </c>
      <c r="K81" s="1245">
        <v>0.47436099999999998</v>
      </c>
      <c r="L81" s="1245">
        <v>1.9825280000000001</v>
      </c>
      <c r="M81" s="1245">
        <v>1.9809300000000001</v>
      </c>
      <c r="N81" s="1245">
        <v>1.756893</v>
      </c>
      <c r="O81" s="1245">
        <v>0.57865100000000003</v>
      </c>
      <c r="P81" s="1245">
        <v>0.31219200000000003</v>
      </c>
      <c r="Q81" s="1245">
        <v>0.15326400000000001</v>
      </c>
      <c r="R81" s="1246">
        <v>1E-3</v>
      </c>
      <c r="S81" s="1247">
        <v>1E-3</v>
      </c>
      <c r="T81" s="1247">
        <v>1E-3</v>
      </c>
      <c r="U81" s="1247">
        <v>0</v>
      </c>
      <c r="V81" s="1247">
        <v>0</v>
      </c>
      <c r="W81" s="1247">
        <v>0</v>
      </c>
      <c r="X81" s="1247">
        <v>0.31825799999999999</v>
      </c>
      <c r="Y81" s="1247">
        <v>0.171706</v>
      </c>
      <c r="Z81" s="1247">
        <v>8.4294999999999995E-2</v>
      </c>
      <c r="AA81" s="1248">
        <v>358.61807599999997</v>
      </c>
      <c r="AB81" s="1248">
        <v>216.57957200000001</v>
      </c>
      <c r="AC81" s="1249">
        <v>213.94118800000001</v>
      </c>
      <c r="AL81" s="1255"/>
      <c r="AM81" s="1256"/>
      <c r="AN81" s="1257"/>
      <c r="AO81" s="1257"/>
      <c r="AP81" s="1258"/>
      <c r="AQ81" s="1258"/>
      <c r="AR81" s="1258"/>
    </row>
    <row r="82" spans="1:44" s="1203" customFormat="1" ht="15" customHeight="1" x14ac:dyDescent="0.2">
      <c r="A82" s="1261" t="s">
        <v>849</v>
      </c>
      <c r="B82" s="1261" t="s">
        <v>223</v>
      </c>
      <c r="C82" s="1262" t="s">
        <v>50</v>
      </c>
      <c r="D82" s="1262" t="s">
        <v>1719</v>
      </c>
      <c r="E82" s="1263">
        <v>1992</v>
      </c>
      <c r="F82" s="1245">
        <v>1.3343860000000001</v>
      </c>
      <c r="G82" s="1245">
        <v>0.597001</v>
      </c>
      <c r="H82" s="1245">
        <v>0.68509500000000001</v>
      </c>
      <c r="I82" s="1245">
        <v>0.39610299999999998</v>
      </c>
      <c r="J82" s="1245">
        <v>0.32843800000000001</v>
      </c>
      <c r="K82" s="1245">
        <v>0.46559800000000001</v>
      </c>
      <c r="L82" s="1245">
        <v>1.591607</v>
      </c>
      <c r="M82" s="1245">
        <v>1.5847439999999999</v>
      </c>
      <c r="N82" s="1245">
        <v>1.7433449999999999</v>
      </c>
      <c r="O82" s="1245">
        <v>0.57865100000000003</v>
      </c>
      <c r="P82" s="1245">
        <v>0.31219200000000003</v>
      </c>
      <c r="Q82" s="1245">
        <v>0.15259500000000001</v>
      </c>
      <c r="R82" s="1246">
        <v>1E-3</v>
      </c>
      <c r="S82" s="1247">
        <v>1E-3</v>
      </c>
      <c r="T82" s="1247">
        <v>1E-3</v>
      </c>
      <c r="U82" s="1247">
        <v>0</v>
      </c>
      <c r="V82" s="1247">
        <v>0</v>
      </c>
      <c r="W82" s="1247">
        <v>0</v>
      </c>
      <c r="X82" s="1247">
        <v>0.31825799999999999</v>
      </c>
      <c r="Y82" s="1247">
        <v>0.171706</v>
      </c>
      <c r="Z82" s="1247">
        <v>8.3927000000000002E-2</v>
      </c>
      <c r="AA82" s="1248">
        <v>245.61098200000001</v>
      </c>
      <c r="AB82" s="1248">
        <v>146.83595099999999</v>
      </c>
      <c r="AC82" s="1249">
        <v>145.15106900000001</v>
      </c>
      <c r="AL82" s="1255"/>
      <c r="AM82" s="1256"/>
      <c r="AN82" s="1257"/>
      <c r="AO82" s="1257"/>
      <c r="AP82" s="1258"/>
      <c r="AQ82" s="1258"/>
      <c r="AR82" s="1258"/>
    </row>
    <row r="83" spans="1:44" s="1203" customFormat="1" ht="15" customHeight="1" x14ac:dyDescent="0.2">
      <c r="A83" s="1261" t="s">
        <v>893</v>
      </c>
      <c r="B83" s="1261" t="s">
        <v>223</v>
      </c>
      <c r="C83" s="1262" t="s">
        <v>50</v>
      </c>
      <c r="D83" s="1262" t="s">
        <v>1720</v>
      </c>
      <c r="E83" s="1263">
        <v>1992</v>
      </c>
      <c r="F83" s="1245">
        <v>1.630916</v>
      </c>
      <c r="G83" s="1245">
        <v>0.746251</v>
      </c>
      <c r="H83" s="1245">
        <v>0.69702699999999995</v>
      </c>
      <c r="I83" s="1245">
        <v>0.482213</v>
      </c>
      <c r="J83" s="1245">
        <v>0.410547</v>
      </c>
      <c r="K83" s="1245">
        <v>0.47436099999999998</v>
      </c>
      <c r="L83" s="1245">
        <v>1.9825280000000001</v>
      </c>
      <c r="M83" s="1245">
        <v>1.9809300000000001</v>
      </c>
      <c r="N83" s="1245">
        <v>1.756893</v>
      </c>
      <c r="O83" s="1245">
        <v>0.57865100000000003</v>
      </c>
      <c r="P83" s="1245">
        <v>0.31219200000000003</v>
      </c>
      <c r="Q83" s="1245">
        <v>0.15326400000000001</v>
      </c>
      <c r="R83" s="1246">
        <v>1E-3</v>
      </c>
      <c r="S83" s="1247">
        <v>1E-3</v>
      </c>
      <c r="T83" s="1247">
        <v>1E-3</v>
      </c>
      <c r="U83" s="1247">
        <v>0</v>
      </c>
      <c r="V83" s="1247">
        <v>0</v>
      </c>
      <c r="W83" s="1247">
        <v>0</v>
      </c>
      <c r="X83" s="1247">
        <v>0.31825799999999999</v>
      </c>
      <c r="Y83" s="1247">
        <v>0.171706</v>
      </c>
      <c r="Z83" s="1247">
        <v>8.4294999999999995E-2</v>
      </c>
      <c r="AA83" s="1248">
        <v>358.61807599999997</v>
      </c>
      <c r="AB83" s="1248">
        <v>216.57957200000001</v>
      </c>
      <c r="AC83" s="1249">
        <v>213.94118800000001</v>
      </c>
      <c r="AL83" s="1255"/>
      <c r="AM83" s="1256"/>
      <c r="AN83" s="1257"/>
      <c r="AO83" s="1257"/>
      <c r="AP83" s="1258"/>
      <c r="AQ83" s="1258"/>
      <c r="AR83" s="1258"/>
    </row>
    <row r="84" spans="1:44" s="1203" customFormat="1" ht="15" customHeight="1" x14ac:dyDescent="0.2">
      <c r="A84" s="1261" t="s">
        <v>865</v>
      </c>
      <c r="B84" s="1261" t="s">
        <v>223</v>
      </c>
      <c r="C84" s="1262" t="s">
        <v>50</v>
      </c>
      <c r="D84" s="1262" t="s">
        <v>866</v>
      </c>
      <c r="E84" s="1263" t="s">
        <v>1721</v>
      </c>
      <c r="F84" s="1245">
        <v>0.48733199999999999</v>
      </c>
      <c r="G84" s="1245">
        <v>0.25502999999999998</v>
      </c>
      <c r="H84" s="1245">
        <v>0.166467</v>
      </c>
      <c r="I84" s="1245">
        <v>1.7083999999999998E-2</v>
      </c>
      <c r="J84" s="1245">
        <v>1.1757E-2</v>
      </c>
      <c r="K84" s="1245">
        <v>1.3077E-2</v>
      </c>
      <c r="L84" s="1245">
        <v>0.53442100000000003</v>
      </c>
      <c r="M84" s="1245">
        <v>0.39721899999999999</v>
      </c>
      <c r="N84" s="1245">
        <v>0.40371400000000002</v>
      </c>
      <c r="O84" s="1245">
        <v>1E-3</v>
      </c>
      <c r="P84" s="1245">
        <v>1E-3</v>
      </c>
      <c r="Q84" s="1245">
        <v>2E-3</v>
      </c>
      <c r="R84" s="1246">
        <v>2.7030000000000001E-3</v>
      </c>
      <c r="S84" s="1247">
        <v>2.1559999999999999E-3</v>
      </c>
      <c r="T84" s="1247">
        <v>1.861E-3</v>
      </c>
      <c r="U84" s="1247">
        <v>1.0125E-2</v>
      </c>
      <c r="V84" s="1247">
        <v>4.0000000000000001E-3</v>
      </c>
      <c r="W84" s="1247">
        <v>4.0000000000000001E-3</v>
      </c>
      <c r="X84" s="1247">
        <v>5.0000000000000001E-4</v>
      </c>
      <c r="Y84" s="1247">
        <v>5.0000000000000001E-4</v>
      </c>
      <c r="Z84" s="1247">
        <v>5.0000000000000001E-4</v>
      </c>
      <c r="AA84" s="1248">
        <v>194.77181899999999</v>
      </c>
      <c r="AB84" s="1248">
        <v>145.221902</v>
      </c>
      <c r="AC84" s="1249">
        <v>146.41743299999999</v>
      </c>
      <c r="AL84" s="1255"/>
      <c r="AM84" s="1256"/>
      <c r="AN84" s="1257"/>
      <c r="AO84" s="1257"/>
      <c r="AP84" s="1258"/>
      <c r="AQ84" s="1258"/>
      <c r="AR84" s="1258"/>
    </row>
    <row r="85" spans="1:44" s="1203" customFormat="1" ht="15" customHeight="1" x14ac:dyDescent="0.2">
      <c r="A85" s="1261" t="s">
        <v>881</v>
      </c>
      <c r="B85" s="1261" t="s">
        <v>223</v>
      </c>
      <c r="C85" s="1262" t="s">
        <v>50</v>
      </c>
      <c r="D85" s="1262" t="s">
        <v>882</v>
      </c>
      <c r="E85" s="1263" t="s">
        <v>1722</v>
      </c>
      <c r="F85" s="1245">
        <v>0.48733199999999999</v>
      </c>
      <c r="G85" s="1245">
        <v>0.25502999999999998</v>
      </c>
      <c r="H85" s="1245">
        <v>0.166467</v>
      </c>
      <c r="I85" s="1245">
        <v>1.7083999999999998E-2</v>
      </c>
      <c r="J85" s="1245">
        <v>1.1757E-2</v>
      </c>
      <c r="K85" s="1245">
        <v>1.3077E-2</v>
      </c>
      <c r="L85" s="1245">
        <v>0.37241999999999997</v>
      </c>
      <c r="M85" s="1245">
        <v>0.27264899999999997</v>
      </c>
      <c r="N85" s="1245">
        <v>0.34811199999999998</v>
      </c>
      <c r="O85" s="1245">
        <v>1E-3</v>
      </c>
      <c r="P85" s="1245">
        <v>1E-3</v>
      </c>
      <c r="Q85" s="1245">
        <v>2E-3</v>
      </c>
      <c r="R85" s="1246">
        <v>1.885E-3</v>
      </c>
      <c r="S85" s="1247">
        <v>1.057E-3</v>
      </c>
      <c r="T85" s="1247">
        <v>6.4199999999999999E-4</v>
      </c>
      <c r="U85" s="1247">
        <v>1.0125E-2</v>
      </c>
      <c r="V85" s="1247">
        <v>4.0000000000000001E-3</v>
      </c>
      <c r="W85" s="1247">
        <v>4.0000000000000001E-3</v>
      </c>
      <c r="X85" s="1247">
        <v>5.0000000000000001E-4</v>
      </c>
      <c r="Y85" s="1247">
        <v>5.0000000000000001E-4</v>
      </c>
      <c r="Z85" s="1247">
        <v>5.0000000000000001E-4</v>
      </c>
      <c r="AA85" s="1248">
        <v>194.77181899999999</v>
      </c>
      <c r="AB85" s="1248">
        <v>145.221902</v>
      </c>
      <c r="AC85" s="1249">
        <v>146.41743299999999</v>
      </c>
      <c r="AL85" s="1255"/>
      <c r="AM85" s="1256"/>
      <c r="AN85" s="1257"/>
      <c r="AO85" s="1257"/>
      <c r="AP85" s="1258"/>
      <c r="AQ85" s="1258"/>
      <c r="AR85" s="1258"/>
    </row>
    <row r="86" spans="1:44" s="1203" customFormat="1" ht="15" customHeight="1" x14ac:dyDescent="0.2">
      <c r="A86" s="1261" t="s">
        <v>910</v>
      </c>
      <c r="B86" s="1261" t="s">
        <v>223</v>
      </c>
      <c r="C86" s="1262" t="s">
        <v>50</v>
      </c>
      <c r="D86" s="1262" t="s">
        <v>911</v>
      </c>
      <c r="E86" s="1263" t="s">
        <v>1722</v>
      </c>
      <c r="F86" s="1245">
        <v>0.73099899999999995</v>
      </c>
      <c r="G86" s="1245">
        <v>0.38254500000000002</v>
      </c>
      <c r="H86" s="1245">
        <v>0.24970000000000001</v>
      </c>
      <c r="I86" s="1245">
        <v>2.1526E-2</v>
      </c>
      <c r="J86" s="1245">
        <v>1.4813E-2</v>
      </c>
      <c r="K86" s="1245">
        <v>1.6476999999999999E-2</v>
      </c>
      <c r="L86" s="1245">
        <v>0.470028</v>
      </c>
      <c r="M86" s="1245">
        <v>0.29794799999999999</v>
      </c>
      <c r="N86" s="1245">
        <v>0.29037800000000002</v>
      </c>
      <c r="O86" s="1245">
        <v>1E-3</v>
      </c>
      <c r="P86" s="1245">
        <v>1E-3</v>
      </c>
      <c r="Q86" s="1245">
        <v>2E-3</v>
      </c>
      <c r="R86" s="1246">
        <v>2.8660000000000001E-3</v>
      </c>
      <c r="S86" s="1247">
        <v>2.32E-3</v>
      </c>
      <c r="T86" s="1247">
        <v>3.4749999999999998E-3</v>
      </c>
      <c r="U86" s="1247">
        <v>1.0125E-2</v>
      </c>
      <c r="V86" s="1247">
        <v>4.0000000000000001E-3</v>
      </c>
      <c r="W86" s="1247">
        <v>4.0000000000000001E-3</v>
      </c>
      <c r="X86" s="1247">
        <v>5.0000000000000001E-4</v>
      </c>
      <c r="Y86" s="1247">
        <v>5.0000000000000001E-4</v>
      </c>
      <c r="Z86" s="1247">
        <v>5.0000000000000001E-4</v>
      </c>
      <c r="AA86" s="1248">
        <v>237.80122499999999</v>
      </c>
      <c r="AB86" s="1248">
        <v>197.90947</v>
      </c>
      <c r="AC86" s="1249">
        <v>237.73682500000001</v>
      </c>
      <c r="AL86" s="1255"/>
      <c r="AM86" s="1256"/>
      <c r="AN86" s="1257"/>
      <c r="AO86" s="1257"/>
      <c r="AP86" s="1258"/>
      <c r="AQ86" s="1258"/>
      <c r="AR86" s="1258"/>
    </row>
    <row r="87" spans="1:44" s="1203" customFormat="1" ht="15" customHeight="1" x14ac:dyDescent="0.2">
      <c r="A87" s="1261" t="s">
        <v>1723</v>
      </c>
      <c r="B87" s="1261" t="s">
        <v>223</v>
      </c>
      <c r="C87" s="1262" t="s">
        <v>50</v>
      </c>
      <c r="D87" s="1262" t="s">
        <v>1724</v>
      </c>
      <c r="E87" s="1263" t="s">
        <v>1725</v>
      </c>
      <c r="F87" s="1245">
        <v>0.48733199999999999</v>
      </c>
      <c r="G87" s="1245">
        <v>0.25502999999999998</v>
      </c>
      <c r="H87" s="1245">
        <v>0.166467</v>
      </c>
      <c r="I87" s="1245">
        <v>1.7083999999999998E-2</v>
      </c>
      <c r="J87" s="1245">
        <v>1.1757E-2</v>
      </c>
      <c r="K87" s="1245">
        <v>1.3077E-2</v>
      </c>
      <c r="L87" s="1245">
        <v>0.123014</v>
      </c>
      <c r="M87" s="1245">
        <v>9.1718999999999995E-2</v>
      </c>
      <c r="N87" s="1245">
        <v>9.2474000000000001E-2</v>
      </c>
      <c r="O87" s="1245">
        <v>1E-3</v>
      </c>
      <c r="P87" s="1245">
        <v>1E-3</v>
      </c>
      <c r="Q87" s="1245">
        <v>2E-3</v>
      </c>
      <c r="R87" s="1246">
        <v>3.8954000000000003E-2</v>
      </c>
      <c r="S87" s="1247">
        <v>2.9044E-2</v>
      </c>
      <c r="T87" s="1247">
        <v>2.9284000000000001E-2</v>
      </c>
      <c r="U87" s="1247">
        <v>2.0250000000000001E-2</v>
      </c>
      <c r="V87" s="1247">
        <v>8.0000000000000002E-3</v>
      </c>
      <c r="W87" s="1247">
        <v>8.0000000000000002E-3</v>
      </c>
      <c r="X87" s="1247">
        <v>5.0000000000000001E-4</v>
      </c>
      <c r="Y87" s="1247">
        <v>5.0000000000000001E-4</v>
      </c>
      <c r="Z87" s="1247">
        <v>5.0000000000000001E-4</v>
      </c>
      <c r="AA87" s="1248">
        <v>194.77181899999999</v>
      </c>
      <c r="AB87" s="1248">
        <v>145.221902</v>
      </c>
      <c r="AC87" s="1249">
        <v>146.41743299999999</v>
      </c>
      <c r="AL87" s="1243"/>
      <c r="AM87" s="1242"/>
      <c r="AN87" s="1242"/>
      <c r="AO87" s="1242"/>
      <c r="AP87" s="1242"/>
      <c r="AQ87" s="1242"/>
      <c r="AR87" s="1242"/>
    </row>
    <row r="88" spans="1:44" s="1203" customFormat="1" ht="15" customHeight="1" x14ac:dyDescent="0.2">
      <c r="A88" s="1261" t="s">
        <v>1160</v>
      </c>
      <c r="B88" s="1261" t="s">
        <v>223</v>
      </c>
      <c r="C88" s="1262" t="s">
        <v>50</v>
      </c>
      <c r="D88" s="1262" t="s">
        <v>1726</v>
      </c>
      <c r="E88" s="1263" t="s">
        <v>1725</v>
      </c>
      <c r="F88" s="1245">
        <v>0.48733199999999999</v>
      </c>
      <c r="G88" s="1245">
        <v>0.25502999999999998</v>
      </c>
      <c r="H88" s="1245">
        <v>0.166467</v>
      </c>
      <c r="I88" s="1245">
        <v>1.7083999999999998E-2</v>
      </c>
      <c r="J88" s="1245">
        <v>1.1757E-2</v>
      </c>
      <c r="K88" s="1245">
        <v>1.3077E-2</v>
      </c>
      <c r="L88" s="1245">
        <v>0.123014</v>
      </c>
      <c r="M88" s="1245">
        <v>9.1718999999999995E-2</v>
      </c>
      <c r="N88" s="1245">
        <v>9.2474000000000001E-2</v>
      </c>
      <c r="O88" s="1245">
        <v>1E-3</v>
      </c>
      <c r="P88" s="1245">
        <v>1E-3</v>
      </c>
      <c r="Q88" s="1245">
        <v>2E-3</v>
      </c>
      <c r="R88" s="1246">
        <v>3.8954000000000003E-2</v>
      </c>
      <c r="S88" s="1247">
        <v>2.9044E-2</v>
      </c>
      <c r="T88" s="1247">
        <v>2.9284000000000001E-2</v>
      </c>
      <c r="U88" s="1247">
        <v>2.0250000000000001E-2</v>
      </c>
      <c r="V88" s="1247">
        <v>8.0000000000000002E-3</v>
      </c>
      <c r="W88" s="1247">
        <v>8.0000000000000002E-3</v>
      </c>
      <c r="X88" s="1247">
        <v>5.0000000000000001E-4</v>
      </c>
      <c r="Y88" s="1247">
        <v>5.0000000000000001E-4</v>
      </c>
      <c r="Z88" s="1247">
        <v>5.0000000000000001E-4</v>
      </c>
      <c r="AA88" s="1248">
        <v>194.77181899999999</v>
      </c>
      <c r="AB88" s="1248">
        <v>145.221902</v>
      </c>
      <c r="AC88" s="1249">
        <v>146.41743299999999</v>
      </c>
      <c r="AL88" s="1268"/>
      <c r="AM88" s="1242"/>
      <c r="AN88" s="1242"/>
      <c r="AO88" s="1242"/>
      <c r="AP88" s="1242"/>
      <c r="AQ88" s="1242"/>
      <c r="AR88" s="1242"/>
    </row>
    <row r="89" spans="1:44" s="1203" customFormat="1" ht="15" customHeight="1" x14ac:dyDescent="0.2">
      <c r="A89" s="1261" t="s">
        <v>1161</v>
      </c>
      <c r="B89" s="1261" t="s">
        <v>223</v>
      </c>
      <c r="C89" s="1262" t="s">
        <v>50</v>
      </c>
      <c r="D89" s="1262" t="s">
        <v>1727</v>
      </c>
      <c r="E89" s="1263" t="s">
        <v>1725</v>
      </c>
      <c r="F89" s="1245">
        <v>0.73099899999999995</v>
      </c>
      <c r="G89" s="1245">
        <v>0.38254500000000002</v>
      </c>
      <c r="H89" s="1245">
        <v>0.24970000000000001</v>
      </c>
      <c r="I89" s="1245">
        <v>2.1526E-2</v>
      </c>
      <c r="J89" s="1245">
        <v>1.4813E-2</v>
      </c>
      <c r="K89" s="1245">
        <v>1.6476999999999999E-2</v>
      </c>
      <c r="L89" s="1245">
        <v>0.15165899999999999</v>
      </c>
      <c r="M89" s="1245">
        <v>0.126218</v>
      </c>
      <c r="N89" s="1245">
        <v>0.151618</v>
      </c>
      <c r="O89" s="1245">
        <v>1E-3</v>
      </c>
      <c r="P89" s="1245">
        <v>1E-3</v>
      </c>
      <c r="Q89" s="1245">
        <v>2E-3</v>
      </c>
      <c r="R89" s="1246">
        <v>4.7559999999999998E-2</v>
      </c>
      <c r="S89" s="1247">
        <v>3.9581999999999999E-2</v>
      </c>
      <c r="T89" s="1247">
        <v>4.7546999999999999E-2</v>
      </c>
      <c r="U89" s="1247">
        <v>2.0250000000000001E-2</v>
      </c>
      <c r="V89" s="1247">
        <v>8.0000000000000002E-3</v>
      </c>
      <c r="W89" s="1247">
        <v>8.0000000000000002E-3</v>
      </c>
      <c r="X89" s="1247">
        <v>5.0000000000000001E-4</v>
      </c>
      <c r="Y89" s="1247">
        <v>5.0000000000000001E-4</v>
      </c>
      <c r="Z89" s="1247">
        <v>5.0000000000000001E-4</v>
      </c>
      <c r="AA89" s="1248">
        <v>237.80122499999999</v>
      </c>
      <c r="AB89" s="1248">
        <v>197.90947</v>
      </c>
      <c r="AC89" s="1249">
        <v>237.73682500000001</v>
      </c>
      <c r="AL89" s="1242"/>
      <c r="AM89" s="1242"/>
      <c r="AN89" s="1242"/>
      <c r="AO89" s="1242"/>
      <c r="AP89" s="1242"/>
      <c r="AQ89" s="1242"/>
      <c r="AR89" s="1242"/>
    </row>
    <row r="90" spans="1:44" s="1203" customFormat="1" ht="15" customHeight="1" x14ac:dyDescent="0.2">
      <c r="A90" s="1261" t="s">
        <v>850</v>
      </c>
      <c r="B90" s="1261" t="s">
        <v>223</v>
      </c>
      <c r="C90" s="1262" t="s">
        <v>50</v>
      </c>
      <c r="D90" s="1262" t="s">
        <v>851</v>
      </c>
      <c r="E90" s="1263" t="s">
        <v>749</v>
      </c>
      <c r="F90" s="1245">
        <v>2.8914</v>
      </c>
      <c r="G90" s="1245">
        <v>0.43436000000000002</v>
      </c>
      <c r="H90" s="1245">
        <v>0.49634099999999998</v>
      </c>
      <c r="I90" s="1245">
        <v>0.16352</v>
      </c>
      <c r="J90" s="1245">
        <v>0.11735</v>
      </c>
      <c r="K90" s="1245">
        <v>0.111722</v>
      </c>
      <c r="L90" s="1245">
        <v>0.98268</v>
      </c>
      <c r="M90" s="1245">
        <v>0.68938999999999995</v>
      </c>
      <c r="N90" s="1245">
        <v>1.10093</v>
      </c>
      <c r="O90" s="1245">
        <v>0.20993000000000001</v>
      </c>
      <c r="P90" s="1245">
        <v>0.10319</v>
      </c>
      <c r="Q90" s="1245">
        <v>0.124595</v>
      </c>
      <c r="R90" s="1246">
        <v>1E-3</v>
      </c>
      <c r="S90" s="1247">
        <v>1E-3</v>
      </c>
      <c r="T90" s="1247">
        <v>1E-3</v>
      </c>
      <c r="U90" s="1247">
        <v>2E-3</v>
      </c>
      <c r="V90" s="1247">
        <v>4.0000000000000001E-3</v>
      </c>
      <c r="W90" s="1247">
        <v>4.0000000000000001E-3</v>
      </c>
      <c r="X90" s="1247">
        <v>0.146951</v>
      </c>
      <c r="Y90" s="1247">
        <v>7.2233000000000006E-2</v>
      </c>
      <c r="Z90" s="1247">
        <v>8.7216000000000002E-2</v>
      </c>
      <c r="AA90" s="1248">
        <v>233.09601699999999</v>
      </c>
      <c r="AB90" s="1248">
        <v>139.35400999999999</v>
      </c>
      <c r="AC90" s="1249">
        <v>156.53256200000001</v>
      </c>
      <c r="AL90" s="1269"/>
      <c r="AM90" s="1242"/>
      <c r="AN90" s="1242"/>
      <c r="AO90" s="1242"/>
      <c r="AP90" s="1242"/>
      <c r="AQ90" s="1242"/>
      <c r="AR90" s="1242"/>
    </row>
    <row r="91" spans="1:44" s="1203" customFormat="1" ht="15" customHeight="1" x14ac:dyDescent="0.2">
      <c r="A91" s="1261" t="s">
        <v>867</v>
      </c>
      <c r="B91" s="1261" t="s">
        <v>223</v>
      </c>
      <c r="C91" s="1262" t="s">
        <v>50</v>
      </c>
      <c r="D91" s="1262" t="s">
        <v>868</v>
      </c>
      <c r="E91" s="1263" t="s">
        <v>749</v>
      </c>
      <c r="F91" s="1245">
        <v>2.8914</v>
      </c>
      <c r="G91" s="1245">
        <v>0.43436000000000002</v>
      </c>
      <c r="H91" s="1245">
        <v>0.49634099999999998</v>
      </c>
      <c r="I91" s="1245">
        <v>0.16352</v>
      </c>
      <c r="J91" s="1245">
        <v>0.11735</v>
      </c>
      <c r="K91" s="1245">
        <v>0.111722</v>
      </c>
      <c r="L91" s="1245">
        <v>0.98268</v>
      </c>
      <c r="M91" s="1245">
        <v>0.68938999999999995</v>
      </c>
      <c r="N91" s="1245">
        <v>1.10093</v>
      </c>
      <c r="O91" s="1245">
        <v>0.20993000000000001</v>
      </c>
      <c r="P91" s="1245">
        <v>0.10319</v>
      </c>
      <c r="Q91" s="1245">
        <v>0.124595</v>
      </c>
      <c r="R91" s="1246">
        <v>1E-3</v>
      </c>
      <c r="S91" s="1247">
        <v>1E-3</v>
      </c>
      <c r="T91" s="1247">
        <v>1E-3</v>
      </c>
      <c r="U91" s="1247">
        <v>2E-3</v>
      </c>
      <c r="V91" s="1247">
        <v>4.0000000000000001E-3</v>
      </c>
      <c r="W91" s="1247">
        <v>4.0000000000000001E-3</v>
      </c>
      <c r="X91" s="1247">
        <v>0.146951</v>
      </c>
      <c r="Y91" s="1247">
        <v>7.2233000000000006E-2</v>
      </c>
      <c r="Z91" s="1247">
        <v>8.7216000000000002E-2</v>
      </c>
      <c r="AA91" s="1248">
        <v>233.09601699999999</v>
      </c>
      <c r="AB91" s="1248">
        <v>139.35400999999999</v>
      </c>
      <c r="AC91" s="1249">
        <v>156.53256200000001</v>
      </c>
      <c r="AL91" s="1269"/>
      <c r="AM91" s="1242"/>
      <c r="AN91" s="1242"/>
      <c r="AO91" s="1242"/>
      <c r="AP91" s="1242"/>
      <c r="AQ91" s="1242"/>
      <c r="AR91" s="1242"/>
    </row>
    <row r="92" spans="1:44" s="1203" customFormat="1" ht="15" customHeight="1" x14ac:dyDescent="0.2">
      <c r="A92" s="1261" t="s">
        <v>894</v>
      </c>
      <c r="B92" s="1261" t="s">
        <v>223</v>
      </c>
      <c r="C92" s="1262" t="s">
        <v>50</v>
      </c>
      <c r="D92" s="1262" t="s">
        <v>895</v>
      </c>
      <c r="E92" s="1263" t="s">
        <v>749</v>
      </c>
      <c r="F92" s="1245">
        <v>3.7761999999999998</v>
      </c>
      <c r="G92" s="1245">
        <v>0.57694999999999996</v>
      </c>
      <c r="H92" s="1245">
        <v>0.65976199999999996</v>
      </c>
      <c r="I92" s="1245">
        <v>0.18831999999999999</v>
      </c>
      <c r="J92" s="1245">
        <v>0.14216000000000001</v>
      </c>
      <c r="K92" s="1245">
        <v>0.13533200000000001</v>
      </c>
      <c r="L92" s="1245">
        <v>1.204</v>
      </c>
      <c r="M92" s="1245">
        <v>0.83748</v>
      </c>
      <c r="N92" s="1245">
        <v>1.3421909999999999</v>
      </c>
      <c r="O92" s="1245">
        <v>0.26174999999999998</v>
      </c>
      <c r="P92" s="1245">
        <v>0.13528999999999999</v>
      </c>
      <c r="Q92" s="1245">
        <v>0.164744</v>
      </c>
      <c r="R92" s="1246">
        <v>1E-3</v>
      </c>
      <c r="S92" s="1247">
        <v>1E-3</v>
      </c>
      <c r="T92" s="1247">
        <v>1E-3</v>
      </c>
      <c r="U92" s="1247">
        <v>2E-3</v>
      </c>
      <c r="V92" s="1247">
        <v>4.0000000000000001E-3</v>
      </c>
      <c r="W92" s="1247">
        <v>4.0000000000000001E-3</v>
      </c>
      <c r="X92" s="1247">
        <v>0.183225</v>
      </c>
      <c r="Y92" s="1247">
        <v>9.4702999999999996E-2</v>
      </c>
      <c r="Z92" s="1247">
        <v>0.11532100000000001</v>
      </c>
      <c r="AA92" s="1248">
        <v>340.251893</v>
      </c>
      <c r="AB92" s="1248">
        <v>205.48771600000001</v>
      </c>
      <c r="AC92" s="1249">
        <v>230.73093499999999</v>
      </c>
      <c r="AL92" s="1242"/>
      <c r="AM92" s="1242"/>
      <c r="AN92" s="1242"/>
      <c r="AO92" s="1242"/>
      <c r="AP92" s="1242"/>
      <c r="AQ92" s="1242"/>
      <c r="AR92" s="1242"/>
    </row>
    <row r="93" spans="1:44" s="1203" customFormat="1" ht="15" customHeight="1" x14ac:dyDescent="0.2">
      <c r="A93" s="1261" t="s">
        <v>852</v>
      </c>
      <c r="B93" s="1261" t="s">
        <v>223</v>
      </c>
      <c r="C93" s="1262" t="s">
        <v>50</v>
      </c>
      <c r="D93" s="1262" t="s">
        <v>853</v>
      </c>
      <c r="E93" s="1263" t="s">
        <v>698</v>
      </c>
      <c r="F93" s="1245">
        <v>0.77148000000000005</v>
      </c>
      <c r="G93" s="1245">
        <v>0.116796</v>
      </c>
      <c r="H93" s="1245">
        <v>0.12800400000000001</v>
      </c>
      <c r="I93" s="1245">
        <v>0.15451000000000001</v>
      </c>
      <c r="J93" s="1245">
        <v>6.1823999999999997E-2</v>
      </c>
      <c r="K93" s="1245">
        <v>3.7158999999999998E-2</v>
      </c>
      <c r="L93" s="1245">
        <v>1.2208000000000001</v>
      </c>
      <c r="M93" s="1245">
        <v>0.66463499999999998</v>
      </c>
      <c r="N93" s="1245">
        <v>0.94365299999999996</v>
      </c>
      <c r="O93" s="1245">
        <v>0.13100999999999999</v>
      </c>
      <c r="P93" s="1245">
        <v>6.9611000000000006E-2</v>
      </c>
      <c r="Q93" s="1245">
        <v>0.13422899999999999</v>
      </c>
      <c r="R93" s="1246">
        <v>3.0000000000000001E-3</v>
      </c>
      <c r="S93" s="1247">
        <v>3.0000000000000001E-3</v>
      </c>
      <c r="T93" s="1247">
        <v>3.0000000000000001E-3</v>
      </c>
      <c r="U93" s="1247">
        <v>4.2249999999999996E-3</v>
      </c>
      <c r="V93" s="1247">
        <v>6.0000000000000001E-3</v>
      </c>
      <c r="W93" s="1247">
        <v>6.0000000000000001E-3</v>
      </c>
      <c r="X93" s="1247">
        <v>0.104808</v>
      </c>
      <c r="Y93" s="1247">
        <v>5.5689000000000002E-2</v>
      </c>
      <c r="Z93" s="1247">
        <v>0.10738300000000001</v>
      </c>
      <c r="AA93" s="1248">
        <v>216.30048500000001</v>
      </c>
      <c r="AB93" s="1248">
        <v>122.771428</v>
      </c>
      <c r="AC93" s="1249">
        <v>173.45696100000001</v>
      </c>
    </row>
    <row r="94" spans="1:44" s="1203" customFormat="1" ht="15" customHeight="1" x14ac:dyDescent="0.2">
      <c r="A94" s="1261" t="s">
        <v>869</v>
      </c>
      <c r="B94" s="1261" t="s">
        <v>223</v>
      </c>
      <c r="C94" s="1262" t="s">
        <v>50</v>
      </c>
      <c r="D94" s="1262" t="s">
        <v>870</v>
      </c>
      <c r="E94" s="1263" t="s">
        <v>698</v>
      </c>
      <c r="F94" s="1245">
        <v>0.77148000000000005</v>
      </c>
      <c r="G94" s="1245">
        <v>0.116796</v>
      </c>
      <c r="H94" s="1245">
        <v>0.12800400000000001</v>
      </c>
      <c r="I94" s="1245">
        <v>0.15451000000000001</v>
      </c>
      <c r="J94" s="1245">
        <v>6.1823999999999997E-2</v>
      </c>
      <c r="K94" s="1245">
        <v>3.7158999999999998E-2</v>
      </c>
      <c r="L94" s="1245">
        <v>1.2208000000000001</v>
      </c>
      <c r="M94" s="1245">
        <v>0.66463499999999998</v>
      </c>
      <c r="N94" s="1245">
        <v>0.94365299999999996</v>
      </c>
      <c r="O94" s="1245">
        <v>0.13100999999999999</v>
      </c>
      <c r="P94" s="1245">
        <v>6.9611000000000006E-2</v>
      </c>
      <c r="Q94" s="1245">
        <v>0.13422899999999999</v>
      </c>
      <c r="R94" s="1246">
        <v>3.0000000000000001E-3</v>
      </c>
      <c r="S94" s="1247">
        <v>3.0000000000000001E-3</v>
      </c>
      <c r="T94" s="1247">
        <v>3.0000000000000001E-3</v>
      </c>
      <c r="U94" s="1247">
        <v>4.2249999999999996E-3</v>
      </c>
      <c r="V94" s="1247">
        <v>6.0000000000000001E-3</v>
      </c>
      <c r="W94" s="1247">
        <v>6.0000000000000001E-3</v>
      </c>
      <c r="X94" s="1247">
        <v>0.104808</v>
      </c>
      <c r="Y94" s="1247">
        <v>5.5689000000000002E-2</v>
      </c>
      <c r="Z94" s="1247">
        <v>0.10738300000000001</v>
      </c>
      <c r="AA94" s="1248">
        <v>216.30048500000001</v>
      </c>
      <c r="AB94" s="1248">
        <v>122.771428</v>
      </c>
      <c r="AC94" s="1249">
        <v>173.45696100000001</v>
      </c>
    </row>
    <row r="95" spans="1:44" s="1203" customFormat="1" ht="15" customHeight="1" x14ac:dyDescent="0.2">
      <c r="A95" s="1261" t="s">
        <v>896</v>
      </c>
      <c r="B95" s="1261" t="s">
        <v>223</v>
      </c>
      <c r="C95" s="1262" t="s">
        <v>50</v>
      </c>
      <c r="D95" s="1262" t="s">
        <v>897</v>
      </c>
      <c r="E95" s="1263" t="s">
        <v>698</v>
      </c>
      <c r="F95" s="1245">
        <v>0.89939499999999994</v>
      </c>
      <c r="G95" s="1245">
        <v>0.139297</v>
      </c>
      <c r="H95" s="1245">
        <v>0.15273700000000001</v>
      </c>
      <c r="I95" s="1245">
        <v>0.18112500000000001</v>
      </c>
      <c r="J95" s="1245">
        <v>7.4758000000000005E-2</v>
      </c>
      <c r="K95" s="1245">
        <v>4.4956999999999997E-2</v>
      </c>
      <c r="L95" s="1245">
        <v>1.4708000000000001</v>
      </c>
      <c r="M95" s="1245">
        <v>0.80882500000000002</v>
      </c>
      <c r="N95" s="1245">
        <v>1.126549</v>
      </c>
      <c r="O95" s="1245">
        <v>0.17843999999999999</v>
      </c>
      <c r="P95" s="1245">
        <v>9.8796999999999996E-2</v>
      </c>
      <c r="Q95" s="1245">
        <v>0.19032199999999999</v>
      </c>
      <c r="R95" s="1246">
        <v>3.0000000000000001E-3</v>
      </c>
      <c r="S95" s="1247">
        <v>3.0000000000000001E-3</v>
      </c>
      <c r="T95" s="1247">
        <v>3.0000000000000001E-3</v>
      </c>
      <c r="U95" s="1247">
        <v>4.2249999999999996E-3</v>
      </c>
      <c r="V95" s="1247">
        <v>6.0000000000000001E-3</v>
      </c>
      <c r="W95" s="1247">
        <v>6.0000000000000001E-3</v>
      </c>
      <c r="X95" s="1247">
        <v>0.14275199999999999</v>
      </c>
      <c r="Y95" s="1247">
        <v>7.9037999999999997E-2</v>
      </c>
      <c r="Z95" s="1247">
        <v>0.152258</v>
      </c>
      <c r="AA95" s="1248">
        <v>303.273368</v>
      </c>
      <c r="AB95" s="1248">
        <v>174.007261</v>
      </c>
      <c r="AC95" s="1249">
        <v>266.79312800000002</v>
      </c>
    </row>
    <row r="96" spans="1:44" s="1203" customFormat="1" ht="15" customHeight="1" x14ac:dyDescent="0.2">
      <c r="A96" s="1261" t="s">
        <v>854</v>
      </c>
      <c r="B96" s="1261" t="s">
        <v>223</v>
      </c>
      <c r="C96" s="1262" t="s">
        <v>50</v>
      </c>
      <c r="D96" s="1262" t="s">
        <v>855</v>
      </c>
      <c r="E96" s="1263" t="s">
        <v>701</v>
      </c>
      <c r="F96" s="1245">
        <v>0.40117999999999998</v>
      </c>
      <c r="G96" s="1245">
        <v>2.2655000000000002E-2</v>
      </c>
      <c r="H96" s="1245">
        <v>5.4822000000000003E-2</v>
      </c>
      <c r="I96" s="1245">
        <v>3.1759000000000003E-2</v>
      </c>
      <c r="J96" s="1245">
        <v>7.7349999999999997E-3</v>
      </c>
      <c r="K96" s="1245">
        <v>1.4702E-2</v>
      </c>
      <c r="L96" s="1245">
        <v>1.0350600000000001</v>
      </c>
      <c r="M96" s="1245">
        <v>0.71381700000000003</v>
      </c>
      <c r="N96" s="1245">
        <v>0.912574</v>
      </c>
      <c r="O96" s="1245">
        <v>4.3980999999999999E-2</v>
      </c>
      <c r="P96" s="1245">
        <v>3.5992999999999997E-2</v>
      </c>
      <c r="Q96" s="1245">
        <v>7.2864999999999999E-2</v>
      </c>
      <c r="R96" s="1246">
        <v>3.0000000000000001E-3</v>
      </c>
      <c r="S96" s="1247">
        <v>3.0000000000000001E-3</v>
      </c>
      <c r="T96" s="1247">
        <v>3.0000000000000001E-3</v>
      </c>
      <c r="U96" s="1247">
        <v>1.0125E-2</v>
      </c>
      <c r="V96" s="1247">
        <v>4.0000000000000001E-3</v>
      </c>
      <c r="W96" s="1247">
        <v>4.0000000000000001E-3</v>
      </c>
      <c r="X96" s="1247">
        <v>3.7384000000000001E-2</v>
      </c>
      <c r="Y96" s="1247">
        <v>3.0594E-2</v>
      </c>
      <c r="Z96" s="1247">
        <v>6.1934999999999997E-2</v>
      </c>
      <c r="AA96" s="1248">
        <v>199.54469800000001</v>
      </c>
      <c r="AB96" s="1248">
        <v>123.40183399999999</v>
      </c>
      <c r="AC96" s="1249">
        <v>177.11003099999999</v>
      </c>
    </row>
    <row r="97" spans="1:29" s="1203" customFormat="1" ht="15" customHeight="1" x14ac:dyDescent="0.2">
      <c r="A97" s="1261" t="s">
        <v>856</v>
      </c>
      <c r="B97" s="1261" t="s">
        <v>223</v>
      </c>
      <c r="C97" s="1262" t="s">
        <v>50</v>
      </c>
      <c r="D97" s="1262" t="s">
        <v>857</v>
      </c>
      <c r="E97" s="1263" t="s">
        <v>701</v>
      </c>
      <c r="F97" s="1245">
        <v>0.40117999999999998</v>
      </c>
      <c r="G97" s="1245">
        <v>2.2655000000000002E-2</v>
      </c>
      <c r="H97" s="1245">
        <v>5.4822000000000003E-2</v>
      </c>
      <c r="I97" s="1245">
        <v>3.1759000000000003E-2</v>
      </c>
      <c r="J97" s="1245">
        <v>7.7349999999999997E-3</v>
      </c>
      <c r="K97" s="1245">
        <v>1.4702E-2</v>
      </c>
      <c r="L97" s="1245">
        <v>1.0350600000000001</v>
      </c>
      <c r="M97" s="1245">
        <v>0.71381700000000003</v>
      </c>
      <c r="N97" s="1245">
        <v>0.912574</v>
      </c>
      <c r="O97" s="1245">
        <v>2.8587000000000001E-2</v>
      </c>
      <c r="P97" s="1245">
        <v>2.3394999999999999E-2</v>
      </c>
      <c r="Q97" s="1245">
        <v>4.7362000000000001E-2</v>
      </c>
      <c r="R97" s="1246">
        <v>3.0000000000000001E-3</v>
      </c>
      <c r="S97" s="1247">
        <v>3.0000000000000001E-3</v>
      </c>
      <c r="T97" s="1247">
        <v>3.0000000000000001E-3</v>
      </c>
      <c r="U97" s="1247">
        <v>1.0125E-2</v>
      </c>
      <c r="V97" s="1247">
        <v>4.0000000000000001E-3</v>
      </c>
      <c r="W97" s="1247">
        <v>4.0000000000000001E-3</v>
      </c>
      <c r="X97" s="1247">
        <v>2.2429999999999999E-2</v>
      </c>
      <c r="Y97" s="1247">
        <v>1.8356000000000001E-2</v>
      </c>
      <c r="Z97" s="1247">
        <v>3.7161E-2</v>
      </c>
      <c r="AA97" s="1248">
        <v>199.54469800000001</v>
      </c>
      <c r="AB97" s="1248">
        <v>123.40183399999999</v>
      </c>
      <c r="AC97" s="1249">
        <v>177.11003099999999</v>
      </c>
    </row>
    <row r="98" spans="1:29" s="1203" customFormat="1" ht="15" customHeight="1" x14ac:dyDescent="0.2">
      <c r="A98" s="1261" t="s">
        <v>871</v>
      </c>
      <c r="B98" s="1261" t="s">
        <v>223</v>
      </c>
      <c r="C98" s="1262" t="s">
        <v>50</v>
      </c>
      <c r="D98" s="1262" t="s">
        <v>872</v>
      </c>
      <c r="E98" s="1263" t="s">
        <v>701</v>
      </c>
      <c r="F98" s="1245">
        <v>0.40117999999999998</v>
      </c>
      <c r="G98" s="1245">
        <v>2.2655000000000002E-2</v>
      </c>
      <c r="H98" s="1245">
        <v>5.4822000000000003E-2</v>
      </c>
      <c r="I98" s="1245">
        <v>3.1759000000000003E-2</v>
      </c>
      <c r="J98" s="1245">
        <v>7.7349999999999997E-3</v>
      </c>
      <c r="K98" s="1245">
        <v>1.4702E-2</v>
      </c>
      <c r="L98" s="1245">
        <v>1.0350600000000001</v>
      </c>
      <c r="M98" s="1245">
        <v>0.71381700000000003</v>
      </c>
      <c r="N98" s="1245">
        <v>0.912574</v>
      </c>
      <c r="O98" s="1245">
        <v>4.3980999999999999E-2</v>
      </c>
      <c r="P98" s="1245">
        <v>3.5992999999999997E-2</v>
      </c>
      <c r="Q98" s="1245">
        <v>7.2864999999999999E-2</v>
      </c>
      <c r="R98" s="1246">
        <v>3.0000000000000001E-3</v>
      </c>
      <c r="S98" s="1247">
        <v>3.0000000000000001E-3</v>
      </c>
      <c r="T98" s="1247">
        <v>3.0000000000000001E-3</v>
      </c>
      <c r="U98" s="1247">
        <v>1.0125E-2</v>
      </c>
      <c r="V98" s="1247">
        <v>4.0000000000000001E-3</v>
      </c>
      <c r="W98" s="1247">
        <v>4.0000000000000001E-3</v>
      </c>
      <c r="X98" s="1247">
        <v>3.7384000000000001E-2</v>
      </c>
      <c r="Y98" s="1247">
        <v>3.0594E-2</v>
      </c>
      <c r="Z98" s="1247">
        <v>6.1934999999999997E-2</v>
      </c>
      <c r="AA98" s="1248">
        <v>199.54469800000001</v>
      </c>
      <c r="AB98" s="1248">
        <v>123.40183399999999</v>
      </c>
      <c r="AC98" s="1249">
        <v>177.11003099999999</v>
      </c>
    </row>
    <row r="99" spans="1:29" s="1203" customFormat="1" ht="15" customHeight="1" x14ac:dyDescent="0.2">
      <c r="A99" s="1261" t="s">
        <v>873</v>
      </c>
      <c r="B99" s="1261" t="s">
        <v>223</v>
      </c>
      <c r="C99" s="1262" t="s">
        <v>50</v>
      </c>
      <c r="D99" s="1262" t="s">
        <v>874</v>
      </c>
      <c r="E99" s="1263" t="s">
        <v>701</v>
      </c>
      <c r="F99" s="1245">
        <v>0.40117999999999998</v>
      </c>
      <c r="G99" s="1245">
        <v>2.2655000000000002E-2</v>
      </c>
      <c r="H99" s="1245">
        <v>5.4822000000000003E-2</v>
      </c>
      <c r="I99" s="1245">
        <v>3.1759000000000003E-2</v>
      </c>
      <c r="J99" s="1245">
        <v>7.7349999999999997E-3</v>
      </c>
      <c r="K99" s="1245">
        <v>1.4702E-2</v>
      </c>
      <c r="L99" s="1245">
        <v>1.0350600000000001</v>
      </c>
      <c r="M99" s="1245">
        <v>0.71381700000000003</v>
      </c>
      <c r="N99" s="1245">
        <v>0.912574</v>
      </c>
      <c r="O99" s="1245">
        <v>2.8587000000000001E-2</v>
      </c>
      <c r="P99" s="1245">
        <v>2.3394999999999999E-2</v>
      </c>
      <c r="Q99" s="1245">
        <v>4.7362000000000001E-2</v>
      </c>
      <c r="R99" s="1246">
        <v>3.0000000000000001E-3</v>
      </c>
      <c r="S99" s="1247">
        <v>3.0000000000000001E-3</v>
      </c>
      <c r="T99" s="1247">
        <v>3.0000000000000001E-3</v>
      </c>
      <c r="U99" s="1247">
        <v>1.0125E-2</v>
      </c>
      <c r="V99" s="1247">
        <v>4.0000000000000001E-3</v>
      </c>
      <c r="W99" s="1247">
        <v>4.0000000000000001E-3</v>
      </c>
      <c r="X99" s="1247">
        <v>2.2429999999999999E-2</v>
      </c>
      <c r="Y99" s="1247">
        <v>1.8356000000000001E-2</v>
      </c>
      <c r="Z99" s="1247">
        <v>3.7161E-2</v>
      </c>
      <c r="AA99" s="1248">
        <v>199.54469800000001</v>
      </c>
      <c r="AB99" s="1248">
        <v>123.40183399999999</v>
      </c>
      <c r="AC99" s="1249">
        <v>177.11003099999999</v>
      </c>
    </row>
    <row r="100" spans="1:29" s="1203" customFormat="1" ht="15" customHeight="1" x14ac:dyDescent="0.2">
      <c r="A100" s="1261" t="s">
        <v>898</v>
      </c>
      <c r="B100" s="1261" t="s">
        <v>223</v>
      </c>
      <c r="C100" s="1262" t="s">
        <v>50</v>
      </c>
      <c r="D100" s="1262" t="s">
        <v>899</v>
      </c>
      <c r="E100" s="1263" t="s">
        <v>701</v>
      </c>
      <c r="F100" s="1245">
        <v>0.44721</v>
      </c>
      <c r="G100" s="1245">
        <v>2.5930000000000002E-2</v>
      </c>
      <c r="H100" s="1245">
        <v>6.4161999999999997E-2</v>
      </c>
      <c r="I100" s="1245">
        <v>3.4819000000000003E-2</v>
      </c>
      <c r="J100" s="1245">
        <v>8.7910000000000002E-3</v>
      </c>
      <c r="K100" s="1245">
        <v>1.6754000000000002E-2</v>
      </c>
      <c r="L100" s="1245">
        <v>1.2420720000000001</v>
      </c>
      <c r="M100" s="1245">
        <v>0.85658000000000001</v>
      </c>
      <c r="N100" s="1245">
        <v>1.0950880000000001</v>
      </c>
      <c r="O100" s="1245">
        <v>6.2829999999999997E-2</v>
      </c>
      <c r="P100" s="1245">
        <v>5.1417999999999998E-2</v>
      </c>
      <c r="Q100" s="1245">
        <v>0.104092</v>
      </c>
      <c r="R100" s="1246">
        <v>3.0000000000000001E-3</v>
      </c>
      <c r="S100" s="1247">
        <v>3.0000000000000001E-3</v>
      </c>
      <c r="T100" s="1247">
        <v>3.0000000000000001E-3</v>
      </c>
      <c r="U100" s="1247">
        <v>1.0125E-2</v>
      </c>
      <c r="V100" s="1247">
        <v>4.0000000000000001E-3</v>
      </c>
      <c r="W100" s="1247">
        <v>4.0000000000000001E-3</v>
      </c>
      <c r="X100" s="1247">
        <v>5.3405000000000001E-2</v>
      </c>
      <c r="Y100" s="1247">
        <v>4.3705000000000001E-2</v>
      </c>
      <c r="Z100" s="1247">
        <v>8.8478000000000001E-2</v>
      </c>
      <c r="AA100" s="1248">
        <v>291.24266799999998</v>
      </c>
      <c r="AB100" s="1248">
        <v>181.59535099999999</v>
      </c>
      <c r="AC100" s="1249">
        <v>261.191372</v>
      </c>
    </row>
    <row r="101" spans="1:29" s="1203" customFormat="1" ht="15" customHeight="1" x14ac:dyDescent="0.2">
      <c r="A101" s="1261" t="s">
        <v>900</v>
      </c>
      <c r="B101" s="1261" t="s">
        <v>223</v>
      </c>
      <c r="C101" s="1262" t="s">
        <v>50</v>
      </c>
      <c r="D101" s="1262" t="s">
        <v>901</v>
      </c>
      <c r="E101" s="1263" t="s">
        <v>701</v>
      </c>
      <c r="F101" s="1245">
        <v>0.44721</v>
      </c>
      <c r="G101" s="1245">
        <v>2.5930000000000002E-2</v>
      </c>
      <c r="H101" s="1245">
        <v>6.4161999999999997E-2</v>
      </c>
      <c r="I101" s="1245">
        <v>3.4819000000000003E-2</v>
      </c>
      <c r="J101" s="1245">
        <v>8.7910000000000002E-3</v>
      </c>
      <c r="K101" s="1245">
        <v>1.6754000000000002E-2</v>
      </c>
      <c r="L101" s="1245">
        <v>1.2420720000000001</v>
      </c>
      <c r="M101" s="1245">
        <v>0.85658000000000001</v>
      </c>
      <c r="N101" s="1245">
        <v>1.0950880000000001</v>
      </c>
      <c r="O101" s="1245">
        <v>4.0839E-2</v>
      </c>
      <c r="P101" s="1245">
        <v>3.3422E-2</v>
      </c>
      <c r="Q101" s="1245">
        <v>6.7659999999999998E-2</v>
      </c>
      <c r="R101" s="1246">
        <v>3.0000000000000001E-3</v>
      </c>
      <c r="S101" s="1247">
        <v>3.0000000000000001E-3</v>
      </c>
      <c r="T101" s="1247">
        <v>3.0000000000000001E-3</v>
      </c>
      <c r="U101" s="1247">
        <v>1.0125E-2</v>
      </c>
      <c r="V101" s="1247">
        <v>4.0000000000000001E-3</v>
      </c>
      <c r="W101" s="1247">
        <v>4.0000000000000001E-3</v>
      </c>
      <c r="X101" s="1247">
        <v>3.2043000000000002E-2</v>
      </c>
      <c r="Y101" s="1247">
        <v>2.6223E-2</v>
      </c>
      <c r="Z101" s="1247">
        <v>5.3087000000000002E-2</v>
      </c>
      <c r="AA101" s="1248">
        <v>291.24266799999998</v>
      </c>
      <c r="AB101" s="1248">
        <v>181.59535099999999</v>
      </c>
      <c r="AC101" s="1249">
        <v>261.191372</v>
      </c>
    </row>
    <row r="102" spans="1:29" s="1203" customFormat="1" ht="15" customHeight="1" x14ac:dyDescent="0.2">
      <c r="A102" s="1261" t="s">
        <v>858</v>
      </c>
      <c r="B102" s="1261" t="s">
        <v>223</v>
      </c>
      <c r="C102" s="1262" t="s">
        <v>50</v>
      </c>
      <c r="D102" s="1262" t="s">
        <v>859</v>
      </c>
      <c r="E102" s="1263" t="s">
        <v>760</v>
      </c>
      <c r="F102" s="1245">
        <v>0.13563</v>
      </c>
      <c r="G102" s="1245">
        <v>1.6548E-2</v>
      </c>
      <c r="H102" s="1245">
        <v>6.7349000000000006E-2</v>
      </c>
      <c r="I102" s="1245">
        <v>1.9271E-2</v>
      </c>
      <c r="J102" s="1245">
        <v>3.7720000000000002E-3</v>
      </c>
      <c r="K102" s="1245">
        <v>7.0010000000000003E-3</v>
      </c>
      <c r="L102" s="1245">
        <v>0.56865600000000005</v>
      </c>
      <c r="M102" s="1245">
        <v>0.49584499999999998</v>
      </c>
      <c r="N102" s="1245">
        <v>0.67932400000000004</v>
      </c>
      <c r="O102" s="1245">
        <v>3.2764000000000001E-2</v>
      </c>
      <c r="P102" s="1245">
        <v>1.6310000000000002E-2</v>
      </c>
      <c r="Q102" s="1245">
        <v>3.4928000000000001E-2</v>
      </c>
      <c r="R102" s="1246">
        <v>2E-3</v>
      </c>
      <c r="S102" s="1247">
        <v>2E-3</v>
      </c>
      <c r="T102" s="1247">
        <v>2E-3</v>
      </c>
      <c r="U102" s="1247">
        <v>1.0125E-2</v>
      </c>
      <c r="V102" s="1247">
        <v>4.0000000000000001E-3</v>
      </c>
      <c r="W102" s="1247">
        <v>4.0000000000000001E-3</v>
      </c>
      <c r="X102" s="1247">
        <v>2.8504999999999999E-2</v>
      </c>
      <c r="Y102" s="1247">
        <v>1.4189999999999999E-2</v>
      </c>
      <c r="Z102" s="1247">
        <v>3.0387999999999998E-2</v>
      </c>
      <c r="AA102" s="1248">
        <v>198.10607899999999</v>
      </c>
      <c r="AB102" s="1248">
        <v>91.922694000000007</v>
      </c>
      <c r="AC102" s="1249">
        <v>195.18042500000001</v>
      </c>
    </row>
    <row r="103" spans="1:29" s="1203" customFormat="1" ht="15" customHeight="1" x14ac:dyDescent="0.2">
      <c r="A103" s="1261" t="s">
        <v>860</v>
      </c>
      <c r="B103" s="1261" t="s">
        <v>223</v>
      </c>
      <c r="C103" s="1262" t="s">
        <v>50</v>
      </c>
      <c r="D103" s="1262" t="s">
        <v>861</v>
      </c>
      <c r="E103" s="1263" t="s">
        <v>862</v>
      </c>
      <c r="F103" s="1245">
        <v>0.13563</v>
      </c>
      <c r="G103" s="1245">
        <v>1.6548E-2</v>
      </c>
      <c r="H103" s="1245">
        <v>6.7349000000000006E-2</v>
      </c>
      <c r="I103" s="1245">
        <v>1.9271E-2</v>
      </c>
      <c r="J103" s="1245">
        <v>3.7720000000000002E-3</v>
      </c>
      <c r="K103" s="1245">
        <v>7.0010000000000003E-3</v>
      </c>
      <c r="L103" s="1245">
        <v>0.56865600000000005</v>
      </c>
      <c r="M103" s="1245">
        <v>0.49584499999999998</v>
      </c>
      <c r="N103" s="1245">
        <v>0.67932400000000004</v>
      </c>
      <c r="O103" s="1245">
        <v>1E-3</v>
      </c>
      <c r="P103" s="1245">
        <v>1E-3</v>
      </c>
      <c r="Q103" s="1245">
        <v>2E-3</v>
      </c>
      <c r="R103" s="1246">
        <v>2E-3</v>
      </c>
      <c r="S103" s="1247">
        <v>2E-3</v>
      </c>
      <c r="T103" s="1247">
        <v>2E-3</v>
      </c>
      <c r="U103" s="1247">
        <v>1.0125E-2</v>
      </c>
      <c r="V103" s="1247">
        <v>4.0000000000000001E-3</v>
      </c>
      <c r="W103" s="1247">
        <v>4.0000000000000001E-3</v>
      </c>
      <c r="X103" s="1247">
        <v>5.0000000000000001E-4</v>
      </c>
      <c r="Y103" s="1247">
        <v>5.0000000000000001E-4</v>
      </c>
      <c r="Z103" s="1247">
        <v>5.0000000000000001E-4</v>
      </c>
      <c r="AA103" s="1248">
        <v>198.10607899999999</v>
      </c>
      <c r="AB103" s="1248">
        <v>91.922694000000007</v>
      </c>
      <c r="AC103" s="1249">
        <v>195.18042500000001</v>
      </c>
    </row>
    <row r="104" spans="1:29" s="1203" customFormat="1" ht="15" customHeight="1" x14ac:dyDescent="0.2">
      <c r="A104" s="1261" t="s">
        <v>1162</v>
      </c>
      <c r="B104" s="1261" t="s">
        <v>223</v>
      </c>
      <c r="C104" s="1262" t="s">
        <v>50</v>
      </c>
      <c r="D104" s="1262" t="s">
        <v>1728</v>
      </c>
      <c r="E104" s="1263" t="s">
        <v>862</v>
      </c>
      <c r="F104" s="1245">
        <v>0.13563</v>
      </c>
      <c r="G104" s="1245">
        <v>1.6548E-2</v>
      </c>
      <c r="H104" s="1245">
        <v>6.7349000000000006E-2</v>
      </c>
      <c r="I104" s="1245">
        <v>1.9271E-2</v>
      </c>
      <c r="J104" s="1245">
        <v>3.7720000000000002E-3</v>
      </c>
      <c r="K104" s="1245">
        <v>7.0010000000000003E-3</v>
      </c>
      <c r="L104" s="1245">
        <v>0.56865600000000005</v>
      </c>
      <c r="M104" s="1245">
        <v>0.49584499999999998</v>
      </c>
      <c r="N104" s="1245">
        <v>0.67932400000000004</v>
      </c>
      <c r="O104" s="1245">
        <v>2.1297E-2</v>
      </c>
      <c r="P104" s="1245">
        <v>1.0600999999999999E-2</v>
      </c>
      <c r="Q104" s="1245">
        <v>2.2703000000000001E-2</v>
      </c>
      <c r="R104" s="1246">
        <v>2E-3</v>
      </c>
      <c r="S104" s="1247">
        <v>2E-3</v>
      </c>
      <c r="T104" s="1247">
        <v>2E-3</v>
      </c>
      <c r="U104" s="1247">
        <v>1.0125E-2</v>
      </c>
      <c r="V104" s="1247">
        <v>4.0000000000000001E-3</v>
      </c>
      <c r="W104" s="1247">
        <v>4.0000000000000001E-3</v>
      </c>
      <c r="X104" s="1247">
        <v>1.8527999999999999E-2</v>
      </c>
      <c r="Y104" s="1247">
        <v>9.2239999999999996E-3</v>
      </c>
      <c r="Z104" s="1247">
        <v>1.9751999999999999E-2</v>
      </c>
      <c r="AA104" s="1248">
        <v>198.10607899999999</v>
      </c>
      <c r="AB104" s="1248">
        <v>91.922694000000007</v>
      </c>
      <c r="AC104" s="1249">
        <v>195.18042500000001</v>
      </c>
    </row>
    <row r="105" spans="1:29" s="1203" customFormat="1" ht="15" customHeight="1" x14ac:dyDescent="0.2">
      <c r="A105" s="1261" t="s">
        <v>875</v>
      </c>
      <c r="B105" s="1261" t="s">
        <v>223</v>
      </c>
      <c r="C105" s="1262" t="s">
        <v>50</v>
      </c>
      <c r="D105" s="1262" t="s">
        <v>876</v>
      </c>
      <c r="E105" s="1263" t="s">
        <v>760</v>
      </c>
      <c r="F105" s="1245">
        <v>0.13563</v>
      </c>
      <c r="G105" s="1245">
        <v>1.6548E-2</v>
      </c>
      <c r="H105" s="1245">
        <v>6.7349000000000006E-2</v>
      </c>
      <c r="I105" s="1245">
        <v>1.9271E-2</v>
      </c>
      <c r="J105" s="1245">
        <v>3.7720000000000002E-3</v>
      </c>
      <c r="K105" s="1245">
        <v>7.0010000000000003E-3</v>
      </c>
      <c r="L105" s="1245">
        <v>0.56865600000000005</v>
      </c>
      <c r="M105" s="1245">
        <v>0.49584499999999998</v>
      </c>
      <c r="N105" s="1245">
        <v>0.67932400000000004</v>
      </c>
      <c r="O105" s="1245">
        <v>3.2764000000000001E-2</v>
      </c>
      <c r="P105" s="1245">
        <v>1.6310000000000002E-2</v>
      </c>
      <c r="Q105" s="1245">
        <v>3.4928000000000001E-2</v>
      </c>
      <c r="R105" s="1246">
        <v>2E-3</v>
      </c>
      <c r="S105" s="1247">
        <v>2E-3</v>
      </c>
      <c r="T105" s="1247">
        <v>2E-3</v>
      </c>
      <c r="U105" s="1247">
        <v>1.0125E-2</v>
      </c>
      <c r="V105" s="1247">
        <v>4.0000000000000001E-3</v>
      </c>
      <c r="W105" s="1247">
        <v>4.0000000000000001E-3</v>
      </c>
      <c r="X105" s="1247">
        <v>2.8504999999999999E-2</v>
      </c>
      <c r="Y105" s="1247">
        <v>1.4189999999999999E-2</v>
      </c>
      <c r="Z105" s="1247">
        <v>3.0387999999999998E-2</v>
      </c>
      <c r="AA105" s="1248">
        <v>198.10607899999999</v>
      </c>
      <c r="AB105" s="1248">
        <v>91.922694000000007</v>
      </c>
      <c r="AC105" s="1249">
        <v>195.18042500000001</v>
      </c>
    </row>
    <row r="106" spans="1:29" s="1203" customFormat="1" ht="15" customHeight="1" x14ac:dyDescent="0.2">
      <c r="A106" s="1261" t="s">
        <v>877</v>
      </c>
      <c r="B106" s="1261" t="s">
        <v>223</v>
      </c>
      <c r="C106" s="1262" t="s">
        <v>50</v>
      </c>
      <c r="D106" s="1262" t="s">
        <v>878</v>
      </c>
      <c r="E106" s="1263" t="s">
        <v>862</v>
      </c>
      <c r="F106" s="1245">
        <v>0.13563</v>
      </c>
      <c r="G106" s="1245">
        <v>1.6548E-2</v>
      </c>
      <c r="H106" s="1245">
        <v>6.7349000000000006E-2</v>
      </c>
      <c r="I106" s="1245">
        <v>1.9271E-2</v>
      </c>
      <c r="J106" s="1245">
        <v>3.7720000000000002E-3</v>
      </c>
      <c r="K106" s="1245">
        <v>7.0010000000000003E-3</v>
      </c>
      <c r="L106" s="1245">
        <v>0.56865600000000005</v>
      </c>
      <c r="M106" s="1245">
        <v>0.49584499999999998</v>
      </c>
      <c r="N106" s="1245">
        <v>0.67932400000000004</v>
      </c>
      <c r="O106" s="1245">
        <v>1E-3</v>
      </c>
      <c r="P106" s="1245">
        <v>1E-3</v>
      </c>
      <c r="Q106" s="1245">
        <v>2E-3</v>
      </c>
      <c r="R106" s="1246">
        <v>2E-3</v>
      </c>
      <c r="S106" s="1247">
        <v>2E-3</v>
      </c>
      <c r="T106" s="1247">
        <v>2E-3</v>
      </c>
      <c r="U106" s="1247">
        <v>1.0125E-2</v>
      </c>
      <c r="V106" s="1247">
        <v>4.0000000000000001E-3</v>
      </c>
      <c r="W106" s="1247">
        <v>4.0000000000000001E-3</v>
      </c>
      <c r="X106" s="1247">
        <v>5.0000000000000001E-4</v>
      </c>
      <c r="Y106" s="1247">
        <v>5.0000000000000001E-4</v>
      </c>
      <c r="Z106" s="1247">
        <v>5.0000000000000001E-4</v>
      </c>
      <c r="AA106" s="1248">
        <v>198.10607899999999</v>
      </c>
      <c r="AB106" s="1248">
        <v>91.922694000000007</v>
      </c>
      <c r="AC106" s="1249">
        <v>195.18042500000001</v>
      </c>
    </row>
    <row r="107" spans="1:29" s="1203" customFormat="1" ht="15" customHeight="1" x14ac:dyDescent="0.2">
      <c r="A107" s="1261" t="s">
        <v>1163</v>
      </c>
      <c r="B107" s="1261" t="s">
        <v>223</v>
      </c>
      <c r="C107" s="1262" t="s">
        <v>50</v>
      </c>
      <c r="D107" s="1262" t="s">
        <v>1729</v>
      </c>
      <c r="E107" s="1263" t="s">
        <v>862</v>
      </c>
      <c r="F107" s="1245">
        <v>0.13563</v>
      </c>
      <c r="G107" s="1245">
        <v>1.6548E-2</v>
      </c>
      <c r="H107" s="1245">
        <v>6.7349000000000006E-2</v>
      </c>
      <c r="I107" s="1245">
        <v>1.9271E-2</v>
      </c>
      <c r="J107" s="1245">
        <v>3.7720000000000002E-3</v>
      </c>
      <c r="K107" s="1245">
        <v>7.0010000000000003E-3</v>
      </c>
      <c r="L107" s="1245">
        <v>0.56865600000000005</v>
      </c>
      <c r="M107" s="1245">
        <v>0.49584499999999998</v>
      </c>
      <c r="N107" s="1245">
        <v>0.67932400000000004</v>
      </c>
      <c r="O107" s="1245">
        <v>2.1297E-2</v>
      </c>
      <c r="P107" s="1245">
        <v>1.0600999999999999E-2</v>
      </c>
      <c r="Q107" s="1245">
        <v>2.2703000000000001E-2</v>
      </c>
      <c r="R107" s="1246">
        <v>2E-3</v>
      </c>
      <c r="S107" s="1247">
        <v>2E-3</v>
      </c>
      <c r="T107" s="1247">
        <v>2E-3</v>
      </c>
      <c r="U107" s="1247">
        <v>1.0125E-2</v>
      </c>
      <c r="V107" s="1247">
        <v>4.0000000000000001E-3</v>
      </c>
      <c r="W107" s="1247">
        <v>4.0000000000000001E-3</v>
      </c>
      <c r="X107" s="1247">
        <v>1.8527999999999999E-2</v>
      </c>
      <c r="Y107" s="1247">
        <v>9.2239999999999996E-3</v>
      </c>
      <c r="Z107" s="1247">
        <v>1.9751999999999999E-2</v>
      </c>
      <c r="AA107" s="1248">
        <v>198.10607899999999</v>
      </c>
      <c r="AB107" s="1248">
        <v>91.922694000000007</v>
      </c>
      <c r="AC107" s="1249">
        <v>195.18042500000001</v>
      </c>
    </row>
    <row r="108" spans="1:29" s="1203" customFormat="1" ht="15" customHeight="1" x14ac:dyDescent="0.2">
      <c r="A108" s="1261" t="s">
        <v>902</v>
      </c>
      <c r="B108" s="1261" t="s">
        <v>223</v>
      </c>
      <c r="C108" s="1262" t="s">
        <v>50</v>
      </c>
      <c r="D108" s="1262" t="s">
        <v>903</v>
      </c>
      <c r="E108" s="1263" t="s">
        <v>760</v>
      </c>
      <c r="F108" s="1245">
        <v>0.13475000000000001</v>
      </c>
      <c r="G108" s="1245">
        <v>1.6688000000000001E-2</v>
      </c>
      <c r="H108" s="1245">
        <v>6.7393999999999996E-2</v>
      </c>
      <c r="I108" s="1245">
        <v>1.9730999999999999E-2</v>
      </c>
      <c r="J108" s="1245">
        <v>3.5070000000000001E-3</v>
      </c>
      <c r="K108" s="1245">
        <v>7.273E-3</v>
      </c>
      <c r="L108" s="1245">
        <v>1.43682</v>
      </c>
      <c r="M108" s="1245">
        <v>0.85970999999999997</v>
      </c>
      <c r="N108" s="1245">
        <v>1.2913399999999999</v>
      </c>
      <c r="O108" s="1245">
        <v>7.8633999999999996E-2</v>
      </c>
      <c r="P108" s="1245">
        <v>3.9143999999999998E-2</v>
      </c>
      <c r="Q108" s="1245">
        <v>8.3828E-2</v>
      </c>
      <c r="R108" s="1246">
        <v>2E-3</v>
      </c>
      <c r="S108" s="1247">
        <v>2E-3</v>
      </c>
      <c r="T108" s="1247">
        <v>2E-3</v>
      </c>
      <c r="U108" s="1247">
        <v>1.0125E-2</v>
      </c>
      <c r="V108" s="1247">
        <v>4.0000000000000001E-3</v>
      </c>
      <c r="W108" s="1247">
        <v>4.0000000000000001E-3</v>
      </c>
      <c r="X108" s="1247">
        <v>6.8411E-2</v>
      </c>
      <c r="Y108" s="1247">
        <v>3.4055000000000002E-2</v>
      </c>
      <c r="Z108" s="1247">
        <v>7.2930999999999996E-2</v>
      </c>
      <c r="AA108" s="1248">
        <v>310.25260400000002</v>
      </c>
      <c r="AB108" s="1248">
        <v>143.33307400000001</v>
      </c>
      <c r="AC108" s="1249">
        <v>272.14799299999999</v>
      </c>
    </row>
    <row r="109" spans="1:29" s="1203" customFormat="1" ht="15" customHeight="1" x14ac:dyDescent="0.2">
      <c r="A109" s="1261" t="s">
        <v>904</v>
      </c>
      <c r="B109" s="1261" t="s">
        <v>223</v>
      </c>
      <c r="C109" s="1262" t="s">
        <v>50</v>
      </c>
      <c r="D109" s="1262" t="s">
        <v>905</v>
      </c>
      <c r="E109" s="1263" t="s">
        <v>862</v>
      </c>
      <c r="F109" s="1245">
        <v>0.13475000000000001</v>
      </c>
      <c r="G109" s="1245">
        <v>1.6688000000000001E-2</v>
      </c>
      <c r="H109" s="1245">
        <v>6.7393999999999996E-2</v>
      </c>
      <c r="I109" s="1245">
        <v>1.9730999999999999E-2</v>
      </c>
      <c r="J109" s="1245">
        <v>3.5070000000000001E-3</v>
      </c>
      <c r="K109" s="1245">
        <v>7.273E-3</v>
      </c>
      <c r="L109" s="1245">
        <v>1.43682</v>
      </c>
      <c r="M109" s="1245">
        <v>0.85970999999999997</v>
      </c>
      <c r="N109" s="1245">
        <v>1.2913399999999999</v>
      </c>
      <c r="O109" s="1245">
        <v>1E-3</v>
      </c>
      <c r="P109" s="1245">
        <v>1E-3</v>
      </c>
      <c r="Q109" s="1245">
        <v>2E-3</v>
      </c>
      <c r="R109" s="1246">
        <v>2E-3</v>
      </c>
      <c r="S109" s="1247">
        <v>2E-3</v>
      </c>
      <c r="T109" s="1247">
        <v>2E-3</v>
      </c>
      <c r="U109" s="1247">
        <v>1.0125E-2</v>
      </c>
      <c r="V109" s="1247">
        <v>4.0000000000000001E-3</v>
      </c>
      <c r="W109" s="1247">
        <v>4.0000000000000001E-3</v>
      </c>
      <c r="X109" s="1247">
        <v>5.0000000000000001E-4</v>
      </c>
      <c r="Y109" s="1247">
        <v>5.0000000000000001E-4</v>
      </c>
      <c r="Z109" s="1247">
        <v>5.0000000000000001E-4</v>
      </c>
      <c r="AA109" s="1248">
        <v>310.25260400000002</v>
      </c>
      <c r="AB109" s="1248">
        <v>143.33307400000001</v>
      </c>
      <c r="AC109" s="1249">
        <v>272.14799299999999</v>
      </c>
    </row>
    <row r="110" spans="1:29" s="1203" customFormat="1" ht="15" customHeight="1" x14ac:dyDescent="0.2">
      <c r="A110" s="1261" t="s">
        <v>1164</v>
      </c>
      <c r="B110" s="1261" t="s">
        <v>223</v>
      </c>
      <c r="C110" s="1262" t="s">
        <v>50</v>
      </c>
      <c r="D110" s="1262" t="s">
        <v>1730</v>
      </c>
      <c r="E110" s="1263" t="s">
        <v>862</v>
      </c>
      <c r="F110" s="1245">
        <v>0.13475000000000001</v>
      </c>
      <c r="G110" s="1245">
        <v>1.6688000000000001E-2</v>
      </c>
      <c r="H110" s="1245">
        <v>6.7393999999999996E-2</v>
      </c>
      <c r="I110" s="1245">
        <v>1.9730999999999999E-2</v>
      </c>
      <c r="J110" s="1245">
        <v>3.5070000000000001E-3</v>
      </c>
      <c r="K110" s="1245">
        <v>7.273E-3</v>
      </c>
      <c r="L110" s="1245">
        <v>1.43682</v>
      </c>
      <c r="M110" s="1245">
        <v>0.85970999999999997</v>
      </c>
      <c r="N110" s="1245">
        <v>1.2913399999999999</v>
      </c>
      <c r="O110" s="1245">
        <v>5.1111999999999998E-2</v>
      </c>
      <c r="P110" s="1245">
        <v>2.5444000000000001E-2</v>
      </c>
      <c r="Q110" s="1245">
        <v>5.4488000000000002E-2</v>
      </c>
      <c r="R110" s="1246">
        <v>2E-3</v>
      </c>
      <c r="S110" s="1247">
        <v>2E-3</v>
      </c>
      <c r="T110" s="1247">
        <v>2E-3</v>
      </c>
      <c r="U110" s="1247">
        <v>1.0125E-2</v>
      </c>
      <c r="V110" s="1247">
        <v>4.0000000000000001E-3</v>
      </c>
      <c r="W110" s="1247">
        <v>4.0000000000000001E-3</v>
      </c>
      <c r="X110" s="1247">
        <v>4.4467E-2</v>
      </c>
      <c r="Y110" s="1247">
        <v>2.2135999999999999E-2</v>
      </c>
      <c r="Z110" s="1247">
        <v>4.7405000000000003E-2</v>
      </c>
      <c r="AA110" s="1248">
        <v>310.25260400000002</v>
      </c>
      <c r="AB110" s="1248">
        <v>143.33307400000001</v>
      </c>
      <c r="AC110" s="1249">
        <v>272.14799299999999</v>
      </c>
    </row>
    <row r="111" spans="1:29" s="1203" customFormat="1" ht="15" customHeight="1" x14ac:dyDescent="0.2">
      <c r="A111" s="1261" t="s">
        <v>863</v>
      </c>
      <c r="B111" s="1261" t="s">
        <v>223</v>
      </c>
      <c r="C111" s="1262" t="s">
        <v>50</v>
      </c>
      <c r="D111" s="1262" t="s">
        <v>864</v>
      </c>
      <c r="E111" s="1263" t="s">
        <v>707</v>
      </c>
      <c r="F111" s="1245">
        <v>3.5012000000000001E-2</v>
      </c>
      <c r="G111" s="1245">
        <v>1.9649E-2</v>
      </c>
      <c r="H111" s="1245">
        <v>7.8989999999999998E-3</v>
      </c>
      <c r="I111" s="1245">
        <v>5.875E-3</v>
      </c>
      <c r="J111" s="1245">
        <v>4.1739999999999998E-3</v>
      </c>
      <c r="K111" s="1245">
        <v>2.647E-3</v>
      </c>
      <c r="L111" s="1245">
        <v>0.67474699999999999</v>
      </c>
      <c r="M111" s="1245">
        <v>0.53118200000000004</v>
      </c>
      <c r="N111" s="1245">
        <v>0.58792</v>
      </c>
      <c r="O111" s="1245">
        <v>1E-3</v>
      </c>
      <c r="P111" s="1245">
        <v>1E-3</v>
      </c>
      <c r="Q111" s="1245">
        <v>2E-3</v>
      </c>
      <c r="R111" s="1246">
        <v>2E-3</v>
      </c>
      <c r="S111" s="1247">
        <v>2E-3</v>
      </c>
      <c r="T111" s="1247">
        <v>2E-3</v>
      </c>
      <c r="U111" s="1247">
        <v>1.0125E-2</v>
      </c>
      <c r="V111" s="1247">
        <v>4.0000000000000001E-3</v>
      </c>
      <c r="W111" s="1247">
        <v>4.0000000000000001E-3</v>
      </c>
      <c r="X111" s="1247">
        <v>5.0000000000000001E-4</v>
      </c>
      <c r="Y111" s="1247">
        <v>5.0000000000000001E-4</v>
      </c>
      <c r="Z111" s="1247">
        <v>5.0000000000000001E-4</v>
      </c>
      <c r="AA111" s="1248">
        <v>187.055511</v>
      </c>
      <c r="AB111" s="1248">
        <v>147.74365800000001</v>
      </c>
      <c r="AC111" s="1249">
        <v>152.567714</v>
      </c>
    </row>
    <row r="112" spans="1:29" s="1203" customFormat="1" ht="15" customHeight="1" x14ac:dyDescent="0.2">
      <c r="A112" s="1261" t="s">
        <v>879</v>
      </c>
      <c r="B112" s="1261" t="s">
        <v>223</v>
      </c>
      <c r="C112" s="1262" t="s">
        <v>50</v>
      </c>
      <c r="D112" s="1262" t="s">
        <v>880</v>
      </c>
      <c r="E112" s="1263" t="s">
        <v>707</v>
      </c>
      <c r="F112" s="1245">
        <v>3.5012000000000001E-2</v>
      </c>
      <c r="G112" s="1245">
        <v>1.9649E-2</v>
      </c>
      <c r="H112" s="1245">
        <v>7.8989999999999998E-3</v>
      </c>
      <c r="I112" s="1245">
        <v>5.875E-3</v>
      </c>
      <c r="J112" s="1245">
        <v>4.1739999999999998E-3</v>
      </c>
      <c r="K112" s="1245">
        <v>2.647E-3</v>
      </c>
      <c r="L112" s="1245">
        <v>0.67474699999999999</v>
      </c>
      <c r="M112" s="1245">
        <v>0.53118200000000004</v>
      </c>
      <c r="N112" s="1245">
        <v>0.58792</v>
      </c>
      <c r="O112" s="1245">
        <v>1E-3</v>
      </c>
      <c r="P112" s="1245">
        <v>1E-3</v>
      </c>
      <c r="Q112" s="1245">
        <v>2E-3</v>
      </c>
      <c r="R112" s="1246">
        <v>2E-3</v>
      </c>
      <c r="S112" s="1247">
        <v>2E-3</v>
      </c>
      <c r="T112" s="1247">
        <v>2E-3</v>
      </c>
      <c r="U112" s="1247">
        <v>1.0125E-2</v>
      </c>
      <c r="V112" s="1247">
        <v>4.0000000000000001E-3</v>
      </c>
      <c r="W112" s="1247">
        <v>4.0000000000000001E-3</v>
      </c>
      <c r="X112" s="1247">
        <v>5.0000000000000001E-4</v>
      </c>
      <c r="Y112" s="1247">
        <v>5.0000000000000001E-4</v>
      </c>
      <c r="Z112" s="1247">
        <v>5.0000000000000001E-4</v>
      </c>
      <c r="AA112" s="1248">
        <v>187.055511</v>
      </c>
      <c r="AB112" s="1248">
        <v>147.74365800000001</v>
      </c>
      <c r="AC112" s="1249">
        <v>152.567714</v>
      </c>
    </row>
    <row r="113" spans="1:29" s="1203" customFormat="1" ht="15" customHeight="1" x14ac:dyDescent="0.2">
      <c r="A113" s="1261" t="s">
        <v>906</v>
      </c>
      <c r="B113" s="1261" t="s">
        <v>223</v>
      </c>
      <c r="C113" s="1262" t="s">
        <v>50</v>
      </c>
      <c r="D113" s="1262" t="s">
        <v>907</v>
      </c>
      <c r="E113" s="1263" t="s">
        <v>707</v>
      </c>
      <c r="F113" s="1245">
        <v>5.2519000000000003E-2</v>
      </c>
      <c r="G113" s="1245">
        <v>2.9474E-2</v>
      </c>
      <c r="H113" s="1245">
        <v>1.1849E-2</v>
      </c>
      <c r="I113" s="1245">
        <v>7.4029999999999999E-3</v>
      </c>
      <c r="J113" s="1245">
        <v>5.2599999999999999E-3</v>
      </c>
      <c r="K113" s="1245">
        <v>3.3349999999999999E-3</v>
      </c>
      <c r="L113" s="1245">
        <v>1.59636</v>
      </c>
      <c r="M113" s="1245">
        <v>1.2889060000000001</v>
      </c>
      <c r="N113" s="1245">
        <v>1.5318989999999999</v>
      </c>
      <c r="O113" s="1245">
        <v>1E-3</v>
      </c>
      <c r="P113" s="1245">
        <v>1E-3</v>
      </c>
      <c r="Q113" s="1245">
        <v>2E-3</v>
      </c>
      <c r="R113" s="1246">
        <v>2E-3</v>
      </c>
      <c r="S113" s="1247">
        <v>2E-3</v>
      </c>
      <c r="T113" s="1247">
        <v>2E-3</v>
      </c>
      <c r="U113" s="1247">
        <v>1.0125E-2</v>
      </c>
      <c r="V113" s="1247">
        <v>4.0000000000000001E-3</v>
      </c>
      <c r="W113" s="1247">
        <v>4.0000000000000001E-3</v>
      </c>
      <c r="X113" s="1247">
        <v>5.0000000000000001E-4</v>
      </c>
      <c r="Y113" s="1247">
        <v>5.0000000000000001E-4</v>
      </c>
      <c r="Z113" s="1247">
        <v>5.0000000000000001E-4</v>
      </c>
      <c r="AA113" s="1248">
        <v>242.65580299999999</v>
      </c>
      <c r="AB113" s="1248">
        <v>201.94968</v>
      </c>
      <c r="AC113" s="1249">
        <v>242.59008900000001</v>
      </c>
    </row>
    <row r="114" spans="1:29" s="1203" customFormat="1" ht="15" customHeight="1" x14ac:dyDescent="0.2">
      <c r="A114" s="1261" t="s">
        <v>1165</v>
      </c>
      <c r="B114" s="1261" t="s">
        <v>223</v>
      </c>
      <c r="C114" s="1262" t="s">
        <v>50</v>
      </c>
      <c r="D114" s="1262" t="s">
        <v>819</v>
      </c>
      <c r="E114" s="1263" t="s">
        <v>1731</v>
      </c>
      <c r="F114" s="1245">
        <v>2.9892349999999999</v>
      </c>
      <c r="G114" s="1245">
        <v>1.393294</v>
      </c>
      <c r="H114" s="1245">
        <v>1.1520779999999999</v>
      </c>
      <c r="I114" s="1245">
        <v>1.6131899999999999</v>
      </c>
      <c r="J114" s="1245">
        <v>0.96306000000000003</v>
      </c>
      <c r="K114" s="1245">
        <v>1.015911</v>
      </c>
      <c r="L114" s="1245">
        <v>1.994402</v>
      </c>
      <c r="M114" s="1245">
        <v>1.8192740000000001</v>
      </c>
      <c r="N114" s="1245">
        <v>1.282567</v>
      </c>
      <c r="O114" s="1245">
        <v>2.3724699999999999</v>
      </c>
      <c r="P114" s="1245">
        <v>1.143103</v>
      </c>
      <c r="Q114" s="1245">
        <v>0.40628399999999998</v>
      </c>
      <c r="R114" s="1246">
        <v>1E-3</v>
      </c>
      <c r="S114" s="1247">
        <v>1E-3</v>
      </c>
      <c r="T114" s="1247">
        <v>1E-3</v>
      </c>
      <c r="U114" s="1247">
        <v>0</v>
      </c>
      <c r="V114" s="1247">
        <v>0</v>
      </c>
      <c r="W114" s="1247">
        <v>0</v>
      </c>
      <c r="X114" s="1247">
        <v>1.3048580000000001</v>
      </c>
      <c r="Y114" s="1247">
        <v>0.62870700000000002</v>
      </c>
      <c r="Z114" s="1247">
        <v>0.22345599999999999</v>
      </c>
      <c r="AA114" s="1248">
        <v>245.61098200000001</v>
      </c>
      <c r="AB114" s="1248">
        <v>146.83595099999999</v>
      </c>
      <c r="AC114" s="1249">
        <v>145.15106900000001</v>
      </c>
    </row>
    <row r="115" spans="1:29" s="1203" customFormat="1" ht="15" customHeight="1" x14ac:dyDescent="0.2">
      <c r="A115" s="1261" t="s">
        <v>1166</v>
      </c>
      <c r="B115" s="1261" t="s">
        <v>223</v>
      </c>
      <c r="C115" s="1262" t="s">
        <v>50</v>
      </c>
      <c r="D115" s="1262" t="s">
        <v>819</v>
      </c>
      <c r="E115" s="1263" t="s">
        <v>1731</v>
      </c>
      <c r="F115" s="1245">
        <v>3.6535090000000001</v>
      </c>
      <c r="G115" s="1245">
        <v>1.741617</v>
      </c>
      <c r="H115" s="1245">
        <v>1.1721429999999999</v>
      </c>
      <c r="I115" s="1245">
        <v>1.963884</v>
      </c>
      <c r="J115" s="1245">
        <v>1.2038249999999999</v>
      </c>
      <c r="K115" s="1245">
        <v>1.035032</v>
      </c>
      <c r="L115" s="1245">
        <v>2.4842559999999998</v>
      </c>
      <c r="M115" s="1245">
        <v>2.2740930000000001</v>
      </c>
      <c r="N115" s="1245">
        <v>1.2925340000000001</v>
      </c>
      <c r="O115" s="1245">
        <v>2.3724699999999999</v>
      </c>
      <c r="P115" s="1245">
        <v>1.143103</v>
      </c>
      <c r="Q115" s="1245">
        <v>0.40806500000000001</v>
      </c>
      <c r="R115" s="1246">
        <v>1E-3</v>
      </c>
      <c r="S115" s="1247">
        <v>1E-3</v>
      </c>
      <c r="T115" s="1247">
        <v>1E-3</v>
      </c>
      <c r="U115" s="1247">
        <v>0</v>
      </c>
      <c r="V115" s="1247">
        <v>0</v>
      </c>
      <c r="W115" s="1247">
        <v>0</v>
      </c>
      <c r="X115" s="1247">
        <v>1.3048580000000001</v>
      </c>
      <c r="Y115" s="1247">
        <v>0.62870700000000002</v>
      </c>
      <c r="Z115" s="1247">
        <v>0.224436</v>
      </c>
      <c r="AA115" s="1248">
        <v>358.61807599999997</v>
      </c>
      <c r="AB115" s="1248">
        <v>216.57957200000001</v>
      </c>
      <c r="AC115" s="1249">
        <v>213.94118800000001</v>
      </c>
    </row>
    <row r="116" spans="1:29" s="1203" customFormat="1" ht="15" customHeight="1" x14ac:dyDescent="0.2">
      <c r="A116" s="1261" t="s">
        <v>1167</v>
      </c>
      <c r="B116" s="1261" t="s">
        <v>223</v>
      </c>
      <c r="C116" s="1262" t="s">
        <v>818</v>
      </c>
      <c r="D116" s="1262" t="s">
        <v>123</v>
      </c>
      <c r="E116" s="1263" t="s">
        <v>180</v>
      </c>
      <c r="F116" s="1245">
        <v>0</v>
      </c>
      <c r="G116" s="1245">
        <v>0</v>
      </c>
      <c r="H116" s="1245">
        <v>0</v>
      </c>
      <c r="I116" s="1245">
        <v>0</v>
      </c>
      <c r="J116" s="1245">
        <v>0</v>
      </c>
      <c r="K116" s="1245">
        <v>0</v>
      </c>
      <c r="L116" s="1245">
        <v>0</v>
      </c>
      <c r="M116" s="1245">
        <v>0</v>
      </c>
      <c r="N116" s="1245">
        <v>0</v>
      </c>
      <c r="O116" s="1245">
        <v>0</v>
      </c>
      <c r="P116" s="1245">
        <v>0</v>
      </c>
      <c r="Q116" s="1245">
        <v>0</v>
      </c>
      <c r="R116" s="1246">
        <v>0</v>
      </c>
      <c r="S116" s="1247">
        <v>0</v>
      </c>
      <c r="T116" s="1247">
        <v>0</v>
      </c>
      <c r="U116" s="1247">
        <v>0</v>
      </c>
      <c r="V116" s="1247">
        <v>0</v>
      </c>
      <c r="W116" s="1247">
        <v>0</v>
      </c>
      <c r="X116" s="1247">
        <v>0</v>
      </c>
      <c r="Y116" s="1247">
        <v>0</v>
      </c>
      <c r="Z116" s="1247">
        <v>0</v>
      </c>
      <c r="AA116" s="1248">
        <v>0</v>
      </c>
      <c r="AB116" s="1248">
        <v>0</v>
      </c>
      <c r="AC116" s="1249">
        <v>0</v>
      </c>
    </row>
    <row r="117" spans="1:29" s="1203" customFormat="1" ht="15" customHeight="1" x14ac:dyDescent="0.2">
      <c r="A117" s="1261" t="s">
        <v>916</v>
      </c>
      <c r="B117" s="1261" t="s">
        <v>223</v>
      </c>
      <c r="C117" s="1262" t="s">
        <v>18</v>
      </c>
      <c r="D117" s="1262" t="s">
        <v>819</v>
      </c>
      <c r="E117" s="1263">
        <v>1982</v>
      </c>
      <c r="F117" s="1245">
        <v>6.56907</v>
      </c>
      <c r="G117" s="1245">
        <v>3.0364529999999998</v>
      </c>
      <c r="H117" s="1245">
        <v>1.827221</v>
      </c>
      <c r="I117" s="1245">
        <v>2.7114880000000001</v>
      </c>
      <c r="J117" s="1245">
        <v>2.0727090000000001</v>
      </c>
      <c r="K117" s="1245">
        <v>1.4574830000000001</v>
      </c>
      <c r="L117" s="1245">
        <v>2.949093</v>
      </c>
      <c r="M117" s="1245">
        <v>3.010049</v>
      </c>
      <c r="N117" s="1245">
        <v>2.5035590000000001</v>
      </c>
      <c r="O117" s="1245">
        <v>1.7000000000000001E-2</v>
      </c>
      <c r="P117" s="1245">
        <v>9.8770000000000004E-3</v>
      </c>
      <c r="Q117" s="1245">
        <v>1.3782000000000001E-2</v>
      </c>
      <c r="R117" s="1246">
        <v>2E-3</v>
      </c>
      <c r="S117" s="1247">
        <v>2E-3</v>
      </c>
      <c r="T117" s="1247">
        <v>2E-3</v>
      </c>
      <c r="U117" s="1247">
        <v>0</v>
      </c>
      <c r="V117" s="1247">
        <v>0</v>
      </c>
      <c r="W117" s="1247">
        <v>0</v>
      </c>
      <c r="X117" s="1247">
        <v>4.2500000000000003E-3</v>
      </c>
      <c r="Y117" s="1247">
        <v>2.4689999999999998E-3</v>
      </c>
      <c r="Z117" s="1247">
        <v>3.4459999999999998E-3</v>
      </c>
      <c r="AA117" s="1248">
        <v>282.57973600000003</v>
      </c>
      <c r="AB117" s="1248">
        <v>168.60864599999999</v>
      </c>
      <c r="AC117" s="1249">
        <v>138.34123299999999</v>
      </c>
    </row>
    <row r="118" spans="1:29" s="1203" customFormat="1" ht="15" customHeight="1" x14ac:dyDescent="0.2">
      <c r="A118" s="1261" t="s">
        <v>917</v>
      </c>
      <c r="B118" s="1261" t="s">
        <v>223</v>
      </c>
      <c r="C118" s="1262" t="s">
        <v>18</v>
      </c>
      <c r="D118" s="1262" t="s">
        <v>819</v>
      </c>
      <c r="E118" s="1263">
        <v>1983</v>
      </c>
      <c r="F118" s="1245">
        <v>6.56907</v>
      </c>
      <c r="G118" s="1245">
        <v>3.0364529999999998</v>
      </c>
      <c r="H118" s="1245">
        <v>1.827221</v>
      </c>
      <c r="I118" s="1245">
        <v>2.7114880000000001</v>
      </c>
      <c r="J118" s="1245">
        <v>2.0727090000000001</v>
      </c>
      <c r="K118" s="1245">
        <v>1.4574830000000001</v>
      </c>
      <c r="L118" s="1245">
        <v>2.949093</v>
      </c>
      <c r="M118" s="1245">
        <v>3.010049</v>
      </c>
      <c r="N118" s="1245">
        <v>2.5035590000000001</v>
      </c>
      <c r="O118" s="1245">
        <v>1.7000000000000001E-2</v>
      </c>
      <c r="P118" s="1245">
        <v>9.8770000000000004E-3</v>
      </c>
      <c r="Q118" s="1245">
        <v>1.3782000000000001E-2</v>
      </c>
      <c r="R118" s="1246">
        <v>2E-3</v>
      </c>
      <c r="S118" s="1247">
        <v>2E-3</v>
      </c>
      <c r="T118" s="1247">
        <v>2E-3</v>
      </c>
      <c r="U118" s="1247">
        <v>0</v>
      </c>
      <c r="V118" s="1247">
        <v>0</v>
      </c>
      <c r="W118" s="1247">
        <v>0</v>
      </c>
      <c r="X118" s="1247">
        <v>4.2500000000000003E-3</v>
      </c>
      <c r="Y118" s="1247">
        <v>2.4689999999999998E-3</v>
      </c>
      <c r="Z118" s="1247">
        <v>3.4459999999999998E-3</v>
      </c>
      <c r="AA118" s="1248">
        <v>282.57973600000003</v>
      </c>
      <c r="AB118" s="1248">
        <v>168.60864599999999</v>
      </c>
      <c r="AC118" s="1249">
        <v>138.34123299999999</v>
      </c>
    </row>
    <row r="119" spans="1:29" s="1203" customFormat="1" ht="15" customHeight="1" x14ac:dyDescent="0.2">
      <c r="A119" s="1261" t="s">
        <v>918</v>
      </c>
      <c r="B119" s="1261" t="s">
        <v>223</v>
      </c>
      <c r="C119" s="1262" t="s">
        <v>18</v>
      </c>
      <c r="D119" s="1262" t="s">
        <v>819</v>
      </c>
      <c r="E119" s="1263">
        <v>1984</v>
      </c>
      <c r="F119" s="1245">
        <v>6.56907</v>
      </c>
      <c r="G119" s="1245">
        <v>3.0364529999999998</v>
      </c>
      <c r="H119" s="1245">
        <v>1.827221</v>
      </c>
      <c r="I119" s="1245">
        <v>2.7114880000000001</v>
      </c>
      <c r="J119" s="1245">
        <v>2.0727090000000001</v>
      </c>
      <c r="K119" s="1245">
        <v>1.4574830000000001</v>
      </c>
      <c r="L119" s="1245">
        <v>2.949093</v>
      </c>
      <c r="M119" s="1245">
        <v>3.010049</v>
      </c>
      <c r="N119" s="1245">
        <v>2.5035590000000001</v>
      </c>
      <c r="O119" s="1245">
        <v>1.7000000000000001E-2</v>
      </c>
      <c r="P119" s="1245">
        <v>9.8770000000000004E-3</v>
      </c>
      <c r="Q119" s="1245">
        <v>1.3782000000000001E-2</v>
      </c>
      <c r="R119" s="1246">
        <v>2E-3</v>
      </c>
      <c r="S119" s="1247">
        <v>2E-3</v>
      </c>
      <c r="T119" s="1247">
        <v>2E-3</v>
      </c>
      <c r="U119" s="1247">
        <v>0</v>
      </c>
      <c r="V119" s="1247">
        <v>0</v>
      </c>
      <c r="W119" s="1247">
        <v>0</v>
      </c>
      <c r="X119" s="1247">
        <v>4.2500000000000003E-3</v>
      </c>
      <c r="Y119" s="1247">
        <v>2.4689999999999998E-3</v>
      </c>
      <c r="Z119" s="1247">
        <v>3.4459999999999998E-3</v>
      </c>
      <c r="AA119" s="1248">
        <v>282.57973600000003</v>
      </c>
      <c r="AB119" s="1248">
        <v>168.60864599999999</v>
      </c>
      <c r="AC119" s="1249">
        <v>138.34123299999999</v>
      </c>
    </row>
    <row r="120" spans="1:29" s="1203" customFormat="1" ht="15" customHeight="1" x14ac:dyDescent="0.2">
      <c r="A120" s="1261" t="s">
        <v>919</v>
      </c>
      <c r="B120" s="1261" t="s">
        <v>223</v>
      </c>
      <c r="C120" s="1262" t="s">
        <v>18</v>
      </c>
      <c r="D120" s="1262" t="s">
        <v>819</v>
      </c>
      <c r="E120" s="1263">
        <v>1985</v>
      </c>
      <c r="F120" s="1245">
        <v>6.56907</v>
      </c>
      <c r="G120" s="1245">
        <v>3.0364529999999998</v>
      </c>
      <c r="H120" s="1245">
        <v>1.827221</v>
      </c>
      <c r="I120" s="1245">
        <v>2.7114880000000001</v>
      </c>
      <c r="J120" s="1245">
        <v>2.0727090000000001</v>
      </c>
      <c r="K120" s="1245">
        <v>1.4574830000000001</v>
      </c>
      <c r="L120" s="1245">
        <v>2.949093</v>
      </c>
      <c r="M120" s="1245">
        <v>3.010049</v>
      </c>
      <c r="N120" s="1245">
        <v>2.5035590000000001</v>
      </c>
      <c r="O120" s="1245">
        <v>1.7000000000000001E-2</v>
      </c>
      <c r="P120" s="1245">
        <v>9.8770000000000004E-3</v>
      </c>
      <c r="Q120" s="1245">
        <v>1.3782000000000001E-2</v>
      </c>
      <c r="R120" s="1246">
        <v>2E-3</v>
      </c>
      <c r="S120" s="1247">
        <v>2E-3</v>
      </c>
      <c r="T120" s="1247">
        <v>2E-3</v>
      </c>
      <c r="U120" s="1247">
        <v>0</v>
      </c>
      <c r="V120" s="1247">
        <v>0</v>
      </c>
      <c r="W120" s="1247">
        <v>0</v>
      </c>
      <c r="X120" s="1247">
        <v>4.2500000000000003E-3</v>
      </c>
      <c r="Y120" s="1247">
        <v>2.4689999999999998E-3</v>
      </c>
      <c r="Z120" s="1247">
        <v>3.4459999999999998E-3</v>
      </c>
      <c r="AA120" s="1248">
        <v>282.57973600000003</v>
      </c>
      <c r="AB120" s="1248">
        <v>168.60864599999999</v>
      </c>
      <c r="AC120" s="1249">
        <v>138.34123299999999</v>
      </c>
    </row>
    <row r="121" spans="1:29" s="1203" customFormat="1" ht="15" customHeight="1" x14ac:dyDescent="0.2">
      <c r="A121" s="1261" t="s">
        <v>920</v>
      </c>
      <c r="B121" s="1261" t="s">
        <v>223</v>
      </c>
      <c r="C121" s="1262" t="s">
        <v>18</v>
      </c>
      <c r="D121" s="1262" t="s">
        <v>819</v>
      </c>
      <c r="E121" s="1263">
        <v>1986</v>
      </c>
      <c r="F121" s="1245">
        <v>6.4293019999999999</v>
      </c>
      <c r="G121" s="1245">
        <v>2.904433</v>
      </c>
      <c r="H121" s="1245">
        <v>1.719738</v>
      </c>
      <c r="I121" s="1245">
        <v>2.5437669999999999</v>
      </c>
      <c r="J121" s="1245">
        <v>1.953892</v>
      </c>
      <c r="K121" s="1245">
        <v>1.3704700000000001</v>
      </c>
      <c r="L121" s="1245">
        <v>2.8372790000000001</v>
      </c>
      <c r="M121" s="1245">
        <v>2.891232</v>
      </c>
      <c r="N121" s="1245">
        <v>2.4047339999999999</v>
      </c>
      <c r="O121" s="1245">
        <v>1.7000000000000001E-2</v>
      </c>
      <c r="P121" s="1245">
        <v>9.8770000000000004E-3</v>
      </c>
      <c r="Q121" s="1245">
        <v>1.3782000000000001E-2</v>
      </c>
      <c r="R121" s="1246">
        <v>2E-3</v>
      </c>
      <c r="S121" s="1247">
        <v>2E-3</v>
      </c>
      <c r="T121" s="1247">
        <v>2E-3</v>
      </c>
      <c r="U121" s="1247">
        <v>0</v>
      </c>
      <c r="V121" s="1247">
        <v>0</v>
      </c>
      <c r="W121" s="1247">
        <v>0</v>
      </c>
      <c r="X121" s="1247">
        <v>4.2500000000000003E-3</v>
      </c>
      <c r="Y121" s="1247">
        <v>2.4689999999999998E-3</v>
      </c>
      <c r="Z121" s="1247">
        <v>3.4459999999999998E-3</v>
      </c>
      <c r="AA121" s="1248">
        <v>282.57973600000003</v>
      </c>
      <c r="AB121" s="1248">
        <v>168.60864599999999</v>
      </c>
      <c r="AC121" s="1249">
        <v>138.34123299999999</v>
      </c>
    </row>
    <row r="122" spans="1:29" s="1203" customFormat="1" ht="15" customHeight="1" x14ac:dyDescent="0.2">
      <c r="A122" s="1261" t="s">
        <v>921</v>
      </c>
      <c r="B122" s="1261" t="s">
        <v>223</v>
      </c>
      <c r="C122" s="1262" t="s">
        <v>18</v>
      </c>
      <c r="D122" s="1262" t="s">
        <v>819</v>
      </c>
      <c r="E122" s="1263">
        <v>1987</v>
      </c>
      <c r="F122" s="1245">
        <v>6.4293019999999999</v>
      </c>
      <c r="G122" s="1245">
        <v>2.904433</v>
      </c>
      <c r="H122" s="1245">
        <v>1.719738</v>
      </c>
      <c r="I122" s="1245">
        <v>2.5437669999999999</v>
      </c>
      <c r="J122" s="1245">
        <v>1.953892</v>
      </c>
      <c r="K122" s="1245">
        <v>1.3704700000000001</v>
      </c>
      <c r="L122" s="1245">
        <v>2.8372790000000001</v>
      </c>
      <c r="M122" s="1245">
        <v>2.891232</v>
      </c>
      <c r="N122" s="1245">
        <v>2.4047339999999999</v>
      </c>
      <c r="O122" s="1245">
        <v>1.7000000000000001E-2</v>
      </c>
      <c r="P122" s="1245">
        <v>9.8770000000000004E-3</v>
      </c>
      <c r="Q122" s="1245">
        <v>1.3782000000000001E-2</v>
      </c>
      <c r="R122" s="1246">
        <v>2E-3</v>
      </c>
      <c r="S122" s="1247">
        <v>2E-3</v>
      </c>
      <c r="T122" s="1247">
        <v>2E-3</v>
      </c>
      <c r="U122" s="1247">
        <v>0</v>
      </c>
      <c r="V122" s="1247">
        <v>0</v>
      </c>
      <c r="W122" s="1247">
        <v>0</v>
      </c>
      <c r="X122" s="1247">
        <v>4.2500000000000003E-3</v>
      </c>
      <c r="Y122" s="1247">
        <v>2.4689999999999998E-3</v>
      </c>
      <c r="Z122" s="1247">
        <v>3.4459999999999998E-3</v>
      </c>
      <c r="AA122" s="1248">
        <v>282.57973600000003</v>
      </c>
      <c r="AB122" s="1248">
        <v>168.60864599999999</v>
      </c>
      <c r="AC122" s="1249">
        <v>138.34123299999999</v>
      </c>
    </row>
    <row r="123" spans="1:29" s="1203" customFormat="1" ht="15" customHeight="1" x14ac:dyDescent="0.2">
      <c r="A123" s="1261" t="s">
        <v>922</v>
      </c>
      <c r="B123" s="1261" t="s">
        <v>223</v>
      </c>
      <c r="C123" s="1262" t="s">
        <v>18</v>
      </c>
      <c r="D123" s="1262" t="s">
        <v>819</v>
      </c>
      <c r="E123" s="1263">
        <v>1988</v>
      </c>
      <c r="F123" s="1245">
        <v>6.4293019999999999</v>
      </c>
      <c r="G123" s="1245">
        <v>2.904433</v>
      </c>
      <c r="H123" s="1245">
        <v>1.719738</v>
      </c>
      <c r="I123" s="1245">
        <v>2.5437669999999999</v>
      </c>
      <c r="J123" s="1245">
        <v>1.953892</v>
      </c>
      <c r="K123" s="1245">
        <v>1.3704700000000001</v>
      </c>
      <c r="L123" s="1245">
        <v>2.8372790000000001</v>
      </c>
      <c r="M123" s="1245">
        <v>2.891232</v>
      </c>
      <c r="N123" s="1245">
        <v>2.4047339999999999</v>
      </c>
      <c r="O123" s="1245">
        <v>1.7000000000000001E-2</v>
      </c>
      <c r="P123" s="1245">
        <v>9.8770000000000004E-3</v>
      </c>
      <c r="Q123" s="1245">
        <v>1.3782000000000001E-2</v>
      </c>
      <c r="R123" s="1246">
        <v>2E-3</v>
      </c>
      <c r="S123" s="1247">
        <v>2E-3</v>
      </c>
      <c r="T123" s="1247">
        <v>2E-3</v>
      </c>
      <c r="U123" s="1247">
        <v>0</v>
      </c>
      <c r="V123" s="1247">
        <v>0</v>
      </c>
      <c r="W123" s="1247">
        <v>0</v>
      </c>
      <c r="X123" s="1247">
        <v>4.2500000000000003E-3</v>
      </c>
      <c r="Y123" s="1247">
        <v>2.4689999999999998E-3</v>
      </c>
      <c r="Z123" s="1247">
        <v>3.4459999999999998E-3</v>
      </c>
      <c r="AA123" s="1248">
        <v>282.57973600000003</v>
      </c>
      <c r="AB123" s="1248">
        <v>168.60864599999999</v>
      </c>
      <c r="AC123" s="1249">
        <v>138.34123299999999</v>
      </c>
    </row>
    <row r="124" spans="1:29" s="1203" customFormat="1" ht="15" customHeight="1" x14ac:dyDescent="0.2">
      <c r="A124" s="1261" t="s">
        <v>923</v>
      </c>
      <c r="B124" s="1261" t="s">
        <v>223</v>
      </c>
      <c r="C124" s="1262" t="s">
        <v>18</v>
      </c>
      <c r="D124" s="1262" t="s">
        <v>819</v>
      </c>
      <c r="E124" s="1263">
        <v>1989</v>
      </c>
      <c r="F124" s="1245">
        <v>6.4293019999999999</v>
      </c>
      <c r="G124" s="1245">
        <v>2.904433</v>
      </c>
      <c r="H124" s="1245">
        <v>1.719738</v>
      </c>
      <c r="I124" s="1245">
        <v>2.5437669999999999</v>
      </c>
      <c r="J124" s="1245">
        <v>1.953892</v>
      </c>
      <c r="K124" s="1245">
        <v>1.3704700000000001</v>
      </c>
      <c r="L124" s="1245">
        <v>2.8372790000000001</v>
      </c>
      <c r="M124" s="1245">
        <v>2.891232</v>
      </c>
      <c r="N124" s="1245">
        <v>2.4047339999999999</v>
      </c>
      <c r="O124" s="1245">
        <v>1.7000000000000001E-2</v>
      </c>
      <c r="P124" s="1245">
        <v>9.8770000000000004E-3</v>
      </c>
      <c r="Q124" s="1245">
        <v>1.3782000000000001E-2</v>
      </c>
      <c r="R124" s="1246">
        <v>2E-3</v>
      </c>
      <c r="S124" s="1247">
        <v>2E-3</v>
      </c>
      <c r="T124" s="1247">
        <v>2E-3</v>
      </c>
      <c r="U124" s="1247">
        <v>0</v>
      </c>
      <c r="V124" s="1247">
        <v>0</v>
      </c>
      <c r="W124" s="1247">
        <v>0</v>
      </c>
      <c r="X124" s="1247">
        <v>4.2500000000000003E-3</v>
      </c>
      <c r="Y124" s="1247">
        <v>2.4689999999999998E-3</v>
      </c>
      <c r="Z124" s="1247">
        <v>3.4459999999999998E-3</v>
      </c>
      <c r="AA124" s="1248">
        <v>282.57973600000003</v>
      </c>
      <c r="AB124" s="1248">
        <v>168.60864599999999</v>
      </c>
      <c r="AC124" s="1249">
        <v>138.34123299999999</v>
      </c>
    </row>
    <row r="125" spans="1:29" s="1203" customFormat="1" ht="15" customHeight="1" x14ac:dyDescent="0.2">
      <c r="A125" s="1261" t="s">
        <v>924</v>
      </c>
      <c r="B125" s="1261" t="s">
        <v>223</v>
      </c>
      <c r="C125" s="1262" t="s">
        <v>18</v>
      </c>
      <c r="D125" s="1262" t="s">
        <v>819</v>
      </c>
      <c r="E125" s="1263">
        <v>1990</v>
      </c>
      <c r="F125" s="1245">
        <v>6.4293019999999999</v>
      </c>
      <c r="G125" s="1245">
        <v>2.904433</v>
      </c>
      <c r="H125" s="1245">
        <v>1.719738</v>
      </c>
      <c r="I125" s="1245">
        <v>2.5437669999999999</v>
      </c>
      <c r="J125" s="1245">
        <v>1.953892</v>
      </c>
      <c r="K125" s="1245">
        <v>1.3704700000000001</v>
      </c>
      <c r="L125" s="1245">
        <v>2.8372790000000001</v>
      </c>
      <c r="M125" s="1245">
        <v>2.891232</v>
      </c>
      <c r="N125" s="1245">
        <v>2.4047339999999999</v>
      </c>
      <c r="O125" s="1245">
        <v>1.7000000000000001E-2</v>
      </c>
      <c r="P125" s="1245">
        <v>9.8770000000000004E-3</v>
      </c>
      <c r="Q125" s="1245">
        <v>1.3782000000000001E-2</v>
      </c>
      <c r="R125" s="1246">
        <v>2E-3</v>
      </c>
      <c r="S125" s="1247">
        <v>2E-3</v>
      </c>
      <c r="T125" s="1247">
        <v>2E-3</v>
      </c>
      <c r="U125" s="1247">
        <v>0</v>
      </c>
      <c r="V125" s="1247">
        <v>0</v>
      </c>
      <c r="W125" s="1247">
        <v>0</v>
      </c>
      <c r="X125" s="1247">
        <v>4.2500000000000003E-3</v>
      </c>
      <c r="Y125" s="1247">
        <v>2.4689999999999998E-3</v>
      </c>
      <c r="Z125" s="1247">
        <v>3.4459999999999998E-3</v>
      </c>
      <c r="AA125" s="1248">
        <v>282.57973600000003</v>
      </c>
      <c r="AB125" s="1248">
        <v>168.60864599999999</v>
      </c>
      <c r="AC125" s="1249">
        <v>138.34123299999999</v>
      </c>
    </row>
    <row r="126" spans="1:29" s="1203" customFormat="1" ht="15" customHeight="1" x14ac:dyDescent="0.2">
      <c r="A126" s="1261" t="s">
        <v>925</v>
      </c>
      <c r="B126" s="1261" t="s">
        <v>223</v>
      </c>
      <c r="C126" s="1262" t="s">
        <v>18</v>
      </c>
      <c r="D126" s="1262" t="s">
        <v>819</v>
      </c>
      <c r="E126" s="1263">
        <v>1991</v>
      </c>
      <c r="F126" s="1245">
        <v>6.4293019999999999</v>
      </c>
      <c r="G126" s="1245">
        <v>2.904433</v>
      </c>
      <c r="H126" s="1245">
        <v>1.719738</v>
      </c>
      <c r="I126" s="1245">
        <v>2.5437669999999999</v>
      </c>
      <c r="J126" s="1245">
        <v>1.953892</v>
      </c>
      <c r="K126" s="1245">
        <v>1.3704700000000001</v>
      </c>
      <c r="L126" s="1245">
        <v>2.8372790000000001</v>
      </c>
      <c r="M126" s="1245">
        <v>2.891232</v>
      </c>
      <c r="N126" s="1245">
        <v>2.4047339999999999</v>
      </c>
      <c r="O126" s="1245">
        <v>1.7000000000000001E-2</v>
      </c>
      <c r="P126" s="1245">
        <v>9.8770000000000004E-3</v>
      </c>
      <c r="Q126" s="1245">
        <v>1.3782000000000001E-2</v>
      </c>
      <c r="R126" s="1246">
        <v>2E-3</v>
      </c>
      <c r="S126" s="1247">
        <v>2E-3</v>
      </c>
      <c r="T126" s="1247">
        <v>2E-3</v>
      </c>
      <c r="U126" s="1247">
        <v>0</v>
      </c>
      <c r="V126" s="1247">
        <v>0</v>
      </c>
      <c r="W126" s="1247">
        <v>0</v>
      </c>
      <c r="X126" s="1247">
        <v>4.2500000000000003E-3</v>
      </c>
      <c r="Y126" s="1247">
        <v>2.4689999999999998E-3</v>
      </c>
      <c r="Z126" s="1247">
        <v>3.4459999999999998E-3</v>
      </c>
      <c r="AA126" s="1248">
        <v>282.57973600000003</v>
      </c>
      <c r="AB126" s="1248">
        <v>168.60864599999999</v>
      </c>
      <c r="AC126" s="1249">
        <v>138.34123299999999</v>
      </c>
    </row>
    <row r="127" spans="1:29" s="1203" customFormat="1" ht="15" customHeight="1" x14ac:dyDescent="0.2">
      <c r="A127" s="1261" t="s">
        <v>926</v>
      </c>
      <c r="B127" s="1261" t="s">
        <v>223</v>
      </c>
      <c r="C127" s="1262" t="s">
        <v>18</v>
      </c>
      <c r="D127" s="1262" t="s">
        <v>819</v>
      </c>
      <c r="E127" s="1263">
        <v>1992</v>
      </c>
      <c r="F127" s="1245">
        <v>6.4293019999999999</v>
      </c>
      <c r="G127" s="1245">
        <v>2.904433</v>
      </c>
      <c r="H127" s="1245">
        <v>1.719738</v>
      </c>
      <c r="I127" s="1245">
        <v>2.5437669999999999</v>
      </c>
      <c r="J127" s="1245">
        <v>1.953892</v>
      </c>
      <c r="K127" s="1245">
        <v>1.3704700000000001</v>
      </c>
      <c r="L127" s="1245">
        <v>2.8372790000000001</v>
      </c>
      <c r="M127" s="1245">
        <v>2.891232</v>
      </c>
      <c r="N127" s="1245">
        <v>2.4047339999999999</v>
      </c>
      <c r="O127" s="1245">
        <v>1.7000000000000001E-2</v>
      </c>
      <c r="P127" s="1245">
        <v>9.8770000000000004E-3</v>
      </c>
      <c r="Q127" s="1245">
        <v>1.3782000000000001E-2</v>
      </c>
      <c r="R127" s="1246">
        <v>2E-3</v>
      </c>
      <c r="S127" s="1247">
        <v>2E-3</v>
      </c>
      <c r="T127" s="1247">
        <v>2E-3</v>
      </c>
      <c r="U127" s="1247">
        <v>0</v>
      </c>
      <c r="V127" s="1247">
        <v>0</v>
      </c>
      <c r="W127" s="1247">
        <v>0</v>
      </c>
      <c r="X127" s="1247">
        <v>4.2500000000000003E-3</v>
      </c>
      <c r="Y127" s="1247">
        <v>2.4689999999999998E-3</v>
      </c>
      <c r="Z127" s="1247">
        <v>3.4459999999999998E-3</v>
      </c>
      <c r="AA127" s="1248">
        <v>282.57973600000003</v>
      </c>
      <c r="AB127" s="1248">
        <v>168.60864599999999</v>
      </c>
      <c r="AC127" s="1249">
        <v>138.34123299999999</v>
      </c>
    </row>
    <row r="128" spans="1:29" s="1203" customFormat="1" ht="15" customHeight="1" x14ac:dyDescent="0.2">
      <c r="A128" s="1261" t="s">
        <v>928</v>
      </c>
      <c r="B128" s="1261" t="s">
        <v>223</v>
      </c>
      <c r="C128" s="1262" t="s">
        <v>18</v>
      </c>
      <c r="D128" s="1262" t="s">
        <v>694</v>
      </c>
      <c r="E128" s="1263" t="s">
        <v>695</v>
      </c>
      <c r="F128" s="1245">
        <v>8.7157</v>
      </c>
      <c r="G128" s="1245">
        <v>14.865</v>
      </c>
      <c r="H128" s="1245">
        <v>5.2162639999999998</v>
      </c>
      <c r="I128" s="1245">
        <v>0.50873000000000002</v>
      </c>
      <c r="J128" s="1245">
        <v>0.11455</v>
      </c>
      <c r="K128" s="1245">
        <v>0.25210300000000002</v>
      </c>
      <c r="L128" s="1245">
        <v>1.5062</v>
      </c>
      <c r="M128" s="1245">
        <v>1.3594999999999999</v>
      </c>
      <c r="N128" s="1245">
        <v>1.0179480000000001</v>
      </c>
      <c r="O128" s="1245">
        <v>6.9499999999999996E-3</v>
      </c>
      <c r="P128" s="1245">
        <v>5.0650000000000001E-3</v>
      </c>
      <c r="Q128" s="1245">
        <v>4.9959999999999996E-3</v>
      </c>
      <c r="R128" s="1246">
        <v>7.0000000000000007E-2</v>
      </c>
      <c r="S128" s="1247">
        <v>0.13223099999999999</v>
      </c>
      <c r="T128" s="1247">
        <v>7.3914999999999995E-2</v>
      </c>
      <c r="U128" s="1247">
        <v>2.6700000000000002E-2</v>
      </c>
      <c r="V128" s="1247">
        <v>1.2999999999999999E-2</v>
      </c>
      <c r="W128" s="1247">
        <v>8.0000000000000002E-3</v>
      </c>
      <c r="X128" s="1247">
        <v>1.737E-3</v>
      </c>
      <c r="Y128" s="1247">
        <v>1.266E-3</v>
      </c>
      <c r="Z128" s="1247">
        <v>1.2489999999999999E-3</v>
      </c>
      <c r="AA128" s="1248">
        <v>288.57554299999998</v>
      </c>
      <c r="AB128" s="1248">
        <v>173.147457</v>
      </c>
      <c r="AC128" s="1249">
        <v>132.146243</v>
      </c>
    </row>
    <row r="129" spans="1:29" s="1203" customFormat="1" ht="15" customHeight="1" x14ac:dyDescent="0.2">
      <c r="A129" s="1261" t="s">
        <v>929</v>
      </c>
      <c r="B129" s="1261" t="s">
        <v>223</v>
      </c>
      <c r="C129" s="1262" t="s">
        <v>18</v>
      </c>
      <c r="D129" s="1262" t="s">
        <v>697</v>
      </c>
      <c r="E129" s="1263" t="s">
        <v>698</v>
      </c>
      <c r="F129" s="1245">
        <v>6.1026999999999996</v>
      </c>
      <c r="G129" s="1245">
        <v>10.843999999999999</v>
      </c>
      <c r="H129" s="1245">
        <v>3.5432579999999998</v>
      </c>
      <c r="I129" s="1245">
        <v>0.31208000000000002</v>
      </c>
      <c r="J129" s="1245">
        <v>4.9495999999999998E-2</v>
      </c>
      <c r="K129" s="1245">
        <v>0.10226399999999999</v>
      </c>
      <c r="L129" s="1245">
        <v>0.57740999999999998</v>
      </c>
      <c r="M129" s="1245">
        <v>0.51114000000000004</v>
      </c>
      <c r="N129" s="1245">
        <v>0.59853299999999998</v>
      </c>
      <c r="O129" s="1245">
        <v>6.9499999999999996E-3</v>
      </c>
      <c r="P129" s="1245">
        <v>5.0650000000000001E-3</v>
      </c>
      <c r="Q129" s="1245">
        <v>4.9959999999999996E-3</v>
      </c>
      <c r="R129" s="1246">
        <v>8.4692000000000003E-2</v>
      </c>
      <c r="S129" s="1247">
        <v>0.149173</v>
      </c>
      <c r="T129" s="1247">
        <v>8.3959000000000006E-2</v>
      </c>
      <c r="U129" s="1247">
        <v>1.6449999999999999E-2</v>
      </c>
      <c r="V129" s="1247">
        <v>3.0000000000000001E-3</v>
      </c>
      <c r="W129" s="1247">
        <v>2E-3</v>
      </c>
      <c r="X129" s="1247">
        <v>1.737E-3</v>
      </c>
      <c r="Y129" s="1247">
        <v>1.266E-3</v>
      </c>
      <c r="Z129" s="1247">
        <v>1.2489999999999999E-3</v>
      </c>
      <c r="AA129" s="1248">
        <v>251.14442500000001</v>
      </c>
      <c r="AB129" s="1248">
        <v>149.85498999999999</v>
      </c>
      <c r="AC129" s="1249">
        <v>162.74541300000001</v>
      </c>
    </row>
    <row r="130" spans="1:29" s="1203" customFormat="1" ht="15" customHeight="1" x14ac:dyDescent="0.2">
      <c r="A130" s="1261" t="s">
        <v>930</v>
      </c>
      <c r="B130" s="1261" t="s">
        <v>223</v>
      </c>
      <c r="C130" s="1262" t="s">
        <v>18</v>
      </c>
      <c r="D130" s="1262" t="s">
        <v>700</v>
      </c>
      <c r="E130" s="1263" t="s">
        <v>701</v>
      </c>
      <c r="F130" s="1245">
        <v>1.7323</v>
      </c>
      <c r="G130" s="1245">
        <v>1.2295</v>
      </c>
      <c r="H130" s="1245">
        <v>2.0965569999999998</v>
      </c>
      <c r="I130" s="1245">
        <v>0.28122999999999998</v>
      </c>
      <c r="J130" s="1245">
        <v>6.4663999999999999E-2</v>
      </c>
      <c r="K130" s="1245">
        <v>3.8108000000000003E-2</v>
      </c>
      <c r="L130" s="1245">
        <v>0.35959000000000002</v>
      </c>
      <c r="M130" s="1245">
        <v>0.29846</v>
      </c>
      <c r="N130" s="1245">
        <v>0.20965700000000001</v>
      </c>
      <c r="O130" s="1245">
        <v>3.4499999999999999E-3</v>
      </c>
      <c r="P130" s="1245">
        <v>1.565E-3</v>
      </c>
      <c r="Q130" s="1245">
        <v>4.9959999999999996E-3</v>
      </c>
      <c r="R130" s="1246">
        <v>5.8467999999999999E-2</v>
      </c>
      <c r="S130" s="1247">
        <v>2.9541000000000001E-2</v>
      </c>
      <c r="T130" s="1247">
        <v>6.5016000000000004E-2</v>
      </c>
      <c r="U130" s="1247">
        <v>6.3499999999999997E-3</v>
      </c>
      <c r="V130" s="1247">
        <v>2E-3</v>
      </c>
      <c r="W130" s="1247">
        <v>1E-3</v>
      </c>
      <c r="X130" s="1247">
        <v>5.1699999999999999E-4</v>
      </c>
      <c r="Y130" s="1247">
        <v>2.3499999999999999E-4</v>
      </c>
      <c r="Z130" s="1247">
        <v>7.4899999999999999E-4</v>
      </c>
      <c r="AA130" s="1248">
        <v>229.27190200000001</v>
      </c>
      <c r="AB130" s="1248">
        <v>150.589913</v>
      </c>
      <c r="AC130" s="1249">
        <v>171.41674</v>
      </c>
    </row>
    <row r="131" spans="1:29" s="1203" customFormat="1" ht="15" customHeight="1" x14ac:dyDescent="0.2">
      <c r="A131" s="1261" t="s">
        <v>931</v>
      </c>
      <c r="B131" s="1261" t="s">
        <v>223</v>
      </c>
      <c r="C131" s="1262" t="s">
        <v>18</v>
      </c>
      <c r="D131" s="1262" t="s">
        <v>703</v>
      </c>
      <c r="E131" s="1263" t="s">
        <v>704</v>
      </c>
      <c r="F131" s="1245">
        <v>1.052</v>
      </c>
      <c r="G131" s="1245">
        <v>0.48337000000000002</v>
      </c>
      <c r="H131" s="1245">
        <v>0.76939999999999997</v>
      </c>
      <c r="I131" s="1245">
        <v>0.22269</v>
      </c>
      <c r="J131" s="1245">
        <v>3.5929000000000003E-2</v>
      </c>
      <c r="K131" s="1245">
        <v>2.1538999999999999E-2</v>
      </c>
      <c r="L131" s="1245">
        <v>0.16868</v>
      </c>
      <c r="M131" s="1245">
        <v>0.14704</v>
      </c>
      <c r="N131" s="1245">
        <v>3.9535000000000001E-2</v>
      </c>
      <c r="O131" s="1245">
        <v>3.4499999999999999E-3</v>
      </c>
      <c r="P131" s="1245">
        <v>1.565E-3</v>
      </c>
      <c r="Q131" s="1245">
        <v>4.9959999999999996E-3</v>
      </c>
      <c r="R131" s="1246">
        <v>3.7733999999999997E-2</v>
      </c>
      <c r="S131" s="1247">
        <v>2.9496999999999999E-2</v>
      </c>
      <c r="T131" s="1247">
        <v>6.4920000000000005E-2</v>
      </c>
      <c r="U131" s="1247">
        <v>3.0000000000000001E-3</v>
      </c>
      <c r="V131" s="1247">
        <v>2E-3</v>
      </c>
      <c r="W131" s="1247">
        <v>2E-3</v>
      </c>
      <c r="X131" s="1247">
        <v>5.1699999999999999E-4</v>
      </c>
      <c r="Y131" s="1247">
        <v>2.3499999999999999E-4</v>
      </c>
      <c r="Z131" s="1247">
        <v>7.4899999999999999E-4</v>
      </c>
      <c r="AA131" s="1248">
        <v>222.60052300000001</v>
      </c>
      <c r="AB131" s="1248">
        <v>146.14965799999999</v>
      </c>
      <c r="AC131" s="1249">
        <v>159.843515</v>
      </c>
    </row>
    <row r="132" spans="1:29" s="1203" customFormat="1" ht="15" customHeight="1" x14ac:dyDescent="0.2">
      <c r="A132" s="1261" t="s">
        <v>932</v>
      </c>
      <c r="B132" s="1261" t="s">
        <v>223</v>
      </c>
      <c r="C132" s="1262" t="s">
        <v>18</v>
      </c>
      <c r="D132" s="1262" t="s">
        <v>706</v>
      </c>
      <c r="E132" s="1263" t="s">
        <v>707</v>
      </c>
      <c r="F132" s="1245">
        <v>0.84160000000000001</v>
      </c>
      <c r="G132" s="1245">
        <v>0.38669599999999998</v>
      </c>
      <c r="H132" s="1245">
        <v>0.61551999999999996</v>
      </c>
      <c r="I132" s="1245">
        <v>0.178152</v>
      </c>
      <c r="J132" s="1245">
        <v>2.8743000000000001E-2</v>
      </c>
      <c r="K132" s="1245">
        <v>1.7231E-2</v>
      </c>
      <c r="L132" s="1245">
        <v>0.13494400000000001</v>
      </c>
      <c r="M132" s="1245">
        <v>0.117632</v>
      </c>
      <c r="N132" s="1245">
        <v>3.1628000000000003E-2</v>
      </c>
      <c r="O132" s="1245">
        <v>2.7599999999999999E-3</v>
      </c>
      <c r="P132" s="1245">
        <v>1.2520000000000001E-3</v>
      </c>
      <c r="Q132" s="1245">
        <v>4.9959999999999996E-3</v>
      </c>
      <c r="R132" s="1246">
        <v>1.8245000000000001E-2</v>
      </c>
      <c r="S132" s="1247">
        <v>2.9454000000000001E-2</v>
      </c>
      <c r="T132" s="1247">
        <v>6.4824000000000007E-2</v>
      </c>
      <c r="U132" s="1247">
        <v>3.0000000000000001E-3</v>
      </c>
      <c r="V132" s="1247">
        <v>2E-3</v>
      </c>
      <c r="W132" s="1247">
        <v>2E-3</v>
      </c>
      <c r="X132" s="1247">
        <v>4.1399999999999998E-4</v>
      </c>
      <c r="Y132" s="1247">
        <v>1.8799999999999999E-4</v>
      </c>
      <c r="Z132" s="1247">
        <v>7.4899999999999999E-4</v>
      </c>
      <c r="AA132" s="1248">
        <v>201.250214</v>
      </c>
      <c r="AB132" s="1248">
        <v>132.13199</v>
      </c>
      <c r="AC132" s="1249">
        <v>144.512452</v>
      </c>
    </row>
    <row r="133" spans="1:29" s="1203" customFormat="1" ht="15" customHeight="1" x14ac:dyDescent="0.2">
      <c r="A133" s="1261" t="s">
        <v>933</v>
      </c>
      <c r="B133" s="1261" t="s">
        <v>223</v>
      </c>
      <c r="C133" s="1262" t="s">
        <v>18</v>
      </c>
      <c r="D133" s="1262" t="s">
        <v>155</v>
      </c>
      <c r="E133" s="1263" t="s">
        <v>712</v>
      </c>
      <c r="F133" s="1245">
        <v>0.84160000000000001</v>
      </c>
      <c r="G133" s="1245">
        <v>0.38669599999999998</v>
      </c>
      <c r="H133" s="1245">
        <v>0.60079700000000003</v>
      </c>
      <c r="I133" s="1245">
        <v>0.178152</v>
      </c>
      <c r="J133" s="1245">
        <v>2.8743000000000001E-2</v>
      </c>
      <c r="K133" s="1245">
        <v>1.6903000000000001E-2</v>
      </c>
      <c r="L133" s="1245">
        <v>0.13494400000000001</v>
      </c>
      <c r="M133" s="1245">
        <v>0.117632</v>
      </c>
      <c r="N133" s="1245">
        <v>2.8715999999999998E-2</v>
      </c>
      <c r="O133" s="1245">
        <v>2.7599999999999999E-3</v>
      </c>
      <c r="P133" s="1245">
        <v>1.2520000000000001E-3</v>
      </c>
      <c r="Q133" s="1245">
        <v>4.9959999999999996E-3</v>
      </c>
      <c r="R133" s="1246">
        <v>8.8109999999999994E-3</v>
      </c>
      <c r="S133" s="1247">
        <v>2.9409999999999999E-2</v>
      </c>
      <c r="T133" s="1247">
        <v>6.4727999999999994E-2</v>
      </c>
      <c r="U133" s="1247">
        <v>3.0000000000000001E-3</v>
      </c>
      <c r="V133" s="1247">
        <v>2E-3</v>
      </c>
      <c r="W133" s="1247">
        <v>2E-3</v>
      </c>
      <c r="X133" s="1247">
        <v>4.1399999999999998E-4</v>
      </c>
      <c r="Y133" s="1247">
        <v>1.8799999999999999E-4</v>
      </c>
      <c r="Z133" s="1247">
        <v>7.4899999999999999E-4</v>
      </c>
      <c r="AA133" s="1248">
        <v>180.23090199999999</v>
      </c>
      <c r="AB133" s="1248">
        <v>118.331639</v>
      </c>
      <c r="AC133" s="1249">
        <v>129.41904600000001</v>
      </c>
    </row>
    <row r="134" spans="1:29" s="1203" customFormat="1" ht="15" customHeight="1" x14ac:dyDescent="0.2">
      <c r="A134" s="1261" t="s">
        <v>1168</v>
      </c>
      <c r="B134" s="1261" t="s">
        <v>223</v>
      </c>
      <c r="C134" s="1262" t="s">
        <v>18</v>
      </c>
      <c r="D134" s="1262" t="s">
        <v>1713</v>
      </c>
      <c r="E134" s="1263" t="s">
        <v>1731</v>
      </c>
      <c r="F134" s="1245">
        <v>6.56907</v>
      </c>
      <c r="G134" s="1245">
        <v>3.0364529999999998</v>
      </c>
      <c r="H134" s="1245">
        <v>1.827221</v>
      </c>
      <c r="I134" s="1245">
        <v>2.7114880000000001</v>
      </c>
      <c r="J134" s="1245">
        <v>2.0727090000000001</v>
      </c>
      <c r="K134" s="1245">
        <v>1.4574830000000001</v>
      </c>
      <c r="L134" s="1245">
        <v>2.949093</v>
      </c>
      <c r="M134" s="1245">
        <v>3.010049</v>
      </c>
      <c r="N134" s="1245">
        <v>2.5035590000000001</v>
      </c>
      <c r="O134" s="1245">
        <v>1.7000000000000001E-2</v>
      </c>
      <c r="P134" s="1245">
        <v>9.8770000000000004E-3</v>
      </c>
      <c r="Q134" s="1245">
        <v>1.3782000000000001E-2</v>
      </c>
      <c r="R134" s="1246">
        <v>2E-3</v>
      </c>
      <c r="S134" s="1247">
        <v>2E-3</v>
      </c>
      <c r="T134" s="1247">
        <v>2E-3</v>
      </c>
      <c r="U134" s="1247">
        <v>0</v>
      </c>
      <c r="V134" s="1247">
        <v>0</v>
      </c>
      <c r="W134" s="1247">
        <v>0</v>
      </c>
      <c r="X134" s="1247">
        <v>4.2500000000000003E-3</v>
      </c>
      <c r="Y134" s="1247">
        <v>2.4689999999999998E-3</v>
      </c>
      <c r="Z134" s="1247">
        <v>3.4459999999999998E-3</v>
      </c>
      <c r="AA134" s="1248">
        <v>282.57973600000003</v>
      </c>
      <c r="AB134" s="1248">
        <v>168.60864599999999</v>
      </c>
      <c r="AC134" s="1249">
        <v>138.34123299999999</v>
      </c>
    </row>
    <row r="135" spans="1:29" s="1203" customFormat="1" ht="15" customHeight="1" x14ac:dyDescent="0.2">
      <c r="A135" s="1261" t="s">
        <v>927</v>
      </c>
      <c r="B135" s="1261" t="s">
        <v>223</v>
      </c>
      <c r="C135" s="1262" t="s">
        <v>18</v>
      </c>
      <c r="D135" s="1262" t="s">
        <v>1718</v>
      </c>
      <c r="E135" s="1263" t="s">
        <v>832</v>
      </c>
      <c r="F135" s="1245">
        <v>14.802</v>
      </c>
      <c r="G135" s="1245">
        <v>14.865</v>
      </c>
      <c r="H135" s="1245">
        <v>5.2162639999999998</v>
      </c>
      <c r="I135" s="1245">
        <v>1.0207999999999999</v>
      </c>
      <c r="J135" s="1245">
        <v>0.11455</v>
      </c>
      <c r="K135" s="1245">
        <v>0.25210300000000002</v>
      </c>
      <c r="L135" s="1245">
        <v>1.5004999999999999</v>
      </c>
      <c r="M135" s="1245">
        <v>1.3594999999999999</v>
      </c>
      <c r="N135" s="1245">
        <v>1.017949</v>
      </c>
      <c r="O135" s="1245">
        <v>6.9499999999999996E-3</v>
      </c>
      <c r="P135" s="1245">
        <v>5.0650000000000001E-3</v>
      </c>
      <c r="Q135" s="1245">
        <v>5.0610000000000004E-3</v>
      </c>
      <c r="R135" s="1246">
        <v>2E-3</v>
      </c>
      <c r="S135" s="1247">
        <v>2E-3</v>
      </c>
      <c r="T135" s="1247">
        <v>2E-3</v>
      </c>
      <c r="U135" s="1247">
        <v>0</v>
      </c>
      <c r="V135" s="1247">
        <v>0</v>
      </c>
      <c r="W135" s="1247">
        <v>0</v>
      </c>
      <c r="X135" s="1247">
        <v>1.737E-3</v>
      </c>
      <c r="Y135" s="1247">
        <v>1.266E-3</v>
      </c>
      <c r="Z135" s="1247">
        <v>1.2650000000000001E-3</v>
      </c>
      <c r="AA135" s="1248">
        <v>288.57554299999998</v>
      </c>
      <c r="AB135" s="1248">
        <v>173.147457</v>
      </c>
      <c r="AC135" s="1249">
        <v>132.146243</v>
      </c>
    </row>
    <row r="136" spans="1:29" s="1203" customFormat="1" ht="15" customHeight="1" x14ac:dyDescent="0.2">
      <c r="A136" s="1261" t="s">
        <v>914</v>
      </c>
      <c r="B136" s="1261" t="s">
        <v>223</v>
      </c>
      <c r="C136" s="1262" t="s">
        <v>50</v>
      </c>
      <c r="D136" s="1262" t="s">
        <v>709</v>
      </c>
      <c r="E136" s="1263" t="s">
        <v>710</v>
      </c>
      <c r="F136" s="1245">
        <v>8.1017000000000006E-2</v>
      </c>
      <c r="G136" s="1245">
        <v>8.9999999999999993E-3</v>
      </c>
      <c r="H136" s="1245">
        <v>4.0400000000000002E-3</v>
      </c>
      <c r="I136" s="1245">
        <v>1.1750999999999999E-2</v>
      </c>
      <c r="J136" s="1245">
        <v>1.8E-3</v>
      </c>
      <c r="K136" s="1245">
        <v>1.3630000000000001E-3</v>
      </c>
      <c r="L136" s="1245">
        <v>0.27617399999999998</v>
      </c>
      <c r="M136" s="1245">
        <v>0.30477100000000001</v>
      </c>
      <c r="N136" s="1245">
        <v>0.51105100000000003</v>
      </c>
      <c r="O136" s="1245">
        <v>4.2199999999999998E-3</v>
      </c>
      <c r="P136" s="1245">
        <v>2.0999999999999999E-3</v>
      </c>
      <c r="Q136" s="1245">
        <v>4.4980000000000003E-3</v>
      </c>
      <c r="R136" s="1246">
        <v>1E-3</v>
      </c>
      <c r="S136" s="1247">
        <v>1E-3</v>
      </c>
      <c r="T136" s="1247">
        <v>1E-3</v>
      </c>
      <c r="U136" s="1247">
        <v>7.1000000000000004E-3</v>
      </c>
      <c r="V136" s="1247">
        <v>2.8E-3</v>
      </c>
      <c r="W136" s="1247">
        <v>2.8E-3</v>
      </c>
      <c r="X136" s="1247">
        <v>4.2200000000000001E-4</v>
      </c>
      <c r="Y136" s="1247">
        <v>2.1000000000000001E-4</v>
      </c>
      <c r="Z136" s="1247">
        <v>4.4999999999999999E-4</v>
      </c>
      <c r="AA136" s="1248">
        <v>219.881711</v>
      </c>
      <c r="AB136" s="1248">
        <v>119.231632</v>
      </c>
      <c r="AC136" s="1249">
        <v>192.87241499999999</v>
      </c>
    </row>
    <row r="137" spans="1:29" s="1203" customFormat="1" ht="15" customHeight="1" x14ac:dyDescent="0.2">
      <c r="A137" s="1261" t="s">
        <v>915</v>
      </c>
      <c r="B137" s="1261" t="s">
        <v>223</v>
      </c>
      <c r="C137" s="1262" t="s">
        <v>50</v>
      </c>
      <c r="D137" s="1262" t="s">
        <v>714</v>
      </c>
      <c r="E137" s="1263" t="s">
        <v>712</v>
      </c>
      <c r="F137" s="1245">
        <v>8.1378000000000006E-2</v>
      </c>
      <c r="G137" s="1245">
        <v>9.9290000000000003E-3</v>
      </c>
      <c r="H137" s="1245">
        <v>4.0409E-2</v>
      </c>
      <c r="I137" s="1245">
        <v>1.1563E-2</v>
      </c>
      <c r="J137" s="1245">
        <v>2.2629999999999998E-3</v>
      </c>
      <c r="K137" s="1245">
        <v>4.2009999999999999E-3</v>
      </c>
      <c r="L137" s="1245">
        <v>0.10809000000000001</v>
      </c>
      <c r="M137" s="1245">
        <v>9.425E-2</v>
      </c>
      <c r="N137" s="1245">
        <v>0.12912599999999999</v>
      </c>
      <c r="O137" s="1245">
        <v>3.1449999999999998E-3</v>
      </c>
      <c r="P137" s="1245">
        <v>1.5659999999999999E-3</v>
      </c>
      <c r="Q137" s="1245">
        <v>3.3530000000000001E-3</v>
      </c>
      <c r="R137" s="1246">
        <v>1E-3</v>
      </c>
      <c r="S137" s="1247">
        <v>1E-3</v>
      </c>
      <c r="T137" s="1247">
        <v>1E-3</v>
      </c>
      <c r="U137" s="1247">
        <v>3.0000000000000001E-3</v>
      </c>
      <c r="V137" s="1247">
        <v>2E-3</v>
      </c>
      <c r="W137" s="1247">
        <v>2E-3</v>
      </c>
      <c r="X137" s="1247">
        <v>3.1500000000000001E-4</v>
      </c>
      <c r="Y137" s="1247">
        <v>1.5699999999999999E-4</v>
      </c>
      <c r="Z137" s="1247">
        <v>3.3500000000000001E-4</v>
      </c>
      <c r="AA137" s="1248">
        <v>206.52100799999999</v>
      </c>
      <c r="AB137" s="1248">
        <v>117.703833</v>
      </c>
      <c r="AC137" s="1249">
        <v>192.33212599999999</v>
      </c>
    </row>
    <row r="138" spans="1:29" s="1203" customFormat="1" ht="15" customHeight="1" x14ac:dyDescent="0.2">
      <c r="A138" s="1270" t="s">
        <v>1732</v>
      </c>
      <c r="B138" s="1270" t="s">
        <v>229</v>
      </c>
      <c r="C138" s="1271" t="s">
        <v>9</v>
      </c>
      <c r="D138" s="1271" t="s">
        <v>938</v>
      </c>
      <c r="E138" s="1272" t="s">
        <v>1078</v>
      </c>
      <c r="F138" s="1245">
        <v>10</v>
      </c>
      <c r="G138" s="1245">
        <v>10</v>
      </c>
      <c r="H138" s="1245">
        <v>0</v>
      </c>
      <c r="I138" s="1245">
        <v>6</v>
      </c>
      <c r="J138" s="1245">
        <v>6</v>
      </c>
      <c r="K138" s="1245">
        <v>0</v>
      </c>
      <c r="L138" s="1245">
        <v>0.05</v>
      </c>
      <c r="M138" s="1245">
        <v>0.05</v>
      </c>
      <c r="N138" s="1245">
        <v>0</v>
      </c>
      <c r="O138" s="1245">
        <v>0.04</v>
      </c>
      <c r="P138" s="1245">
        <v>0.04</v>
      </c>
      <c r="Q138" s="1245">
        <v>0</v>
      </c>
      <c r="R138" s="1246">
        <v>0</v>
      </c>
      <c r="S138" s="1247">
        <v>0</v>
      </c>
      <c r="T138" s="1247">
        <v>0</v>
      </c>
      <c r="U138" s="1247">
        <v>1E-3</v>
      </c>
      <c r="V138" s="1247">
        <v>1E-3</v>
      </c>
      <c r="W138" s="1247">
        <v>1E-3</v>
      </c>
      <c r="X138" s="1247">
        <v>4.0000000000000001E-3</v>
      </c>
      <c r="Y138" s="1247">
        <v>4.0000000000000001E-3</v>
      </c>
      <c r="Z138" s="1247">
        <v>4.0000000000000001E-3</v>
      </c>
      <c r="AA138" s="1248">
        <v>0</v>
      </c>
      <c r="AB138" s="1248">
        <v>0</v>
      </c>
      <c r="AC138" s="1249">
        <v>0</v>
      </c>
    </row>
    <row r="139" spans="1:29" s="1203" customFormat="1" ht="15" customHeight="1" x14ac:dyDescent="0.2">
      <c r="A139" s="1270" t="s">
        <v>1733</v>
      </c>
      <c r="B139" s="1270" t="s">
        <v>229</v>
      </c>
      <c r="C139" s="1271" t="s">
        <v>818</v>
      </c>
      <c r="D139" s="1271" t="s">
        <v>123</v>
      </c>
      <c r="E139" s="1272" t="s">
        <v>180</v>
      </c>
      <c r="F139" s="1245">
        <v>0</v>
      </c>
      <c r="G139" s="1245">
        <v>0</v>
      </c>
      <c r="H139" s="1245">
        <v>0</v>
      </c>
      <c r="I139" s="1245">
        <v>0</v>
      </c>
      <c r="J139" s="1245">
        <v>0</v>
      </c>
      <c r="K139" s="1245">
        <v>0</v>
      </c>
      <c r="L139" s="1245">
        <v>0</v>
      </c>
      <c r="M139" s="1245">
        <v>0</v>
      </c>
      <c r="N139" s="1245">
        <v>0</v>
      </c>
      <c r="O139" s="1245">
        <v>0</v>
      </c>
      <c r="P139" s="1245">
        <v>0</v>
      </c>
      <c r="Q139" s="1245">
        <v>0</v>
      </c>
      <c r="R139" s="1246">
        <v>0</v>
      </c>
      <c r="S139" s="1247">
        <v>0</v>
      </c>
      <c r="T139" s="1247">
        <v>0</v>
      </c>
      <c r="U139" s="1247">
        <v>0</v>
      </c>
      <c r="V139" s="1247">
        <v>0</v>
      </c>
      <c r="W139" s="1247">
        <v>0</v>
      </c>
      <c r="X139" s="1247">
        <v>0</v>
      </c>
      <c r="Y139" s="1247">
        <v>0</v>
      </c>
      <c r="Z139" s="1247">
        <v>0</v>
      </c>
      <c r="AA139" s="1248">
        <v>0</v>
      </c>
      <c r="AB139" s="1248">
        <v>0</v>
      </c>
      <c r="AC139" s="1249">
        <v>0</v>
      </c>
    </row>
    <row r="140" spans="1:29" s="1203" customFormat="1" ht="15" customHeight="1" x14ac:dyDescent="0.2">
      <c r="A140" s="1270" t="s">
        <v>1077</v>
      </c>
      <c r="B140" s="1270" t="s">
        <v>228</v>
      </c>
      <c r="C140" s="1271" t="s">
        <v>9</v>
      </c>
      <c r="D140" s="1271" t="s">
        <v>938</v>
      </c>
      <c r="E140" s="1272" t="s">
        <v>1078</v>
      </c>
      <c r="F140" s="1245">
        <v>29.113</v>
      </c>
      <c r="G140" s="1245">
        <v>17.361999999999998</v>
      </c>
      <c r="H140" s="1245">
        <v>27.986151</v>
      </c>
      <c r="I140" s="1245">
        <v>3.9979</v>
      </c>
      <c r="J140" s="1245">
        <v>1.6268</v>
      </c>
      <c r="K140" s="1245">
        <v>1.432625</v>
      </c>
      <c r="L140" s="1245">
        <v>9.5328999999999997E-2</v>
      </c>
      <c r="M140" s="1245">
        <v>0.16828000000000001</v>
      </c>
      <c r="N140" s="1245">
        <v>0.40863100000000002</v>
      </c>
      <c r="O140" s="1245">
        <v>1.6567999999999999E-2</v>
      </c>
      <c r="P140" s="1245">
        <v>1.6567999999999999E-2</v>
      </c>
      <c r="Q140" s="1245">
        <v>1.7146000000000002E-2</v>
      </c>
      <c r="R140" s="1246">
        <v>2E-3</v>
      </c>
      <c r="S140" s="1247">
        <v>2E-3</v>
      </c>
      <c r="T140" s="1247">
        <v>2E-3</v>
      </c>
      <c r="U140" s="1247">
        <v>2E-3</v>
      </c>
      <c r="V140" s="1247">
        <v>2E-3</v>
      </c>
      <c r="W140" s="1247">
        <v>2E-3</v>
      </c>
      <c r="X140" s="1247">
        <v>2.4849999999999998E-3</v>
      </c>
      <c r="Y140" s="1247">
        <v>2.4849999999999998E-3</v>
      </c>
      <c r="Z140" s="1247">
        <v>2.5720000000000001E-3</v>
      </c>
      <c r="AA140" s="1248">
        <v>156.25</v>
      </c>
      <c r="AB140" s="1248">
        <v>88.465000000000003</v>
      </c>
      <c r="AC140" s="1249">
        <v>120.199504</v>
      </c>
    </row>
    <row r="141" spans="1:29" s="1203" customFormat="1" ht="15" customHeight="1" x14ac:dyDescent="0.2">
      <c r="A141" s="1270" t="s">
        <v>1079</v>
      </c>
      <c r="B141" s="1270" t="s">
        <v>228</v>
      </c>
      <c r="C141" s="1271" t="s">
        <v>9</v>
      </c>
      <c r="D141" s="1271" t="s">
        <v>694</v>
      </c>
      <c r="E141" s="1272" t="s">
        <v>1080</v>
      </c>
      <c r="F141" s="1245">
        <v>11.865</v>
      </c>
      <c r="G141" s="1245">
        <v>6.0749000000000004</v>
      </c>
      <c r="H141" s="1245">
        <v>18.416848000000002</v>
      </c>
      <c r="I141" s="1245">
        <v>1.4426000000000001</v>
      </c>
      <c r="J141" s="1245">
        <v>0.66457999999999995</v>
      </c>
      <c r="K141" s="1245">
        <v>0.44895699999999999</v>
      </c>
      <c r="L141" s="1245">
        <v>0.14169999999999999</v>
      </c>
      <c r="M141" s="1245">
        <v>0.22494</v>
      </c>
      <c r="N141" s="1245">
        <v>0.47870499999999999</v>
      </c>
      <c r="O141" s="1245">
        <v>1.5474999999999999E-2</v>
      </c>
      <c r="P141" s="1245">
        <v>1.5474999999999999E-2</v>
      </c>
      <c r="Q141" s="1245">
        <v>1.6243E-2</v>
      </c>
      <c r="R141" s="1246">
        <v>2E-3</v>
      </c>
      <c r="S141" s="1247">
        <v>2E-3</v>
      </c>
      <c r="T141" s="1247">
        <v>2E-3</v>
      </c>
      <c r="U141" s="1247">
        <v>2E-3</v>
      </c>
      <c r="V141" s="1247">
        <v>2E-3</v>
      </c>
      <c r="W141" s="1247">
        <v>2E-3</v>
      </c>
      <c r="X141" s="1247">
        <v>3.869E-3</v>
      </c>
      <c r="Y141" s="1247">
        <v>3.869E-3</v>
      </c>
      <c r="Z141" s="1247">
        <v>4.0610000000000004E-3</v>
      </c>
      <c r="AA141" s="1248">
        <v>109.52</v>
      </c>
      <c r="AB141" s="1248">
        <v>89.903000000000006</v>
      </c>
      <c r="AC141" s="1249">
        <v>140.53209100000001</v>
      </c>
    </row>
    <row r="142" spans="1:29" s="1203" customFormat="1" ht="15" customHeight="1" x14ac:dyDescent="0.2">
      <c r="A142" s="1270" t="s">
        <v>1734</v>
      </c>
      <c r="B142" s="1270" t="s">
        <v>228</v>
      </c>
      <c r="C142" s="1271" t="s">
        <v>818</v>
      </c>
      <c r="D142" s="1271" t="s">
        <v>123</v>
      </c>
      <c r="E142" s="1272" t="s">
        <v>180</v>
      </c>
      <c r="F142" s="1245">
        <v>0</v>
      </c>
      <c r="G142" s="1245">
        <v>0</v>
      </c>
      <c r="H142" s="1245">
        <v>0</v>
      </c>
      <c r="I142" s="1245">
        <v>0</v>
      </c>
      <c r="J142" s="1245">
        <v>0</v>
      </c>
      <c r="K142" s="1245">
        <v>0</v>
      </c>
      <c r="L142" s="1245">
        <v>0</v>
      </c>
      <c r="M142" s="1245">
        <v>0</v>
      </c>
      <c r="N142" s="1245">
        <v>0</v>
      </c>
      <c r="O142" s="1245">
        <v>0</v>
      </c>
      <c r="P142" s="1245">
        <v>0</v>
      </c>
      <c r="Q142" s="1245">
        <v>0</v>
      </c>
      <c r="R142" s="1246">
        <v>0</v>
      </c>
      <c r="S142" s="1247">
        <v>0</v>
      </c>
      <c r="T142" s="1247">
        <v>0</v>
      </c>
      <c r="U142" s="1247">
        <v>0</v>
      </c>
      <c r="V142" s="1247">
        <v>0</v>
      </c>
      <c r="W142" s="1247">
        <v>0</v>
      </c>
      <c r="X142" s="1247">
        <v>0</v>
      </c>
      <c r="Y142" s="1247">
        <v>0</v>
      </c>
      <c r="Z142" s="1247">
        <v>0</v>
      </c>
      <c r="AA142" s="1248">
        <v>0</v>
      </c>
      <c r="AB142" s="1248">
        <v>0</v>
      </c>
      <c r="AC142" s="1249">
        <v>0</v>
      </c>
    </row>
    <row r="143" spans="1:29" s="1203" customFormat="1" ht="15" customHeight="1" x14ac:dyDescent="0.2">
      <c r="A143" s="1273" t="s">
        <v>652</v>
      </c>
      <c r="B143" s="1273" t="s">
        <v>217</v>
      </c>
      <c r="C143" s="1274" t="s">
        <v>9</v>
      </c>
      <c r="D143" s="1274" t="s">
        <v>1719</v>
      </c>
      <c r="E143" s="1275">
        <v>1982</v>
      </c>
      <c r="F143" s="1245">
        <v>20.757911</v>
      </c>
      <c r="G143" s="1245">
        <v>6.3381169999999996</v>
      </c>
      <c r="H143" s="1245">
        <v>11.996898</v>
      </c>
      <c r="I143" s="1245">
        <v>3.9167779999999999</v>
      </c>
      <c r="J143" s="1245">
        <v>1.230038</v>
      </c>
      <c r="K143" s="1245">
        <v>2.0010780000000001</v>
      </c>
      <c r="L143" s="1245">
        <v>1.920053</v>
      </c>
      <c r="M143" s="1245">
        <v>1.802424</v>
      </c>
      <c r="N143" s="1245">
        <v>3.9224429999999999</v>
      </c>
      <c r="O143" s="1245">
        <v>4.5999999999999999E-2</v>
      </c>
      <c r="P143" s="1245">
        <v>3.15E-2</v>
      </c>
      <c r="Q143" s="1245">
        <v>3.1502000000000002E-2</v>
      </c>
      <c r="R143" s="1246">
        <v>2E-3</v>
      </c>
      <c r="S143" s="1247">
        <v>2E-3</v>
      </c>
      <c r="T143" s="1247">
        <v>2E-3</v>
      </c>
      <c r="U143" s="1247">
        <v>0</v>
      </c>
      <c r="V143" s="1247">
        <v>0</v>
      </c>
      <c r="W143" s="1247">
        <v>0</v>
      </c>
      <c r="X143" s="1247">
        <v>9.1999999999999998E-3</v>
      </c>
      <c r="Y143" s="1247">
        <v>6.3E-3</v>
      </c>
      <c r="Z143" s="1247">
        <v>6.3E-3</v>
      </c>
      <c r="AA143" s="1248">
        <v>272.05599699999999</v>
      </c>
      <c r="AB143" s="1248">
        <v>194.51755700000001</v>
      </c>
      <c r="AC143" s="1249">
        <v>168.723679</v>
      </c>
    </row>
    <row r="144" spans="1:29" s="1203" customFormat="1" ht="15" customHeight="1" x14ac:dyDescent="0.2">
      <c r="A144" s="1273" t="s">
        <v>666</v>
      </c>
      <c r="B144" s="1273" t="s">
        <v>217</v>
      </c>
      <c r="C144" s="1274" t="s">
        <v>9</v>
      </c>
      <c r="D144" s="1274" t="s">
        <v>1735</v>
      </c>
      <c r="E144" s="1275">
        <v>1982</v>
      </c>
      <c r="F144" s="1245">
        <v>24.262492999999999</v>
      </c>
      <c r="G144" s="1245">
        <v>7.3522160000000003</v>
      </c>
      <c r="H144" s="1245">
        <v>13.905495</v>
      </c>
      <c r="I144" s="1245">
        <v>4.281129</v>
      </c>
      <c r="J144" s="1245">
        <v>1.3530420000000001</v>
      </c>
      <c r="K144" s="1245">
        <v>2.1863630000000001</v>
      </c>
      <c r="L144" s="1245">
        <v>2.2863060000000002</v>
      </c>
      <c r="M144" s="1245">
        <v>2.1410610000000001</v>
      </c>
      <c r="N144" s="1245">
        <v>4.6780410000000003</v>
      </c>
      <c r="O144" s="1245">
        <v>4.5999999999999999E-2</v>
      </c>
      <c r="P144" s="1245">
        <v>3.15E-2</v>
      </c>
      <c r="Q144" s="1245">
        <v>3.1502000000000002E-2</v>
      </c>
      <c r="R144" s="1246">
        <v>2E-3</v>
      </c>
      <c r="S144" s="1247">
        <v>2E-3</v>
      </c>
      <c r="T144" s="1247">
        <v>2E-3</v>
      </c>
      <c r="U144" s="1247">
        <v>0</v>
      </c>
      <c r="V144" s="1247">
        <v>0</v>
      </c>
      <c r="W144" s="1247">
        <v>0</v>
      </c>
      <c r="X144" s="1247">
        <v>9.1999999999999998E-3</v>
      </c>
      <c r="Y144" s="1247">
        <v>6.3E-3</v>
      </c>
      <c r="Z144" s="1247">
        <v>6.3E-3</v>
      </c>
      <c r="AA144" s="1248">
        <v>272.05599699999999</v>
      </c>
      <c r="AB144" s="1248">
        <v>194.51755700000001</v>
      </c>
      <c r="AC144" s="1249">
        <v>168.723679</v>
      </c>
    </row>
    <row r="145" spans="1:29" s="1203" customFormat="1" ht="15" customHeight="1" x14ac:dyDescent="0.2">
      <c r="A145" s="1273" t="s">
        <v>680</v>
      </c>
      <c r="B145" s="1273" t="s">
        <v>217</v>
      </c>
      <c r="C145" s="1274" t="s">
        <v>9</v>
      </c>
      <c r="D145" s="1274" t="s">
        <v>1720</v>
      </c>
      <c r="E145" s="1275">
        <v>1982</v>
      </c>
      <c r="F145" s="1245">
        <v>28.306242000000001</v>
      </c>
      <c r="G145" s="1245">
        <v>8.6198399999999999</v>
      </c>
      <c r="H145" s="1245">
        <v>16.359406</v>
      </c>
      <c r="I145" s="1245">
        <v>4.6845179999999997</v>
      </c>
      <c r="J145" s="1245">
        <v>1.476046</v>
      </c>
      <c r="K145" s="1245">
        <v>2.4087049999999999</v>
      </c>
      <c r="L145" s="1245">
        <v>2.6747559999999999</v>
      </c>
      <c r="M145" s="1245">
        <v>2.5015459999999998</v>
      </c>
      <c r="N145" s="1245">
        <v>5.4669749999999997</v>
      </c>
      <c r="O145" s="1245">
        <v>4.5999999999999999E-2</v>
      </c>
      <c r="P145" s="1245">
        <v>3.15E-2</v>
      </c>
      <c r="Q145" s="1245">
        <v>3.1502000000000002E-2</v>
      </c>
      <c r="R145" s="1246">
        <v>2E-3</v>
      </c>
      <c r="S145" s="1247">
        <v>2E-3</v>
      </c>
      <c r="T145" s="1247">
        <v>2E-3</v>
      </c>
      <c r="U145" s="1247">
        <v>0</v>
      </c>
      <c r="V145" s="1247">
        <v>0</v>
      </c>
      <c r="W145" s="1247">
        <v>0</v>
      </c>
      <c r="X145" s="1247">
        <v>9.1999999999999998E-3</v>
      </c>
      <c r="Y145" s="1247">
        <v>6.3E-3</v>
      </c>
      <c r="Z145" s="1247">
        <v>6.3E-3</v>
      </c>
      <c r="AA145" s="1248">
        <v>272.05599699999999</v>
      </c>
      <c r="AB145" s="1248">
        <v>194.51755700000001</v>
      </c>
      <c r="AC145" s="1249">
        <v>168.723679</v>
      </c>
    </row>
    <row r="146" spans="1:29" s="1203" customFormat="1" ht="15" customHeight="1" x14ac:dyDescent="0.2">
      <c r="A146" s="1273" t="s">
        <v>653</v>
      </c>
      <c r="B146" s="1273" t="s">
        <v>217</v>
      </c>
      <c r="C146" s="1274" t="s">
        <v>9</v>
      </c>
      <c r="D146" s="1274" t="s">
        <v>1719</v>
      </c>
      <c r="E146" s="1275">
        <v>1983</v>
      </c>
      <c r="F146" s="1245">
        <v>20.790140000000001</v>
      </c>
      <c r="G146" s="1245">
        <v>6.3474760000000003</v>
      </c>
      <c r="H146" s="1245">
        <v>12.014514</v>
      </c>
      <c r="I146" s="1245">
        <v>3.920255</v>
      </c>
      <c r="J146" s="1245">
        <v>1.2312080000000001</v>
      </c>
      <c r="K146" s="1245">
        <v>2.0028459999999999</v>
      </c>
      <c r="L146" s="1245">
        <v>1.837267</v>
      </c>
      <c r="M146" s="1245">
        <v>1.720879</v>
      </c>
      <c r="N146" s="1245">
        <v>3.7476729999999998</v>
      </c>
      <c r="O146" s="1245">
        <v>4.2000000000000003E-2</v>
      </c>
      <c r="P146" s="1245">
        <v>2.8546999999999999E-2</v>
      </c>
      <c r="Q146" s="1245">
        <v>2.8549000000000001E-2</v>
      </c>
      <c r="R146" s="1246">
        <v>2E-3</v>
      </c>
      <c r="S146" s="1247">
        <v>2E-3</v>
      </c>
      <c r="T146" s="1247">
        <v>2E-3</v>
      </c>
      <c r="U146" s="1247">
        <v>0</v>
      </c>
      <c r="V146" s="1247">
        <v>0</v>
      </c>
      <c r="W146" s="1247">
        <v>0</v>
      </c>
      <c r="X146" s="1247">
        <v>8.3999999999999995E-3</v>
      </c>
      <c r="Y146" s="1247">
        <v>5.7089999999999997E-3</v>
      </c>
      <c r="Z146" s="1247">
        <v>5.7099999999999998E-3</v>
      </c>
      <c r="AA146" s="1248">
        <v>272.05599699999999</v>
      </c>
      <c r="AB146" s="1248">
        <v>194.51755700000001</v>
      </c>
      <c r="AC146" s="1249">
        <v>168.723679</v>
      </c>
    </row>
    <row r="147" spans="1:29" s="1203" customFormat="1" ht="15" customHeight="1" x14ac:dyDescent="0.2">
      <c r="A147" s="1273" t="s">
        <v>667</v>
      </c>
      <c r="B147" s="1273" t="s">
        <v>217</v>
      </c>
      <c r="C147" s="1274" t="s">
        <v>9</v>
      </c>
      <c r="D147" s="1274" t="s">
        <v>1735</v>
      </c>
      <c r="E147" s="1275">
        <v>1983</v>
      </c>
      <c r="F147" s="1245">
        <v>24.300163999999999</v>
      </c>
      <c r="G147" s="1245">
        <v>7.3630719999999998</v>
      </c>
      <c r="H147" s="1245">
        <v>13.925915</v>
      </c>
      <c r="I147" s="1245">
        <v>4.284929</v>
      </c>
      <c r="J147" s="1245">
        <v>1.3543289999999999</v>
      </c>
      <c r="K147" s="1245">
        <v>2.1882929999999998</v>
      </c>
      <c r="L147" s="1245">
        <v>2.1877279999999999</v>
      </c>
      <c r="M147" s="1245">
        <v>2.0441959999999999</v>
      </c>
      <c r="N147" s="1245">
        <v>4.4696040000000004</v>
      </c>
      <c r="O147" s="1245">
        <v>4.2000000000000003E-2</v>
      </c>
      <c r="P147" s="1245">
        <v>2.8546999999999999E-2</v>
      </c>
      <c r="Q147" s="1245">
        <v>2.8549000000000001E-2</v>
      </c>
      <c r="R147" s="1246">
        <v>2E-3</v>
      </c>
      <c r="S147" s="1247">
        <v>2E-3</v>
      </c>
      <c r="T147" s="1247">
        <v>2E-3</v>
      </c>
      <c r="U147" s="1247">
        <v>0</v>
      </c>
      <c r="V147" s="1247">
        <v>0</v>
      </c>
      <c r="W147" s="1247">
        <v>0</v>
      </c>
      <c r="X147" s="1247">
        <v>8.3999999999999995E-3</v>
      </c>
      <c r="Y147" s="1247">
        <v>5.7089999999999997E-3</v>
      </c>
      <c r="Z147" s="1247">
        <v>5.7099999999999998E-3</v>
      </c>
      <c r="AA147" s="1248">
        <v>272.05599699999999</v>
      </c>
      <c r="AB147" s="1248">
        <v>194.51755700000001</v>
      </c>
      <c r="AC147" s="1249">
        <v>168.723679</v>
      </c>
    </row>
    <row r="148" spans="1:29" s="1203" customFormat="1" ht="15" customHeight="1" x14ac:dyDescent="0.2">
      <c r="A148" s="1273" t="s">
        <v>681</v>
      </c>
      <c r="B148" s="1273" t="s">
        <v>217</v>
      </c>
      <c r="C148" s="1274" t="s">
        <v>9</v>
      </c>
      <c r="D148" s="1274" t="s">
        <v>1720</v>
      </c>
      <c r="E148" s="1275">
        <v>1983</v>
      </c>
      <c r="F148" s="1245">
        <v>28.350190999999999</v>
      </c>
      <c r="G148" s="1245">
        <v>8.6325669999999999</v>
      </c>
      <c r="H148" s="1245">
        <v>16.383427999999999</v>
      </c>
      <c r="I148" s="1245">
        <v>4.6886770000000002</v>
      </c>
      <c r="J148" s="1245">
        <v>1.4774499999999999</v>
      </c>
      <c r="K148" s="1245">
        <v>2.4108309999999999</v>
      </c>
      <c r="L148" s="1245">
        <v>2.5594299999999999</v>
      </c>
      <c r="M148" s="1245">
        <v>2.3883719999999999</v>
      </c>
      <c r="N148" s="1245">
        <v>5.2233850000000004</v>
      </c>
      <c r="O148" s="1245">
        <v>4.2000000000000003E-2</v>
      </c>
      <c r="P148" s="1245">
        <v>2.8546999999999999E-2</v>
      </c>
      <c r="Q148" s="1245">
        <v>2.8549000000000001E-2</v>
      </c>
      <c r="R148" s="1246">
        <v>2E-3</v>
      </c>
      <c r="S148" s="1247">
        <v>2E-3</v>
      </c>
      <c r="T148" s="1247">
        <v>2E-3</v>
      </c>
      <c r="U148" s="1247">
        <v>0</v>
      </c>
      <c r="V148" s="1247">
        <v>0</v>
      </c>
      <c r="W148" s="1247">
        <v>0</v>
      </c>
      <c r="X148" s="1247">
        <v>8.3999999999999995E-3</v>
      </c>
      <c r="Y148" s="1247">
        <v>5.7089999999999997E-3</v>
      </c>
      <c r="Z148" s="1247">
        <v>5.7099999999999998E-3</v>
      </c>
      <c r="AA148" s="1248">
        <v>272.05599699999999</v>
      </c>
      <c r="AB148" s="1248">
        <v>194.51755700000001</v>
      </c>
      <c r="AC148" s="1249">
        <v>168.723679</v>
      </c>
    </row>
    <row r="149" spans="1:29" s="1203" customFormat="1" ht="15" customHeight="1" x14ac:dyDescent="0.2">
      <c r="A149" s="1273" t="s">
        <v>654</v>
      </c>
      <c r="B149" s="1273" t="s">
        <v>217</v>
      </c>
      <c r="C149" s="1274" t="s">
        <v>9</v>
      </c>
      <c r="D149" s="1274" t="s">
        <v>1719</v>
      </c>
      <c r="E149" s="1275">
        <v>1984</v>
      </c>
      <c r="F149" s="1245">
        <v>19.301193000000001</v>
      </c>
      <c r="G149" s="1245">
        <v>5.8196630000000003</v>
      </c>
      <c r="H149" s="1245">
        <v>11.165865999999999</v>
      </c>
      <c r="I149" s="1245">
        <v>3.6568839999999998</v>
      </c>
      <c r="J149" s="1245">
        <v>1.157691</v>
      </c>
      <c r="K149" s="1245">
        <v>1.864433</v>
      </c>
      <c r="L149" s="1245">
        <v>1.840465</v>
      </c>
      <c r="M149" s="1245">
        <v>1.7238329999999999</v>
      </c>
      <c r="N149" s="1245">
        <v>3.7542550000000001</v>
      </c>
      <c r="O149" s="1245">
        <v>3.7999999999999999E-2</v>
      </c>
      <c r="P149" s="1245">
        <v>2.5593999999999999E-2</v>
      </c>
      <c r="Q149" s="1245">
        <v>2.5595E-2</v>
      </c>
      <c r="R149" s="1246">
        <v>2E-3</v>
      </c>
      <c r="S149" s="1247">
        <v>2E-3</v>
      </c>
      <c r="T149" s="1247">
        <v>2E-3</v>
      </c>
      <c r="U149" s="1247">
        <v>0</v>
      </c>
      <c r="V149" s="1247">
        <v>0</v>
      </c>
      <c r="W149" s="1247">
        <v>0</v>
      </c>
      <c r="X149" s="1247">
        <v>7.6E-3</v>
      </c>
      <c r="Y149" s="1247">
        <v>5.1190000000000003E-3</v>
      </c>
      <c r="Z149" s="1247">
        <v>5.1190000000000003E-3</v>
      </c>
      <c r="AA149" s="1248">
        <v>272.05599699999999</v>
      </c>
      <c r="AB149" s="1248">
        <v>194.51755700000001</v>
      </c>
      <c r="AC149" s="1249">
        <v>168.723679</v>
      </c>
    </row>
    <row r="150" spans="1:29" s="1203" customFormat="1" ht="15" customHeight="1" x14ac:dyDescent="0.2">
      <c r="A150" s="1273" t="s">
        <v>668</v>
      </c>
      <c r="B150" s="1273" t="s">
        <v>217</v>
      </c>
      <c r="C150" s="1274" t="s">
        <v>9</v>
      </c>
      <c r="D150" s="1274" t="s">
        <v>1735</v>
      </c>
      <c r="E150" s="1275">
        <v>1984</v>
      </c>
      <c r="F150" s="1245">
        <v>22.559836000000001</v>
      </c>
      <c r="G150" s="1245">
        <v>6.7508090000000003</v>
      </c>
      <c r="H150" s="1245">
        <v>12.942252999999999</v>
      </c>
      <c r="I150" s="1245">
        <v>3.9970590000000001</v>
      </c>
      <c r="J150" s="1245">
        <v>1.27346</v>
      </c>
      <c r="K150" s="1245">
        <v>2.0370650000000001</v>
      </c>
      <c r="L150" s="1245">
        <v>2.1915360000000002</v>
      </c>
      <c r="M150" s="1245">
        <v>2.0477050000000001</v>
      </c>
      <c r="N150" s="1245">
        <v>4.477455</v>
      </c>
      <c r="O150" s="1245">
        <v>3.7999999999999999E-2</v>
      </c>
      <c r="P150" s="1245">
        <v>2.5593999999999999E-2</v>
      </c>
      <c r="Q150" s="1245">
        <v>2.5595E-2</v>
      </c>
      <c r="R150" s="1246">
        <v>2E-3</v>
      </c>
      <c r="S150" s="1247">
        <v>2E-3</v>
      </c>
      <c r="T150" s="1247">
        <v>2E-3</v>
      </c>
      <c r="U150" s="1247">
        <v>0</v>
      </c>
      <c r="V150" s="1247">
        <v>0</v>
      </c>
      <c r="W150" s="1247">
        <v>0</v>
      </c>
      <c r="X150" s="1247">
        <v>7.6E-3</v>
      </c>
      <c r="Y150" s="1247">
        <v>5.1190000000000003E-3</v>
      </c>
      <c r="Z150" s="1247">
        <v>5.1190000000000003E-3</v>
      </c>
      <c r="AA150" s="1248">
        <v>272.05599699999999</v>
      </c>
      <c r="AB150" s="1248">
        <v>194.51755700000001</v>
      </c>
      <c r="AC150" s="1249">
        <v>168.723679</v>
      </c>
    </row>
    <row r="151" spans="1:29" s="1203" customFormat="1" ht="15" customHeight="1" x14ac:dyDescent="0.2">
      <c r="A151" s="1273" t="s">
        <v>682</v>
      </c>
      <c r="B151" s="1273" t="s">
        <v>217</v>
      </c>
      <c r="C151" s="1274" t="s">
        <v>9</v>
      </c>
      <c r="D151" s="1274" t="s">
        <v>1720</v>
      </c>
      <c r="E151" s="1275">
        <v>1984</v>
      </c>
      <c r="F151" s="1245">
        <v>26.319807999999998</v>
      </c>
      <c r="G151" s="1245">
        <v>7.9147410000000002</v>
      </c>
      <c r="H151" s="1245">
        <v>15.226179999999999</v>
      </c>
      <c r="I151" s="1245">
        <v>4.3736819999999996</v>
      </c>
      <c r="J151" s="1245">
        <v>1.389229</v>
      </c>
      <c r="K151" s="1245">
        <v>2.2442250000000001</v>
      </c>
      <c r="L151" s="1245">
        <v>2.5638839999999998</v>
      </c>
      <c r="M151" s="1245">
        <v>2.392471</v>
      </c>
      <c r="N151" s="1245">
        <v>5.2325600000000003</v>
      </c>
      <c r="O151" s="1245">
        <v>3.7999999999999999E-2</v>
      </c>
      <c r="P151" s="1245">
        <v>2.5593999999999999E-2</v>
      </c>
      <c r="Q151" s="1245">
        <v>2.5595E-2</v>
      </c>
      <c r="R151" s="1246">
        <v>2E-3</v>
      </c>
      <c r="S151" s="1247">
        <v>2E-3</v>
      </c>
      <c r="T151" s="1247">
        <v>2E-3</v>
      </c>
      <c r="U151" s="1247">
        <v>0</v>
      </c>
      <c r="V151" s="1247">
        <v>0</v>
      </c>
      <c r="W151" s="1247">
        <v>0</v>
      </c>
      <c r="X151" s="1247">
        <v>7.6E-3</v>
      </c>
      <c r="Y151" s="1247">
        <v>5.1190000000000003E-3</v>
      </c>
      <c r="Z151" s="1247">
        <v>5.1190000000000003E-3</v>
      </c>
      <c r="AA151" s="1248">
        <v>272.05599699999999</v>
      </c>
      <c r="AB151" s="1248">
        <v>194.51755700000001</v>
      </c>
      <c r="AC151" s="1249">
        <v>168.723679</v>
      </c>
    </row>
    <row r="152" spans="1:29" s="1203" customFormat="1" ht="15" customHeight="1" x14ac:dyDescent="0.2">
      <c r="A152" s="1273" t="s">
        <v>655</v>
      </c>
      <c r="B152" s="1273" t="s">
        <v>217</v>
      </c>
      <c r="C152" s="1274" t="s">
        <v>9</v>
      </c>
      <c r="D152" s="1274" t="s">
        <v>1719</v>
      </c>
      <c r="E152" s="1275">
        <v>1985</v>
      </c>
      <c r="F152" s="1245">
        <v>17.71238</v>
      </c>
      <c r="G152" s="1245">
        <v>5.3799520000000003</v>
      </c>
      <c r="H152" s="1245">
        <v>10.218318</v>
      </c>
      <c r="I152" s="1245">
        <v>3.4029370000000001</v>
      </c>
      <c r="J152" s="1245">
        <v>1.074689</v>
      </c>
      <c r="K152" s="1245">
        <v>1.7398070000000001</v>
      </c>
      <c r="L152" s="1245">
        <v>1.843674</v>
      </c>
      <c r="M152" s="1245">
        <v>1.7267969999999999</v>
      </c>
      <c r="N152" s="1245">
        <v>3.7608609999999998</v>
      </c>
      <c r="O152" s="1245">
        <v>3.4000000000000002E-2</v>
      </c>
      <c r="P152" s="1245">
        <v>2.2641000000000001E-2</v>
      </c>
      <c r="Q152" s="1245">
        <v>2.2641999999999999E-2</v>
      </c>
      <c r="R152" s="1246">
        <v>2E-3</v>
      </c>
      <c r="S152" s="1247">
        <v>2E-3</v>
      </c>
      <c r="T152" s="1247">
        <v>2E-3</v>
      </c>
      <c r="U152" s="1247">
        <v>0</v>
      </c>
      <c r="V152" s="1247">
        <v>0</v>
      </c>
      <c r="W152" s="1247">
        <v>0</v>
      </c>
      <c r="X152" s="1247">
        <v>6.7999999999999996E-3</v>
      </c>
      <c r="Y152" s="1247">
        <v>4.5279999999999999E-3</v>
      </c>
      <c r="Z152" s="1247">
        <v>4.5279999999999999E-3</v>
      </c>
      <c r="AA152" s="1248">
        <v>272.05599699999999</v>
      </c>
      <c r="AB152" s="1248">
        <v>194.51755700000001</v>
      </c>
      <c r="AC152" s="1249">
        <v>168.723679</v>
      </c>
    </row>
    <row r="153" spans="1:29" s="1203" customFormat="1" ht="15" customHeight="1" x14ac:dyDescent="0.2">
      <c r="A153" s="1273" t="s">
        <v>669</v>
      </c>
      <c r="B153" s="1273" t="s">
        <v>217</v>
      </c>
      <c r="C153" s="1274" t="s">
        <v>9</v>
      </c>
      <c r="D153" s="1274" t="s">
        <v>1735</v>
      </c>
      <c r="E153" s="1275">
        <v>1985</v>
      </c>
      <c r="F153" s="1245">
        <v>20.702781999999999</v>
      </c>
      <c r="G153" s="1245">
        <v>6.2407440000000003</v>
      </c>
      <c r="H153" s="1245">
        <v>11.843959999999999</v>
      </c>
      <c r="I153" s="1245">
        <v>3.7194889999999998</v>
      </c>
      <c r="J153" s="1245">
        <v>1.182158</v>
      </c>
      <c r="K153" s="1245">
        <v>1.9008989999999999</v>
      </c>
      <c r="L153" s="1245">
        <v>2.195357</v>
      </c>
      <c r="M153" s="1245">
        <v>2.0512260000000002</v>
      </c>
      <c r="N153" s="1245">
        <v>4.4853329999999998</v>
      </c>
      <c r="O153" s="1245">
        <v>3.4000000000000002E-2</v>
      </c>
      <c r="P153" s="1245">
        <v>2.2641000000000001E-2</v>
      </c>
      <c r="Q153" s="1245">
        <v>2.2641999999999999E-2</v>
      </c>
      <c r="R153" s="1246">
        <v>2E-3</v>
      </c>
      <c r="S153" s="1247">
        <v>2E-3</v>
      </c>
      <c r="T153" s="1247">
        <v>2E-3</v>
      </c>
      <c r="U153" s="1247">
        <v>0</v>
      </c>
      <c r="V153" s="1247">
        <v>0</v>
      </c>
      <c r="W153" s="1247">
        <v>0</v>
      </c>
      <c r="X153" s="1247">
        <v>6.7999999999999996E-3</v>
      </c>
      <c r="Y153" s="1247">
        <v>4.5279999999999999E-3</v>
      </c>
      <c r="Z153" s="1247">
        <v>4.5279999999999999E-3</v>
      </c>
      <c r="AA153" s="1248">
        <v>272.05599699999999</v>
      </c>
      <c r="AB153" s="1248">
        <v>194.51755700000001</v>
      </c>
      <c r="AC153" s="1249">
        <v>168.723679</v>
      </c>
    </row>
    <row r="154" spans="1:29" s="1203" customFormat="1" ht="15" customHeight="1" x14ac:dyDescent="0.2">
      <c r="A154" s="1273" t="s">
        <v>683</v>
      </c>
      <c r="B154" s="1273" t="s">
        <v>217</v>
      </c>
      <c r="C154" s="1274" t="s">
        <v>9</v>
      </c>
      <c r="D154" s="1274" t="s">
        <v>1720</v>
      </c>
      <c r="E154" s="1275">
        <v>1985</v>
      </c>
      <c r="F154" s="1245">
        <v>24.153244999999998</v>
      </c>
      <c r="G154" s="1245">
        <v>7.3167350000000004</v>
      </c>
      <c r="H154" s="1245">
        <v>13.93407</v>
      </c>
      <c r="I154" s="1245">
        <v>4.0699579999999997</v>
      </c>
      <c r="J154" s="1245">
        <v>1.2896259999999999</v>
      </c>
      <c r="K154" s="1245">
        <v>2.0942120000000002</v>
      </c>
      <c r="L154" s="1245">
        <v>2.5683549999999999</v>
      </c>
      <c r="M154" s="1245">
        <v>2.396585</v>
      </c>
      <c r="N154" s="1245">
        <v>5.2417660000000001</v>
      </c>
      <c r="O154" s="1245">
        <v>3.4000000000000002E-2</v>
      </c>
      <c r="P154" s="1245">
        <v>2.2641000000000001E-2</v>
      </c>
      <c r="Q154" s="1245">
        <v>2.2641999999999999E-2</v>
      </c>
      <c r="R154" s="1246">
        <v>2E-3</v>
      </c>
      <c r="S154" s="1247">
        <v>2E-3</v>
      </c>
      <c r="T154" s="1247">
        <v>2E-3</v>
      </c>
      <c r="U154" s="1247">
        <v>0</v>
      </c>
      <c r="V154" s="1247">
        <v>0</v>
      </c>
      <c r="W154" s="1247">
        <v>0</v>
      </c>
      <c r="X154" s="1247">
        <v>6.7999999999999996E-3</v>
      </c>
      <c r="Y154" s="1247">
        <v>4.5279999999999999E-3</v>
      </c>
      <c r="Z154" s="1247">
        <v>4.5279999999999999E-3</v>
      </c>
      <c r="AA154" s="1248">
        <v>272.05599699999999</v>
      </c>
      <c r="AB154" s="1248">
        <v>194.51755700000001</v>
      </c>
      <c r="AC154" s="1249">
        <v>168.723679</v>
      </c>
    </row>
    <row r="155" spans="1:29" s="1203" customFormat="1" ht="15" customHeight="1" x14ac:dyDescent="0.2">
      <c r="A155" s="1273" t="s">
        <v>656</v>
      </c>
      <c r="B155" s="1273" t="s">
        <v>217</v>
      </c>
      <c r="C155" s="1274" t="s">
        <v>9</v>
      </c>
      <c r="D155" s="1274" t="s">
        <v>1719</v>
      </c>
      <c r="E155" s="1275">
        <v>1986</v>
      </c>
      <c r="F155" s="1245">
        <v>15.241958</v>
      </c>
      <c r="G155" s="1245">
        <v>4.7829730000000001</v>
      </c>
      <c r="H155" s="1245">
        <v>8.6350350000000002</v>
      </c>
      <c r="I155" s="1245">
        <v>2.9986630000000001</v>
      </c>
      <c r="J155" s="1245">
        <v>0.96632600000000002</v>
      </c>
      <c r="K155" s="1245">
        <v>1.535169</v>
      </c>
      <c r="L155" s="1245">
        <v>1.731393</v>
      </c>
      <c r="M155" s="1245">
        <v>1.653705</v>
      </c>
      <c r="N155" s="1245">
        <v>3.7111589999999999</v>
      </c>
      <c r="O155" s="1245">
        <v>0.03</v>
      </c>
      <c r="P155" s="1245">
        <v>1.9688000000000001E-2</v>
      </c>
      <c r="Q155" s="1245">
        <v>1.9689000000000002E-2</v>
      </c>
      <c r="R155" s="1246">
        <v>2E-3</v>
      </c>
      <c r="S155" s="1247">
        <v>2E-3</v>
      </c>
      <c r="T155" s="1247">
        <v>2E-3</v>
      </c>
      <c r="U155" s="1247">
        <v>0</v>
      </c>
      <c r="V155" s="1247">
        <v>0</v>
      </c>
      <c r="W155" s="1247">
        <v>0</v>
      </c>
      <c r="X155" s="1247">
        <v>6.0000000000000001E-3</v>
      </c>
      <c r="Y155" s="1247">
        <v>3.9379999999999997E-3</v>
      </c>
      <c r="Z155" s="1247">
        <v>3.9379999999999997E-3</v>
      </c>
      <c r="AA155" s="1248">
        <v>272.05599699999999</v>
      </c>
      <c r="AB155" s="1248">
        <v>194.51755700000001</v>
      </c>
      <c r="AC155" s="1249">
        <v>168.723679</v>
      </c>
    </row>
    <row r="156" spans="1:29" s="1203" customFormat="1" ht="15" customHeight="1" x14ac:dyDescent="0.2">
      <c r="A156" s="1273" t="s">
        <v>670</v>
      </c>
      <c r="B156" s="1273" t="s">
        <v>217</v>
      </c>
      <c r="C156" s="1274" t="s">
        <v>9</v>
      </c>
      <c r="D156" s="1274" t="s">
        <v>1735</v>
      </c>
      <c r="E156" s="1275">
        <v>1986</v>
      </c>
      <c r="F156" s="1245">
        <v>17.815276000000001</v>
      </c>
      <c r="G156" s="1245">
        <v>5.5482490000000002</v>
      </c>
      <c r="H156" s="1245">
        <v>10.008789999999999</v>
      </c>
      <c r="I156" s="1245">
        <v>3.2776079999999999</v>
      </c>
      <c r="J156" s="1245">
        <v>1.062959</v>
      </c>
      <c r="K156" s="1245">
        <v>1.677314</v>
      </c>
      <c r="L156" s="1245">
        <v>2.061658</v>
      </c>
      <c r="M156" s="1245">
        <v>1.9644010000000001</v>
      </c>
      <c r="N156" s="1245">
        <v>4.426056</v>
      </c>
      <c r="O156" s="1245">
        <v>0.03</v>
      </c>
      <c r="P156" s="1245">
        <v>1.9688000000000001E-2</v>
      </c>
      <c r="Q156" s="1245">
        <v>1.9689000000000002E-2</v>
      </c>
      <c r="R156" s="1246">
        <v>2E-3</v>
      </c>
      <c r="S156" s="1247">
        <v>2E-3</v>
      </c>
      <c r="T156" s="1247">
        <v>2E-3</v>
      </c>
      <c r="U156" s="1247">
        <v>0</v>
      </c>
      <c r="V156" s="1247">
        <v>0</v>
      </c>
      <c r="W156" s="1247">
        <v>0</v>
      </c>
      <c r="X156" s="1247">
        <v>6.0000000000000001E-3</v>
      </c>
      <c r="Y156" s="1247">
        <v>3.9379999999999997E-3</v>
      </c>
      <c r="Z156" s="1247">
        <v>3.9379999999999997E-3</v>
      </c>
      <c r="AA156" s="1248">
        <v>272.05599699999999</v>
      </c>
      <c r="AB156" s="1248">
        <v>194.51755700000001</v>
      </c>
      <c r="AC156" s="1249">
        <v>168.723679</v>
      </c>
    </row>
    <row r="157" spans="1:29" s="1203" customFormat="1" ht="15" customHeight="1" x14ac:dyDescent="0.2">
      <c r="A157" s="1273" t="s">
        <v>684</v>
      </c>
      <c r="B157" s="1273" t="s">
        <v>217</v>
      </c>
      <c r="C157" s="1274" t="s">
        <v>9</v>
      </c>
      <c r="D157" s="1274" t="s">
        <v>1720</v>
      </c>
      <c r="E157" s="1275">
        <v>1986</v>
      </c>
      <c r="F157" s="1245">
        <v>20.784489000000001</v>
      </c>
      <c r="G157" s="1245">
        <v>6.5048430000000002</v>
      </c>
      <c r="H157" s="1245">
        <v>11.775047000000001</v>
      </c>
      <c r="I157" s="1245">
        <v>3.5864410000000002</v>
      </c>
      <c r="J157" s="1245">
        <v>1.159591</v>
      </c>
      <c r="K157" s="1245">
        <v>1.847888</v>
      </c>
      <c r="L157" s="1245">
        <v>2.41194</v>
      </c>
      <c r="M157" s="1245">
        <v>2.2951419999999998</v>
      </c>
      <c r="N157" s="1245">
        <v>5.1724940000000004</v>
      </c>
      <c r="O157" s="1245">
        <v>0.03</v>
      </c>
      <c r="P157" s="1245">
        <v>1.9688000000000001E-2</v>
      </c>
      <c r="Q157" s="1245">
        <v>1.9689000000000002E-2</v>
      </c>
      <c r="R157" s="1246">
        <v>2E-3</v>
      </c>
      <c r="S157" s="1247">
        <v>2E-3</v>
      </c>
      <c r="T157" s="1247">
        <v>2E-3</v>
      </c>
      <c r="U157" s="1247">
        <v>0</v>
      </c>
      <c r="V157" s="1247">
        <v>0</v>
      </c>
      <c r="W157" s="1247">
        <v>0</v>
      </c>
      <c r="X157" s="1247">
        <v>6.0000000000000001E-3</v>
      </c>
      <c r="Y157" s="1247">
        <v>3.9379999999999997E-3</v>
      </c>
      <c r="Z157" s="1247">
        <v>3.9379999999999997E-3</v>
      </c>
      <c r="AA157" s="1248">
        <v>272.05599699999999</v>
      </c>
      <c r="AB157" s="1248">
        <v>194.51755700000001</v>
      </c>
      <c r="AC157" s="1249">
        <v>168.723679</v>
      </c>
    </row>
    <row r="158" spans="1:29" s="1203" customFormat="1" ht="15" customHeight="1" x14ac:dyDescent="0.2">
      <c r="A158" s="1273" t="s">
        <v>657</v>
      </c>
      <c r="B158" s="1273" t="s">
        <v>217</v>
      </c>
      <c r="C158" s="1274" t="s">
        <v>9</v>
      </c>
      <c r="D158" s="1274" t="s">
        <v>1719</v>
      </c>
      <c r="E158" s="1275">
        <v>1987</v>
      </c>
      <c r="F158" s="1245">
        <v>14.021386</v>
      </c>
      <c r="G158" s="1245">
        <v>4.7361719999999998</v>
      </c>
      <c r="H158" s="1245">
        <v>7.6432820000000001</v>
      </c>
      <c r="I158" s="1245">
        <v>3.0353850000000002</v>
      </c>
      <c r="J158" s="1245">
        <v>0.97910399999999997</v>
      </c>
      <c r="K158" s="1245">
        <v>1.5609900000000001</v>
      </c>
      <c r="L158" s="1245">
        <v>1.759984</v>
      </c>
      <c r="M158" s="1245">
        <v>1.673659</v>
      </c>
      <c r="N158" s="1245">
        <v>3.7410839999999999</v>
      </c>
      <c r="O158" s="1245">
        <v>0.03</v>
      </c>
      <c r="P158" s="1245">
        <v>1.7718999999999999E-2</v>
      </c>
      <c r="Q158" s="1245">
        <v>2.3626999999999999E-2</v>
      </c>
      <c r="R158" s="1246">
        <v>2E-3</v>
      </c>
      <c r="S158" s="1247">
        <v>2E-3</v>
      </c>
      <c r="T158" s="1247">
        <v>2E-3</v>
      </c>
      <c r="U158" s="1247">
        <v>0</v>
      </c>
      <c r="V158" s="1247">
        <v>0</v>
      </c>
      <c r="W158" s="1247">
        <v>0</v>
      </c>
      <c r="X158" s="1247">
        <v>6.0000000000000001E-3</v>
      </c>
      <c r="Y158" s="1247">
        <v>3.5439999999999998E-3</v>
      </c>
      <c r="Z158" s="1247">
        <v>4.725E-3</v>
      </c>
      <c r="AA158" s="1248">
        <v>272.05599699999999</v>
      </c>
      <c r="AB158" s="1248">
        <v>194.51755700000001</v>
      </c>
      <c r="AC158" s="1249">
        <v>168.723679</v>
      </c>
    </row>
    <row r="159" spans="1:29" s="1203" customFormat="1" ht="15" customHeight="1" x14ac:dyDescent="0.2">
      <c r="A159" s="1273" t="s">
        <v>671</v>
      </c>
      <c r="B159" s="1273" t="s">
        <v>217</v>
      </c>
      <c r="C159" s="1274" t="s">
        <v>9</v>
      </c>
      <c r="D159" s="1274" t="s">
        <v>1735</v>
      </c>
      <c r="E159" s="1275">
        <v>1987</v>
      </c>
      <c r="F159" s="1245">
        <v>16.388632999999999</v>
      </c>
      <c r="G159" s="1245">
        <v>5.4939590000000003</v>
      </c>
      <c r="H159" s="1245">
        <v>8.8592589999999998</v>
      </c>
      <c r="I159" s="1245">
        <v>3.3177460000000001</v>
      </c>
      <c r="J159" s="1245">
        <v>1.0770150000000001</v>
      </c>
      <c r="K159" s="1245">
        <v>1.705525</v>
      </c>
      <c r="L159" s="1245">
        <v>2.095704</v>
      </c>
      <c r="M159" s="1245">
        <v>1.988105</v>
      </c>
      <c r="N159" s="1245">
        <v>4.4617449999999996</v>
      </c>
      <c r="O159" s="1245">
        <v>0.03</v>
      </c>
      <c r="P159" s="1245">
        <v>1.7718999999999999E-2</v>
      </c>
      <c r="Q159" s="1245">
        <v>2.3626999999999999E-2</v>
      </c>
      <c r="R159" s="1246">
        <v>2E-3</v>
      </c>
      <c r="S159" s="1247">
        <v>2E-3</v>
      </c>
      <c r="T159" s="1247">
        <v>2E-3</v>
      </c>
      <c r="U159" s="1247">
        <v>0</v>
      </c>
      <c r="V159" s="1247">
        <v>0</v>
      </c>
      <c r="W159" s="1247">
        <v>0</v>
      </c>
      <c r="X159" s="1247">
        <v>6.0000000000000001E-3</v>
      </c>
      <c r="Y159" s="1247">
        <v>3.5439999999999998E-3</v>
      </c>
      <c r="Z159" s="1247">
        <v>4.725E-3</v>
      </c>
      <c r="AA159" s="1248">
        <v>272.05599699999999</v>
      </c>
      <c r="AB159" s="1248">
        <v>194.51755700000001</v>
      </c>
      <c r="AC159" s="1249">
        <v>168.723679</v>
      </c>
    </row>
    <row r="160" spans="1:29" s="1203" customFormat="1" ht="15" customHeight="1" x14ac:dyDescent="0.2">
      <c r="A160" s="1273" t="s">
        <v>685</v>
      </c>
      <c r="B160" s="1273" t="s">
        <v>217</v>
      </c>
      <c r="C160" s="1274" t="s">
        <v>9</v>
      </c>
      <c r="D160" s="1274" t="s">
        <v>1720</v>
      </c>
      <c r="E160" s="1275">
        <v>1987</v>
      </c>
      <c r="F160" s="1245">
        <v>19.120072</v>
      </c>
      <c r="G160" s="1245">
        <v>6.4411940000000003</v>
      </c>
      <c r="H160" s="1245">
        <v>10.422658</v>
      </c>
      <c r="I160" s="1245">
        <v>3.63036</v>
      </c>
      <c r="J160" s="1245">
        <v>1.174925</v>
      </c>
      <c r="K160" s="1245">
        <v>1.8789689999999999</v>
      </c>
      <c r="L160" s="1245">
        <v>2.4517699999999998</v>
      </c>
      <c r="M160" s="1245">
        <v>2.3228360000000001</v>
      </c>
      <c r="N160" s="1245">
        <v>5.2142020000000002</v>
      </c>
      <c r="O160" s="1245">
        <v>0.03</v>
      </c>
      <c r="P160" s="1245">
        <v>1.7718999999999999E-2</v>
      </c>
      <c r="Q160" s="1245">
        <v>2.3626999999999999E-2</v>
      </c>
      <c r="R160" s="1246">
        <v>2E-3</v>
      </c>
      <c r="S160" s="1247">
        <v>2E-3</v>
      </c>
      <c r="T160" s="1247">
        <v>2E-3</v>
      </c>
      <c r="U160" s="1247">
        <v>0</v>
      </c>
      <c r="V160" s="1247">
        <v>0</v>
      </c>
      <c r="W160" s="1247">
        <v>0</v>
      </c>
      <c r="X160" s="1247">
        <v>6.0000000000000001E-3</v>
      </c>
      <c r="Y160" s="1247">
        <v>3.5439999999999998E-3</v>
      </c>
      <c r="Z160" s="1247">
        <v>4.725E-3</v>
      </c>
      <c r="AA160" s="1248">
        <v>272.05599699999999</v>
      </c>
      <c r="AB160" s="1248">
        <v>194.51755700000001</v>
      </c>
      <c r="AC160" s="1249">
        <v>168.723679</v>
      </c>
    </row>
    <row r="161" spans="1:29" s="1203" customFormat="1" ht="15" customHeight="1" x14ac:dyDescent="0.2">
      <c r="A161" s="1273" t="s">
        <v>658</v>
      </c>
      <c r="B161" s="1273" t="s">
        <v>217</v>
      </c>
      <c r="C161" s="1274" t="s">
        <v>9</v>
      </c>
      <c r="D161" s="1274" t="s">
        <v>1719</v>
      </c>
      <c r="E161" s="1275">
        <v>1988</v>
      </c>
      <c r="F161" s="1245">
        <v>12.670358</v>
      </c>
      <c r="G161" s="1245">
        <v>4.6661760000000001</v>
      </c>
      <c r="H161" s="1245">
        <v>6.5106310000000001</v>
      </c>
      <c r="I161" s="1245">
        <v>2.8339279999999998</v>
      </c>
      <c r="J161" s="1245">
        <v>0.96995500000000001</v>
      </c>
      <c r="K161" s="1245">
        <v>1.495045</v>
      </c>
      <c r="L161" s="1245">
        <v>1.610414</v>
      </c>
      <c r="M161" s="1245">
        <v>1.599933</v>
      </c>
      <c r="N161" s="1245">
        <v>3.785558</v>
      </c>
      <c r="O161" s="1245">
        <v>0.03</v>
      </c>
      <c r="P161" s="1245">
        <v>1.7718999999999999E-2</v>
      </c>
      <c r="Q161" s="1245">
        <v>2.3626999999999999E-2</v>
      </c>
      <c r="R161" s="1246">
        <v>2E-3</v>
      </c>
      <c r="S161" s="1247">
        <v>2E-3</v>
      </c>
      <c r="T161" s="1247">
        <v>2E-3</v>
      </c>
      <c r="U161" s="1247">
        <v>0</v>
      </c>
      <c r="V161" s="1247">
        <v>0</v>
      </c>
      <c r="W161" s="1247">
        <v>0</v>
      </c>
      <c r="X161" s="1247">
        <v>6.0000000000000001E-3</v>
      </c>
      <c r="Y161" s="1247">
        <v>3.5439999999999998E-3</v>
      </c>
      <c r="Z161" s="1247">
        <v>4.725E-3</v>
      </c>
      <c r="AA161" s="1248">
        <v>272.05599699999999</v>
      </c>
      <c r="AB161" s="1248">
        <v>194.51755700000001</v>
      </c>
      <c r="AC161" s="1249">
        <v>168.723679</v>
      </c>
    </row>
    <row r="162" spans="1:29" s="1203" customFormat="1" ht="15" customHeight="1" x14ac:dyDescent="0.2">
      <c r="A162" s="1273" t="s">
        <v>672</v>
      </c>
      <c r="B162" s="1273" t="s">
        <v>217</v>
      </c>
      <c r="C162" s="1274" t="s">
        <v>9</v>
      </c>
      <c r="D162" s="1274" t="s">
        <v>1735</v>
      </c>
      <c r="E162" s="1275">
        <v>1988</v>
      </c>
      <c r="F162" s="1245">
        <v>14.809509</v>
      </c>
      <c r="G162" s="1245">
        <v>5.4127640000000001</v>
      </c>
      <c r="H162" s="1245">
        <v>7.5464130000000003</v>
      </c>
      <c r="I162" s="1245">
        <v>3.0975489999999999</v>
      </c>
      <c r="J162" s="1245">
        <v>1.0669500000000001</v>
      </c>
      <c r="K162" s="1245">
        <v>1.633475</v>
      </c>
      <c r="L162" s="1245">
        <v>1.917602</v>
      </c>
      <c r="M162" s="1245">
        <v>1.9005259999999999</v>
      </c>
      <c r="N162" s="1245">
        <v>4.5147880000000002</v>
      </c>
      <c r="O162" s="1245">
        <v>0.03</v>
      </c>
      <c r="P162" s="1245">
        <v>1.7718999999999999E-2</v>
      </c>
      <c r="Q162" s="1245">
        <v>2.3626999999999999E-2</v>
      </c>
      <c r="R162" s="1246">
        <v>2E-3</v>
      </c>
      <c r="S162" s="1247">
        <v>2E-3</v>
      </c>
      <c r="T162" s="1247">
        <v>2E-3</v>
      </c>
      <c r="U162" s="1247">
        <v>0</v>
      </c>
      <c r="V162" s="1247">
        <v>0</v>
      </c>
      <c r="W162" s="1247">
        <v>0</v>
      </c>
      <c r="X162" s="1247">
        <v>6.0000000000000001E-3</v>
      </c>
      <c r="Y162" s="1247">
        <v>3.5439999999999998E-3</v>
      </c>
      <c r="Z162" s="1247">
        <v>4.725E-3</v>
      </c>
      <c r="AA162" s="1248">
        <v>272.05599699999999</v>
      </c>
      <c r="AB162" s="1248">
        <v>194.51755700000001</v>
      </c>
      <c r="AC162" s="1249">
        <v>168.723679</v>
      </c>
    </row>
    <row r="163" spans="1:29" s="1203" customFormat="1" ht="15" customHeight="1" x14ac:dyDescent="0.2">
      <c r="A163" s="1273" t="s">
        <v>686</v>
      </c>
      <c r="B163" s="1273" t="s">
        <v>217</v>
      </c>
      <c r="C163" s="1274" t="s">
        <v>9</v>
      </c>
      <c r="D163" s="1274" t="s">
        <v>1720</v>
      </c>
      <c r="E163" s="1275">
        <v>1988</v>
      </c>
      <c r="F163" s="1245">
        <v>17.277761000000002</v>
      </c>
      <c r="G163" s="1245">
        <v>6.3459989999999999</v>
      </c>
      <c r="H163" s="1245">
        <v>8.8781320000000008</v>
      </c>
      <c r="I163" s="1245">
        <v>3.3894150000000001</v>
      </c>
      <c r="J163" s="1245">
        <v>1.1639459999999999</v>
      </c>
      <c r="K163" s="1245">
        <v>1.7995909999999999</v>
      </c>
      <c r="L163" s="1245">
        <v>2.2434080000000001</v>
      </c>
      <c r="M163" s="1245">
        <v>2.220513</v>
      </c>
      <c r="N163" s="1245">
        <v>5.2761889999999996</v>
      </c>
      <c r="O163" s="1245">
        <v>0.03</v>
      </c>
      <c r="P163" s="1245">
        <v>1.7718999999999999E-2</v>
      </c>
      <c r="Q163" s="1245">
        <v>2.3626999999999999E-2</v>
      </c>
      <c r="R163" s="1246">
        <v>2E-3</v>
      </c>
      <c r="S163" s="1247">
        <v>2E-3</v>
      </c>
      <c r="T163" s="1247">
        <v>2E-3</v>
      </c>
      <c r="U163" s="1247">
        <v>0</v>
      </c>
      <c r="V163" s="1247">
        <v>0</v>
      </c>
      <c r="W163" s="1247">
        <v>0</v>
      </c>
      <c r="X163" s="1247">
        <v>6.0000000000000001E-3</v>
      </c>
      <c r="Y163" s="1247">
        <v>3.5439999999999998E-3</v>
      </c>
      <c r="Z163" s="1247">
        <v>4.725E-3</v>
      </c>
      <c r="AA163" s="1248">
        <v>272.05599699999999</v>
      </c>
      <c r="AB163" s="1248">
        <v>194.51755700000001</v>
      </c>
      <c r="AC163" s="1249">
        <v>168.723679</v>
      </c>
    </row>
    <row r="164" spans="1:29" s="1203" customFormat="1" ht="15" customHeight="1" x14ac:dyDescent="0.2">
      <c r="A164" s="1273" t="s">
        <v>659</v>
      </c>
      <c r="B164" s="1273" t="s">
        <v>217</v>
      </c>
      <c r="C164" s="1274" t="s">
        <v>9</v>
      </c>
      <c r="D164" s="1274" t="s">
        <v>1719</v>
      </c>
      <c r="E164" s="1275">
        <v>1989</v>
      </c>
      <c r="F164" s="1245">
        <v>12.255115999999999</v>
      </c>
      <c r="G164" s="1245">
        <v>4.5955380000000003</v>
      </c>
      <c r="H164" s="1245">
        <v>6.1422480000000004</v>
      </c>
      <c r="I164" s="1245">
        <v>2.620714</v>
      </c>
      <c r="J164" s="1245">
        <v>0.95384199999999997</v>
      </c>
      <c r="K164" s="1245">
        <v>1.40662</v>
      </c>
      <c r="L164" s="1245">
        <v>1.4431959999999999</v>
      </c>
      <c r="M164" s="1245">
        <v>1.5023690000000001</v>
      </c>
      <c r="N164" s="1245">
        <v>3.7259639999999998</v>
      </c>
      <c r="O164" s="1245">
        <v>0.03</v>
      </c>
      <c r="P164" s="1245">
        <v>1.7718999999999999E-2</v>
      </c>
      <c r="Q164" s="1245">
        <v>2.3626999999999999E-2</v>
      </c>
      <c r="R164" s="1246">
        <v>2E-3</v>
      </c>
      <c r="S164" s="1247">
        <v>2E-3</v>
      </c>
      <c r="T164" s="1247">
        <v>2E-3</v>
      </c>
      <c r="U164" s="1247">
        <v>0</v>
      </c>
      <c r="V164" s="1247">
        <v>0</v>
      </c>
      <c r="W164" s="1247">
        <v>0</v>
      </c>
      <c r="X164" s="1247">
        <v>6.0000000000000001E-3</v>
      </c>
      <c r="Y164" s="1247">
        <v>3.5439999999999998E-3</v>
      </c>
      <c r="Z164" s="1247">
        <v>4.725E-3</v>
      </c>
      <c r="AA164" s="1248">
        <v>272.05599699999999</v>
      </c>
      <c r="AB164" s="1248">
        <v>194.51755700000001</v>
      </c>
      <c r="AC164" s="1249">
        <v>168.723679</v>
      </c>
    </row>
    <row r="165" spans="1:29" s="1203" customFormat="1" ht="15" customHeight="1" x14ac:dyDescent="0.2">
      <c r="A165" s="1273" t="s">
        <v>673</v>
      </c>
      <c r="B165" s="1273" t="s">
        <v>217</v>
      </c>
      <c r="C165" s="1274" t="s">
        <v>9</v>
      </c>
      <c r="D165" s="1274" t="s">
        <v>1735</v>
      </c>
      <c r="E165" s="1275">
        <v>1989</v>
      </c>
      <c r="F165" s="1245">
        <v>14.324161</v>
      </c>
      <c r="G165" s="1245">
        <v>5.3308239999999998</v>
      </c>
      <c r="H165" s="1245">
        <v>7.1194230000000003</v>
      </c>
      <c r="I165" s="1245">
        <v>2.8645019999999999</v>
      </c>
      <c r="J165" s="1245">
        <v>1.049226</v>
      </c>
      <c r="K165" s="1245">
        <v>1.5368630000000001</v>
      </c>
      <c r="L165" s="1245">
        <v>1.718488</v>
      </c>
      <c r="M165" s="1245">
        <v>1.784632</v>
      </c>
      <c r="N165" s="1245">
        <v>4.4437119999999997</v>
      </c>
      <c r="O165" s="1245">
        <v>0.03</v>
      </c>
      <c r="P165" s="1245">
        <v>1.7718999999999999E-2</v>
      </c>
      <c r="Q165" s="1245">
        <v>2.3626999999999999E-2</v>
      </c>
      <c r="R165" s="1246">
        <v>2E-3</v>
      </c>
      <c r="S165" s="1247">
        <v>2E-3</v>
      </c>
      <c r="T165" s="1247">
        <v>2E-3</v>
      </c>
      <c r="U165" s="1247">
        <v>0</v>
      </c>
      <c r="V165" s="1247">
        <v>0</v>
      </c>
      <c r="W165" s="1247">
        <v>0</v>
      </c>
      <c r="X165" s="1247">
        <v>6.0000000000000001E-3</v>
      </c>
      <c r="Y165" s="1247">
        <v>3.5439999999999998E-3</v>
      </c>
      <c r="Z165" s="1247">
        <v>4.725E-3</v>
      </c>
      <c r="AA165" s="1248">
        <v>272.05599699999999</v>
      </c>
      <c r="AB165" s="1248">
        <v>194.51755700000001</v>
      </c>
      <c r="AC165" s="1249">
        <v>168.723679</v>
      </c>
    </row>
    <row r="166" spans="1:29" s="1203" customFormat="1" ht="15" customHeight="1" x14ac:dyDescent="0.2">
      <c r="A166" s="1273" t="s">
        <v>687</v>
      </c>
      <c r="B166" s="1273" t="s">
        <v>217</v>
      </c>
      <c r="C166" s="1274" t="s">
        <v>9</v>
      </c>
      <c r="D166" s="1274" t="s">
        <v>1720</v>
      </c>
      <c r="E166" s="1275">
        <v>1989</v>
      </c>
      <c r="F166" s="1245">
        <v>16.711521999999999</v>
      </c>
      <c r="G166" s="1245">
        <v>6.2499320000000003</v>
      </c>
      <c r="H166" s="1245">
        <v>8.3757929999999998</v>
      </c>
      <c r="I166" s="1245">
        <v>3.1344089999999998</v>
      </c>
      <c r="J166" s="1245">
        <v>1.1446099999999999</v>
      </c>
      <c r="K166" s="1245">
        <v>1.693154</v>
      </c>
      <c r="L166" s="1245">
        <v>2.0104639999999998</v>
      </c>
      <c r="M166" s="1245">
        <v>2.0851060000000001</v>
      </c>
      <c r="N166" s="1245">
        <v>5.1931279999999997</v>
      </c>
      <c r="O166" s="1245">
        <v>0.03</v>
      </c>
      <c r="P166" s="1245">
        <v>1.7718999999999999E-2</v>
      </c>
      <c r="Q166" s="1245">
        <v>2.3626999999999999E-2</v>
      </c>
      <c r="R166" s="1246">
        <v>2E-3</v>
      </c>
      <c r="S166" s="1247">
        <v>2E-3</v>
      </c>
      <c r="T166" s="1247">
        <v>2E-3</v>
      </c>
      <c r="U166" s="1247">
        <v>0</v>
      </c>
      <c r="V166" s="1247">
        <v>0</v>
      </c>
      <c r="W166" s="1247">
        <v>0</v>
      </c>
      <c r="X166" s="1247">
        <v>6.0000000000000001E-3</v>
      </c>
      <c r="Y166" s="1247">
        <v>3.5439999999999998E-3</v>
      </c>
      <c r="Z166" s="1247">
        <v>4.725E-3</v>
      </c>
      <c r="AA166" s="1248">
        <v>272.05599699999999</v>
      </c>
      <c r="AB166" s="1248">
        <v>194.51755700000001</v>
      </c>
      <c r="AC166" s="1249">
        <v>168.723679</v>
      </c>
    </row>
    <row r="167" spans="1:29" s="1203" customFormat="1" ht="15" customHeight="1" x14ac:dyDescent="0.2">
      <c r="A167" s="1273" t="s">
        <v>660</v>
      </c>
      <c r="B167" s="1273" t="s">
        <v>217</v>
      </c>
      <c r="C167" s="1274" t="s">
        <v>9</v>
      </c>
      <c r="D167" s="1274" t="s">
        <v>1719</v>
      </c>
      <c r="E167" s="1275">
        <v>1990</v>
      </c>
      <c r="F167" s="1245">
        <v>13.479495</v>
      </c>
      <c r="G167" s="1245">
        <v>4.642252</v>
      </c>
      <c r="H167" s="1245">
        <v>7.1285740000000004</v>
      </c>
      <c r="I167" s="1245">
        <v>2.5268190000000001</v>
      </c>
      <c r="J167" s="1245">
        <v>0.93466499999999997</v>
      </c>
      <c r="K167" s="1245">
        <v>1.356716</v>
      </c>
      <c r="L167" s="1245">
        <v>1.3664959999999999</v>
      </c>
      <c r="M167" s="1245">
        <v>1.442035</v>
      </c>
      <c r="N167" s="1245">
        <v>3.5917430000000001</v>
      </c>
      <c r="O167" s="1245">
        <v>0.03</v>
      </c>
      <c r="P167" s="1245">
        <v>1.7718999999999999E-2</v>
      </c>
      <c r="Q167" s="1245">
        <v>2.3626999999999999E-2</v>
      </c>
      <c r="R167" s="1246">
        <v>2E-3</v>
      </c>
      <c r="S167" s="1247">
        <v>2E-3</v>
      </c>
      <c r="T167" s="1247">
        <v>2E-3</v>
      </c>
      <c r="U167" s="1247">
        <v>0</v>
      </c>
      <c r="V167" s="1247">
        <v>0</v>
      </c>
      <c r="W167" s="1247">
        <v>0</v>
      </c>
      <c r="X167" s="1247">
        <v>6.0000000000000001E-3</v>
      </c>
      <c r="Y167" s="1247">
        <v>3.5439999999999998E-3</v>
      </c>
      <c r="Z167" s="1247">
        <v>4.725E-3</v>
      </c>
      <c r="AA167" s="1248">
        <v>272.05599699999999</v>
      </c>
      <c r="AB167" s="1248">
        <v>194.51755700000001</v>
      </c>
      <c r="AC167" s="1249">
        <v>168.723679</v>
      </c>
    </row>
    <row r="168" spans="1:29" s="1203" customFormat="1" ht="15" customHeight="1" x14ac:dyDescent="0.2">
      <c r="A168" s="1273" t="s">
        <v>674</v>
      </c>
      <c r="B168" s="1273" t="s">
        <v>217</v>
      </c>
      <c r="C168" s="1274" t="s">
        <v>9</v>
      </c>
      <c r="D168" s="1274" t="s">
        <v>1735</v>
      </c>
      <c r="E168" s="1275">
        <v>1990</v>
      </c>
      <c r="F168" s="1245">
        <v>15.755254000000001</v>
      </c>
      <c r="G168" s="1245">
        <v>5.3850129999999998</v>
      </c>
      <c r="H168" s="1245">
        <v>8.2626659999999994</v>
      </c>
      <c r="I168" s="1245">
        <v>2.7618710000000002</v>
      </c>
      <c r="J168" s="1245">
        <v>1.0281309999999999</v>
      </c>
      <c r="K168" s="1245">
        <v>1.4823379999999999</v>
      </c>
      <c r="L168" s="1245">
        <v>1.627157</v>
      </c>
      <c r="M168" s="1245">
        <v>1.712963</v>
      </c>
      <c r="N168" s="1245">
        <v>4.2836369999999997</v>
      </c>
      <c r="O168" s="1245">
        <v>0.03</v>
      </c>
      <c r="P168" s="1245">
        <v>1.7718999999999999E-2</v>
      </c>
      <c r="Q168" s="1245">
        <v>2.3626999999999999E-2</v>
      </c>
      <c r="R168" s="1246">
        <v>2E-3</v>
      </c>
      <c r="S168" s="1247">
        <v>2E-3</v>
      </c>
      <c r="T168" s="1247">
        <v>2E-3</v>
      </c>
      <c r="U168" s="1247">
        <v>0</v>
      </c>
      <c r="V168" s="1247">
        <v>0</v>
      </c>
      <c r="W168" s="1247">
        <v>0</v>
      </c>
      <c r="X168" s="1247">
        <v>6.0000000000000001E-3</v>
      </c>
      <c r="Y168" s="1247">
        <v>3.5439999999999998E-3</v>
      </c>
      <c r="Z168" s="1247">
        <v>4.725E-3</v>
      </c>
      <c r="AA168" s="1248">
        <v>272.05599699999999</v>
      </c>
      <c r="AB168" s="1248">
        <v>194.51755700000001</v>
      </c>
      <c r="AC168" s="1249">
        <v>168.723679</v>
      </c>
    </row>
    <row r="169" spans="1:29" s="1203" customFormat="1" ht="15" customHeight="1" x14ac:dyDescent="0.2">
      <c r="A169" s="1273" t="s">
        <v>688</v>
      </c>
      <c r="B169" s="1273" t="s">
        <v>217</v>
      </c>
      <c r="C169" s="1274" t="s">
        <v>9</v>
      </c>
      <c r="D169" s="1274" t="s">
        <v>1720</v>
      </c>
      <c r="E169" s="1275">
        <v>1990</v>
      </c>
      <c r="F169" s="1245">
        <v>18.381129000000001</v>
      </c>
      <c r="G169" s="1245">
        <v>6.3134629999999996</v>
      </c>
      <c r="H169" s="1245">
        <v>9.7207840000000001</v>
      </c>
      <c r="I169" s="1245">
        <v>3.0221089999999999</v>
      </c>
      <c r="J169" s="1245">
        <v>1.1215980000000001</v>
      </c>
      <c r="K169" s="1245">
        <v>1.6330849999999999</v>
      </c>
      <c r="L169" s="1245">
        <v>1.903616</v>
      </c>
      <c r="M169" s="1245">
        <v>2.0013700000000001</v>
      </c>
      <c r="N169" s="1245">
        <v>5.0060549999999999</v>
      </c>
      <c r="O169" s="1245">
        <v>0.03</v>
      </c>
      <c r="P169" s="1245">
        <v>1.7718999999999999E-2</v>
      </c>
      <c r="Q169" s="1245">
        <v>2.3626999999999999E-2</v>
      </c>
      <c r="R169" s="1246">
        <v>2E-3</v>
      </c>
      <c r="S169" s="1247">
        <v>2E-3</v>
      </c>
      <c r="T169" s="1247">
        <v>2E-3</v>
      </c>
      <c r="U169" s="1247">
        <v>0</v>
      </c>
      <c r="V169" s="1247">
        <v>0</v>
      </c>
      <c r="W169" s="1247">
        <v>0</v>
      </c>
      <c r="X169" s="1247">
        <v>6.0000000000000001E-3</v>
      </c>
      <c r="Y169" s="1247">
        <v>3.5439999999999998E-3</v>
      </c>
      <c r="Z169" s="1247">
        <v>4.725E-3</v>
      </c>
      <c r="AA169" s="1248">
        <v>272.05599699999999</v>
      </c>
      <c r="AB169" s="1248">
        <v>194.51755700000001</v>
      </c>
      <c r="AC169" s="1249">
        <v>168.723679</v>
      </c>
    </row>
    <row r="170" spans="1:29" s="1203" customFormat="1" ht="15" customHeight="1" x14ac:dyDescent="0.2">
      <c r="A170" s="1273" t="s">
        <v>661</v>
      </c>
      <c r="B170" s="1273" t="s">
        <v>217</v>
      </c>
      <c r="C170" s="1274" t="s">
        <v>9</v>
      </c>
      <c r="D170" s="1274" t="s">
        <v>1719</v>
      </c>
      <c r="E170" s="1275">
        <v>1991</v>
      </c>
      <c r="F170" s="1245">
        <v>13.134356</v>
      </c>
      <c r="G170" s="1245">
        <v>4.6579519999999999</v>
      </c>
      <c r="H170" s="1245">
        <v>6.8798859999999999</v>
      </c>
      <c r="I170" s="1245">
        <v>2.8172060000000001</v>
      </c>
      <c r="J170" s="1245">
        <v>0.97782400000000003</v>
      </c>
      <c r="K170" s="1245">
        <v>1.4717199999999999</v>
      </c>
      <c r="L170" s="1245">
        <v>1.6220060000000001</v>
      </c>
      <c r="M170" s="1245">
        <v>1.6281859999999999</v>
      </c>
      <c r="N170" s="1245">
        <v>3.825971</v>
      </c>
      <c r="O170" s="1245">
        <v>0.03</v>
      </c>
      <c r="P170" s="1245">
        <v>1.7718999999999999E-2</v>
      </c>
      <c r="Q170" s="1245">
        <v>2.3626999999999999E-2</v>
      </c>
      <c r="R170" s="1246">
        <v>2E-3</v>
      </c>
      <c r="S170" s="1247">
        <v>2E-3</v>
      </c>
      <c r="T170" s="1247">
        <v>2E-3</v>
      </c>
      <c r="U170" s="1247">
        <v>0</v>
      </c>
      <c r="V170" s="1247">
        <v>0</v>
      </c>
      <c r="W170" s="1247">
        <v>0</v>
      </c>
      <c r="X170" s="1247">
        <v>6.0000000000000001E-3</v>
      </c>
      <c r="Y170" s="1247">
        <v>3.5439999999999998E-3</v>
      </c>
      <c r="Z170" s="1247">
        <v>4.725E-3</v>
      </c>
      <c r="AA170" s="1248">
        <v>272.05599699999999</v>
      </c>
      <c r="AB170" s="1248">
        <v>194.51755700000001</v>
      </c>
      <c r="AC170" s="1249">
        <v>168.723679</v>
      </c>
    </row>
    <row r="171" spans="1:29" s="1203" customFormat="1" ht="15" customHeight="1" x14ac:dyDescent="0.2">
      <c r="A171" s="1273" t="s">
        <v>675</v>
      </c>
      <c r="B171" s="1273" t="s">
        <v>217</v>
      </c>
      <c r="C171" s="1274" t="s">
        <v>9</v>
      </c>
      <c r="D171" s="1274" t="s">
        <v>1735</v>
      </c>
      <c r="E171" s="1275">
        <v>1991</v>
      </c>
      <c r="F171" s="1245">
        <v>15.351845000000001</v>
      </c>
      <c r="G171" s="1245">
        <v>5.4032239999999998</v>
      </c>
      <c r="H171" s="1245">
        <v>7.9744130000000002</v>
      </c>
      <c r="I171" s="1245">
        <v>3.079272</v>
      </c>
      <c r="J171" s="1245">
        <v>1.0756060000000001</v>
      </c>
      <c r="K171" s="1245">
        <v>1.6079909999999999</v>
      </c>
      <c r="L171" s="1245">
        <v>1.931406</v>
      </c>
      <c r="M171" s="1245">
        <v>1.934088</v>
      </c>
      <c r="N171" s="1245">
        <v>4.5629850000000003</v>
      </c>
      <c r="O171" s="1245">
        <v>0.03</v>
      </c>
      <c r="P171" s="1245">
        <v>1.7718999999999999E-2</v>
      </c>
      <c r="Q171" s="1245">
        <v>2.3626999999999999E-2</v>
      </c>
      <c r="R171" s="1246">
        <v>2E-3</v>
      </c>
      <c r="S171" s="1247">
        <v>2E-3</v>
      </c>
      <c r="T171" s="1247">
        <v>2E-3</v>
      </c>
      <c r="U171" s="1247">
        <v>0</v>
      </c>
      <c r="V171" s="1247">
        <v>0</v>
      </c>
      <c r="W171" s="1247">
        <v>0</v>
      </c>
      <c r="X171" s="1247">
        <v>6.0000000000000001E-3</v>
      </c>
      <c r="Y171" s="1247">
        <v>3.5439999999999998E-3</v>
      </c>
      <c r="Z171" s="1247">
        <v>4.725E-3</v>
      </c>
      <c r="AA171" s="1248">
        <v>272.05599699999999</v>
      </c>
      <c r="AB171" s="1248">
        <v>194.51755700000001</v>
      </c>
      <c r="AC171" s="1249">
        <v>168.723679</v>
      </c>
    </row>
    <row r="172" spans="1:29" s="1203" customFormat="1" ht="15" customHeight="1" x14ac:dyDescent="0.2">
      <c r="A172" s="1273" t="s">
        <v>689</v>
      </c>
      <c r="B172" s="1273" t="s">
        <v>217</v>
      </c>
      <c r="C172" s="1274" t="s">
        <v>9</v>
      </c>
      <c r="D172" s="1274" t="s">
        <v>1720</v>
      </c>
      <c r="E172" s="1275">
        <v>1991</v>
      </c>
      <c r="F172" s="1245">
        <v>17.910485999999999</v>
      </c>
      <c r="G172" s="1245">
        <v>6.3348149999999999</v>
      </c>
      <c r="H172" s="1245">
        <v>9.3816620000000004</v>
      </c>
      <c r="I172" s="1245">
        <v>3.3694160000000002</v>
      </c>
      <c r="J172" s="1245">
        <v>1.1733880000000001</v>
      </c>
      <c r="K172" s="1245">
        <v>1.7715160000000001</v>
      </c>
      <c r="L172" s="1245">
        <v>2.259557</v>
      </c>
      <c r="M172" s="1245">
        <v>2.259725</v>
      </c>
      <c r="N172" s="1245">
        <v>5.3325149999999999</v>
      </c>
      <c r="O172" s="1245">
        <v>0.03</v>
      </c>
      <c r="P172" s="1245">
        <v>1.7718999999999999E-2</v>
      </c>
      <c r="Q172" s="1245">
        <v>2.3626999999999999E-2</v>
      </c>
      <c r="R172" s="1246">
        <v>2E-3</v>
      </c>
      <c r="S172" s="1247">
        <v>2E-3</v>
      </c>
      <c r="T172" s="1247">
        <v>2E-3</v>
      </c>
      <c r="U172" s="1247">
        <v>0</v>
      </c>
      <c r="V172" s="1247">
        <v>0</v>
      </c>
      <c r="W172" s="1247">
        <v>0</v>
      </c>
      <c r="X172" s="1247">
        <v>6.0000000000000001E-3</v>
      </c>
      <c r="Y172" s="1247">
        <v>3.5439999999999998E-3</v>
      </c>
      <c r="Z172" s="1247">
        <v>4.725E-3</v>
      </c>
      <c r="AA172" s="1248">
        <v>272.05599699999999</v>
      </c>
      <c r="AB172" s="1248">
        <v>194.51755700000001</v>
      </c>
      <c r="AC172" s="1249">
        <v>168.723679</v>
      </c>
    </row>
    <row r="173" spans="1:29" s="1203" customFormat="1" ht="15" customHeight="1" x14ac:dyDescent="0.2">
      <c r="A173" s="1273" t="s">
        <v>662</v>
      </c>
      <c r="B173" s="1273" t="s">
        <v>217</v>
      </c>
      <c r="C173" s="1274" t="s">
        <v>9</v>
      </c>
      <c r="D173" s="1274" t="s">
        <v>1719</v>
      </c>
      <c r="E173" s="1275">
        <v>1992</v>
      </c>
      <c r="F173" s="1245">
        <v>11.628628000000001</v>
      </c>
      <c r="G173" s="1245">
        <v>4.4287910000000004</v>
      </c>
      <c r="H173" s="1245">
        <v>5.7842690000000001</v>
      </c>
      <c r="I173" s="1245">
        <v>2.653057</v>
      </c>
      <c r="J173" s="1245">
        <v>0.94198800000000005</v>
      </c>
      <c r="K173" s="1245">
        <v>1.409089</v>
      </c>
      <c r="L173" s="1245">
        <v>1.484011</v>
      </c>
      <c r="M173" s="1245">
        <v>1.5142990000000001</v>
      </c>
      <c r="N173" s="1245">
        <v>3.6382150000000002</v>
      </c>
      <c r="O173" s="1245">
        <v>0.03</v>
      </c>
      <c r="P173" s="1245">
        <v>1.7718999999999999E-2</v>
      </c>
      <c r="Q173" s="1245">
        <v>2.3626999999999999E-2</v>
      </c>
      <c r="R173" s="1246">
        <v>2E-3</v>
      </c>
      <c r="S173" s="1247">
        <v>2E-3</v>
      </c>
      <c r="T173" s="1247">
        <v>2E-3</v>
      </c>
      <c r="U173" s="1247">
        <v>0</v>
      </c>
      <c r="V173" s="1247">
        <v>0</v>
      </c>
      <c r="W173" s="1247">
        <v>0</v>
      </c>
      <c r="X173" s="1247">
        <v>6.0000000000000001E-3</v>
      </c>
      <c r="Y173" s="1247">
        <v>3.5439999999999998E-3</v>
      </c>
      <c r="Z173" s="1247">
        <v>4.725E-3</v>
      </c>
      <c r="AA173" s="1248">
        <v>272.05599699999999</v>
      </c>
      <c r="AB173" s="1248">
        <v>194.51755700000001</v>
      </c>
      <c r="AC173" s="1249">
        <v>168.723679</v>
      </c>
    </row>
    <row r="174" spans="1:29" s="1203" customFormat="1" ht="15" customHeight="1" x14ac:dyDescent="0.2">
      <c r="A174" s="1273" t="s">
        <v>676</v>
      </c>
      <c r="B174" s="1273" t="s">
        <v>217</v>
      </c>
      <c r="C174" s="1274" t="s">
        <v>9</v>
      </c>
      <c r="D174" s="1274" t="s">
        <v>1735</v>
      </c>
      <c r="E174" s="1275">
        <v>1992</v>
      </c>
      <c r="F174" s="1245">
        <v>13.591901999999999</v>
      </c>
      <c r="G174" s="1245">
        <v>5.1373980000000001</v>
      </c>
      <c r="H174" s="1245">
        <v>6.7044930000000003</v>
      </c>
      <c r="I174" s="1245">
        <v>2.8998529999999998</v>
      </c>
      <c r="J174" s="1245">
        <v>1.036187</v>
      </c>
      <c r="K174" s="1245">
        <v>1.539561</v>
      </c>
      <c r="L174" s="1245">
        <v>1.7670889999999999</v>
      </c>
      <c r="M174" s="1245">
        <v>1.7988029999999999</v>
      </c>
      <c r="N174" s="1245">
        <v>4.3390599999999999</v>
      </c>
      <c r="O174" s="1245">
        <v>0.03</v>
      </c>
      <c r="P174" s="1245">
        <v>1.7718999999999999E-2</v>
      </c>
      <c r="Q174" s="1245">
        <v>2.3626999999999999E-2</v>
      </c>
      <c r="R174" s="1246">
        <v>2E-3</v>
      </c>
      <c r="S174" s="1247">
        <v>2E-3</v>
      </c>
      <c r="T174" s="1247">
        <v>2E-3</v>
      </c>
      <c r="U174" s="1247">
        <v>0</v>
      </c>
      <c r="V174" s="1247">
        <v>0</v>
      </c>
      <c r="W174" s="1247">
        <v>0</v>
      </c>
      <c r="X174" s="1247">
        <v>6.0000000000000001E-3</v>
      </c>
      <c r="Y174" s="1247">
        <v>3.5439999999999998E-3</v>
      </c>
      <c r="Z174" s="1247">
        <v>4.725E-3</v>
      </c>
      <c r="AA174" s="1248">
        <v>272.05599699999999</v>
      </c>
      <c r="AB174" s="1248">
        <v>194.51755700000001</v>
      </c>
      <c r="AC174" s="1249">
        <v>168.723679</v>
      </c>
    </row>
    <row r="175" spans="1:29" s="1203" customFormat="1" ht="15" customHeight="1" x14ac:dyDescent="0.2">
      <c r="A175" s="1273" t="s">
        <v>690</v>
      </c>
      <c r="B175" s="1273" t="s">
        <v>217</v>
      </c>
      <c r="C175" s="1274" t="s">
        <v>9</v>
      </c>
      <c r="D175" s="1274" t="s">
        <v>1720</v>
      </c>
      <c r="E175" s="1275">
        <v>1992</v>
      </c>
      <c r="F175" s="1245">
        <v>15.85722</v>
      </c>
      <c r="G175" s="1245">
        <v>6.0231560000000002</v>
      </c>
      <c r="H175" s="1245">
        <v>7.8876379999999999</v>
      </c>
      <c r="I175" s="1245">
        <v>3.1730909999999999</v>
      </c>
      <c r="J175" s="1245">
        <v>1.1303859999999999</v>
      </c>
      <c r="K175" s="1245">
        <v>1.696126</v>
      </c>
      <c r="L175" s="1245">
        <v>2.0673219999999999</v>
      </c>
      <c r="M175" s="1245">
        <v>2.1016629999999998</v>
      </c>
      <c r="N175" s="1245">
        <v>5.0708260000000003</v>
      </c>
      <c r="O175" s="1245">
        <v>0.03</v>
      </c>
      <c r="P175" s="1245">
        <v>1.7718999999999999E-2</v>
      </c>
      <c r="Q175" s="1245">
        <v>2.3626999999999999E-2</v>
      </c>
      <c r="R175" s="1246">
        <v>2E-3</v>
      </c>
      <c r="S175" s="1247">
        <v>2E-3</v>
      </c>
      <c r="T175" s="1247">
        <v>2E-3</v>
      </c>
      <c r="U175" s="1247">
        <v>0</v>
      </c>
      <c r="V175" s="1247">
        <v>0</v>
      </c>
      <c r="W175" s="1247">
        <v>0</v>
      </c>
      <c r="X175" s="1247">
        <v>6.0000000000000001E-3</v>
      </c>
      <c r="Y175" s="1247">
        <v>3.5439999999999998E-3</v>
      </c>
      <c r="Z175" s="1247">
        <v>4.725E-3</v>
      </c>
      <c r="AA175" s="1248">
        <v>272.05599699999999</v>
      </c>
      <c r="AB175" s="1248">
        <v>194.51755700000001</v>
      </c>
      <c r="AC175" s="1249">
        <v>168.723679</v>
      </c>
    </row>
    <row r="176" spans="1:29" s="1203" customFormat="1" ht="15" customHeight="1" x14ac:dyDescent="0.2">
      <c r="A176" s="1273" t="s">
        <v>693</v>
      </c>
      <c r="B176" s="1273" t="s">
        <v>217</v>
      </c>
      <c r="C176" s="1274" t="s">
        <v>9</v>
      </c>
      <c r="D176" s="1274" t="s">
        <v>694</v>
      </c>
      <c r="E176" s="1275" t="s">
        <v>695</v>
      </c>
      <c r="F176" s="1245">
        <v>10.032999999999999</v>
      </c>
      <c r="G176" s="1245">
        <v>4.5752699999999997</v>
      </c>
      <c r="H176" s="1245">
        <v>1.65506</v>
      </c>
      <c r="I176" s="1245">
        <v>0.63588999999999996</v>
      </c>
      <c r="J176" s="1245">
        <v>0.30418000000000001</v>
      </c>
      <c r="K176" s="1245">
        <v>8.0820000000000003E-2</v>
      </c>
      <c r="L176" s="1245">
        <v>0.72439299999999995</v>
      </c>
      <c r="M176" s="1245">
        <v>0.474578</v>
      </c>
      <c r="N176" s="1245">
        <v>0.249752</v>
      </c>
      <c r="O176" s="1245">
        <v>6.7019999999999996E-3</v>
      </c>
      <c r="P176" s="1245">
        <v>6.7600000000000004E-3</v>
      </c>
      <c r="Q176" s="1245">
        <v>2.4529999999999999E-3</v>
      </c>
      <c r="R176" s="1246">
        <v>7.0000000000000007E-2</v>
      </c>
      <c r="S176" s="1247">
        <v>0.13223099999999999</v>
      </c>
      <c r="T176" s="1247">
        <v>7.3914999999999995E-2</v>
      </c>
      <c r="U176" s="1247">
        <v>2.6700000000000002E-2</v>
      </c>
      <c r="V176" s="1247">
        <v>1.2999999999999999E-2</v>
      </c>
      <c r="W176" s="1247">
        <v>8.0000000000000002E-3</v>
      </c>
      <c r="X176" s="1247">
        <v>1.6750000000000001E-3</v>
      </c>
      <c r="Y176" s="1247">
        <v>1.6900000000000001E-3</v>
      </c>
      <c r="Z176" s="1247">
        <v>6.1300000000000005E-4</v>
      </c>
      <c r="AA176" s="1248">
        <v>288.22017799999998</v>
      </c>
      <c r="AB176" s="1248">
        <v>140.63523000000001</v>
      </c>
      <c r="AC176" s="1249">
        <v>203.44807499999999</v>
      </c>
    </row>
    <row r="177" spans="1:29" s="1203" customFormat="1" ht="15" customHeight="1" x14ac:dyDescent="0.2">
      <c r="A177" s="1273" t="s">
        <v>696</v>
      </c>
      <c r="B177" s="1273" t="s">
        <v>217</v>
      </c>
      <c r="C177" s="1274" t="s">
        <v>9</v>
      </c>
      <c r="D177" s="1274" t="s">
        <v>697</v>
      </c>
      <c r="E177" s="1275" t="s">
        <v>698</v>
      </c>
      <c r="F177" s="1245">
        <v>10.683299999999999</v>
      </c>
      <c r="G177" s="1245">
        <v>4.39872</v>
      </c>
      <c r="H177" s="1245">
        <v>3.4073199999999999</v>
      </c>
      <c r="I177" s="1245">
        <v>0.51319599999999999</v>
      </c>
      <c r="J177" s="1245">
        <v>0.23336200000000001</v>
      </c>
      <c r="K177" s="1245">
        <v>6.5352999999999994E-2</v>
      </c>
      <c r="L177" s="1245">
        <v>0.46842099999999998</v>
      </c>
      <c r="M177" s="1245">
        <v>0.21298400000000001</v>
      </c>
      <c r="N177" s="1245">
        <v>0.19837099999999999</v>
      </c>
      <c r="O177" s="1245">
        <v>4.62E-3</v>
      </c>
      <c r="P177" s="1245">
        <v>2.31E-3</v>
      </c>
      <c r="Q177" s="1245">
        <v>4.9959999999999996E-3</v>
      </c>
      <c r="R177" s="1246">
        <v>8.4692000000000003E-2</v>
      </c>
      <c r="S177" s="1247">
        <v>0.149173</v>
      </c>
      <c r="T177" s="1247">
        <v>8.3959000000000006E-2</v>
      </c>
      <c r="U177" s="1247">
        <v>1.66E-2</v>
      </c>
      <c r="V177" s="1247">
        <v>4.0000000000000001E-3</v>
      </c>
      <c r="W177" s="1247">
        <v>2E-3</v>
      </c>
      <c r="X177" s="1247">
        <v>1.155E-3</v>
      </c>
      <c r="Y177" s="1247">
        <v>5.7700000000000004E-4</v>
      </c>
      <c r="Z177" s="1247">
        <v>1.2489999999999999E-3</v>
      </c>
      <c r="AA177" s="1248">
        <v>284.71147200000001</v>
      </c>
      <c r="AB177" s="1248">
        <v>143.27346299999999</v>
      </c>
      <c r="AC177" s="1249">
        <v>202.95554100000001</v>
      </c>
    </row>
    <row r="178" spans="1:29" s="1203" customFormat="1" ht="15" customHeight="1" x14ac:dyDescent="0.2">
      <c r="A178" s="1273" t="s">
        <v>699</v>
      </c>
      <c r="B178" s="1273" t="s">
        <v>217</v>
      </c>
      <c r="C178" s="1274" t="s">
        <v>9</v>
      </c>
      <c r="D178" s="1274" t="s">
        <v>700</v>
      </c>
      <c r="E178" s="1275" t="s">
        <v>701</v>
      </c>
      <c r="F178" s="1245">
        <v>6.6474799999999998</v>
      </c>
      <c r="G178" s="1245">
        <v>3.2905799999999998</v>
      </c>
      <c r="H178" s="1245">
        <v>1.8849050000000001</v>
      </c>
      <c r="I178" s="1245">
        <v>0.43742799999999998</v>
      </c>
      <c r="J178" s="1245">
        <v>0.215249</v>
      </c>
      <c r="K178" s="1245">
        <v>2.1583000000000001E-2</v>
      </c>
      <c r="L178" s="1245">
        <v>0.3</v>
      </c>
      <c r="M178" s="1245">
        <v>0.3</v>
      </c>
      <c r="N178" s="1245">
        <v>0.3</v>
      </c>
      <c r="O178" s="1245">
        <v>2.31E-3</v>
      </c>
      <c r="P178" s="1245">
        <v>1.155E-3</v>
      </c>
      <c r="Q178" s="1245">
        <v>2.4979999999999998E-3</v>
      </c>
      <c r="R178" s="1246">
        <v>5.8467999999999999E-2</v>
      </c>
      <c r="S178" s="1247">
        <v>2.9541000000000001E-2</v>
      </c>
      <c r="T178" s="1247">
        <v>6.5016000000000004E-2</v>
      </c>
      <c r="U178" s="1247">
        <v>6.3499999999999997E-3</v>
      </c>
      <c r="V178" s="1247">
        <v>2E-3</v>
      </c>
      <c r="W178" s="1247">
        <v>1E-3</v>
      </c>
      <c r="X178" s="1247">
        <v>3.4699999999999998E-4</v>
      </c>
      <c r="Y178" s="1247">
        <v>1.73E-4</v>
      </c>
      <c r="Z178" s="1247">
        <v>3.7500000000000001E-4</v>
      </c>
      <c r="AA178" s="1248">
        <v>254.64730299999999</v>
      </c>
      <c r="AB178" s="1248">
        <v>152.584102</v>
      </c>
      <c r="AC178" s="1249">
        <v>203.591342</v>
      </c>
    </row>
    <row r="179" spans="1:29" s="1203" customFormat="1" ht="15" customHeight="1" x14ac:dyDescent="0.2">
      <c r="A179" s="1273" t="s">
        <v>702</v>
      </c>
      <c r="B179" s="1273" t="s">
        <v>217</v>
      </c>
      <c r="C179" s="1274" t="s">
        <v>9</v>
      </c>
      <c r="D179" s="1274" t="s">
        <v>703</v>
      </c>
      <c r="E179" s="1275" t="s">
        <v>704</v>
      </c>
      <c r="F179" s="1245">
        <v>5.6150359999999999</v>
      </c>
      <c r="G179" s="1245">
        <v>2.873173</v>
      </c>
      <c r="H179" s="1245">
        <v>1.6523000000000001</v>
      </c>
      <c r="I179" s="1245">
        <v>0.41967199999999999</v>
      </c>
      <c r="J179" s="1245">
        <v>0.21176600000000001</v>
      </c>
      <c r="K179" s="1245">
        <v>1.8869E-2</v>
      </c>
      <c r="L179" s="1245">
        <v>0.25898500000000002</v>
      </c>
      <c r="M179" s="1245">
        <v>0.25413599999999997</v>
      </c>
      <c r="N179" s="1245">
        <v>0.252446</v>
      </c>
      <c r="O179" s="1245">
        <v>2.31E-3</v>
      </c>
      <c r="P179" s="1245">
        <v>1.155E-3</v>
      </c>
      <c r="Q179" s="1245">
        <v>2.4979999999999998E-3</v>
      </c>
      <c r="R179" s="1246">
        <v>3.7733999999999997E-2</v>
      </c>
      <c r="S179" s="1247">
        <v>2.9496999999999999E-2</v>
      </c>
      <c r="T179" s="1247">
        <v>6.4920000000000005E-2</v>
      </c>
      <c r="U179" s="1247">
        <v>2.8999999999999998E-3</v>
      </c>
      <c r="V179" s="1247">
        <v>8.0000000000000004E-4</v>
      </c>
      <c r="W179" s="1247">
        <v>6.9999999999999999E-4</v>
      </c>
      <c r="X179" s="1247">
        <v>3.4699999999999998E-4</v>
      </c>
      <c r="Y179" s="1247">
        <v>1.73E-4</v>
      </c>
      <c r="Z179" s="1247">
        <v>3.7500000000000001E-4</v>
      </c>
      <c r="AA179" s="1248">
        <v>235.86760000000001</v>
      </c>
      <c r="AB179" s="1248">
        <v>149.206898</v>
      </c>
      <c r="AC179" s="1249">
        <v>194.75125700000001</v>
      </c>
    </row>
    <row r="180" spans="1:29" s="1203" customFormat="1" ht="15" customHeight="1" x14ac:dyDescent="0.2">
      <c r="A180" s="1273" t="s">
        <v>705</v>
      </c>
      <c r="B180" s="1273" t="s">
        <v>217</v>
      </c>
      <c r="C180" s="1274" t="s">
        <v>9</v>
      </c>
      <c r="D180" s="1274" t="s">
        <v>706</v>
      </c>
      <c r="E180" s="1275" t="s">
        <v>707</v>
      </c>
      <c r="F180" s="1245">
        <v>4.4920289999999996</v>
      </c>
      <c r="G180" s="1245">
        <v>2.2985380000000002</v>
      </c>
      <c r="H180" s="1245">
        <v>1.3218399999999999</v>
      </c>
      <c r="I180" s="1245">
        <v>0.33573799999999998</v>
      </c>
      <c r="J180" s="1245">
        <v>0.16941300000000001</v>
      </c>
      <c r="K180" s="1245">
        <v>1.5096E-2</v>
      </c>
      <c r="L180" s="1245">
        <v>4.3130000000000002E-2</v>
      </c>
      <c r="M180" s="1245">
        <v>1.9852999999999999E-2</v>
      </c>
      <c r="N180" s="1245">
        <v>1.1743E-2</v>
      </c>
      <c r="O180" s="1245">
        <v>1.848E-3</v>
      </c>
      <c r="P180" s="1245">
        <v>9.2400000000000002E-4</v>
      </c>
      <c r="Q180" s="1245">
        <v>2.4979999999999998E-3</v>
      </c>
      <c r="R180" s="1246">
        <v>1.8245000000000001E-2</v>
      </c>
      <c r="S180" s="1247">
        <v>2.9454000000000001E-2</v>
      </c>
      <c r="T180" s="1247">
        <v>6.4824000000000007E-2</v>
      </c>
      <c r="U180" s="1247">
        <v>2.8999999999999998E-3</v>
      </c>
      <c r="V180" s="1247">
        <v>8.0000000000000004E-4</v>
      </c>
      <c r="W180" s="1247">
        <v>6.9999999999999999E-4</v>
      </c>
      <c r="X180" s="1247">
        <v>2.7700000000000001E-4</v>
      </c>
      <c r="Y180" s="1247">
        <v>1.3899999999999999E-4</v>
      </c>
      <c r="Z180" s="1247">
        <v>3.7500000000000001E-4</v>
      </c>
      <c r="AA180" s="1248">
        <v>213.24483699999999</v>
      </c>
      <c r="AB180" s="1248">
        <v>134.89602099999999</v>
      </c>
      <c r="AC180" s="1249">
        <v>176.072056</v>
      </c>
    </row>
    <row r="181" spans="1:29" s="1203" customFormat="1" ht="15" customHeight="1" x14ac:dyDescent="0.2">
      <c r="A181" s="1273" t="s">
        <v>711</v>
      </c>
      <c r="B181" s="1273" t="s">
        <v>217</v>
      </c>
      <c r="C181" s="1274" t="s">
        <v>9</v>
      </c>
      <c r="D181" s="1274" t="s">
        <v>155</v>
      </c>
      <c r="E181" s="1275" t="s">
        <v>712</v>
      </c>
      <c r="F181" s="1245">
        <v>4.4920289999999996</v>
      </c>
      <c r="G181" s="1245">
        <v>2.2985380000000002</v>
      </c>
      <c r="H181" s="1245">
        <v>1.3218399999999999</v>
      </c>
      <c r="I181" s="1245">
        <v>0.33573799999999998</v>
      </c>
      <c r="J181" s="1245">
        <v>0.16941300000000001</v>
      </c>
      <c r="K181" s="1245">
        <v>1.5096E-2</v>
      </c>
      <c r="L181" s="1245">
        <v>4.3130000000000002E-2</v>
      </c>
      <c r="M181" s="1245">
        <v>1.9852999999999999E-2</v>
      </c>
      <c r="N181" s="1245">
        <v>1.1743E-2</v>
      </c>
      <c r="O181" s="1245">
        <v>1.848E-3</v>
      </c>
      <c r="P181" s="1245">
        <v>9.2400000000000002E-4</v>
      </c>
      <c r="Q181" s="1245">
        <v>2.4979999999999998E-3</v>
      </c>
      <c r="R181" s="1246">
        <v>8.8109999999999994E-3</v>
      </c>
      <c r="S181" s="1247">
        <v>2.9409999999999999E-2</v>
      </c>
      <c r="T181" s="1247">
        <v>6.4727999999999994E-2</v>
      </c>
      <c r="U181" s="1247">
        <v>2.8999999999999998E-3</v>
      </c>
      <c r="V181" s="1247">
        <v>8.0000000000000004E-4</v>
      </c>
      <c r="W181" s="1247">
        <v>6.9999999999999999E-4</v>
      </c>
      <c r="X181" s="1247">
        <v>2.7700000000000001E-4</v>
      </c>
      <c r="Y181" s="1247">
        <v>1.3899999999999999E-4</v>
      </c>
      <c r="Z181" s="1247">
        <v>3.7500000000000001E-4</v>
      </c>
      <c r="AA181" s="1248">
        <v>190.972756</v>
      </c>
      <c r="AB181" s="1248">
        <v>120.80698</v>
      </c>
      <c r="AC181" s="1249">
        <v>157.682457</v>
      </c>
    </row>
    <row r="182" spans="1:29" s="1203" customFormat="1" ht="15" customHeight="1" x14ac:dyDescent="0.2">
      <c r="A182" s="1273" t="s">
        <v>663</v>
      </c>
      <c r="B182" s="1273" t="s">
        <v>217</v>
      </c>
      <c r="C182" s="1274" t="s">
        <v>9</v>
      </c>
      <c r="D182" s="1274" t="s">
        <v>664</v>
      </c>
      <c r="E182" s="1275" t="s">
        <v>665</v>
      </c>
      <c r="F182" s="1245">
        <v>9.1362279999999991</v>
      </c>
      <c r="G182" s="1245">
        <v>3.9691360000000002</v>
      </c>
      <c r="H182" s="1245">
        <v>7.2496460000000003</v>
      </c>
      <c r="I182" s="1245">
        <v>1.668793</v>
      </c>
      <c r="J182" s="1245">
        <v>0.54846099999999998</v>
      </c>
      <c r="K182" s="1245">
        <v>0.746305</v>
      </c>
      <c r="L182" s="1245">
        <v>0.81472100000000003</v>
      </c>
      <c r="M182" s="1245">
        <v>0.94395600000000002</v>
      </c>
      <c r="N182" s="1245">
        <v>3.560524</v>
      </c>
      <c r="O182" s="1245">
        <v>1.2539E-2</v>
      </c>
      <c r="P182" s="1245">
        <v>5.2919999999999998E-3</v>
      </c>
      <c r="Q182" s="1245">
        <v>6.8910000000000004E-3</v>
      </c>
      <c r="R182" s="1246">
        <v>2E-3</v>
      </c>
      <c r="S182" s="1247">
        <v>2E-3</v>
      </c>
      <c r="T182" s="1247">
        <v>2E-3</v>
      </c>
      <c r="U182" s="1247">
        <v>0</v>
      </c>
      <c r="V182" s="1247">
        <v>0</v>
      </c>
      <c r="W182" s="1247">
        <v>0</v>
      </c>
      <c r="X182" s="1247">
        <v>2.5079999999999998E-3</v>
      </c>
      <c r="Y182" s="1247">
        <v>1.0579999999999999E-3</v>
      </c>
      <c r="Z182" s="1247">
        <v>1.3780000000000001E-3</v>
      </c>
      <c r="AA182" s="1248">
        <v>272.05599699999999</v>
      </c>
      <c r="AB182" s="1248">
        <v>194.51755700000001</v>
      </c>
      <c r="AC182" s="1249">
        <v>168.723679</v>
      </c>
    </row>
    <row r="183" spans="1:29" s="1203" customFormat="1" ht="15" customHeight="1" x14ac:dyDescent="0.2">
      <c r="A183" s="1273" t="s">
        <v>677</v>
      </c>
      <c r="B183" s="1273" t="s">
        <v>217</v>
      </c>
      <c r="C183" s="1274" t="s">
        <v>9</v>
      </c>
      <c r="D183" s="1274" t="s">
        <v>678</v>
      </c>
      <c r="E183" s="1275" t="s">
        <v>679</v>
      </c>
      <c r="F183" s="1245">
        <v>9.7438110000000009</v>
      </c>
      <c r="G183" s="1245">
        <v>1.70431</v>
      </c>
      <c r="H183" s="1245">
        <v>1.7300279999999999</v>
      </c>
      <c r="I183" s="1245">
        <v>0.96643400000000002</v>
      </c>
      <c r="J183" s="1245">
        <v>0.154279</v>
      </c>
      <c r="K183" s="1245">
        <v>0.14816599999999999</v>
      </c>
      <c r="L183" s="1245">
        <v>0.83633500000000005</v>
      </c>
      <c r="M183" s="1245">
        <v>1.0278039999999999</v>
      </c>
      <c r="N183" s="1245">
        <v>3.4654530000000001</v>
      </c>
      <c r="O183" s="1245">
        <v>1.2539E-2</v>
      </c>
      <c r="P183" s="1245">
        <v>5.2919999999999998E-3</v>
      </c>
      <c r="Q183" s="1245">
        <v>6.8910000000000004E-3</v>
      </c>
      <c r="R183" s="1246">
        <v>2E-3</v>
      </c>
      <c r="S183" s="1247">
        <v>2E-3</v>
      </c>
      <c r="T183" s="1247">
        <v>2E-3</v>
      </c>
      <c r="U183" s="1247">
        <v>0</v>
      </c>
      <c r="V183" s="1247">
        <v>0</v>
      </c>
      <c r="W183" s="1247">
        <v>0</v>
      </c>
      <c r="X183" s="1247">
        <v>2.5079999999999998E-3</v>
      </c>
      <c r="Y183" s="1247">
        <v>1.0579999999999999E-3</v>
      </c>
      <c r="Z183" s="1247">
        <v>1.3780000000000001E-3</v>
      </c>
      <c r="AA183" s="1248">
        <v>272.05599699999999</v>
      </c>
      <c r="AB183" s="1248">
        <v>194.51755700000001</v>
      </c>
      <c r="AC183" s="1249">
        <v>168.723679</v>
      </c>
    </row>
    <row r="184" spans="1:29" s="1203" customFormat="1" ht="15" customHeight="1" x14ac:dyDescent="0.2">
      <c r="A184" s="1273" t="s">
        <v>1169</v>
      </c>
      <c r="B184" s="1273" t="s">
        <v>217</v>
      </c>
      <c r="C184" s="1274" t="s">
        <v>9</v>
      </c>
      <c r="D184" s="1274" t="s">
        <v>1736</v>
      </c>
      <c r="E184" s="1275" t="s">
        <v>679</v>
      </c>
      <c r="F184" s="1245">
        <v>9.7438110000000009</v>
      </c>
      <c r="G184" s="1245">
        <v>1.70431</v>
      </c>
      <c r="H184" s="1245">
        <v>1.7300279999999999</v>
      </c>
      <c r="I184" s="1245">
        <v>0.96643400000000002</v>
      </c>
      <c r="J184" s="1245">
        <v>0.154279</v>
      </c>
      <c r="K184" s="1245">
        <v>0.14816599999999999</v>
      </c>
      <c r="L184" s="1245">
        <v>0.83633500000000005</v>
      </c>
      <c r="M184" s="1245">
        <v>1.0278039999999999</v>
      </c>
      <c r="N184" s="1245">
        <v>3.4654530000000001</v>
      </c>
      <c r="O184" s="1245">
        <v>1.2539E-2</v>
      </c>
      <c r="P184" s="1245">
        <v>5.2919999999999998E-3</v>
      </c>
      <c r="Q184" s="1245">
        <v>6.8910000000000004E-3</v>
      </c>
      <c r="R184" s="1246">
        <v>2E-3</v>
      </c>
      <c r="S184" s="1247">
        <v>2E-3</v>
      </c>
      <c r="T184" s="1247">
        <v>2E-3</v>
      </c>
      <c r="U184" s="1247">
        <v>0</v>
      </c>
      <c r="V184" s="1247">
        <v>0</v>
      </c>
      <c r="W184" s="1247">
        <v>0</v>
      </c>
      <c r="X184" s="1247">
        <v>2.5079999999999998E-3</v>
      </c>
      <c r="Y184" s="1247">
        <v>1.0579999999999999E-3</v>
      </c>
      <c r="Z184" s="1247">
        <v>1.3780000000000001E-3</v>
      </c>
      <c r="AA184" s="1248">
        <v>272.05599699999999</v>
      </c>
      <c r="AB184" s="1248">
        <v>194.51755700000001</v>
      </c>
      <c r="AC184" s="1249">
        <v>168.723679</v>
      </c>
    </row>
    <row r="185" spans="1:29" s="1203" customFormat="1" ht="15" customHeight="1" x14ac:dyDescent="0.2">
      <c r="A185" s="1273" t="s">
        <v>1170</v>
      </c>
      <c r="B185" s="1273" t="s">
        <v>217</v>
      </c>
      <c r="C185" s="1274" t="s">
        <v>9</v>
      </c>
      <c r="D185" s="1274" t="s">
        <v>1713</v>
      </c>
      <c r="E185" s="1275" t="s">
        <v>1731</v>
      </c>
      <c r="F185" s="1245">
        <v>30.749867999999999</v>
      </c>
      <c r="G185" s="1245">
        <v>9.209721</v>
      </c>
      <c r="H185" s="1245">
        <v>17.719829000000001</v>
      </c>
      <c r="I185" s="1245">
        <v>5.1568909999999999</v>
      </c>
      <c r="J185" s="1245">
        <v>1.625367</v>
      </c>
      <c r="K185" s="1245">
        <v>2.6323810000000001</v>
      </c>
      <c r="L185" s="1245">
        <v>2.0888520000000002</v>
      </c>
      <c r="M185" s="1245">
        <v>1.949948</v>
      </c>
      <c r="N185" s="1245">
        <v>4.2506539999999999</v>
      </c>
      <c r="O185" s="1245">
        <v>6.2600000000000003E-2</v>
      </c>
      <c r="P185" s="1245">
        <v>4.3755000000000002E-2</v>
      </c>
      <c r="Q185" s="1245">
        <v>4.0656999999999999E-2</v>
      </c>
      <c r="R185" s="1246">
        <v>2E-3</v>
      </c>
      <c r="S185" s="1247">
        <v>2E-3</v>
      </c>
      <c r="T185" s="1247">
        <v>2E-3</v>
      </c>
      <c r="U185" s="1247">
        <v>0</v>
      </c>
      <c r="V185" s="1247">
        <v>0</v>
      </c>
      <c r="W185" s="1247">
        <v>0</v>
      </c>
      <c r="X185" s="1247">
        <v>1.252E-2</v>
      </c>
      <c r="Y185" s="1247">
        <v>8.7510000000000001E-3</v>
      </c>
      <c r="Z185" s="1247">
        <v>8.1309999999999993E-3</v>
      </c>
      <c r="AA185" s="1248">
        <v>272.05599699999999</v>
      </c>
      <c r="AB185" s="1248">
        <v>194.51755700000001</v>
      </c>
      <c r="AC185" s="1249">
        <v>168.723679</v>
      </c>
    </row>
    <row r="186" spans="1:29" s="1203" customFormat="1" ht="15" customHeight="1" x14ac:dyDescent="0.2">
      <c r="A186" s="1273" t="s">
        <v>1171</v>
      </c>
      <c r="B186" s="1273" t="s">
        <v>217</v>
      </c>
      <c r="C186" s="1274" t="s">
        <v>9</v>
      </c>
      <c r="D186" s="1274" t="s">
        <v>1713</v>
      </c>
      <c r="E186" s="1275" t="s">
        <v>1737</v>
      </c>
      <c r="F186" s="1245">
        <v>35.941403999999999</v>
      </c>
      <c r="G186" s="1245">
        <v>10.683277</v>
      </c>
      <c r="H186" s="1245">
        <v>20.538892000000001</v>
      </c>
      <c r="I186" s="1245">
        <v>5.6366019999999999</v>
      </c>
      <c r="J186" s="1245">
        <v>1.787903</v>
      </c>
      <c r="K186" s="1245">
        <v>2.8761220000000001</v>
      </c>
      <c r="L186" s="1245">
        <v>2.487304</v>
      </c>
      <c r="M186" s="1245">
        <v>2.3163010000000002</v>
      </c>
      <c r="N186" s="1245">
        <v>5.0694759999999999</v>
      </c>
      <c r="O186" s="1245">
        <v>6.2600000000000003E-2</v>
      </c>
      <c r="P186" s="1245">
        <v>4.3755000000000002E-2</v>
      </c>
      <c r="Q186" s="1245">
        <v>4.0656999999999999E-2</v>
      </c>
      <c r="R186" s="1246">
        <v>2E-3</v>
      </c>
      <c r="S186" s="1247">
        <v>2E-3</v>
      </c>
      <c r="T186" s="1247">
        <v>2E-3</v>
      </c>
      <c r="U186" s="1247">
        <v>0</v>
      </c>
      <c r="V186" s="1247">
        <v>0</v>
      </c>
      <c r="W186" s="1247">
        <v>0</v>
      </c>
      <c r="X186" s="1247">
        <v>1.252E-2</v>
      </c>
      <c r="Y186" s="1247">
        <v>8.7510000000000001E-3</v>
      </c>
      <c r="Z186" s="1247">
        <v>8.1309999999999993E-3</v>
      </c>
      <c r="AA186" s="1248">
        <v>272.05599699999999</v>
      </c>
      <c r="AB186" s="1248">
        <v>194.51755700000001</v>
      </c>
      <c r="AC186" s="1249">
        <v>168.723679</v>
      </c>
    </row>
    <row r="187" spans="1:29" s="1203" customFormat="1" ht="15" customHeight="1" x14ac:dyDescent="0.2">
      <c r="A187" s="1273" t="s">
        <v>1172</v>
      </c>
      <c r="B187" s="1273" t="s">
        <v>217</v>
      </c>
      <c r="C187" s="1274" t="s">
        <v>9</v>
      </c>
      <c r="D187" s="1274" t="s">
        <v>1713</v>
      </c>
      <c r="E187" s="1275" t="s">
        <v>1738</v>
      </c>
      <c r="F187" s="1245">
        <v>41.931638</v>
      </c>
      <c r="G187" s="1245">
        <v>12.525221</v>
      </c>
      <c r="H187" s="1245">
        <v>24.163402999999999</v>
      </c>
      <c r="I187" s="1245">
        <v>6.1677099999999996</v>
      </c>
      <c r="J187" s="1245">
        <v>1.95044</v>
      </c>
      <c r="K187" s="1245">
        <v>3.1686079999999999</v>
      </c>
      <c r="L187" s="1245">
        <v>2.909904</v>
      </c>
      <c r="M187" s="1245">
        <v>2.7062909999999998</v>
      </c>
      <c r="N187" s="1245">
        <v>5.9244240000000001</v>
      </c>
      <c r="O187" s="1245">
        <v>6.2600000000000003E-2</v>
      </c>
      <c r="P187" s="1245">
        <v>4.3755000000000002E-2</v>
      </c>
      <c r="Q187" s="1245">
        <v>4.0656999999999999E-2</v>
      </c>
      <c r="R187" s="1246">
        <v>2E-3</v>
      </c>
      <c r="S187" s="1247">
        <v>2E-3</v>
      </c>
      <c r="T187" s="1247">
        <v>2E-3</v>
      </c>
      <c r="U187" s="1247">
        <v>0</v>
      </c>
      <c r="V187" s="1247">
        <v>0</v>
      </c>
      <c r="W187" s="1247">
        <v>0</v>
      </c>
      <c r="X187" s="1247">
        <v>1.252E-2</v>
      </c>
      <c r="Y187" s="1247">
        <v>8.7510000000000001E-3</v>
      </c>
      <c r="Z187" s="1247">
        <v>8.1309999999999993E-3</v>
      </c>
      <c r="AA187" s="1248">
        <v>272.05599699999999</v>
      </c>
      <c r="AB187" s="1248">
        <v>194.51755700000001</v>
      </c>
      <c r="AC187" s="1249">
        <v>168.723679</v>
      </c>
    </row>
    <row r="188" spans="1:29" s="1203" customFormat="1" ht="15" customHeight="1" x14ac:dyDescent="0.2">
      <c r="A188" s="1273" t="s">
        <v>691</v>
      </c>
      <c r="B188" s="1273" t="s">
        <v>217</v>
      </c>
      <c r="C188" s="1274" t="s">
        <v>9</v>
      </c>
      <c r="D188" s="1274" t="s">
        <v>1718</v>
      </c>
      <c r="E188" s="1275" t="s">
        <v>692</v>
      </c>
      <c r="F188" s="1245">
        <v>8.5493500000000004</v>
      </c>
      <c r="G188" s="1245">
        <v>4.5752699999999997</v>
      </c>
      <c r="H188" s="1245">
        <v>1.6133</v>
      </c>
      <c r="I188" s="1245">
        <v>0.51347600000000004</v>
      </c>
      <c r="J188" s="1245">
        <v>0.30418000000000001</v>
      </c>
      <c r="K188" s="1245">
        <v>7.3397000000000004E-2</v>
      </c>
      <c r="L188" s="1245">
        <v>0.70074400000000003</v>
      </c>
      <c r="M188" s="1245">
        <v>0.474578</v>
      </c>
      <c r="N188" s="1245">
        <v>0.26397100000000001</v>
      </c>
      <c r="O188" s="1245">
        <v>9.9500000000000005E-3</v>
      </c>
      <c r="P188" s="1245">
        <v>6.7600000000000004E-3</v>
      </c>
      <c r="Q188" s="1245">
        <v>6.7549999999999997E-3</v>
      </c>
      <c r="R188" s="1246">
        <v>2E-3</v>
      </c>
      <c r="S188" s="1247">
        <v>2E-3</v>
      </c>
      <c r="T188" s="1247">
        <v>2E-3</v>
      </c>
      <c r="U188" s="1247">
        <v>0</v>
      </c>
      <c r="V188" s="1247">
        <v>0</v>
      </c>
      <c r="W188" s="1247">
        <v>0</v>
      </c>
      <c r="X188" s="1247">
        <v>1.99E-3</v>
      </c>
      <c r="Y188" s="1247">
        <v>1.3519999999999999E-3</v>
      </c>
      <c r="Z188" s="1247">
        <v>1.351E-3</v>
      </c>
      <c r="AA188" s="1248">
        <v>288.22017799999998</v>
      </c>
      <c r="AB188" s="1248">
        <v>140.63523000000001</v>
      </c>
      <c r="AC188" s="1249">
        <v>203.44807499999999</v>
      </c>
    </row>
    <row r="189" spans="1:29" s="1203" customFormat="1" ht="15" customHeight="1" x14ac:dyDescent="0.2">
      <c r="A189" s="1273" t="s">
        <v>1739</v>
      </c>
      <c r="B189" s="1273" t="s">
        <v>217</v>
      </c>
      <c r="C189" s="1274" t="s">
        <v>179</v>
      </c>
      <c r="D189" s="1274" t="s">
        <v>1713</v>
      </c>
      <c r="E189" s="1275" t="s">
        <v>1740</v>
      </c>
      <c r="F189" s="1245">
        <v>14.57652</v>
      </c>
      <c r="G189" s="1245">
        <v>8.9390049999999999</v>
      </c>
      <c r="H189" s="1245">
        <v>5.2736999999999998</v>
      </c>
      <c r="I189" s="1245">
        <v>1.6116239999999999</v>
      </c>
      <c r="J189" s="1245">
        <v>0.83779199999999998</v>
      </c>
      <c r="K189" s="1245">
        <v>0.62483900000000003</v>
      </c>
      <c r="L189" s="1245">
        <v>1.3370580000000001</v>
      </c>
      <c r="M189" s="1245">
        <v>2.6167440000000002</v>
      </c>
      <c r="N189" s="1245">
        <v>2.211932</v>
      </c>
      <c r="O189" s="1245">
        <v>4.62E-3</v>
      </c>
      <c r="P189" s="1245">
        <v>2.31E-3</v>
      </c>
      <c r="Q189" s="1245">
        <v>4.9959999999999996E-3</v>
      </c>
      <c r="R189" s="1246">
        <v>0</v>
      </c>
      <c r="S189" s="1247">
        <v>0</v>
      </c>
      <c r="T189" s="1247">
        <v>0</v>
      </c>
      <c r="U189" s="1247">
        <v>0</v>
      </c>
      <c r="V189" s="1247">
        <v>0</v>
      </c>
      <c r="W189" s="1247">
        <v>0</v>
      </c>
      <c r="X189" s="1247">
        <v>9.2400000000000002E-4</v>
      </c>
      <c r="Y189" s="1247">
        <v>4.6200000000000001E-4</v>
      </c>
      <c r="Z189" s="1247">
        <v>0</v>
      </c>
      <c r="AA189" s="1248">
        <v>0</v>
      </c>
      <c r="AB189" s="1248">
        <v>0</v>
      </c>
      <c r="AC189" s="1249">
        <v>0</v>
      </c>
    </row>
    <row r="190" spans="1:29" s="1203" customFormat="1" ht="15" customHeight="1" x14ac:dyDescent="0.2">
      <c r="A190" s="1273" t="s">
        <v>811</v>
      </c>
      <c r="B190" s="1273" t="s">
        <v>217</v>
      </c>
      <c r="C190" s="1274" t="s">
        <v>179</v>
      </c>
      <c r="D190" s="1274" t="s">
        <v>694</v>
      </c>
      <c r="E190" s="1275" t="s">
        <v>1741</v>
      </c>
      <c r="F190" s="1245">
        <v>8.8677200000000003</v>
      </c>
      <c r="G190" s="1245">
        <v>4.031485</v>
      </c>
      <c r="H190" s="1245">
        <v>1.655063</v>
      </c>
      <c r="I190" s="1245">
        <v>0.57362400000000002</v>
      </c>
      <c r="J190" s="1245">
        <v>0.27512199999999998</v>
      </c>
      <c r="K190" s="1245">
        <v>8.0820000000000003E-2</v>
      </c>
      <c r="L190" s="1245">
        <v>0.52045799999999998</v>
      </c>
      <c r="M190" s="1245">
        <v>0.342974</v>
      </c>
      <c r="N190" s="1245">
        <v>0.18310299999999999</v>
      </c>
      <c r="O190" s="1245">
        <v>6.7019999999999996E-2</v>
      </c>
      <c r="P190" s="1245">
        <v>6.7600000000000004E-3</v>
      </c>
      <c r="Q190" s="1245">
        <v>2.4529999999999999E-3</v>
      </c>
      <c r="R190" s="1246">
        <v>7.0000000000000007E-2</v>
      </c>
      <c r="S190" s="1247">
        <v>0.13223099999999999</v>
      </c>
      <c r="T190" s="1247">
        <v>7.3914999999999995E-2</v>
      </c>
      <c r="U190" s="1247">
        <v>2.7E-2</v>
      </c>
      <c r="V190" s="1247">
        <v>1.2999999999999999E-2</v>
      </c>
      <c r="W190" s="1247">
        <v>8.0000000000000002E-3</v>
      </c>
      <c r="X190" s="1247">
        <v>1.6754999999999999E-2</v>
      </c>
      <c r="Y190" s="1247">
        <v>1.6900000000000001E-3</v>
      </c>
      <c r="Z190" s="1247">
        <v>6.1300000000000005E-4</v>
      </c>
      <c r="AA190" s="1248">
        <v>220.77667199999999</v>
      </c>
      <c r="AB190" s="1248">
        <v>107.72659299999999</v>
      </c>
      <c r="AC190" s="1249">
        <v>155.84121300000001</v>
      </c>
    </row>
    <row r="191" spans="1:29" s="1203" customFormat="1" ht="15" customHeight="1" x14ac:dyDescent="0.2">
      <c r="A191" s="1273" t="s">
        <v>812</v>
      </c>
      <c r="B191" s="1273" t="s">
        <v>217</v>
      </c>
      <c r="C191" s="1274" t="s">
        <v>179</v>
      </c>
      <c r="D191" s="1274" t="s">
        <v>697</v>
      </c>
      <c r="E191" s="1275" t="s">
        <v>698</v>
      </c>
      <c r="F191" s="1245">
        <v>9.8863120000000002</v>
      </c>
      <c r="G191" s="1245">
        <v>4.0268009999999999</v>
      </c>
      <c r="H191" s="1245">
        <v>3.4073180000000001</v>
      </c>
      <c r="I191" s="1245">
        <v>0.455872</v>
      </c>
      <c r="J191" s="1245">
        <v>0.20661099999999999</v>
      </c>
      <c r="K191" s="1245">
        <v>6.5352999999999994E-2</v>
      </c>
      <c r="L191" s="1245">
        <v>0.31833</v>
      </c>
      <c r="M191" s="1245">
        <v>0.144785</v>
      </c>
      <c r="N191" s="1245">
        <v>0.13322400000000001</v>
      </c>
      <c r="O191" s="1245">
        <v>4.62E-3</v>
      </c>
      <c r="P191" s="1245">
        <v>2.31E-3</v>
      </c>
      <c r="Q191" s="1245">
        <v>4.9959999999999996E-3</v>
      </c>
      <c r="R191" s="1246">
        <v>8.4692000000000003E-2</v>
      </c>
      <c r="S191" s="1247">
        <v>0.149173</v>
      </c>
      <c r="T191" s="1247">
        <v>8.3959000000000006E-2</v>
      </c>
      <c r="U191" s="1247">
        <v>1.7000000000000001E-2</v>
      </c>
      <c r="V191" s="1247">
        <v>4.0000000000000001E-3</v>
      </c>
      <c r="W191" s="1247">
        <v>2E-3</v>
      </c>
      <c r="X191" s="1247">
        <v>1.155E-3</v>
      </c>
      <c r="Y191" s="1247">
        <v>5.7700000000000004E-4</v>
      </c>
      <c r="Z191" s="1247">
        <v>1.2489999999999999E-3</v>
      </c>
      <c r="AA191" s="1248">
        <v>218.08896799999999</v>
      </c>
      <c r="AB191" s="1248">
        <v>109.74746399999999</v>
      </c>
      <c r="AC191" s="1249">
        <v>155.46395999999999</v>
      </c>
    </row>
    <row r="192" spans="1:29" s="1203" customFormat="1" ht="15" customHeight="1" x14ac:dyDescent="0.2">
      <c r="A192" s="1273" t="s">
        <v>813</v>
      </c>
      <c r="B192" s="1273" t="s">
        <v>217</v>
      </c>
      <c r="C192" s="1274" t="s">
        <v>179</v>
      </c>
      <c r="D192" s="1274" t="s">
        <v>700</v>
      </c>
      <c r="E192" s="1275" t="s">
        <v>701</v>
      </c>
      <c r="F192" s="1245">
        <v>6.6474799999999998</v>
      </c>
      <c r="G192" s="1245">
        <v>3.2905799999999998</v>
      </c>
      <c r="H192" s="1245">
        <v>1.8849050000000001</v>
      </c>
      <c r="I192" s="1245">
        <v>0.43742799999999998</v>
      </c>
      <c r="J192" s="1245">
        <v>0.215249</v>
      </c>
      <c r="K192" s="1245">
        <v>2.1583000000000001E-2</v>
      </c>
      <c r="L192" s="1245">
        <v>0.147976</v>
      </c>
      <c r="M192" s="1245">
        <v>5.9422999999999997E-2</v>
      </c>
      <c r="N192" s="1245">
        <v>3.6017E-2</v>
      </c>
      <c r="O192" s="1245">
        <v>4.62E-3</v>
      </c>
      <c r="P192" s="1245">
        <v>2.31E-3</v>
      </c>
      <c r="Q192" s="1245">
        <v>4.9959999999999996E-3</v>
      </c>
      <c r="R192" s="1246">
        <v>5.8467999999999999E-2</v>
      </c>
      <c r="S192" s="1247">
        <v>2.9541000000000001E-2</v>
      </c>
      <c r="T192" s="1247">
        <v>6.5016000000000004E-2</v>
      </c>
      <c r="U192" s="1247">
        <v>6.0000000000000001E-3</v>
      </c>
      <c r="V192" s="1247">
        <v>2E-3</v>
      </c>
      <c r="W192" s="1247">
        <v>1E-3</v>
      </c>
      <c r="X192" s="1247">
        <v>6.9300000000000004E-4</v>
      </c>
      <c r="Y192" s="1247">
        <v>3.4699999999999998E-4</v>
      </c>
      <c r="Z192" s="1247">
        <v>7.4899999999999999E-4</v>
      </c>
      <c r="AA192" s="1248">
        <v>195.05983599999999</v>
      </c>
      <c r="AB192" s="1248">
        <v>116.879423</v>
      </c>
      <c r="AC192" s="1249">
        <v>155.95096599999999</v>
      </c>
    </row>
    <row r="193" spans="1:29" s="1203" customFormat="1" ht="15" customHeight="1" x14ac:dyDescent="0.2">
      <c r="A193" s="1273" t="s">
        <v>814</v>
      </c>
      <c r="B193" s="1273" t="s">
        <v>217</v>
      </c>
      <c r="C193" s="1274" t="s">
        <v>179</v>
      </c>
      <c r="D193" s="1274" t="s">
        <v>703</v>
      </c>
      <c r="E193" s="1275" t="s">
        <v>704</v>
      </c>
      <c r="F193" s="1245">
        <v>2.3338139999999998</v>
      </c>
      <c r="G193" s="1245">
        <v>1.4915989999999999</v>
      </c>
      <c r="H193" s="1245">
        <v>1.1639699999999999</v>
      </c>
      <c r="I193" s="1245">
        <v>0.39636100000000002</v>
      </c>
      <c r="J193" s="1245">
        <v>0.186114</v>
      </c>
      <c r="K193" s="1245">
        <v>8.4232000000000001E-2</v>
      </c>
      <c r="L193" s="1245">
        <v>0.16290299999999999</v>
      </c>
      <c r="M193" s="1245">
        <v>7.1228E-2</v>
      </c>
      <c r="N193" s="1245">
        <v>5.7195999999999997E-2</v>
      </c>
      <c r="O193" s="1245">
        <v>4.62E-3</v>
      </c>
      <c r="P193" s="1245">
        <v>2.31E-3</v>
      </c>
      <c r="Q193" s="1245">
        <v>4.9959999999999996E-3</v>
      </c>
      <c r="R193" s="1246">
        <v>3.7733999999999997E-2</v>
      </c>
      <c r="S193" s="1247">
        <v>2.9496999999999999E-2</v>
      </c>
      <c r="T193" s="1247">
        <v>6.4920000000000005E-2</v>
      </c>
      <c r="U193" s="1247">
        <v>3.0000000000000001E-3</v>
      </c>
      <c r="V193" s="1247">
        <v>1E-3</v>
      </c>
      <c r="W193" s="1247">
        <v>1E-3</v>
      </c>
      <c r="X193" s="1247">
        <v>6.9300000000000004E-4</v>
      </c>
      <c r="Y193" s="1247">
        <v>3.4699999999999998E-4</v>
      </c>
      <c r="Z193" s="1247">
        <v>7.4899999999999999E-4</v>
      </c>
      <c r="AA193" s="1248">
        <v>190.83138500000001</v>
      </c>
      <c r="AB193" s="1248">
        <v>99.259082000000006</v>
      </c>
      <c r="AC193" s="1249">
        <v>156.35797500000001</v>
      </c>
    </row>
    <row r="194" spans="1:29" s="1203" customFormat="1" ht="15" customHeight="1" x14ac:dyDescent="0.2">
      <c r="A194" s="1273" t="s">
        <v>815</v>
      </c>
      <c r="B194" s="1273" t="s">
        <v>217</v>
      </c>
      <c r="C194" s="1274" t="s">
        <v>179</v>
      </c>
      <c r="D194" s="1274" t="s">
        <v>706</v>
      </c>
      <c r="E194" s="1275" t="s">
        <v>816</v>
      </c>
      <c r="F194" s="1245">
        <v>1.867051</v>
      </c>
      <c r="G194" s="1245">
        <v>1.193279</v>
      </c>
      <c r="H194" s="1245">
        <v>0.931176</v>
      </c>
      <c r="I194" s="1245">
        <v>0.31708900000000001</v>
      </c>
      <c r="J194" s="1245">
        <v>0.148891</v>
      </c>
      <c r="K194" s="1245">
        <v>6.7386000000000001E-2</v>
      </c>
      <c r="L194" s="1245">
        <v>0.13032199999999999</v>
      </c>
      <c r="M194" s="1245">
        <v>5.6981999999999998E-2</v>
      </c>
      <c r="N194" s="1245">
        <v>4.5756999999999999E-2</v>
      </c>
      <c r="O194" s="1245">
        <v>3.6960000000000001E-3</v>
      </c>
      <c r="P194" s="1245">
        <v>1.848E-3</v>
      </c>
      <c r="Q194" s="1245">
        <v>4.9959999999999996E-3</v>
      </c>
      <c r="R194" s="1246">
        <v>1.8245000000000001E-2</v>
      </c>
      <c r="S194" s="1247">
        <v>2.9454000000000001E-2</v>
      </c>
      <c r="T194" s="1247">
        <v>6.4824000000000007E-2</v>
      </c>
      <c r="U194" s="1247">
        <v>3.0000000000000001E-3</v>
      </c>
      <c r="V194" s="1247">
        <v>1E-3</v>
      </c>
      <c r="W194" s="1247">
        <v>1E-3</v>
      </c>
      <c r="X194" s="1247">
        <v>5.5400000000000002E-4</v>
      </c>
      <c r="Y194" s="1247">
        <v>2.7700000000000001E-4</v>
      </c>
      <c r="Z194" s="1247">
        <v>7.4899999999999999E-4</v>
      </c>
      <c r="AA194" s="1248">
        <v>172.528166</v>
      </c>
      <c r="AB194" s="1248">
        <v>89.738842000000005</v>
      </c>
      <c r="AC194" s="1249">
        <v>141.36120500000001</v>
      </c>
    </row>
    <row r="195" spans="1:29" s="1203" customFormat="1" ht="15" customHeight="1" x14ac:dyDescent="0.2">
      <c r="A195" s="1273" t="s">
        <v>817</v>
      </c>
      <c r="B195" s="1273" t="s">
        <v>217</v>
      </c>
      <c r="C195" s="1274" t="s">
        <v>179</v>
      </c>
      <c r="D195" s="1274" t="s">
        <v>155</v>
      </c>
      <c r="E195" s="1275" t="s">
        <v>712</v>
      </c>
      <c r="F195" s="1245">
        <v>1.867051</v>
      </c>
      <c r="G195" s="1245">
        <v>1.193279</v>
      </c>
      <c r="H195" s="1245">
        <v>0.89540299999999995</v>
      </c>
      <c r="I195" s="1245">
        <v>0.31708900000000001</v>
      </c>
      <c r="J195" s="1245">
        <v>0.148891</v>
      </c>
      <c r="K195" s="1245">
        <v>6.4623E-2</v>
      </c>
      <c r="L195" s="1245">
        <v>0.13032199999999999</v>
      </c>
      <c r="M195" s="1245">
        <v>5.6981999999999998E-2</v>
      </c>
      <c r="N195" s="1245">
        <v>4.3532000000000001E-2</v>
      </c>
      <c r="O195" s="1245">
        <v>3.6960000000000001E-3</v>
      </c>
      <c r="P195" s="1245">
        <v>1.848E-3</v>
      </c>
      <c r="Q195" s="1245">
        <v>4.9959999999999996E-3</v>
      </c>
      <c r="R195" s="1246">
        <v>8.8109999999999994E-3</v>
      </c>
      <c r="S195" s="1247">
        <v>2.9409999999999999E-2</v>
      </c>
      <c r="T195" s="1247">
        <v>6.4727999999999994E-2</v>
      </c>
      <c r="U195" s="1247">
        <v>3.0000000000000001E-3</v>
      </c>
      <c r="V195" s="1247">
        <v>1E-3</v>
      </c>
      <c r="W195" s="1247">
        <v>1E-3</v>
      </c>
      <c r="X195" s="1247">
        <v>5.5400000000000002E-4</v>
      </c>
      <c r="Y195" s="1247">
        <v>2.7700000000000001E-4</v>
      </c>
      <c r="Z195" s="1247">
        <v>7.4899999999999999E-4</v>
      </c>
      <c r="AA195" s="1248">
        <v>155.83834100000001</v>
      </c>
      <c r="AB195" s="1248">
        <v>81.057792000000006</v>
      </c>
      <c r="AC195" s="1249">
        <v>125.46805500000001</v>
      </c>
    </row>
    <row r="196" spans="1:29" s="1203" customFormat="1" ht="15" customHeight="1" x14ac:dyDescent="0.2">
      <c r="A196" s="1273" t="s">
        <v>715</v>
      </c>
      <c r="B196" s="1273" t="s">
        <v>217</v>
      </c>
      <c r="C196" s="1274" t="s">
        <v>50</v>
      </c>
      <c r="D196" s="1274" t="s">
        <v>1719</v>
      </c>
      <c r="E196" s="1275">
        <v>1982</v>
      </c>
      <c r="F196" s="1245">
        <v>1.826379</v>
      </c>
      <c r="G196" s="1245">
        <v>0.75</v>
      </c>
      <c r="H196" s="1245">
        <v>1.417718</v>
      </c>
      <c r="I196" s="1245">
        <v>0.48247099999999998</v>
      </c>
      <c r="J196" s="1245">
        <v>0.15482199999999999</v>
      </c>
      <c r="K196" s="1245">
        <v>0.16456100000000001</v>
      </c>
      <c r="L196" s="1245">
        <v>0.673068</v>
      </c>
      <c r="M196" s="1245">
        <v>0.45584999999999998</v>
      </c>
      <c r="N196" s="1245">
        <v>1.480121</v>
      </c>
      <c r="O196" s="1245">
        <v>0.62339100000000003</v>
      </c>
      <c r="P196" s="1245">
        <v>0.33028299999999999</v>
      </c>
      <c r="Q196" s="1245">
        <v>0.23853199999999999</v>
      </c>
      <c r="R196" s="1246">
        <v>1E-3</v>
      </c>
      <c r="S196" s="1247">
        <v>1E-3</v>
      </c>
      <c r="T196" s="1247">
        <v>1E-3</v>
      </c>
      <c r="U196" s="1247">
        <v>0</v>
      </c>
      <c r="V196" s="1247">
        <v>0</v>
      </c>
      <c r="W196" s="1247">
        <v>0</v>
      </c>
      <c r="X196" s="1247">
        <v>0.34286499999999998</v>
      </c>
      <c r="Y196" s="1247">
        <v>0.18165600000000001</v>
      </c>
      <c r="Z196" s="1247">
        <v>0.131193</v>
      </c>
      <c r="AA196" s="1248">
        <v>240.01254499999999</v>
      </c>
      <c r="AB196" s="1248">
        <v>155.37093999999999</v>
      </c>
      <c r="AC196" s="1249">
        <v>170.23035999999999</v>
      </c>
    </row>
    <row r="197" spans="1:29" s="1203" customFormat="1" ht="15" customHeight="1" x14ac:dyDescent="0.2">
      <c r="A197" s="1273" t="s">
        <v>726</v>
      </c>
      <c r="B197" s="1273" t="s">
        <v>217</v>
      </c>
      <c r="C197" s="1274" t="s">
        <v>50</v>
      </c>
      <c r="D197" s="1274" t="s">
        <v>1735</v>
      </c>
      <c r="E197" s="1275">
        <v>1982</v>
      </c>
      <c r="F197" s="1245">
        <v>2.0546760000000002</v>
      </c>
      <c r="G197" s="1245">
        <v>0.75</v>
      </c>
      <c r="H197" s="1245">
        <v>1.417718</v>
      </c>
      <c r="I197" s="1245">
        <v>0.58404400000000001</v>
      </c>
      <c r="J197" s="1245">
        <v>0.18578600000000001</v>
      </c>
      <c r="K197" s="1245">
        <v>0.16456100000000001</v>
      </c>
      <c r="L197" s="1245">
        <v>0.89220600000000005</v>
      </c>
      <c r="M197" s="1245">
        <v>0.60779899999999998</v>
      </c>
      <c r="N197" s="1245">
        <v>1.480121</v>
      </c>
      <c r="O197" s="1245">
        <v>0.62339100000000003</v>
      </c>
      <c r="P197" s="1245">
        <v>0.33028299999999999</v>
      </c>
      <c r="Q197" s="1245">
        <v>0.23853199999999999</v>
      </c>
      <c r="R197" s="1246">
        <v>1E-3</v>
      </c>
      <c r="S197" s="1247">
        <v>1E-3</v>
      </c>
      <c r="T197" s="1247">
        <v>1E-3</v>
      </c>
      <c r="U197" s="1247">
        <v>0</v>
      </c>
      <c r="V197" s="1247">
        <v>0</v>
      </c>
      <c r="W197" s="1247">
        <v>0</v>
      </c>
      <c r="X197" s="1247">
        <v>0.34286499999999998</v>
      </c>
      <c r="Y197" s="1247">
        <v>0.18165600000000001</v>
      </c>
      <c r="Z197" s="1247">
        <v>0.131193</v>
      </c>
      <c r="AA197" s="1248">
        <v>240.01254499999999</v>
      </c>
      <c r="AB197" s="1248">
        <v>155.37093999999999</v>
      </c>
      <c r="AC197" s="1249">
        <v>170.23035999999999</v>
      </c>
    </row>
    <row r="198" spans="1:29" s="1203" customFormat="1" ht="15" customHeight="1" x14ac:dyDescent="0.2">
      <c r="A198" s="1273" t="s">
        <v>737</v>
      </c>
      <c r="B198" s="1273" t="s">
        <v>217</v>
      </c>
      <c r="C198" s="1274" t="s">
        <v>50</v>
      </c>
      <c r="D198" s="1274" t="s">
        <v>1720</v>
      </c>
      <c r="E198" s="1275">
        <v>1982</v>
      </c>
      <c r="F198" s="1245">
        <v>2.5112709999999998</v>
      </c>
      <c r="G198" s="1245">
        <v>0.9375</v>
      </c>
      <c r="H198" s="1245">
        <v>1.417718</v>
      </c>
      <c r="I198" s="1245">
        <v>0.71101000000000003</v>
      </c>
      <c r="J198" s="1245">
        <v>0.23223199999999999</v>
      </c>
      <c r="K198" s="1245">
        <v>0.16456100000000001</v>
      </c>
      <c r="L198" s="1245">
        <v>1.1113440000000001</v>
      </c>
      <c r="M198" s="1245">
        <v>0.75974900000000001</v>
      </c>
      <c r="N198" s="1245">
        <v>1.480121</v>
      </c>
      <c r="O198" s="1245">
        <v>0.62339100000000003</v>
      </c>
      <c r="P198" s="1245">
        <v>0.33028299999999999</v>
      </c>
      <c r="Q198" s="1245">
        <v>0.23853199999999999</v>
      </c>
      <c r="R198" s="1246">
        <v>1E-3</v>
      </c>
      <c r="S198" s="1247">
        <v>1E-3</v>
      </c>
      <c r="T198" s="1247">
        <v>1E-3</v>
      </c>
      <c r="U198" s="1247">
        <v>0</v>
      </c>
      <c r="V198" s="1247">
        <v>0</v>
      </c>
      <c r="W198" s="1247">
        <v>0</v>
      </c>
      <c r="X198" s="1247">
        <v>0.34286499999999998</v>
      </c>
      <c r="Y198" s="1247">
        <v>0.18165600000000001</v>
      </c>
      <c r="Z198" s="1247">
        <v>0.131193</v>
      </c>
      <c r="AA198" s="1248">
        <v>240.01254499999999</v>
      </c>
      <c r="AB198" s="1248">
        <v>155.37093999999999</v>
      </c>
      <c r="AC198" s="1249">
        <v>170.23035999999999</v>
      </c>
    </row>
    <row r="199" spans="1:29" s="1203" customFormat="1" ht="15" customHeight="1" x14ac:dyDescent="0.2">
      <c r="A199" s="1273" t="s">
        <v>716</v>
      </c>
      <c r="B199" s="1273" t="s">
        <v>217</v>
      </c>
      <c r="C199" s="1274" t="s">
        <v>50</v>
      </c>
      <c r="D199" s="1274" t="s">
        <v>1719</v>
      </c>
      <c r="E199" s="1275">
        <v>1983</v>
      </c>
      <c r="F199" s="1245">
        <v>1.5654669999999999</v>
      </c>
      <c r="G199" s="1245">
        <v>0.65625</v>
      </c>
      <c r="H199" s="1245">
        <v>1.090552</v>
      </c>
      <c r="I199" s="1245">
        <v>0.40887400000000002</v>
      </c>
      <c r="J199" s="1245">
        <v>0.14621999999999999</v>
      </c>
      <c r="K199" s="1245">
        <v>0.154276</v>
      </c>
      <c r="L199" s="1245">
        <v>0.62610900000000003</v>
      </c>
      <c r="M199" s="1245">
        <v>0.44812299999999999</v>
      </c>
      <c r="N199" s="1245">
        <v>1.4253009999999999</v>
      </c>
      <c r="O199" s="1245">
        <v>0.52496100000000001</v>
      </c>
      <c r="P199" s="1245">
        <v>0.28766599999999998</v>
      </c>
      <c r="Q199" s="1245">
        <v>0.21101</v>
      </c>
      <c r="R199" s="1246">
        <v>1E-3</v>
      </c>
      <c r="S199" s="1247">
        <v>1E-3</v>
      </c>
      <c r="T199" s="1247">
        <v>1E-3</v>
      </c>
      <c r="U199" s="1247">
        <v>0</v>
      </c>
      <c r="V199" s="1247">
        <v>0</v>
      </c>
      <c r="W199" s="1247">
        <v>0</v>
      </c>
      <c r="X199" s="1247">
        <v>0.28872900000000001</v>
      </c>
      <c r="Y199" s="1247">
        <v>0.158216</v>
      </c>
      <c r="Z199" s="1247">
        <v>0.11605500000000001</v>
      </c>
      <c r="AA199" s="1248">
        <v>240.01254499999999</v>
      </c>
      <c r="AB199" s="1248">
        <v>155.37093999999999</v>
      </c>
      <c r="AC199" s="1249">
        <v>170.23035999999999</v>
      </c>
    </row>
    <row r="200" spans="1:29" s="1203" customFormat="1" ht="15" customHeight="1" x14ac:dyDescent="0.2">
      <c r="A200" s="1273" t="s">
        <v>727</v>
      </c>
      <c r="B200" s="1273" t="s">
        <v>217</v>
      </c>
      <c r="C200" s="1274" t="s">
        <v>50</v>
      </c>
      <c r="D200" s="1274" t="s">
        <v>1735</v>
      </c>
      <c r="E200" s="1275">
        <v>1983</v>
      </c>
      <c r="F200" s="1245">
        <v>1.7611509999999999</v>
      </c>
      <c r="G200" s="1245">
        <v>0.65625</v>
      </c>
      <c r="H200" s="1245">
        <v>1.090552</v>
      </c>
      <c r="I200" s="1245">
        <v>0.49495299999999998</v>
      </c>
      <c r="J200" s="1245">
        <v>0.17546500000000001</v>
      </c>
      <c r="K200" s="1245">
        <v>0.154276</v>
      </c>
      <c r="L200" s="1245">
        <v>0.829959</v>
      </c>
      <c r="M200" s="1245">
        <v>0.59749799999999997</v>
      </c>
      <c r="N200" s="1245">
        <v>1.4253009999999999</v>
      </c>
      <c r="O200" s="1245">
        <v>0.52496100000000001</v>
      </c>
      <c r="P200" s="1245">
        <v>0.28766599999999998</v>
      </c>
      <c r="Q200" s="1245">
        <v>0.21101</v>
      </c>
      <c r="R200" s="1246">
        <v>1E-3</v>
      </c>
      <c r="S200" s="1247">
        <v>1E-3</v>
      </c>
      <c r="T200" s="1247">
        <v>1E-3</v>
      </c>
      <c r="U200" s="1247">
        <v>0</v>
      </c>
      <c r="V200" s="1247">
        <v>0</v>
      </c>
      <c r="W200" s="1247">
        <v>0</v>
      </c>
      <c r="X200" s="1247">
        <v>0.28872900000000001</v>
      </c>
      <c r="Y200" s="1247">
        <v>0.158216</v>
      </c>
      <c r="Z200" s="1247">
        <v>0.11605500000000001</v>
      </c>
      <c r="AA200" s="1248">
        <v>240.01254499999999</v>
      </c>
      <c r="AB200" s="1248">
        <v>155.37093999999999</v>
      </c>
      <c r="AC200" s="1249">
        <v>170.23035999999999</v>
      </c>
    </row>
    <row r="201" spans="1:29" s="1203" customFormat="1" ht="15" customHeight="1" x14ac:dyDescent="0.2">
      <c r="A201" s="1273" t="s">
        <v>738</v>
      </c>
      <c r="B201" s="1273" t="s">
        <v>217</v>
      </c>
      <c r="C201" s="1274" t="s">
        <v>50</v>
      </c>
      <c r="D201" s="1274" t="s">
        <v>1720</v>
      </c>
      <c r="E201" s="1275">
        <v>1983</v>
      </c>
      <c r="F201" s="1245">
        <v>2.1525180000000002</v>
      </c>
      <c r="G201" s="1245">
        <v>0.82031299999999996</v>
      </c>
      <c r="H201" s="1245">
        <v>1.090552</v>
      </c>
      <c r="I201" s="1245">
        <v>0.60255099999999995</v>
      </c>
      <c r="J201" s="1245">
        <v>0.219331</v>
      </c>
      <c r="K201" s="1245">
        <v>0.154276</v>
      </c>
      <c r="L201" s="1245">
        <v>1.033809</v>
      </c>
      <c r="M201" s="1245">
        <v>0.74687199999999998</v>
      </c>
      <c r="N201" s="1245">
        <v>1.4253009999999999</v>
      </c>
      <c r="O201" s="1245">
        <v>0.52496100000000001</v>
      </c>
      <c r="P201" s="1245">
        <v>0.28766599999999998</v>
      </c>
      <c r="Q201" s="1245">
        <v>0.21101</v>
      </c>
      <c r="R201" s="1246">
        <v>1E-3</v>
      </c>
      <c r="S201" s="1247">
        <v>1E-3</v>
      </c>
      <c r="T201" s="1247">
        <v>1E-3</v>
      </c>
      <c r="U201" s="1247">
        <v>0</v>
      </c>
      <c r="V201" s="1247">
        <v>0</v>
      </c>
      <c r="W201" s="1247">
        <v>0</v>
      </c>
      <c r="X201" s="1247">
        <v>0.28872900000000001</v>
      </c>
      <c r="Y201" s="1247">
        <v>0.158216</v>
      </c>
      <c r="Z201" s="1247">
        <v>0.11605500000000001</v>
      </c>
      <c r="AA201" s="1248">
        <v>240.01254499999999</v>
      </c>
      <c r="AB201" s="1248">
        <v>155.37093999999999</v>
      </c>
      <c r="AC201" s="1249">
        <v>170.23035999999999</v>
      </c>
    </row>
    <row r="202" spans="1:29" s="1203" customFormat="1" ht="15" customHeight="1" x14ac:dyDescent="0.2">
      <c r="A202" s="1273" t="s">
        <v>717</v>
      </c>
      <c r="B202" s="1273" t="s">
        <v>217</v>
      </c>
      <c r="C202" s="1274" t="s">
        <v>50</v>
      </c>
      <c r="D202" s="1274" t="s">
        <v>1719</v>
      </c>
      <c r="E202" s="1275">
        <v>1984</v>
      </c>
      <c r="F202" s="1245">
        <v>1.304556</v>
      </c>
      <c r="G202" s="1245">
        <v>0.5625</v>
      </c>
      <c r="H202" s="1245">
        <v>0.87244200000000005</v>
      </c>
      <c r="I202" s="1245">
        <v>0.33527699999999999</v>
      </c>
      <c r="J202" s="1245">
        <v>0.12901799999999999</v>
      </c>
      <c r="K202" s="1245">
        <v>0.13370499999999999</v>
      </c>
      <c r="L202" s="1245">
        <v>0.586978</v>
      </c>
      <c r="M202" s="1245">
        <v>0.44812299999999999</v>
      </c>
      <c r="N202" s="1245">
        <v>1.370482</v>
      </c>
      <c r="O202" s="1245">
        <v>0.43746699999999999</v>
      </c>
      <c r="P202" s="1245">
        <v>0.25570300000000001</v>
      </c>
      <c r="Q202" s="1245">
        <v>0.17431199999999999</v>
      </c>
      <c r="R202" s="1246">
        <v>1E-3</v>
      </c>
      <c r="S202" s="1247">
        <v>1E-3</v>
      </c>
      <c r="T202" s="1247">
        <v>1E-3</v>
      </c>
      <c r="U202" s="1247">
        <v>0</v>
      </c>
      <c r="V202" s="1247">
        <v>0</v>
      </c>
      <c r="W202" s="1247">
        <v>0</v>
      </c>
      <c r="X202" s="1247">
        <v>0.24060699999999999</v>
      </c>
      <c r="Y202" s="1247">
        <v>0.14063700000000001</v>
      </c>
      <c r="Z202" s="1247">
        <v>9.5871999999999999E-2</v>
      </c>
      <c r="AA202" s="1248">
        <v>240.01254499999999</v>
      </c>
      <c r="AB202" s="1248">
        <v>155.37093999999999</v>
      </c>
      <c r="AC202" s="1249">
        <v>170.23035999999999</v>
      </c>
    </row>
    <row r="203" spans="1:29" s="1203" customFormat="1" ht="15" customHeight="1" x14ac:dyDescent="0.2">
      <c r="A203" s="1273" t="s">
        <v>728</v>
      </c>
      <c r="B203" s="1273" t="s">
        <v>217</v>
      </c>
      <c r="C203" s="1274" t="s">
        <v>50</v>
      </c>
      <c r="D203" s="1274" t="s">
        <v>1735</v>
      </c>
      <c r="E203" s="1275">
        <v>1984</v>
      </c>
      <c r="F203" s="1245">
        <v>1.4676260000000001</v>
      </c>
      <c r="G203" s="1245">
        <v>0.5625</v>
      </c>
      <c r="H203" s="1245">
        <v>0.87244200000000005</v>
      </c>
      <c r="I203" s="1245">
        <v>0.40586100000000003</v>
      </c>
      <c r="J203" s="1245">
        <v>0.15482199999999999</v>
      </c>
      <c r="K203" s="1245">
        <v>0.13370499999999999</v>
      </c>
      <c r="L203" s="1245">
        <v>0.77808699999999997</v>
      </c>
      <c r="M203" s="1245">
        <v>0.59749799999999997</v>
      </c>
      <c r="N203" s="1245">
        <v>1.370482</v>
      </c>
      <c r="O203" s="1245">
        <v>0.43746699999999999</v>
      </c>
      <c r="P203" s="1245">
        <v>0.25570300000000001</v>
      </c>
      <c r="Q203" s="1245">
        <v>0.17431199999999999</v>
      </c>
      <c r="R203" s="1246">
        <v>1E-3</v>
      </c>
      <c r="S203" s="1247">
        <v>1E-3</v>
      </c>
      <c r="T203" s="1247">
        <v>1E-3</v>
      </c>
      <c r="U203" s="1247">
        <v>0</v>
      </c>
      <c r="V203" s="1247">
        <v>0</v>
      </c>
      <c r="W203" s="1247">
        <v>0</v>
      </c>
      <c r="X203" s="1247">
        <v>0.24060699999999999</v>
      </c>
      <c r="Y203" s="1247">
        <v>0.14063700000000001</v>
      </c>
      <c r="Z203" s="1247">
        <v>9.5871999999999999E-2</v>
      </c>
      <c r="AA203" s="1248">
        <v>240.01254499999999</v>
      </c>
      <c r="AB203" s="1248">
        <v>155.37093999999999</v>
      </c>
      <c r="AC203" s="1249">
        <v>170.23035999999999</v>
      </c>
    </row>
    <row r="204" spans="1:29" s="1203" customFormat="1" ht="15" customHeight="1" x14ac:dyDescent="0.2">
      <c r="A204" s="1273" t="s">
        <v>739</v>
      </c>
      <c r="B204" s="1273" t="s">
        <v>217</v>
      </c>
      <c r="C204" s="1274" t="s">
        <v>50</v>
      </c>
      <c r="D204" s="1274" t="s">
        <v>1720</v>
      </c>
      <c r="E204" s="1275">
        <v>1984</v>
      </c>
      <c r="F204" s="1245">
        <v>1.7937650000000001</v>
      </c>
      <c r="G204" s="1245">
        <v>0.703125</v>
      </c>
      <c r="H204" s="1245">
        <v>0.87244200000000005</v>
      </c>
      <c r="I204" s="1245">
        <v>0.49409199999999998</v>
      </c>
      <c r="J204" s="1245">
        <v>0.193527</v>
      </c>
      <c r="K204" s="1245">
        <v>0.13370499999999999</v>
      </c>
      <c r="L204" s="1245">
        <v>0.96919500000000003</v>
      </c>
      <c r="M204" s="1245">
        <v>0.74687199999999998</v>
      </c>
      <c r="N204" s="1245">
        <v>1.370482</v>
      </c>
      <c r="O204" s="1245">
        <v>0.43746699999999999</v>
      </c>
      <c r="P204" s="1245">
        <v>0.25570300000000001</v>
      </c>
      <c r="Q204" s="1245">
        <v>0.17431199999999999</v>
      </c>
      <c r="R204" s="1246">
        <v>1E-3</v>
      </c>
      <c r="S204" s="1247">
        <v>1E-3</v>
      </c>
      <c r="T204" s="1247">
        <v>1E-3</v>
      </c>
      <c r="U204" s="1247">
        <v>0</v>
      </c>
      <c r="V204" s="1247">
        <v>0</v>
      </c>
      <c r="W204" s="1247">
        <v>0</v>
      </c>
      <c r="X204" s="1247">
        <v>0.24060699999999999</v>
      </c>
      <c r="Y204" s="1247">
        <v>0.14063700000000001</v>
      </c>
      <c r="Z204" s="1247">
        <v>9.5871999999999999E-2</v>
      </c>
      <c r="AA204" s="1248">
        <v>240.01254499999999</v>
      </c>
      <c r="AB204" s="1248">
        <v>155.37093999999999</v>
      </c>
      <c r="AC204" s="1249">
        <v>170.23035999999999</v>
      </c>
    </row>
    <row r="205" spans="1:29" s="1203" customFormat="1" ht="15" customHeight="1" x14ac:dyDescent="0.2">
      <c r="A205" s="1273" t="s">
        <v>718</v>
      </c>
      <c r="B205" s="1273" t="s">
        <v>217</v>
      </c>
      <c r="C205" s="1274" t="s">
        <v>50</v>
      </c>
      <c r="D205" s="1274" t="s">
        <v>1719</v>
      </c>
      <c r="E205" s="1275">
        <v>1985</v>
      </c>
      <c r="F205" s="1245">
        <v>1.0436449999999999</v>
      </c>
      <c r="G205" s="1245">
        <v>0.46875</v>
      </c>
      <c r="H205" s="1245">
        <v>0.54527599999999998</v>
      </c>
      <c r="I205" s="1245">
        <v>0.26167899999999999</v>
      </c>
      <c r="J205" s="1245">
        <v>0.120417</v>
      </c>
      <c r="K205" s="1245">
        <v>0.12342</v>
      </c>
      <c r="L205" s="1245">
        <v>0.54001900000000003</v>
      </c>
      <c r="M205" s="1245">
        <v>0.44039699999999998</v>
      </c>
      <c r="N205" s="1245">
        <v>1.315663</v>
      </c>
      <c r="O205" s="1245">
        <v>0.33903699999999998</v>
      </c>
      <c r="P205" s="1245">
        <v>0.213086</v>
      </c>
      <c r="Q205" s="1245">
        <v>0.14679</v>
      </c>
      <c r="R205" s="1246">
        <v>1E-3</v>
      </c>
      <c r="S205" s="1247">
        <v>1E-3</v>
      </c>
      <c r="T205" s="1247">
        <v>1E-3</v>
      </c>
      <c r="U205" s="1247">
        <v>0</v>
      </c>
      <c r="V205" s="1247">
        <v>0</v>
      </c>
      <c r="W205" s="1247">
        <v>0</v>
      </c>
      <c r="X205" s="1247">
        <v>0.186471</v>
      </c>
      <c r="Y205" s="1247">
        <v>0.117197</v>
      </c>
      <c r="Z205" s="1247">
        <v>8.0734E-2</v>
      </c>
      <c r="AA205" s="1248">
        <v>240.01254499999999</v>
      </c>
      <c r="AB205" s="1248">
        <v>155.37093999999999</v>
      </c>
      <c r="AC205" s="1249">
        <v>170.23035999999999</v>
      </c>
    </row>
    <row r="206" spans="1:29" s="1203" customFormat="1" ht="15" customHeight="1" x14ac:dyDescent="0.2">
      <c r="A206" s="1273" t="s">
        <v>729</v>
      </c>
      <c r="B206" s="1273" t="s">
        <v>217</v>
      </c>
      <c r="C206" s="1274" t="s">
        <v>50</v>
      </c>
      <c r="D206" s="1274" t="s">
        <v>1735</v>
      </c>
      <c r="E206" s="1275">
        <v>1985</v>
      </c>
      <c r="F206" s="1245">
        <v>1.1741010000000001</v>
      </c>
      <c r="G206" s="1245">
        <v>0.46875</v>
      </c>
      <c r="H206" s="1245">
        <v>0.54527599999999998</v>
      </c>
      <c r="I206" s="1245">
        <v>0.31677</v>
      </c>
      <c r="J206" s="1245">
        <v>0.14449999999999999</v>
      </c>
      <c r="K206" s="1245">
        <v>0.12342</v>
      </c>
      <c r="L206" s="1245">
        <v>0.71584000000000003</v>
      </c>
      <c r="M206" s="1245">
        <v>0.58719600000000005</v>
      </c>
      <c r="N206" s="1245">
        <v>1.315663</v>
      </c>
      <c r="O206" s="1245">
        <v>0.33903699999999998</v>
      </c>
      <c r="P206" s="1245">
        <v>0.213086</v>
      </c>
      <c r="Q206" s="1245">
        <v>0.14679</v>
      </c>
      <c r="R206" s="1246">
        <v>1E-3</v>
      </c>
      <c r="S206" s="1247">
        <v>1E-3</v>
      </c>
      <c r="T206" s="1247">
        <v>1E-3</v>
      </c>
      <c r="U206" s="1247">
        <v>0</v>
      </c>
      <c r="V206" s="1247">
        <v>0</v>
      </c>
      <c r="W206" s="1247">
        <v>0</v>
      </c>
      <c r="X206" s="1247">
        <v>0.186471</v>
      </c>
      <c r="Y206" s="1247">
        <v>0.117197</v>
      </c>
      <c r="Z206" s="1247">
        <v>8.0734E-2</v>
      </c>
      <c r="AA206" s="1248">
        <v>240.01254499999999</v>
      </c>
      <c r="AB206" s="1248">
        <v>155.37093999999999</v>
      </c>
      <c r="AC206" s="1249">
        <v>170.23035999999999</v>
      </c>
    </row>
    <row r="207" spans="1:29" s="1203" customFormat="1" ht="15" customHeight="1" x14ac:dyDescent="0.2">
      <c r="A207" s="1273" t="s">
        <v>740</v>
      </c>
      <c r="B207" s="1273" t="s">
        <v>217</v>
      </c>
      <c r="C207" s="1274" t="s">
        <v>50</v>
      </c>
      <c r="D207" s="1274" t="s">
        <v>1720</v>
      </c>
      <c r="E207" s="1275">
        <v>1985</v>
      </c>
      <c r="F207" s="1245">
        <v>1.435012</v>
      </c>
      <c r="G207" s="1245">
        <v>0.58593799999999996</v>
      </c>
      <c r="H207" s="1245">
        <v>0.54527599999999998</v>
      </c>
      <c r="I207" s="1245">
        <v>0.385633</v>
      </c>
      <c r="J207" s="1245">
        <v>0.18062500000000001</v>
      </c>
      <c r="K207" s="1245">
        <v>0.12342</v>
      </c>
      <c r="L207" s="1245">
        <v>0.89166000000000001</v>
      </c>
      <c r="M207" s="1245">
        <v>0.73399499999999995</v>
      </c>
      <c r="N207" s="1245">
        <v>1.315663</v>
      </c>
      <c r="O207" s="1245">
        <v>0.33903699999999998</v>
      </c>
      <c r="P207" s="1245">
        <v>0.213086</v>
      </c>
      <c r="Q207" s="1245">
        <v>0.14679</v>
      </c>
      <c r="R207" s="1246">
        <v>1E-3</v>
      </c>
      <c r="S207" s="1247">
        <v>1E-3</v>
      </c>
      <c r="T207" s="1247">
        <v>1E-3</v>
      </c>
      <c r="U207" s="1247">
        <v>0</v>
      </c>
      <c r="V207" s="1247">
        <v>0</v>
      </c>
      <c r="W207" s="1247">
        <v>0</v>
      </c>
      <c r="X207" s="1247">
        <v>0.186471</v>
      </c>
      <c r="Y207" s="1247">
        <v>0.117197</v>
      </c>
      <c r="Z207" s="1247">
        <v>8.0734E-2</v>
      </c>
      <c r="AA207" s="1248">
        <v>240.01254499999999</v>
      </c>
      <c r="AB207" s="1248">
        <v>155.37093999999999</v>
      </c>
      <c r="AC207" s="1249">
        <v>170.23035999999999</v>
      </c>
    </row>
    <row r="208" spans="1:29" s="1203" customFormat="1" ht="15" customHeight="1" x14ac:dyDescent="0.2">
      <c r="A208" s="1273" t="s">
        <v>719</v>
      </c>
      <c r="B208" s="1273" t="s">
        <v>217</v>
      </c>
      <c r="C208" s="1274" t="s">
        <v>50</v>
      </c>
      <c r="D208" s="1274" t="s">
        <v>1719</v>
      </c>
      <c r="E208" s="1275">
        <v>1986</v>
      </c>
      <c r="F208" s="1245">
        <v>0.81665200000000004</v>
      </c>
      <c r="G208" s="1245">
        <v>0.39374999999999999</v>
      </c>
      <c r="H208" s="1245">
        <v>0.32716499999999998</v>
      </c>
      <c r="I208" s="1245">
        <v>0.195932</v>
      </c>
      <c r="J208" s="1245">
        <v>0.10820299999999999</v>
      </c>
      <c r="K208" s="1245">
        <v>0.10285</v>
      </c>
      <c r="L208" s="1245">
        <v>0.46692099999999997</v>
      </c>
      <c r="M208" s="1245">
        <v>0.42085</v>
      </c>
      <c r="N208" s="1245">
        <v>0.95933800000000002</v>
      </c>
      <c r="O208" s="1245">
        <v>0.30622700000000003</v>
      </c>
      <c r="P208" s="1245">
        <v>0.191777</v>
      </c>
      <c r="Q208" s="1245">
        <v>0.14679</v>
      </c>
      <c r="R208" s="1246">
        <v>1E-3</v>
      </c>
      <c r="S208" s="1247">
        <v>1E-3</v>
      </c>
      <c r="T208" s="1247">
        <v>1E-3</v>
      </c>
      <c r="U208" s="1247">
        <v>0</v>
      </c>
      <c r="V208" s="1247">
        <v>0</v>
      </c>
      <c r="W208" s="1247">
        <v>0</v>
      </c>
      <c r="X208" s="1247">
        <v>0.16842499999999999</v>
      </c>
      <c r="Y208" s="1247">
        <v>0.105478</v>
      </c>
      <c r="Z208" s="1247">
        <v>8.0734E-2</v>
      </c>
      <c r="AA208" s="1248">
        <v>240.01254499999999</v>
      </c>
      <c r="AB208" s="1248">
        <v>155.37093999999999</v>
      </c>
      <c r="AC208" s="1249">
        <v>170.23035999999999</v>
      </c>
    </row>
    <row r="209" spans="1:29" s="1203" customFormat="1" ht="15" customHeight="1" x14ac:dyDescent="0.2">
      <c r="A209" s="1273" t="s">
        <v>730</v>
      </c>
      <c r="B209" s="1273" t="s">
        <v>217</v>
      </c>
      <c r="C209" s="1274" t="s">
        <v>50</v>
      </c>
      <c r="D209" s="1274" t="s">
        <v>1735</v>
      </c>
      <c r="E209" s="1275">
        <v>1986</v>
      </c>
      <c r="F209" s="1245">
        <v>0.91873400000000005</v>
      </c>
      <c r="G209" s="1245">
        <v>0.39374999999999999</v>
      </c>
      <c r="H209" s="1245">
        <v>0.32716499999999998</v>
      </c>
      <c r="I209" s="1245">
        <v>0.237181</v>
      </c>
      <c r="J209" s="1245">
        <v>0.12984399999999999</v>
      </c>
      <c r="K209" s="1245">
        <v>0.113135</v>
      </c>
      <c r="L209" s="1245">
        <v>0.61894199999999999</v>
      </c>
      <c r="M209" s="1245">
        <v>0.56113299999999999</v>
      </c>
      <c r="N209" s="1245">
        <v>1.123796</v>
      </c>
      <c r="O209" s="1245">
        <v>0.30622700000000003</v>
      </c>
      <c r="P209" s="1245">
        <v>0.191777</v>
      </c>
      <c r="Q209" s="1245">
        <v>0.14679</v>
      </c>
      <c r="R209" s="1246">
        <v>1E-3</v>
      </c>
      <c r="S209" s="1247">
        <v>1E-3</v>
      </c>
      <c r="T209" s="1247">
        <v>1E-3</v>
      </c>
      <c r="U209" s="1247">
        <v>0</v>
      </c>
      <c r="V209" s="1247">
        <v>0</v>
      </c>
      <c r="W209" s="1247">
        <v>0</v>
      </c>
      <c r="X209" s="1247">
        <v>0.16842499999999999</v>
      </c>
      <c r="Y209" s="1247">
        <v>0.105478</v>
      </c>
      <c r="Z209" s="1247">
        <v>8.0734E-2</v>
      </c>
      <c r="AA209" s="1248">
        <v>240.01254499999999</v>
      </c>
      <c r="AB209" s="1248">
        <v>155.37093999999999</v>
      </c>
      <c r="AC209" s="1249">
        <v>170.23035999999999</v>
      </c>
    </row>
    <row r="210" spans="1:29" s="1203" customFormat="1" ht="15" customHeight="1" x14ac:dyDescent="0.2">
      <c r="A210" s="1273" t="s">
        <v>741</v>
      </c>
      <c r="B210" s="1273" t="s">
        <v>217</v>
      </c>
      <c r="C210" s="1274" t="s">
        <v>50</v>
      </c>
      <c r="D210" s="1274" t="s">
        <v>1720</v>
      </c>
      <c r="E210" s="1275">
        <v>1986</v>
      </c>
      <c r="F210" s="1245">
        <v>1.122897</v>
      </c>
      <c r="G210" s="1245">
        <v>0.49218800000000001</v>
      </c>
      <c r="H210" s="1245">
        <v>0.32716499999999998</v>
      </c>
      <c r="I210" s="1245">
        <v>0.288742</v>
      </c>
      <c r="J210" s="1245">
        <v>0.162305</v>
      </c>
      <c r="K210" s="1245">
        <v>0.12342</v>
      </c>
      <c r="L210" s="1245">
        <v>0.77096299999999995</v>
      </c>
      <c r="M210" s="1245">
        <v>0.70141600000000004</v>
      </c>
      <c r="N210" s="1245">
        <v>1.288254</v>
      </c>
      <c r="O210" s="1245">
        <v>0.30622700000000003</v>
      </c>
      <c r="P210" s="1245">
        <v>0.191777</v>
      </c>
      <c r="Q210" s="1245">
        <v>0.14679</v>
      </c>
      <c r="R210" s="1246">
        <v>1E-3</v>
      </c>
      <c r="S210" s="1247">
        <v>1E-3</v>
      </c>
      <c r="T210" s="1247">
        <v>1E-3</v>
      </c>
      <c r="U210" s="1247">
        <v>0</v>
      </c>
      <c r="V210" s="1247">
        <v>0</v>
      </c>
      <c r="W210" s="1247">
        <v>0</v>
      </c>
      <c r="X210" s="1247">
        <v>0.16842499999999999</v>
      </c>
      <c r="Y210" s="1247">
        <v>0.105478</v>
      </c>
      <c r="Z210" s="1247">
        <v>8.0734E-2</v>
      </c>
      <c r="AA210" s="1248">
        <v>240.01254499999999</v>
      </c>
      <c r="AB210" s="1248">
        <v>155.37093999999999</v>
      </c>
      <c r="AC210" s="1249">
        <v>170.23035999999999</v>
      </c>
    </row>
    <row r="211" spans="1:29" s="1203" customFormat="1" ht="15" customHeight="1" x14ac:dyDescent="0.2">
      <c r="A211" s="1273" t="s">
        <v>720</v>
      </c>
      <c r="B211" s="1273" t="s">
        <v>217</v>
      </c>
      <c r="C211" s="1274" t="s">
        <v>50</v>
      </c>
      <c r="D211" s="1274" t="s">
        <v>1719</v>
      </c>
      <c r="E211" s="1275">
        <v>1987</v>
      </c>
      <c r="F211" s="1245">
        <v>0.81665200000000004</v>
      </c>
      <c r="G211" s="1245">
        <v>0.39374999999999999</v>
      </c>
      <c r="H211" s="1245">
        <v>0.32716499999999998</v>
      </c>
      <c r="I211" s="1245">
        <v>0.195932</v>
      </c>
      <c r="J211" s="1245">
        <v>0.10820299999999999</v>
      </c>
      <c r="K211" s="1245">
        <v>0.10285</v>
      </c>
      <c r="L211" s="1245">
        <v>0.46692099999999997</v>
      </c>
      <c r="M211" s="1245">
        <v>0.42085</v>
      </c>
      <c r="N211" s="1245">
        <v>0.95933800000000002</v>
      </c>
      <c r="O211" s="1245">
        <v>0.30622700000000003</v>
      </c>
      <c r="P211" s="1245">
        <v>0.191777</v>
      </c>
      <c r="Q211" s="1245">
        <v>0.14679</v>
      </c>
      <c r="R211" s="1246">
        <v>1E-3</v>
      </c>
      <c r="S211" s="1247">
        <v>1E-3</v>
      </c>
      <c r="T211" s="1247">
        <v>1E-3</v>
      </c>
      <c r="U211" s="1247">
        <v>0</v>
      </c>
      <c r="V211" s="1247">
        <v>0</v>
      </c>
      <c r="W211" s="1247">
        <v>0</v>
      </c>
      <c r="X211" s="1247">
        <v>0.16842499999999999</v>
      </c>
      <c r="Y211" s="1247">
        <v>0.105478</v>
      </c>
      <c r="Z211" s="1247">
        <v>8.0734E-2</v>
      </c>
      <c r="AA211" s="1248">
        <v>240.01254499999999</v>
      </c>
      <c r="AB211" s="1248">
        <v>155.37093999999999</v>
      </c>
      <c r="AC211" s="1249">
        <v>170.23035999999999</v>
      </c>
    </row>
    <row r="212" spans="1:29" s="1203" customFormat="1" ht="15" customHeight="1" x14ac:dyDescent="0.2">
      <c r="A212" s="1273" t="s">
        <v>731</v>
      </c>
      <c r="B212" s="1273" t="s">
        <v>217</v>
      </c>
      <c r="C212" s="1274" t="s">
        <v>50</v>
      </c>
      <c r="D212" s="1274" t="s">
        <v>1735</v>
      </c>
      <c r="E212" s="1275">
        <v>1987</v>
      </c>
      <c r="F212" s="1245">
        <v>0.91873400000000005</v>
      </c>
      <c r="G212" s="1245">
        <v>0.39374999999999999</v>
      </c>
      <c r="H212" s="1245">
        <v>0.32716499999999998</v>
      </c>
      <c r="I212" s="1245">
        <v>0.237181</v>
      </c>
      <c r="J212" s="1245">
        <v>0.12984399999999999</v>
      </c>
      <c r="K212" s="1245">
        <v>0.113135</v>
      </c>
      <c r="L212" s="1245">
        <v>0.61894199999999999</v>
      </c>
      <c r="M212" s="1245">
        <v>0.56113299999999999</v>
      </c>
      <c r="N212" s="1245">
        <v>1.123796</v>
      </c>
      <c r="O212" s="1245">
        <v>0.30622700000000003</v>
      </c>
      <c r="P212" s="1245">
        <v>0.191777</v>
      </c>
      <c r="Q212" s="1245">
        <v>0.14679</v>
      </c>
      <c r="R212" s="1246">
        <v>1E-3</v>
      </c>
      <c r="S212" s="1247">
        <v>1E-3</v>
      </c>
      <c r="T212" s="1247">
        <v>1E-3</v>
      </c>
      <c r="U212" s="1247">
        <v>0</v>
      </c>
      <c r="V212" s="1247">
        <v>0</v>
      </c>
      <c r="W212" s="1247">
        <v>0</v>
      </c>
      <c r="X212" s="1247">
        <v>0.16842499999999999</v>
      </c>
      <c r="Y212" s="1247">
        <v>0.105478</v>
      </c>
      <c r="Z212" s="1247">
        <v>8.0734E-2</v>
      </c>
      <c r="AA212" s="1248">
        <v>240.01254499999999</v>
      </c>
      <c r="AB212" s="1248">
        <v>155.37093999999999</v>
      </c>
      <c r="AC212" s="1249">
        <v>170.23035999999999</v>
      </c>
    </row>
    <row r="213" spans="1:29" s="1203" customFormat="1" ht="15" customHeight="1" x14ac:dyDescent="0.2">
      <c r="A213" s="1273" t="s">
        <v>742</v>
      </c>
      <c r="B213" s="1273" t="s">
        <v>217</v>
      </c>
      <c r="C213" s="1274" t="s">
        <v>50</v>
      </c>
      <c r="D213" s="1274" t="s">
        <v>1720</v>
      </c>
      <c r="E213" s="1275">
        <v>1987</v>
      </c>
      <c r="F213" s="1245">
        <v>1.122897</v>
      </c>
      <c r="G213" s="1245">
        <v>0.49218800000000001</v>
      </c>
      <c r="H213" s="1245">
        <v>0.32716499999999998</v>
      </c>
      <c r="I213" s="1245">
        <v>0.288742</v>
      </c>
      <c r="J213" s="1245">
        <v>0.162305</v>
      </c>
      <c r="K213" s="1245">
        <v>0.12342</v>
      </c>
      <c r="L213" s="1245">
        <v>0.77096299999999995</v>
      </c>
      <c r="M213" s="1245">
        <v>0.70141600000000004</v>
      </c>
      <c r="N213" s="1245">
        <v>1.288254</v>
      </c>
      <c r="O213" s="1245">
        <v>0.30622700000000003</v>
      </c>
      <c r="P213" s="1245">
        <v>0.191777</v>
      </c>
      <c r="Q213" s="1245">
        <v>0.14679</v>
      </c>
      <c r="R213" s="1246">
        <v>1E-3</v>
      </c>
      <c r="S213" s="1247">
        <v>1E-3</v>
      </c>
      <c r="T213" s="1247">
        <v>1E-3</v>
      </c>
      <c r="U213" s="1247">
        <v>0</v>
      </c>
      <c r="V213" s="1247">
        <v>0</v>
      </c>
      <c r="W213" s="1247">
        <v>0</v>
      </c>
      <c r="X213" s="1247">
        <v>0.16842499999999999</v>
      </c>
      <c r="Y213" s="1247">
        <v>0.105478</v>
      </c>
      <c r="Z213" s="1247">
        <v>8.0734E-2</v>
      </c>
      <c r="AA213" s="1248">
        <v>240.01254499999999</v>
      </c>
      <c r="AB213" s="1248">
        <v>155.37093999999999</v>
      </c>
      <c r="AC213" s="1249">
        <v>170.23035999999999</v>
      </c>
    </row>
    <row r="214" spans="1:29" s="1203" customFormat="1" ht="15" customHeight="1" x14ac:dyDescent="0.2">
      <c r="A214" s="1273" t="s">
        <v>721</v>
      </c>
      <c r="B214" s="1273" t="s">
        <v>217</v>
      </c>
      <c r="C214" s="1274" t="s">
        <v>50</v>
      </c>
      <c r="D214" s="1274" t="s">
        <v>1719</v>
      </c>
      <c r="E214" s="1275">
        <v>1988</v>
      </c>
      <c r="F214" s="1245">
        <v>0.81665200000000004</v>
      </c>
      <c r="G214" s="1245">
        <v>0.39374999999999999</v>
      </c>
      <c r="H214" s="1245">
        <v>0.32716499999999998</v>
      </c>
      <c r="I214" s="1245">
        <v>0.195932</v>
      </c>
      <c r="J214" s="1245">
        <v>0.10820299999999999</v>
      </c>
      <c r="K214" s="1245">
        <v>0.10285</v>
      </c>
      <c r="L214" s="1245">
        <v>0.46692099999999997</v>
      </c>
      <c r="M214" s="1245">
        <v>0.42085</v>
      </c>
      <c r="N214" s="1245">
        <v>0.95933800000000002</v>
      </c>
      <c r="O214" s="1245">
        <v>0.30622700000000003</v>
      </c>
      <c r="P214" s="1245">
        <v>0.191777</v>
      </c>
      <c r="Q214" s="1245">
        <v>0.14679</v>
      </c>
      <c r="R214" s="1246">
        <v>1E-3</v>
      </c>
      <c r="S214" s="1247">
        <v>1E-3</v>
      </c>
      <c r="T214" s="1247">
        <v>1E-3</v>
      </c>
      <c r="U214" s="1247">
        <v>0</v>
      </c>
      <c r="V214" s="1247">
        <v>0</v>
      </c>
      <c r="W214" s="1247">
        <v>0</v>
      </c>
      <c r="X214" s="1247">
        <v>0.16842499999999999</v>
      </c>
      <c r="Y214" s="1247">
        <v>0.105478</v>
      </c>
      <c r="Z214" s="1247">
        <v>8.0734E-2</v>
      </c>
      <c r="AA214" s="1248">
        <v>240.01254499999999</v>
      </c>
      <c r="AB214" s="1248">
        <v>155.37093999999999</v>
      </c>
      <c r="AC214" s="1249">
        <v>170.23035999999999</v>
      </c>
    </row>
    <row r="215" spans="1:29" s="1203" customFormat="1" ht="15" customHeight="1" x14ac:dyDescent="0.2">
      <c r="A215" s="1273" t="s">
        <v>732</v>
      </c>
      <c r="B215" s="1273" t="s">
        <v>217</v>
      </c>
      <c r="C215" s="1274" t="s">
        <v>50</v>
      </c>
      <c r="D215" s="1274" t="s">
        <v>1735</v>
      </c>
      <c r="E215" s="1275">
        <v>1988</v>
      </c>
      <c r="F215" s="1245">
        <v>0.91873400000000005</v>
      </c>
      <c r="G215" s="1245">
        <v>0.39374999999999999</v>
      </c>
      <c r="H215" s="1245">
        <v>0.32716499999999998</v>
      </c>
      <c r="I215" s="1245">
        <v>0.237181</v>
      </c>
      <c r="J215" s="1245">
        <v>0.12984399999999999</v>
      </c>
      <c r="K215" s="1245">
        <v>0.113135</v>
      </c>
      <c r="L215" s="1245">
        <v>0.61894199999999999</v>
      </c>
      <c r="M215" s="1245">
        <v>0.56113299999999999</v>
      </c>
      <c r="N215" s="1245">
        <v>1.123796</v>
      </c>
      <c r="O215" s="1245">
        <v>0.30622700000000003</v>
      </c>
      <c r="P215" s="1245">
        <v>0.191777</v>
      </c>
      <c r="Q215" s="1245">
        <v>0.14679</v>
      </c>
      <c r="R215" s="1246">
        <v>1E-3</v>
      </c>
      <c r="S215" s="1247">
        <v>1E-3</v>
      </c>
      <c r="T215" s="1247">
        <v>1E-3</v>
      </c>
      <c r="U215" s="1247">
        <v>0</v>
      </c>
      <c r="V215" s="1247">
        <v>0</v>
      </c>
      <c r="W215" s="1247">
        <v>0</v>
      </c>
      <c r="X215" s="1247">
        <v>0.16842499999999999</v>
      </c>
      <c r="Y215" s="1247">
        <v>0.105478</v>
      </c>
      <c r="Z215" s="1247">
        <v>8.0734E-2</v>
      </c>
      <c r="AA215" s="1248">
        <v>240.01254499999999</v>
      </c>
      <c r="AB215" s="1248">
        <v>155.37093999999999</v>
      </c>
      <c r="AC215" s="1249">
        <v>170.23035999999999</v>
      </c>
    </row>
    <row r="216" spans="1:29" s="1203" customFormat="1" ht="15" customHeight="1" x14ac:dyDescent="0.2">
      <c r="A216" s="1273" t="s">
        <v>743</v>
      </c>
      <c r="B216" s="1273" t="s">
        <v>217</v>
      </c>
      <c r="C216" s="1274" t="s">
        <v>50</v>
      </c>
      <c r="D216" s="1274" t="s">
        <v>1720</v>
      </c>
      <c r="E216" s="1275">
        <v>1988</v>
      </c>
      <c r="F216" s="1245">
        <v>1.122897</v>
      </c>
      <c r="G216" s="1245">
        <v>0.49218800000000001</v>
      </c>
      <c r="H216" s="1245">
        <v>0.32716499999999998</v>
      </c>
      <c r="I216" s="1245">
        <v>0.288742</v>
      </c>
      <c r="J216" s="1245">
        <v>0.162305</v>
      </c>
      <c r="K216" s="1245">
        <v>0.12342</v>
      </c>
      <c r="L216" s="1245">
        <v>0.77096299999999995</v>
      </c>
      <c r="M216" s="1245">
        <v>0.70141600000000004</v>
      </c>
      <c r="N216" s="1245">
        <v>1.288254</v>
      </c>
      <c r="O216" s="1245">
        <v>0.30622700000000003</v>
      </c>
      <c r="P216" s="1245">
        <v>0.191777</v>
      </c>
      <c r="Q216" s="1245">
        <v>0.14679</v>
      </c>
      <c r="R216" s="1246">
        <v>1E-3</v>
      </c>
      <c r="S216" s="1247">
        <v>1E-3</v>
      </c>
      <c r="T216" s="1247">
        <v>1E-3</v>
      </c>
      <c r="U216" s="1247">
        <v>0</v>
      </c>
      <c r="V216" s="1247">
        <v>0</v>
      </c>
      <c r="W216" s="1247">
        <v>0</v>
      </c>
      <c r="X216" s="1247">
        <v>0.16842499999999999</v>
      </c>
      <c r="Y216" s="1247">
        <v>0.105478</v>
      </c>
      <c r="Z216" s="1247">
        <v>8.0734E-2</v>
      </c>
      <c r="AA216" s="1248">
        <v>240.01254499999999</v>
      </c>
      <c r="AB216" s="1248">
        <v>155.37093999999999</v>
      </c>
      <c r="AC216" s="1249">
        <v>170.23035999999999</v>
      </c>
    </row>
    <row r="217" spans="1:29" s="1203" customFormat="1" ht="15" customHeight="1" x14ac:dyDescent="0.2">
      <c r="A217" s="1273" t="s">
        <v>722</v>
      </c>
      <c r="B217" s="1273" t="s">
        <v>217</v>
      </c>
      <c r="C217" s="1274" t="s">
        <v>50</v>
      </c>
      <c r="D217" s="1274" t="s">
        <v>1719</v>
      </c>
      <c r="E217" s="1275">
        <v>1989</v>
      </c>
      <c r="F217" s="1245">
        <v>0.81665200000000004</v>
      </c>
      <c r="G217" s="1245">
        <v>0.39374999999999999</v>
      </c>
      <c r="H217" s="1245">
        <v>0.32716499999999998</v>
      </c>
      <c r="I217" s="1245">
        <v>0.195932</v>
      </c>
      <c r="J217" s="1245">
        <v>0.10820299999999999</v>
      </c>
      <c r="K217" s="1245">
        <v>0.10285</v>
      </c>
      <c r="L217" s="1245">
        <v>0.46692099999999997</v>
      </c>
      <c r="M217" s="1245">
        <v>0.42085</v>
      </c>
      <c r="N217" s="1245">
        <v>0.95933800000000002</v>
      </c>
      <c r="O217" s="1245">
        <v>0.30622700000000003</v>
      </c>
      <c r="P217" s="1245">
        <v>0.191777</v>
      </c>
      <c r="Q217" s="1245">
        <v>0.14679</v>
      </c>
      <c r="R217" s="1246">
        <v>1E-3</v>
      </c>
      <c r="S217" s="1247">
        <v>1E-3</v>
      </c>
      <c r="T217" s="1247">
        <v>1E-3</v>
      </c>
      <c r="U217" s="1247">
        <v>0</v>
      </c>
      <c r="V217" s="1247">
        <v>0</v>
      </c>
      <c r="W217" s="1247">
        <v>0</v>
      </c>
      <c r="X217" s="1247">
        <v>0.16842499999999999</v>
      </c>
      <c r="Y217" s="1247">
        <v>0.105478</v>
      </c>
      <c r="Z217" s="1247">
        <v>8.0734E-2</v>
      </c>
      <c r="AA217" s="1248">
        <v>240.01254499999999</v>
      </c>
      <c r="AB217" s="1248">
        <v>155.37093999999999</v>
      </c>
      <c r="AC217" s="1249">
        <v>170.23035999999999</v>
      </c>
    </row>
    <row r="218" spans="1:29" s="1203" customFormat="1" ht="15" customHeight="1" x14ac:dyDescent="0.2">
      <c r="A218" s="1273" t="s">
        <v>733</v>
      </c>
      <c r="B218" s="1273" t="s">
        <v>217</v>
      </c>
      <c r="C218" s="1274" t="s">
        <v>50</v>
      </c>
      <c r="D218" s="1274" t="s">
        <v>1735</v>
      </c>
      <c r="E218" s="1275">
        <v>1989</v>
      </c>
      <c r="F218" s="1245">
        <v>0.91873400000000005</v>
      </c>
      <c r="G218" s="1245">
        <v>0.39374999999999999</v>
      </c>
      <c r="H218" s="1245">
        <v>0.32716499999999998</v>
      </c>
      <c r="I218" s="1245">
        <v>0.237181</v>
      </c>
      <c r="J218" s="1245">
        <v>0.12984399999999999</v>
      </c>
      <c r="K218" s="1245">
        <v>0.113135</v>
      </c>
      <c r="L218" s="1245">
        <v>0.61894199999999999</v>
      </c>
      <c r="M218" s="1245">
        <v>0.56113299999999999</v>
      </c>
      <c r="N218" s="1245">
        <v>1.123796</v>
      </c>
      <c r="O218" s="1245">
        <v>0.30622700000000003</v>
      </c>
      <c r="P218" s="1245">
        <v>0.191777</v>
      </c>
      <c r="Q218" s="1245">
        <v>0.14679</v>
      </c>
      <c r="R218" s="1246">
        <v>1E-3</v>
      </c>
      <c r="S218" s="1247">
        <v>1E-3</v>
      </c>
      <c r="T218" s="1247">
        <v>1E-3</v>
      </c>
      <c r="U218" s="1247">
        <v>0</v>
      </c>
      <c r="V218" s="1247">
        <v>0</v>
      </c>
      <c r="W218" s="1247">
        <v>0</v>
      </c>
      <c r="X218" s="1247">
        <v>0.16842499999999999</v>
      </c>
      <c r="Y218" s="1247">
        <v>0.105478</v>
      </c>
      <c r="Z218" s="1247">
        <v>8.0734E-2</v>
      </c>
      <c r="AA218" s="1248">
        <v>240.01254499999999</v>
      </c>
      <c r="AB218" s="1248">
        <v>155.37093999999999</v>
      </c>
      <c r="AC218" s="1249">
        <v>170.23035999999999</v>
      </c>
    </row>
    <row r="219" spans="1:29" s="1203" customFormat="1" ht="15" customHeight="1" x14ac:dyDescent="0.2">
      <c r="A219" s="1273" t="s">
        <v>744</v>
      </c>
      <c r="B219" s="1273" t="s">
        <v>217</v>
      </c>
      <c r="C219" s="1274" t="s">
        <v>50</v>
      </c>
      <c r="D219" s="1274" t="s">
        <v>1720</v>
      </c>
      <c r="E219" s="1275">
        <v>1989</v>
      </c>
      <c r="F219" s="1245">
        <v>1.122897</v>
      </c>
      <c r="G219" s="1245">
        <v>0.49218800000000001</v>
      </c>
      <c r="H219" s="1245">
        <v>0.32716499999999998</v>
      </c>
      <c r="I219" s="1245">
        <v>0.288742</v>
      </c>
      <c r="J219" s="1245">
        <v>0.162305</v>
      </c>
      <c r="K219" s="1245">
        <v>0.12342</v>
      </c>
      <c r="L219" s="1245">
        <v>0.77096299999999995</v>
      </c>
      <c r="M219" s="1245">
        <v>0.70141600000000004</v>
      </c>
      <c r="N219" s="1245">
        <v>1.288254</v>
      </c>
      <c r="O219" s="1245">
        <v>0.30622700000000003</v>
      </c>
      <c r="P219" s="1245">
        <v>0.191777</v>
      </c>
      <c r="Q219" s="1245">
        <v>0.14679</v>
      </c>
      <c r="R219" s="1246">
        <v>1E-3</v>
      </c>
      <c r="S219" s="1247">
        <v>1E-3</v>
      </c>
      <c r="T219" s="1247">
        <v>1E-3</v>
      </c>
      <c r="U219" s="1247">
        <v>0</v>
      </c>
      <c r="V219" s="1247">
        <v>0</v>
      </c>
      <c r="W219" s="1247">
        <v>0</v>
      </c>
      <c r="X219" s="1247">
        <v>0.16842499999999999</v>
      </c>
      <c r="Y219" s="1247">
        <v>0.105478</v>
      </c>
      <c r="Z219" s="1247">
        <v>8.0734E-2</v>
      </c>
      <c r="AA219" s="1248">
        <v>240.01254499999999</v>
      </c>
      <c r="AB219" s="1248">
        <v>155.37093999999999</v>
      </c>
      <c r="AC219" s="1249">
        <v>170.23035999999999</v>
      </c>
    </row>
    <row r="220" spans="1:29" s="1203" customFormat="1" ht="15" customHeight="1" x14ac:dyDescent="0.2">
      <c r="A220" s="1273" t="s">
        <v>723</v>
      </c>
      <c r="B220" s="1273" t="s">
        <v>217</v>
      </c>
      <c r="C220" s="1274" t="s">
        <v>50</v>
      </c>
      <c r="D220" s="1274" t="s">
        <v>1719</v>
      </c>
      <c r="E220" s="1275">
        <v>1990</v>
      </c>
      <c r="F220" s="1245">
        <v>0.81665200000000004</v>
      </c>
      <c r="G220" s="1245">
        <v>0.39374999999999999</v>
      </c>
      <c r="H220" s="1245">
        <v>0.32716499999999998</v>
      </c>
      <c r="I220" s="1245">
        <v>0.195932</v>
      </c>
      <c r="J220" s="1245">
        <v>0.10820299999999999</v>
      </c>
      <c r="K220" s="1245">
        <v>0.10285</v>
      </c>
      <c r="L220" s="1245">
        <v>0.46692099999999997</v>
      </c>
      <c r="M220" s="1245">
        <v>0.42085</v>
      </c>
      <c r="N220" s="1245">
        <v>0.95933800000000002</v>
      </c>
      <c r="O220" s="1245">
        <v>0.30622700000000003</v>
      </c>
      <c r="P220" s="1245">
        <v>0.191777</v>
      </c>
      <c r="Q220" s="1245">
        <v>0.14679</v>
      </c>
      <c r="R220" s="1246">
        <v>1E-3</v>
      </c>
      <c r="S220" s="1247">
        <v>1E-3</v>
      </c>
      <c r="T220" s="1247">
        <v>1E-3</v>
      </c>
      <c r="U220" s="1247">
        <v>0</v>
      </c>
      <c r="V220" s="1247">
        <v>0</v>
      </c>
      <c r="W220" s="1247">
        <v>0</v>
      </c>
      <c r="X220" s="1247">
        <v>0.16842499999999999</v>
      </c>
      <c r="Y220" s="1247">
        <v>0.105478</v>
      </c>
      <c r="Z220" s="1247">
        <v>8.0734E-2</v>
      </c>
      <c r="AA220" s="1248">
        <v>240.01254499999999</v>
      </c>
      <c r="AB220" s="1248">
        <v>155.37093999999999</v>
      </c>
      <c r="AC220" s="1249">
        <v>170.23035999999999</v>
      </c>
    </row>
    <row r="221" spans="1:29" s="1203" customFormat="1" ht="15" customHeight="1" x14ac:dyDescent="0.2">
      <c r="A221" s="1273" t="s">
        <v>734</v>
      </c>
      <c r="B221" s="1273" t="s">
        <v>217</v>
      </c>
      <c r="C221" s="1274" t="s">
        <v>50</v>
      </c>
      <c r="D221" s="1274" t="s">
        <v>1735</v>
      </c>
      <c r="E221" s="1275">
        <v>1990</v>
      </c>
      <c r="F221" s="1245">
        <v>0.91873400000000005</v>
      </c>
      <c r="G221" s="1245">
        <v>0.39374999999999999</v>
      </c>
      <c r="H221" s="1245">
        <v>0.32716499999999998</v>
      </c>
      <c r="I221" s="1245">
        <v>0.237181</v>
      </c>
      <c r="J221" s="1245">
        <v>0.12984399999999999</v>
      </c>
      <c r="K221" s="1245">
        <v>0.113135</v>
      </c>
      <c r="L221" s="1245">
        <v>0.61894199999999999</v>
      </c>
      <c r="M221" s="1245">
        <v>0.56113299999999999</v>
      </c>
      <c r="N221" s="1245">
        <v>1.123796</v>
      </c>
      <c r="O221" s="1245">
        <v>0.30622700000000003</v>
      </c>
      <c r="P221" s="1245">
        <v>0.191777</v>
      </c>
      <c r="Q221" s="1245">
        <v>0.14679</v>
      </c>
      <c r="R221" s="1246">
        <v>1E-3</v>
      </c>
      <c r="S221" s="1247">
        <v>1E-3</v>
      </c>
      <c r="T221" s="1247">
        <v>1E-3</v>
      </c>
      <c r="U221" s="1247">
        <v>0</v>
      </c>
      <c r="V221" s="1247">
        <v>0</v>
      </c>
      <c r="W221" s="1247">
        <v>0</v>
      </c>
      <c r="X221" s="1247">
        <v>0.16842499999999999</v>
      </c>
      <c r="Y221" s="1247">
        <v>0.105478</v>
      </c>
      <c r="Z221" s="1247">
        <v>8.0734E-2</v>
      </c>
      <c r="AA221" s="1248">
        <v>240.01254499999999</v>
      </c>
      <c r="AB221" s="1248">
        <v>155.37093999999999</v>
      </c>
      <c r="AC221" s="1249">
        <v>170.23035999999999</v>
      </c>
    </row>
    <row r="222" spans="1:29" s="1203" customFormat="1" ht="15" customHeight="1" x14ac:dyDescent="0.2">
      <c r="A222" s="1273" t="s">
        <v>745</v>
      </c>
      <c r="B222" s="1273" t="s">
        <v>217</v>
      </c>
      <c r="C222" s="1274" t="s">
        <v>50</v>
      </c>
      <c r="D222" s="1274" t="s">
        <v>1720</v>
      </c>
      <c r="E222" s="1275">
        <v>1990</v>
      </c>
      <c r="F222" s="1245">
        <v>1.122897</v>
      </c>
      <c r="G222" s="1245">
        <v>0.49218800000000001</v>
      </c>
      <c r="H222" s="1245">
        <v>0.32716499999999998</v>
      </c>
      <c r="I222" s="1245">
        <v>0.288742</v>
      </c>
      <c r="J222" s="1245">
        <v>0.162305</v>
      </c>
      <c r="K222" s="1245">
        <v>0.12342</v>
      </c>
      <c r="L222" s="1245">
        <v>0.77096299999999995</v>
      </c>
      <c r="M222" s="1245">
        <v>0.70141600000000004</v>
      </c>
      <c r="N222" s="1245">
        <v>1.288254</v>
      </c>
      <c r="O222" s="1245">
        <v>0.30622700000000003</v>
      </c>
      <c r="P222" s="1245">
        <v>0.191777</v>
      </c>
      <c r="Q222" s="1245">
        <v>0.14679</v>
      </c>
      <c r="R222" s="1246">
        <v>1E-3</v>
      </c>
      <c r="S222" s="1247">
        <v>1E-3</v>
      </c>
      <c r="T222" s="1247">
        <v>1E-3</v>
      </c>
      <c r="U222" s="1247">
        <v>0</v>
      </c>
      <c r="V222" s="1247">
        <v>0</v>
      </c>
      <c r="W222" s="1247">
        <v>0</v>
      </c>
      <c r="X222" s="1247">
        <v>0.16842499999999999</v>
      </c>
      <c r="Y222" s="1247">
        <v>0.105478</v>
      </c>
      <c r="Z222" s="1247">
        <v>8.0734E-2</v>
      </c>
      <c r="AA222" s="1248">
        <v>240.01254499999999</v>
      </c>
      <c r="AB222" s="1248">
        <v>155.37093999999999</v>
      </c>
      <c r="AC222" s="1249">
        <v>170.23035999999999</v>
      </c>
    </row>
    <row r="223" spans="1:29" s="1203" customFormat="1" ht="15" customHeight="1" x14ac:dyDescent="0.2">
      <c r="A223" s="1273" t="s">
        <v>724</v>
      </c>
      <c r="B223" s="1273" t="s">
        <v>217</v>
      </c>
      <c r="C223" s="1274" t="s">
        <v>50</v>
      </c>
      <c r="D223" s="1274" t="s">
        <v>1719</v>
      </c>
      <c r="E223" s="1275">
        <v>1991</v>
      </c>
      <c r="F223" s="1245">
        <v>0.81665200000000004</v>
      </c>
      <c r="G223" s="1245">
        <v>0.39374999999999999</v>
      </c>
      <c r="H223" s="1245">
        <v>0.32716499999999998</v>
      </c>
      <c r="I223" s="1245">
        <v>0.195932</v>
      </c>
      <c r="J223" s="1245">
        <v>0.10820299999999999</v>
      </c>
      <c r="K223" s="1245">
        <v>0.10285</v>
      </c>
      <c r="L223" s="1245">
        <v>0.46692099999999997</v>
      </c>
      <c r="M223" s="1245">
        <v>0.42085</v>
      </c>
      <c r="N223" s="1245">
        <v>0.95933800000000002</v>
      </c>
      <c r="O223" s="1245">
        <v>0.30622700000000003</v>
      </c>
      <c r="P223" s="1245">
        <v>0.191777</v>
      </c>
      <c r="Q223" s="1245">
        <v>0.14679</v>
      </c>
      <c r="R223" s="1246">
        <v>1E-3</v>
      </c>
      <c r="S223" s="1247">
        <v>1E-3</v>
      </c>
      <c r="T223" s="1247">
        <v>1E-3</v>
      </c>
      <c r="U223" s="1247">
        <v>0</v>
      </c>
      <c r="V223" s="1247">
        <v>0</v>
      </c>
      <c r="W223" s="1247">
        <v>0</v>
      </c>
      <c r="X223" s="1247">
        <v>0.16842499999999999</v>
      </c>
      <c r="Y223" s="1247">
        <v>0.105478</v>
      </c>
      <c r="Z223" s="1247">
        <v>8.0734E-2</v>
      </c>
      <c r="AA223" s="1248">
        <v>240.01254499999999</v>
      </c>
      <c r="AB223" s="1248">
        <v>155.37093999999999</v>
      </c>
      <c r="AC223" s="1249">
        <v>170.23035999999999</v>
      </c>
    </row>
    <row r="224" spans="1:29" s="1203" customFormat="1" ht="15" customHeight="1" x14ac:dyDescent="0.2">
      <c r="A224" s="1273" t="s">
        <v>735</v>
      </c>
      <c r="B224" s="1273" t="s">
        <v>217</v>
      </c>
      <c r="C224" s="1274" t="s">
        <v>50</v>
      </c>
      <c r="D224" s="1274" t="s">
        <v>1735</v>
      </c>
      <c r="E224" s="1275">
        <v>1991</v>
      </c>
      <c r="F224" s="1245">
        <v>0.91873400000000005</v>
      </c>
      <c r="G224" s="1245">
        <v>0.39374999999999999</v>
      </c>
      <c r="H224" s="1245">
        <v>0.32716499999999998</v>
      </c>
      <c r="I224" s="1245">
        <v>0.237181</v>
      </c>
      <c r="J224" s="1245">
        <v>0.12984399999999999</v>
      </c>
      <c r="K224" s="1245">
        <v>0.113135</v>
      </c>
      <c r="L224" s="1245">
        <v>0.61894199999999999</v>
      </c>
      <c r="M224" s="1245">
        <v>0.56113299999999999</v>
      </c>
      <c r="N224" s="1245">
        <v>1.123796</v>
      </c>
      <c r="O224" s="1245">
        <v>0.30622700000000003</v>
      </c>
      <c r="P224" s="1245">
        <v>0.191777</v>
      </c>
      <c r="Q224" s="1245">
        <v>0.14679</v>
      </c>
      <c r="R224" s="1246">
        <v>1E-3</v>
      </c>
      <c r="S224" s="1247">
        <v>1E-3</v>
      </c>
      <c r="T224" s="1247">
        <v>1E-3</v>
      </c>
      <c r="U224" s="1247">
        <v>0</v>
      </c>
      <c r="V224" s="1247">
        <v>0</v>
      </c>
      <c r="W224" s="1247">
        <v>0</v>
      </c>
      <c r="X224" s="1247">
        <v>0.16842499999999999</v>
      </c>
      <c r="Y224" s="1247">
        <v>0.105478</v>
      </c>
      <c r="Z224" s="1247">
        <v>8.0734E-2</v>
      </c>
      <c r="AA224" s="1248">
        <v>240.01254499999999</v>
      </c>
      <c r="AB224" s="1248">
        <v>155.37093999999999</v>
      </c>
      <c r="AC224" s="1249">
        <v>170.23035999999999</v>
      </c>
    </row>
    <row r="225" spans="1:29" s="1203" customFormat="1" ht="15" customHeight="1" x14ac:dyDescent="0.2">
      <c r="A225" s="1273" t="s">
        <v>746</v>
      </c>
      <c r="B225" s="1273" t="s">
        <v>217</v>
      </c>
      <c r="C225" s="1274" t="s">
        <v>50</v>
      </c>
      <c r="D225" s="1274" t="s">
        <v>1720</v>
      </c>
      <c r="E225" s="1275">
        <v>1991</v>
      </c>
      <c r="F225" s="1245">
        <v>1.122897</v>
      </c>
      <c r="G225" s="1245">
        <v>0.49218800000000001</v>
      </c>
      <c r="H225" s="1245">
        <v>0.32716499999999998</v>
      </c>
      <c r="I225" s="1245">
        <v>0.288742</v>
      </c>
      <c r="J225" s="1245">
        <v>0.162305</v>
      </c>
      <c r="K225" s="1245">
        <v>0.12342</v>
      </c>
      <c r="L225" s="1245">
        <v>0.77096299999999995</v>
      </c>
      <c r="M225" s="1245">
        <v>0.70141600000000004</v>
      </c>
      <c r="N225" s="1245">
        <v>1.288254</v>
      </c>
      <c r="O225" s="1245">
        <v>0.30622700000000003</v>
      </c>
      <c r="P225" s="1245">
        <v>0.191777</v>
      </c>
      <c r="Q225" s="1245">
        <v>0.14679</v>
      </c>
      <c r="R225" s="1246">
        <v>1E-3</v>
      </c>
      <c r="S225" s="1247">
        <v>1E-3</v>
      </c>
      <c r="T225" s="1247">
        <v>1E-3</v>
      </c>
      <c r="U225" s="1247">
        <v>0</v>
      </c>
      <c r="V225" s="1247">
        <v>0</v>
      </c>
      <c r="W225" s="1247">
        <v>0</v>
      </c>
      <c r="X225" s="1247">
        <v>0.16842499999999999</v>
      </c>
      <c r="Y225" s="1247">
        <v>0.105478</v>
      </c>
      <c r="Z225" s="1247">
        <v>8.0734E-2</v>
      </c>
      <c r="AA225" s="1248">
        <v>240.01254499999999</v>
      </c>
      <c r="AB225" s="1248">
        <v>155.37093999999999</v>
      </c>
      <c r="AC225" s="1249">
        <v>170.23035999999999</v>
      </c>
    </row>
    <row r="226" spans="1:29" s="1203" customFormat="1" ht="15" customHeight="1" x14ac:dyDescent="0.2">
      <c r="A226" s="1273" t="s">
        <v>725</v>
      </c>
      <c r="B226" s="1273" t="s">
        <v>217</v>
      </c>
      <c r="C226" s="1274" t="s">
        <v>50</v>
      </c>
      <c r="D226" s="1274" t="s">
        <v>1719</v>
      </c>
      <c r="E226" s="1275">
        <v>1992</v>
      </c>
      <c r="F226" s="1245">
        <v>0.81665200000000004</v>
      </c>
      <c r="G226" s="1245">
        <v>0.39374999999999999</v>
      </c>
      <c r="H226" s="1245">
        <v>0.32716499999999998</v>
      </c>
      <c r="I226" s="1245">
        <v>0.195932</v>
      </c>
      <c r="J226" s="1245">
        <v>0.10820299999999999</v>
      </c>
      <c r="K226" s="1245">
        <v>0.10285</v>
      </c>
      <c r="L226" s="1245">
        <v>0.46692099999999997</v>
      </c>
      <c r="M226" s="1245">
        <v>0.42085</v>
      </c>
      <c r="N226" s="1245">
        <v>0.95933800000000002</v>
      </c>
      <c r="O226" s="1245">
        <v>0.30622700000000003</v>
      </c>
      <c r="P226" s="1245">
        <v>0.191777</v>
      </c>
      <c r="Q226" s="1245">
        <v>0.14679</v>
      </c>
      <c r="R226" s="1246">
        <v>1E-3</v>
      </c>
      <c r="S226" s="1247">
        <v>1E-3</v>
      </c>
      <c r="T226" s="1247">
        <v>1E-3</v>
      </c>
      <c r="U226" s="1247">
        <v>0</v>
      </c>
      <c r="V226" s="1247">
        <v>0</v>
      </c>
      <c r="W226" s="1247">
        <v>0</v>
      </c>
      <c r="X226" s="1247">
        <v>0.16842499999999999</v>
      </c>
      <c r="Y226" s="1247">
        <v>0.105478</v>
      </c>
      <c r="Z226" s="1247">
        <v>8.0734E-2</v>
      </c>
      <c r="AA226" s="1248">
        <v>240.01254499999999</v>
      </c>
      <c r="AB226" s="1248">
        <v>155.37093999999999</v>
      </c>
      <c r="AC226" s="1249">
        <v>170.23035999999999</v>
      </c>
    </row>
    <row r="227" spans="1:29" s="1203" customFormat="1" ht="15" customHeight="1" x14ac:dyDescent="0.2">
      <c r="A227" s="1273" t="s">
        <v>736</v>
      </c>
      <c r="B227" s="1273" t="s">
        <v>217</v>
      </c>
      <c r="C227" s="1274" t="s">
        <v>50</v>
      </c>
      <c r="D227" s="1274" t="s">
        <v>1735</v>
      </c>
      <c r="E227" s="1275">
        <v>1992</v>
      </c>
      <c r="F227" s="1245">
        <v>0.91873400000000005</v>
      </c>
      <c r="G227" s="1245">
        <v>0.39374999999999999</v>
      </c>
      <c r="H227" s="1245">
        <v>0.32716499999999998</v>
      </c>
      <c r="I227" s="1245">
        <v>0.237181</v>
      </c>
      <c r="J227" s="1245">
        <v>0.12984399999999999</v>
      </c>
      <c r="K227" s="1245">
        <v>0.113135</v>
      </c>
      <c r="L227" s="1245">
        <v>0.61894199999999999</v>
      </c>
      <c r="M227" s="1245">
        <v>0.56113299999999999</v>
      </c>
      <c r="N227" s="1245">
        <v>1.123796</v>
      </c>
      <c r="O227" s="1245">
        <v>0.30622700000000003</v>
      </c>
      <c r="P227" s="1245">
        <v>0.191777</v>
      </c>
      <c r="Q227" s="1245">
        <v>0.14679</v>
      </c>
      <c r="R227" s="1246">
        <v>1E-3</v>
      </c>
      <c r="S227" s="1247">
        <v>1E-3</v>
      </c>
      <c r="T227" s="1247">
        <v>1E-3</v>
      </c>
      <c r="U227" s="1247">
        <v>0</v>
      </c>
      <c r="V227" s="1247">
        <v>0</v>
      </c>
      <c r="W227" s="1247">
        <v>0</v>
      </c>
      <c r="X227" s="1247">
        <v>0.16842499999999999</v>
      </c>
      <c r="Y227" s="1247">
        <v>0.105478</v>
      </c>
      <c r="Z227" s="1247">
        <v>8.0734E-2</v>
      </c>
      <c r="AA227" s="1248">
        <v>240.01254499999999</v>
      </c>
      <c r="AB227" s="1248">
        <v>155.37093999999999</v>
      </c>
      <c r="AC227" s="1249">
        <v>170.23035999999999</v>
      </c>
    </row>
    <row r="228" spans="1:29" s="1203" customFormat="1" ht="15" customHeight="1" x14ac:dyDescent="0.2">
      <c r="A228" s="1273" t="s">
        <v>747</v>
      </c>
      <c r="B228" s="1273" t="s">
        <v>217</v>
      </c>
      <c r="C228" s="1274" t="s">
        <v>50</v>
      </c>
      <c r="D228" s="1274" t="s">
        <v>1720</v>
      </c>
      <c r="E228" s="1275">
        <v>1992</v>
      </c>
      <c r="F228" s="1245">
        <v>1.122897</v>
      </c>
      <c r="G228" s="1245">
        <v>0.49218800000000001</v>
      </c>
      <c r="H228" s="1245">
        <v>0.32716499999999998</v>
      </c>
      <c r="I228" s="1245">
        <v>0.288742</v>
      </c>
      <c r="J228" s="1245">
        <v>0.162305</v>
      </c>
      <c r="K228" s="1245">
        <v>0.12342</v>
      </c>
      <c r="L228" s="1245">
        <v>0.77096299999999995</v>
      </c>
      <c r="M228" s="1245">
        <v>0.70141600000000004</v>
      </c>
      <c r="N228" s="1245">
        <v>1.288254</v>
      </c>
      <c r="O228" s="1245">
        <v>0.30622700000000003</v>
      </c>
      <c r="P228" s="1245">
        <v>0.191777</v>
      </c>
      <c r="Q228" s="1245">
        <v>0.14679</v>
      </c>
      <c r="R228" s="1246">
        <v>1E-3</v>
      </c>
      <c r="S228" s="1247">
        <v>1E-3</v>
      </c>
      <c r="T228" s="1247">
        <v>1E-3</v>
      </c>
      <c r="U228" s="1247">
        <v>0</v>
      </c>
      <c r="V228" s="1247">
        <v>0</v>
      </c>
      <c r="W228" s="1247">
        <v>0</v>
      </c>
      <c r="X228" s="1247">
        <v>0.16842499999999999</v>
      </c>
      <c r="Y228" s="1247">
        <v>0.105478</v>
      </c>
      <c r="Z228" s="1247">
        <v>8.0734E-2</v>
      </c>
      <c r="AA228" s="1248">
        <v>240.01254499999999</v>
      </c>
      <c r="AB228" s="1248">
        <v>155.37093999999999</v>
      </c>
      <c r="AC228" s="1249">
        <v>170.23035999999999</v>
      </c>
    </row>
    <row r="229" spans="1:29" s="1203" customFormat="1" ht="15" customHeight="1" x14ac:dyDescent="0.2">
      <c r="A229" s="1273" t="s">
        <v>764</v>
      </c>
      <c r="B229" s="1273" t="s">
        <v>217</v>
      </c>
      <c r="C229" s="1274" t="s">
        <v>50</v>
      </c>
      <c r="D229" s="1274" t="s">
        <v>765</v>
      </c>
      <c r="E229" s="1275" t="s">
        <v>1721</v>
      </c>
      <c r="F229" s="1245">
        <v>3.59E-4</v>
      </c>
      <c r="G229" s="1245">
        <v>2.0100000000000001E-4</v>
      </c>
      <c r="H229" s="1245">
        <v>1.46E-4</v>
      </c>
      <c r="I229" s="1245">
        <v>1.5699999999999999E-2</v>
      </c>
      <c r="J229" s="1245">
        <v>1.03E-2</v>
      </c>
      <c r="K229" s="1245">
        <v>9.7900000000000001E-3</v>
      </c>
      <c r="L229" s="1245">
        <v>0.42799999999999999</v>
      </c>
      <c r="M229" s="1245">
        <v>0.34399999999999997</v>
      </c>
      <c r="N229" s="1245">
        <v>0.41</v>
      </c>
      <c r="O229" s="1245">
        <v>1E-3</v>
      </c>
      <c r="P229" s="1245">
        <v>1E-3</v>
      </c>
      <c r="Q229" s="1245">
        <v>2E-3</v>
      </c>
      <c r="R229" s="1246">
        <v>5.9999999999999995E-4</v>
      </c>
      <c r="S229" s="1247">
        <v>4.0000000000000002E-4</v>
      </c>
      <c r="T229" s="1247">
        <v>4.0000000000000002E-4</v>
      </c>
      <c r="U229" s="1247">
        <v>1.125E-2</v>
      </c>
      <c r="V229" s="1247">
        <v>4.0000000000000001E-3</v>
      </c>
      <c r="W229" s="1247">
        <v>4.0000000000000001E-3</v>
      </c>
      <c r="X229" s="1247">
        <v>5.0000000000000001E-4</v>
      </c>
      <c r="Y229" s="1247">
        <v>5.0000000000000001E-4</v>
      </c>
      <c r="Z229" s="1247">
        <v>5.0000000000000001E-4</v>
      </c>
      <c r="AA229" s="1248">
        <v>180.59113099999999</v>
      </c>
      <c r="AB229" s="1248">
        <v>134.64877899999999</v>
      </c>
      <c r="AC229" s="1249">
        <v>135.75726700000001</v>
      </c>
    </row>
    <row r="230" spans="1:29" s="1203" customFormat="1" ht="15" customHeight="1" x14ac:dyDescent="0.2">
      <c r="A230" s="1273" t="s">
        <v>1177</v>
      </c>
      <c r="B230" s="1273" t="s">
        <v>217</v>
      </c>
      <c r="C230" s="1274" t="s">
        <v>50</v>
      </c>
      <c r="D230" s="1274" t="s">
        <v>1742</v>
      </c>
      <c r="E230" s="1275" t="s">
        <v>1743</v>
      </c>
      <c r="F230" s="1245">
        <v>0.48733199999999999</v>
      </c>
      <c r="G230" s="1245">
        <v>0.25502999999999998</v>
      </c>
      <c r="H230" s="1245">
        <v>0.166467</v>
      </c>
      <c r="I230" s="1245">
        <v>1.7083999999999998E-2</v>
      </c>
      <c r="J230" s="1245">
        <v>1.1757E-2</v>
      </c>
      <c r="K230" s="1245">
        <v>1.3077E-2</v>
      </c>
      <c r="L230" s="1245">
        <v>0.11405800000000001</v>
      </c>
      <c r="M230" s="1245">
        <v>8.5041000000000005E-2</v>
      </c>
      <c r="N230" s="1245">
        <v>8.5740999999999998E-2</v>
      </c>
      <c r="O230" s="1245">
        <v>1E-3</v>
      </c>
      <c r="P230" s="1245">
        <v>1E-3</v>
      </c>
      <c r="Q230" s="1245">
        <v>2E-3</v>
      </c>
      <c r="R230" s="1246">
        <v>3.6117999999999997E-2</v>
      </c>
      <c r="S230" s="1247">
        <v>2.6929999999999999E-2</v>
      </c>
      <c r="T230" s="1247">
        <v>2.7151000000000002E-2</v>
      </c>
      <c r="U230" s="1247">
        <v>2.2499999999999999E-2</v>
      </c>
      <c r="V230" s="1247">
        <v>8.0000000000000002E-3</v>
      </c>
      <c r="W230" s="1247">
        <v>8.0000000000000002E-3</v>
      </c>
      <c r="X230" s="1247">
        <v>5.0000000000000001E-4</v>
      </c>
      <c r="Y230" s="1247">
        <v>5.0000000000000001E-4</v>
      </c>
      <c r="Z230" s="1247">
        <v>5.0000000000000001E-4</v>
      </c>
      <c r="AA230" s="1248">
        <v>180.59113099999999</v>
      </c>
      <c r="AB230" s="1248">
        <v>134.64877899999999</v>
      </c>
      <c r="AC230" s="1249">
        <v>135.75726700000001</v>
      </c>
    </row>
    <row r="231" spans="1:29" s="1203" customFormat="1" ht="15" customHeight="1" x14ac:dyDescent="0.2">
      <c r="A231" s="1273" t="s">
        <v>748</v>
      </c>
      <c r="B231" s="1273" t="s">
        <v>217</v>
      </c>
      <c r="C231" s="1274" t="s">
        <v>50</v>
      </c>
      <c r="D231" s="1274" t="s">
        <v>694</v>
      </c>
      <c r="E231" s="1275" t="s">
        <v>749</v>
      </c>
      <c r="F231" s="1245">
        <v>1.279172</v>
      </c>
      <c r="G231" s="1245">
        <v>0.41099200000000002</v>
      </c>
      <c r="H231" s="1245">
        <v>0.16852</v>
      </c>
      <c r="I231" s="1245">
        <v>0.23022799999999999</v>
      </c>
      <c r="J231" s="1245">
        <v>9.0339000000000003E-2</v>
      </c>
      <c r="K231" s="1245">
        <v>4.4324000000000002E-2</v>
      </c>
      <c r="L231" s="1245">
        <v>1.057509</v>
      </c>
      <c r="M231" s="1245">
        <v>0.45346599999999998</v>
      </c>
      <c r="N231" s="1245">
        <v>0.69357800000000003</v>
      </c>
      <c r="O231" s="1245">
        <v>0.23622099999999999</v>
      </c>
      <c r="P231" s="1245">
        <v>0.101074</v>
      </c>
      <c r="Q231" s="1245">
        <v>8.0865000000000006E-2</v>
      </c>
      <c r="R231" s="1246">
        <v>1E-3</v>
      </c>
      <c r="S231" s="1247">
        <v>1E-3</v>
      </c>
      <c r="T231" s="1247">
        <v>1E-3</v>
      </c>
      <c r="U231" s="1247">
        <v>2E-3</v>
      </c>
      <c r="V231" s="1247">
        <v>4.0000000000000001E-3</v>
      </c>
      <c r="W231" s="1247">
        <v>4.0000000000000001E-3</v>
      </c>
      <c r="X231" s="1247">
        <v>0.165355</v>
      </c>
      <c r="Y231" s="1247">
        <v>7.0751999999999995E-2</v>
      </c>
      <c r="Z231" s="1247">
        <v>5.6605999999999997E-2</v>
      </c>
      <c r="AA231" s="1248">
        <v>243.48810399999999</v>
      </c>
      <c r="AB231" s="1248">
        <v>131.921651</v>
      </c>
      <c r="AC231" s="1249">
        <v>186.924003</v>
      </c>
    </row>
    <row r="232" spans="1:29" s="1203" customFormat="1" ht="15" customHeight="1" x14ac:dyDescent="0.2">
      <c r="A232" s="1273" t="s">
        <v>750</v>
      </c>
      <c r="B232" s="1273" t="s">
        <v>217</v>
      </c>
      <c r="C232" s="1274" t="s">
        <v>50</v>
      </c>
      <c r="D232" s="1274" t="s">
        <v>697</v>
      </c>
      <c r="E232" s="1275" t="s">
        <v>751</v>
      </c>
      <c r="F232" s="1245">
        <v>0.71626599999999996</v>
      </c>
      <c r="G232" s="1245">
        <v>0.240978</v>
      </c>
      <c r="H232" s="1245">
        <v>6.1248999999999998E-2</v>
      </c>
      <c r="I232" s="1245">
        <v>0.12446699999999999</v>
      </c>
      <c r="J232" s="1245">
        <v>4.3039000000000001E-2</v>
      </c>
      <c r="K232" s="1245">
        <v>1.6667999999999999E-2</v>
      </c>
      <c r="L232" s="1245">
        <v>0.79995499999999997</v>
      </c>
      <c r="M232" s="1245">
        <v>0.54844999999999999</v>
      </c>
      <c r="N232" s="1245">
        <v>0.66616299999999995</v>
      </c>
      <c r="O232" s="1245">
        <v>0.111329</v>
      </c>
      <c r="P232" s="1245">
        <v>4.5303000000000003E-2</v>
      </c>
      <c r="Q232" s="1245">
        <v>9.1961000000000001E-2</v>
      </c>
      <c r="R232" s="1246">
        <v>3.0000000000000001E-3</v>
      </c>
      <c r="S232" s="1247">
        <v>3.0000000000000001E-3</v>
      </c>
      <c r="T232" s="1247">
        <v>3.0000000000000001E-3</v>
      </c>
      <c r="U232" s="1247">
        <v>4.45E-3</v>
      </c>
      <c r="V232" s="1247">
        <v>6.0000000000000001E-3</v>
      </c>
      <c r="W232" s="1247">
        <v>6.0000000000000001E-3</v>
      </c>
      <c r="X232" s="1247">
        <v>8.9063000000000003E-2</v>
      </c>
      <c r="Y232" s="1247">
        <v>3.6242000000000003E-2</v>
      </c>
      <c r="Z232" s="1247">
        <v>7.3568999999999996E-2</v>
      </c>
      <c r="AA232" s="1248">
        <v>245.929147</v>
      </c>
      <c r="AB232" s="1248">
        <v>135.92411200000001</v>
      </c>
      <c r="AC232" s="1249">
        <v>182.72606999999999</v>
      </c>
    </row>
    <row r="233" spans="1:29" s="1203" customFormat="1" ht="15" customHeight="1" x14ac:dyDescent="0.2">
      <c r="A233" s="1273" t="s">
        <v>752</v>
      </c>
      <c r="B233" s="1273" t="s">
        <v>217</v>
      </c>
      <c r="C233" s="1274" t="s">
        <v>50</v>
      </c>
      <c r="D233" s="1274" t="s">
        <v>700</v>
      </c>
      <c r="E233" s="1275" t="s">
        <v>753</v>
      </c>
      <c r="F233" s="1245">
        <v>0.40379999999999999</v>
      </c>
      <c r="G233" s="1245">
        <v>0.17208000000000001</v>
      </c>
      <c r="H233" s="1245">
        <v>1.0102999999999999E-2</v>
      </c>
      <c r="I233" s="1245">
        <v>2.5600000000000001E-2</v>
      </c>
      <c r="J233" s="1245">
        <v>1.3325E-2</v>
      </c>
      <c r="K233" s="1245">
        <v>4.5110000000000003E-3</v>
      </c>
      <c r="L233" s="1245">
        <v>0.79620000000000002</v>
      </c>
      <c r="M233" s="1245">
        <v>0.54908999999999997</v>
      </c>
      <c r="N233" s="1245">
        <v>0.70198000000000005</v>
      </c>
      <c r="O233" s="1245">
        <v>3.1414999999999998E-2</v>
      </c>
      <c r="P233" s="1245">
        <v>2.5708999999999999E-2</v>
      </c>
      <c r="Q233" s="1245">
        <v>5.2046000000000002E-2</v>
      </c>
      <c r="R233" s="1246">
        <v>3.0000000000000001E-3</v>
      </c>
      <c r="S233" s="1247">
        <v>3.0000000000000001E-3</v>
      </c>
      <c r="T233" s="1247">
        <v>3.0000000000000001E-3</v>
      </c>
      <c r="U233" s="1247">
        <v>1.125E-2</v>
      </c>
      <c r="V233" s="1247">
        <v>4.0000000000000001E-3</v>
      </c>
      <c r="W233" s="1247">
        <v>4.0000000000000001E-3</v>
      </c>
      <c r="X233" s="1247">
        <v>2.6703000000000001E-2</v>
      </c>
      <c r="Y233" s="1247">
        <v>2.1853000000000001E-2</v>
      </c>
      <c r="Z233" s="1247">
        <v>4.4239000000000001E-2</v>
      </c>
      <c r="AA233" s="1248">
        <v>230.951032</v>
      </c>
      <c r="AB233" s="1248">
        <v>140.39146500000001</v>
      </c>
      <c r="AC233" s="1249">
        <v>184.78395800000001</v>
      </c>
    </row>
    <row r="234" spans="1:29" s="1203" customFormat="1" ht="15" customHeight="1" x14ac:dyDescent="0.2">
      <c r="A234" s="1273" t="s">
        <v>754</v>
      </c>
      <c r="B234" s="1273" t="s">
        <v>217</v>
      </c>
      <c r="C234" s="1274" t="s">
        <v>50</v>
      </c>
      <c r="D234" s="1274" t="s">
        <v>755</v>
      </c>
      <c r="E234" s="1275" t="s">
        <v>753</v>
      </c>
      <c r="F234" s="1245">
        <v>0.40379999999999999</v>
      </c>
      <c r="G234" s="1245">
        <v>0.17208000000000001</v>
      </c>
      <c r="H234" s="1245">
        <v>1.0102999999999999E-2</v>
      </c>
      <c r="I234" s="1245">
        <v>2.5600000000000001E-2</v>
      </c>
      <c r="J234" s="1245">
        <v>1.3325E-2</v>
      </c>
      <c r="K234" s="1245">
        <v>4.5110000000000003E-3</v>
      </c>
      <c r="L234" s="1245">
        <v>0.79620000000000002</v>
      </c>
      <c r="M234" s="1245">
        <v>0.54908999999999997</v>
      </c>
      <c r="N234" s="1245">
        <v>0.70198000000000005</v>
      </c>
      <c r="O234" s="1245">
        <v>2.0420000000000001E-2</v>
      </c>
      <c r="P234" s="1245">
        <v>1.6711E-2</v>
      </c>
      <c r="Q234" s="1245">
        <v>3.3829999999999999E-2</v>
      </c>
      <c r="R234" s="1246">
        <v>3.0000000000000001E-3</v>
      </c>
      <c r="S234" s="1247">
        <v>3.0000000000000001E-3</v>
      </c>
      <c r="T234" s="1247">
        <v>3.0000000000000001E-3</v>
      </c>
      <c r="U234" s="1247">
        <v>1.125E-2</v>
      </c>
      <c r="V234" s="1247">
        <v>4.0000000000000001E-3</v>
      </c>
      <c r="W234" s="1247">
        <v>4.0000000000000001E-3</v>
      </c>
      <c r="X234" s="1247">
        <v>1.6022000000000002E-2</v>
      </c>
      <c r="Y234" s="1247">
        <v>1.3112E-2</v>
      </c>
      <c r="Z234" s="1247">
        <v>2.6543000000000001E-2</v>
      </c>
      <c r="AA234" s="1248">
        <v>230.951032</v>
      </c>
      <c r="AB234" s="1248">
        <v>140.39146500000001</v>
      </c>
      <c r="AC234" s="1249">
        <v>184.78395800000001</v>
      </c>
    </row>
    <row r="235" spans="1:29" s="1203" customFormat="1" ht="15" customHeight="1" x14ac:dyDescent="0.2">
      <c r="A235" s="1273" t="s">
        <v>756</v>
      </c>
      <c r="B235" s="1273" t="s">
        <v>217</v>
      </c>
      <c r="C235" s="1274" t="s">
        <v>50</v>
      </c>
      <c r="D235" s="1274" t="s">
        <v>703</v>
      </c>
      <c r="E235" s="1275" t="s">
        <v>757</v>
      </c>
      <c r="F235" s="1245">
        <v>0.501</v>
      </c>
      <c r="G235" s="1245">
        <v>0.14033499999999999</v>
      </c>
      <c r="H235" s="1245">
        <v>2.0046000000000001E-2</v>
      </c>
      <c r="I235" s="1245">
        <v>1.06E-2</v>
      </c>
      <c r="J235" s="1245">
        <v>5.1749999999999999E-3</v>
      </c>
      <c r="K235" s="1245">
        <v>3.7130000000000002E-3</v>
      </c>
      <c r="L235" s="1245">
        <v>0.43080000000000002</v>
      </c>
      <c r="M235" s="1245">
        <v>0.37563999999999997</v>
      </c>
      <c r="N235" s="1245">
        <v>0.51463899999999996</v>
      </c>
      <c r="O235" s="1245">
        <v>3.2764000000000001E-2</v>
      </c>
      <c r="P235" s="1245">
        <v>1.6310000000000002E-2</v>
      </c>
      <c r="Q235" s="1245">
        <v>3.4928000000000001E-2</v>
      </c>
      <c r="R235" s="1246">
        <v>2E-3</v>
      </c>
      <c r="S235" s="1247">
        <v>2E-3</v>
      </c>
      <c r="T235" s="1247">
        <v>2E-3</v>
      </c>
      <c r="U235" s="1247">
        <v>1.125E-2</v>
      </c>
      <c r="V235" s="1247">
        <v>4.0000000000000001E-3</v>
      </c>
      <c r="W235" s="1247">
        <v>4.0000000000000001E-3</v>
      </c>
      <c r="X235" s="1247">
        <v>2.6013999999999999E-2</v>
      </c>
      <c r="Y235" s="1247">
        <v>1.3006999999999999E-2</v>
      </c>
      <c r="Z235" s="1247">
        <v>3.5192000000000001E-2</v>
      </c>
      <c r="AA235" s="1248">
        <v>248.78781900000001</v>
      </c>
      <c r="AB235" s="1248">
        <v>128.825143</v>
      </c>
      <c r="AC235" s="1249">
        <v>191.12141299999999</v>
      </c>
    </row>
    <row r="236" spans="1:29" s="1203" customFormat="1" ht="15" customHeight="1" x14ac:dyDescent="0.2">
      <c r="A236" s="1273" t="s">
        <v>758</v>
      </c>
      <c r="B236" s="1273" t="s">
        <v>217</v>
      </c>
      <c r="C236" s="1274" t="s">
        <v>50</v>
      </c>
      <c r="D236" s="1274" t="s">
        <v>759</v>
      </c>
      <c r="E236" s="1275" t="s">
        <v>760</v>
      </c>
      <c r="F236" s="1245">
        <v>0.501</v>
      </c>
      <c r="G236" s="1245">
        <v>0.14033499999999999</v>
      </c>
      <c r="H236" s="1245">
        <v>2.0046000000000001E-2</v>
      </c>
      <c r="I236" s="1245">
        <v>1.06E-2</v>
      </c>
      <c r="J236" s="1245">
        <v>5.1749999999999999E-3</v>
      </c>
      <c r="K236" s="1245">
        <v>3.7130000000000002E-3</v>
      </c>
      <c r="L236" s="1245">
        <v>0.43080000000000002</v>
      </c>
      <c r="M236" s="1245">
        <v>0.37563999999999997</v>
      </c>
      <c r="N236" s="1245">
        <v>0.51463899999999996</v>
      </c>
      <c r="O236" s="1245">
        <v>1E-3</v>
      </c>
      <c r="P236" s="1245">
        <v>1E-3</v>
      </c>
      <c r="Q236" s="1245">
        <v>1.4989999999999999E-3</v>
      </c>
      <c r="R236" s="1246">
        <v>2E-3</v>
      </c>
      <c r="S236" s="1247">
        <v>2E-3</v>
      </c>
      <c r="T236" s="1247">
        <v>2E-3</v>
      </c>
      <c r="U236" s="1247">
        <v>1.125E-2</v>
      </c>
      <c r="V236" s="1247">
        <v>4.0000000000000001E-3</v>
      </c>
      <c r="W236" s="1247">
        <v>4.0000000000000001E-3</v>
      </c>
      <c r="X236" s="1247">
        <v>5.0000000000000001E-4</v>
      </c>
      <c r="Y236" s="1247">
        <v>5.0000000000000001E-4</v>
      </c>
      <c r="Z236" s="1247">
        <v>1.4999999999999999E-4</v>
      </c>
      <c r="AA236" s="1248">
        <v>248.78781900000001</v>
      </c>
      <c r="AB236" s="1248">
        <v>128.825143</v>
      </c>
      <c r="AC236" s="1249">
        <v>191.12141299999999</v>
      </c>
    </row>
    <row r="237" spans="1:29" s="1203" customFormat="1" ht="15" customHeight="1" x14ac:dyDescent="0.2">
      <c r="A237" s="1273" t="s">
        <v>1173</v>
      </c>
      <c r="B237" s="1273" t="s">
        <v>217</v>
      </c>
      <c r="C237" s="1274" t="s">
        <v>50</v>
      </c>
      <c r="D237" s="1274" t="s">
        <v>1744</v>
      </c>
      <c r="E237" s="1275" t="s">
        <v>760</v>
      </c>
      <c r="F237" s="1245">
        <v>0.501</v>
      </c>
      <c r="G237" s="1245">
        <v>0.14033499999999999</v>
      </c>
      <c r="H237" s="1245">
        <v>2.0046000000000001E-2</v>
      </c>
      <c r="I237" s="1245">
        <v>1.06E-2</v>
      </c>
      <c r="J237" s="1245">
        <v>5.1749999999999999E-3</v>
      </c>
      <c r="K237" s="1245">
        <v>3.7130000000000002E-3</v>
      </c>
      <c r="L237" s="1245">
        <v>0.43080000000000002</v>
      </c>
      <c r="M237" s="1245">
        <v>0.37563999999999997</v>
      </c>
      <c r="N237" s="1245">
        <v>0.51463899999999996</v>
      </c>
      <c r="O237" s="1245">
        <v>2.1297E-2</v>
      </c>
      <c r="P237" s="1245">
        <v>1.0600999999999999E-2</v>
      </c>
      <c r="Q237" s="1245">
        <v>2.2703000000000001E-2</v>
      </c>
      <c r="R237" s="1246">
        <v>2E-3</v>
      </c>
      <c r="S237" s="1247">
        <v>2E-3</v>
      </c>
      <c r="T237" s="1247">
        <v>2E-3</v>
      </c>
      <c r="U237" s="1247">
        <v>1.125E-2</v>
      </c>
      <c r="V237" s="1247">
        <v>4.0000000000000001E-3</v>
      </c>
      <c r="W237" s="1247">
        <v>4.0000000000000001E-3</v>
      </c>
      <c r="X237" s="1247">
        <v>1.6909E-2</v>
      </c>
      <c r="Y237" s="1247">
        <v>8.4550000000000007E-3</v>
      </c>
      <c r="Z237" s="1247">
        <v>2.2875E-2</v>
      </c>
      <c r="AA237" s="1248">
        <v>248.78781900000001</v>
      </c>
      <c r="AB237" s="1248">
        <v>128.825143</v>
      </c>
      <c r="AC237" s="1249">
        <v>191.12141299999999</v>
      </c>
    </row>
    <row r="238" spans="1:29" s="1203" customFormat="1" ht="15" customHeight="1" x14ac:dyDescent="0.2">
      <c r="A238" s="1273" t="s">
        <v>761</v>
      </c>
      <c r="B238" s="1273" t="s">
        <v>217</v>
      </c>
      <c r="C238" s="1274" t="s">
        <v>50</v>
      </c>
      <c r="D238" s="1274" t="s">
        <v>706</v>
      </c>
      <c r="E238" s="1275" t="s">
        <v>762</v>
      </c>
      <c r="F238" s="1245">
        <v>3.5012000000000001E-2</v>
      </c>
      <c r="G238" s="1245">
        <v>1.9649E-2</v>
      </c>
      <c r="H238" s="1245">
        <v>7.8989999999999998E-3</v>
      </c>
      <c r="I238" s="1245">
        <v>5.875E-3</v>
      </c>
      <c r="J238" s="1245">
        <v>4.1739999999999998E-3</v>
      </c>
      <c r="K238" s="1245">
        <v>2.647E-3</v>
      </c>
      <c r="L238" s="1245">
        <v>0.67474699999999999</v>
      </c>
      <c r="M238" s="1245">
        <v>0.53118200000000004</v>
      </c>
      <c r="N238" s="1245">
        <v>0.58792</v>
      </c>
      <c r="O238" s="1245">
        <v>1E-3</v>
      </c>
      <c r="P238" s="1245">
        <v>1E-3</v>
      </c>
      <c r="Q238" s="1245">
        <v>2E-3</v>
      </c>
      <c r="R238" s="1246">
        <v>2E-3</v>
      </c>
      <c r="S238" s="1247">
        <v>2E-3</v>
      </c>
      <c r="T238" s="1247">
        <v>2E-3</v>
      </c>
      <c r="U238" s="1247">
        <v>1.125E-2</v>
      </c>
      <c r="V238" s="1247">
        <v>4.0000000000000001E-3</v>
      </c>
      <c r="W238" s="1247">
        <v>4.0000000000000001E-3</v>
      </c>
      <c r="X238" s="1247">
        <v>5.0000000000000001E-4</v>
      </c>
      <c r="Y238" s="1247">
        <v>5.0000000000000001E-4</v>
      </c>
      <c r="Z238" s="1247">
        <v>5.0000000000000001E-4</v>
      </c>
      <c r="AA238" s="1248">
        <v>188.13684699999999</v>
      </c>
      <c r="AB238" s="1248">
        <v>148.59773899999999</v>
      </c>
      <c r="AC238" s="1249">
        <v>153.449682</v>
      </c>
    </row>
    <row r="239" spans="1:29" s="1203" customFormat="1" ht="15" customHeight="1" x14ac:dyDescent="0.2">
      <c r="A239" s="1273" t="s">
        <v>1174</v>
      </c>
      <c r="B239" s="1273" t="s">
        <v>217</v>
      </c>
      <c r="C239" s="1274" t="s">
        <v>50</v>
      </c>
      <c r="D239" s="1274" t="s">
        <v>1745</v>
      </c>
      <c r="E239" s="1275" t="s">
        <v>1731</v>
      </c>
      <c r="F239" s="1245">
        <v>2.90916</v>
      </c>
      <c r="G239" s="1245">
        <v>1.1390629999999999</v>
      </c>
      <c r="H239" s="1245">
        <v>2.5311720000000002</v>
      </c>
      <c r="I239" s="1245">
        <v>0.780949</v>
      </c>
      <c r="J239" s="1245">
        <v>0.21554599999999999</v>
      </c>
      <c r="K239" s="1245">
        <v>0.23028199999999999</v>
      </c>
      <c r="L239" s="1245">
        <v>0.85722200000000004</v>
      </c>
      <c r="M239" s="1245">
        <v>0.55876300000000001</v>
      </c>
      <c r="N239" s="1245">
        <v>1.6906270000000001</v>
      </c>
      <c r="O239" s="1245">
        <v>0.98648899999999995</v>
      </c>
      <c r="P239" s="1245">
        <v>0.50714499999999996</v>
      </c>
      <c r="Q239" s="1245">
        <v>0.39082600000000001</v>
      </c>
      <c r="R239" s="1246">
        <v>1E-3</v>
      </c>
      <c r="S239" s="1247">
        <v>1E-3</v>
      </c>
      <c r="T239" s="1247">
        <v>1E-3</v>
      </c>
      <c r="U239" s="1247">
        <v>0</v>
      </c>
      <c r="V239" s="1247">
        <v>0</v>
      </c>
      <c r="W239" s="1247">
        <v>0</v>
      </c>
      <c r="X239" s="1247">
        <v>0.54256899999999997</v>
      </c>
      <c r="Y239" s="1247">
        <v>0.27892899999999998</v>
      </c>
      <c r="Z239" s="1247">
        <v>0.21495400000000001</v>
      </c>
      <c r="AA239" s="1248">
        <v>240.01254499999999</v>
      </c>
      <c r="AB239" s="1248">
        <v>155.37093999999999</v>
      </c>
      <c r="AC239" s="1249">
        <v>170.23035999999999</v>
      </c>
    </row>
    <row r="240" spans="1:29" s="1203" customFormat="1" ht="15" customHeight="1" x14ac:dyDescent="0.2">
      <c r="A240" s="1273" t="s">
        <v>1175</v>
      </c>
      <c r="B240" s="1273" t="s">
        <v>217</v>
      </c>
      <c r="C240" s="1274" t="s">
        <v>50</v>
      </c>
      <c r="D240" s="1274" t="s">
        <v>1735</v>
      </c>
      <c r="E240" s="1275" t="s">
        <v>1731</v>
      </c>
      <c r="F240" s="1245">
        <v>3.272805</v>
      </c>
      <c r="G240" s="1245">
        <v>1.1390629999999999</v>
      </c>
      <c r="H240" s="1245">
        <v>2.5311720000000002</v>
      </c>
      <c r="I240" s="1245">
        <v>0.94535899999999995</v>
      </c>
      <c r="J240" s="1245">
        <v>0.25865500000000002</v>
      </c>
      <c r="K240" s="1245">
        <v>0.23028199999999999</v>
      </c>
      <c r="L240" s="1245">
        <v>1.1363179999999999</v>
      </c>
      <c r="M240" s="1245">
        <v>0.74501799999999996</v>
      </c>
      <c r="N240" s="1245">
        <v>1.6906270000000001</v>
      </c>
      <c r="O240" s="1245">
        <v>0.98648899999999995</v>
      </c>
      <c r="P240" s="1245">
        <v>0.50714499999999996</v>
      </c>
      <c r="Q240" s="1245">
        <v>0.39082600000000001</v>
      </c>
      <c r="R240" s="1246">
        <v>1E-3</v>
      </c>
      <c r="S240" s="1247">
        <v>1E-3</v>
      </c>
      <c r="T240" s="1247">
        <v>1E-3</v>
      </c>
      <c r="U240" s="1247">
        <v>0</v>
      </c>
      <c r="V240" s="1247">
        <v>0</v>
      </c>
      <c r="W240" s="1247">
        <v>0</v>
      </c>
      <c r="X240" s="1247">
        <v>0.54256899999999997</v>
      </c>
      <c r="Y240" s="1247">
        <v>0.27892899999999998</v>
      </c>
      <c r="Z240" s="1247">
        <v>0.21495400000000001</v>
      </c>
      <c r="AA240" s="1248">
        <v>240.01254499999999</v>
      </c>
      <c r="AB240" s="1248">
        <v>155.37093999999999</v>
      </c>
      <c r="AC240" s="1249">
        <v>170.23035999999999</v>
      </c>
    </row>
    <row r="241" spans="1:29" s="1203" customFormat="1" ht="15" customHeight="1" x14ac:dyDescent="0.2">
      <c r="A241" s="1273" t="s">
        <v>1176</v>
      </c>
      <c r="B241" s="1273" t="s">
        <v>217</v>
      </c>
      <c r="C241" s="1274" t="s">
        <v>50</v>
      </c>
      <c r="D241" s="1274" t="s">
        <v>1746</v>
      </c>
      <c r="E241" s="1275" t="s">
        <v>1731</v>
      </c>
      <c r="F241" s="1245">
        <v>4.0000960000000001</v>
      </c>
      <c r="G241" s="1245">
        <v>1.4238280000000001</v>
      </c>
      <c r="H241" s="1245">
        <v>2.5311720000000002</v>
      </c>
      <c r="I241" s="1245">
        <v>1.1508719999999999</v>
      </c>
      <c r="J241" s="1245">
        <v>0.32331900000000002</v>
      </c>
      <c r="K241" s="1245">
        <v>0.23028199999999999</v>
      </c>
      <c r="L241" s="1245">
        <v>1.415413</v>
      </c>
      <c r="M241" s="1245">
        <v>0.93127199999999999</v>
      </c>
      <c r="N241" s="1245">
        <v>1.6906270000000001</v>
      </c>
      <c r="O241" s="1245">
        <v>0.98648899999999995</v>
      </c>
      <c r="P241" s="1245">
        <v>0.50714499999999996</v>
      </c>
      <c r="Q241" s="1245">
        <v>0.39082600000000001</v>
      </c>
      <c r="R241" s="1246">
        <v>1E-3</v>
      </c>
      <c r="S241" s="1247">
        <v>1E-3</v>
      </c>
      <c r="T241" s="1247">
        <v>1E-3</v>
      </c>
      <c r="U241" s="1247">
        <v>0</v>
      </c>
      <c r="V241" s="1247">
        <v>0</v>
      </c>
      <c r="W241" s="1247">
        <v>0</v>
      </c>
      <c r="X241" s="1247">
        <v>0.54256899999999997</v>
      </c>
      <c r="Y241" s="1247">
        <v>0.27892899999999998</v>
      </c>
      <c r="Z241" s="1247">
        <v>0.21495400000000001</v>
      </c>
      <c r="AA241" s="1248">
        <v>240.01254499999999</v>
      </c>
      <c r="AB241" s="1248">
        <v>155.37093999999999</v>
      </c>
      <c r="AC241" s="1249">
        <v>170.23035999999999</v>
      </c>
    </row>
    <row r="242" spans="1:29" s="1203" customFormat="1" ht="15" customHeight="1" x14ac:dyDescent="0.2">
      <c r="A242" s="1273" t="s">
        <v>1178</v>
      </c>
      <c r="B242" s="1273" t="s">
        <v>217</v>
      </c>
      <c r="C242" s="1274" t="s">
        <v>818</v>
      </c>
      <c r="D242" s="1274" t="s">
        <v>123</v>
      </c>
      <c r="E242" s="1275" t="s">
        <v>180</v>
      </c>
      <c r="F242" s="1245">
        <v>0</v>
      </c>
      <c r="G242" s="1245">
        <v>0</v>
      </c>
      <c r="H242" s="1245">
        <v>0</v>
      </c>
      <c r="I242" s="1245">
        <v>0</v>
      </c>
      <c r="J242" s="1245">
        <v>0</v>
      </c>
      <c r="K242" s="1245">
        <v>0</v>
      </c>
      <c r="L242" s="1245">
        <v>0</v>
      </c>
      <c r="M242" s="1245">
        <v>0</v>
      </c>
      <c r="N242" s="1245">
        <v>0</v>
      </c>
      <c r="O242" s="1245">
        <v>0</v>
      </c>
      <c r="P242" s="1245">
        <v>0</v>
      </c>
      <c r="Q242" s="1245">
        <v>0</v>
      </c>
      <c r="R242" s="1246">
        <v>0</v>
      </c>
      <c r="S242" s="1247">
        <v>0</v>
      </c>
      <c r="T242" s="1247">
        <v>0</v>
      </c>
      <c r="U242" s="1247">
        <v>0</v>
      </c>
      <c r="V242" s="1247">
        <v>0</v>
      </c>
      <c r="W242" s="1247">
        <v>0</v>
      </c>
      <c r="X242" s="1247">
        <v>0</v>
      </c>
      <c r="Y242" s="1247">
        <v>0</v>
      </c>
      <c r="Z242" s="1247">
        <v>0</v>
      </c>
      <c r="AA242" s="1248">
        <v>0</v>
      </c>
      <c r="AB242" s="1248">
        <v>0</v>
      </c>
      <c r="AC242" s="1249">
        <v>0</v>
      </c>
    </row>
    <row r="243" spans="1:29" s="1203" customFormat="1" ht="15" customHeight="1" x14ac:dyDescent="0.2">
      <c r="A243" s="1273" t="s">
        <v>1747</v>
      </c>
      <c r="B243" s="1273" t="s">
        <v>217</v>
      </c>
      <c r="C243" s="1274" t="s">
        <v>1076</v>
      </c>
      <c r="D243" s="1274" t="s">
        <v>123</v>
      </c>
      <c r="E243" s="1275" t="s">
        <v>180</v>
      </c>
      <c r="F243" s="1245">
        <v>0</v>
      </c>
      <c r="G243" s="1245">
        <v>0</v>
      </c>
      <c r="H243" s="1245">
        <v>0</v>
      </c>
      <c r="I243" s="1245">
        <v>0</v>
      </c>
      <c r="J243" s="1245">
        <v>0</v>
      </c>
      <c r="K243" s="1245">
        <v>0</v>
      </c>
      <c r="L243" s="1245">
        <v>0</v>
      </c>
      <c r="M243" s="1245">
        <v>0</v>
      </c>
      <c r="N243" s="1245">
        <v>0</v>
      </c>
      <c r="O243" s="1245">
        <v>0</v>
      </c>
      <c r="P243" s="1245">
        <v>0</v>
      </c>
      <c r="Q243" s="1245">
        <v>0</v>
      </c>
      <c r="R243" s="1246">
        <v>0</v>
      </c>
      <c r="S243" s="1247">
        <v>0</v>
      </c>
      <c r="T243" s="1247">
        <v>0</v>
      </c>
      <c r="U243" s="1247">
        <v>0</v>
      </c>
      <c r="V243" s="1247">
        <v>0</v>
      </c>
      <c r="W243" s="1247">
        <v>0</v>
      </c>
      <c r="X243" s="1247">
        <v>0</v>
      </c>
      <c r="Y243" s="1247">
        <v>0</v>
      </c>
      <c r="Z243" s="1247">
        <v>0</v>
      </c>
      <c r="AA243" s="1248">
        <v>0</v>
      </c>
      <c r="AB243" s="1248">
        <v>0</v>
      </c>
      <c r="AC243" s="1249">
        <v>0</v>
      </c>
    </row>
    <row r="244" spans="1:29" s="1203" customFormat="1" ht="15" customHeight="1" x14ac:dyDescent="0.2">
      <c r="A244" s="1273" t="s">
        <v>769</v>
      </c>
      <c r="B244" s="1273" t="s">
        <v>217</v>
      </c>
      <c r="C244" s="1274" t="s">
        <v>18</v>
      </c>
      <c r="D244" s="1274" t="s">
        <v>1719</v>
      </c>
      <c r="E244" s="1275">
        <v>1982</v>
      </c>
      <c r="F244" s="1245">
        <v>4.0668930000000003</v>
      </c>
      <c r="G244" s="1245">
        <v>1.613672</v>
      </c>
      <c r="H244" s="1245">
        <v>1.111774</v>
      </c>
      <c r="I244" s="1245">
        <v>1.3961969999999999</v>
      </c>
      <c r="J244" s="1245">
        <v>0.94355</v>
      </c>
      <c r="K244" s="1245">
        <v>2.0970420000000001</v>
      </c>
      <c r="L244" s="1245">
        <v>1.1731339999999999</v>
      </c>
      <c r="M244" s="1245">
        <v>1.0829169999999999</v>
      </c>
      <c r="N244" s="1245">
        <v>2.182242</v>
      </c>
      <c r="O244" s="1245">
        <v>2.7E-2</v>
      </c>
      <c r="P244" s="1245">
        <v>2.0671999999999999E-2</v>
      </c>
      <c r="Q244" s="1245">
        <v>4.3905E-2</v>
      </c>
      <c r="R244" s="1246">
        <v>2E-3</v>
      </c>
      <c r="S244" s="1247">
        <v>2E-3</v>
      </c>
      <c r="T244" s="1247">
        <v>2E-3</v>
      </c>
      <c r="U244" s="1247">
        <v>0</v>
      </c>
      <c r="V244" s="1247">
        <v>0</v>
      </c>
      <c r="W244" s="1247">
        <v>0</v>
      </c>
      <c r="X244" s="1247">
        <v>5.4000000000000003E-3</v>
      </c>
      <c r="Y244" s="1247">
        <v>4.1339999999999997E-3</v>
      </c>
      <c r="Z244" s="1247">
        <v>8.7810000000000006E-3</v>
      </c>
      <c r="AA244" s="1248">
        <v>282.57973600000003</v>
      </c>
      <c r="AB244" s="1248">
        <v>168.60864599999999</v>
      </c>
      <c r="AC244" s="1249">
        <v>138.34123299999999</v>
      </c>
    </row>
    <row r="245" spans="1:29" s="1203" customFormat="1" ht="15" customHeight="1" x14ac:dyDescent="0.2">
      <c r="A245" s="1273" t="s">
        <v>781</v>
      </c>
      <c r="B245" s="1273" t="s">
        <v>217</v>
      </c>
      <c r="C245" s="1274" t="s">
        <v>18</v>
      </c>
      <c r="D245" s="1274" t="s">
        <v>1735</v>
      </c>
      <c r="E245" s="1275">
        <v>1982</v>
      </c>
      <c r="F245" s="1245">
        <v>4.616473</v>
      </c>
      <c r="G245" s="1245">
        <v>1.8288279999999999</v>
      </c>
      <c r="H245" s="1245">
        <v>1.2229509999999999</v>
      </c>
      <c r="I245" s="1245">
        <v>1.7594350000000001</v>
      </c>
      <c r="J245" s="1245">
        <v>1.1739520000000001</v>
      </c>
      <c r="K245" s="1245">
        <v>2.376649</v>
      </c>
      <c r="L245" s="1245">
        <v>1.407761</v>
      </c>
      <c r="M245" s="1245">
        <v>1.321159</v>
      </c>
      <c r="N245" s="1245">
        <v>2.4577770000000001</v>
      </c>
      <c r="O245" s="1245">
        <v>2.4E-2</v>
      </c>
      <c r="P245" s="1245">
        <v>1.8703000000000001E-2</v>
      </c>
      <c r="Q245" s="1245">
        <v>3.9024999999999997E-2</v>
      </c>
      <c r="R245" s="1246">
        <v>2E-3</v>
      </c>
      <c r="S245" s="1247">
        <v>2E-3</v>
      </c>
      <c r="T245" s="1247">
        <v>2E-3</v>
      </c>
      <c r="U245" s="1247">
        <v>0</v>
      </c>
      <c r="V245" s="1247">
        <v>0</v>
      </c>
      <c r="W245" s="1247">
        <v>0</v>
      </c>
      <c r="X245" s="1247">
        <v>4.7999999999999996E-3</v>
      </c>
      <c r="Y245" s="1247">
        <v>3.741E-3</v>
      </c>
      <c r="Z245" s="1247">
        <v>7.8050000000000003E-3</v>
      </c>
      <c r="AA245" s="1248">
        <v>282.57973600000003</v>
      </c>
      <c r="AB245" s="1248">
        <v>168.60864599999999</v>
      </c>
      <c r="AC245" s="1249">
        <v>138.34123299999999</v>
      </c>
    </row>
    <row r="246" spans="1:29" s="1203" customFormat="1" ht="15" customHeight="1" x14ac:dyDescent="0.2">
      <c r="A246" s="1273" t="s">
        <v>793</v>
      </c>
      <c r="B246" s="1273" t="s">
        <v>217</v>
      </c>
      <c r="C246" s="1274" t="s">
        <v>18</v>
      </c>
      <c r="D246" s="1274" t="s">
        <v>1720</v>
      </c>
      <c r="E246" s="1275">
        <v>1982</v>
      </c>
      <c r="F246" s="1245">
        <v>5.385885</v>
      </c>
      <c r="G246" s="1245">
        <v>2.1515620000000002</v>
      </c>
      <c r="H246" s="1245">
        <v>1.334128</v>
      </c>
      <c r="I246" s="1245">
        <v>2.3723999999999998</v>
      </c>
      <c r="J246" s="1245">
        <v>1.568926</v>
      </c>
      <c r="K246" s="1245">
        <v>2.8135319999999999</v>
      </c>
      <c r="L246" s="1245">
        <v>1.7764599999999999</v>
      </c>
      <c r="M246" s="1245">
        <v>1.7218389999999999</v>
      </c>
      <c r="N246" s="1245">
        <v>2.94272</v>
      </c>
      <c r="O246" s="1245">
        <v>2.1000000000000001E-2</v>
      </c>
      <c r="P246" s="1245">
        <v>1.6733999999999999E-2</v>
      </c>
      <c r="Q246" s="1245">
        <v>3.4147999999999998E-2</v>
      </c>
      <c r="R246" s="1246">
        <v>2E-3</v>
      </c>
      <c r="S246" s="1247">
        <v>2E-3</v>
      </c>
      <c r="T246" s="1247">
        <v>2E-3</v>
      </c>
      <c r="U246" s="1247">
        <v>0</v>
      </c>
      <c r="V246" s="1247">
        <v>0</v>
      </c>
      <c r="W246" s="1247">
        <v>0</v>
      </c>
      <c r="X246" s="1247">
        <v>4.1999999999999997E-3</v>
      </c>
      <c r="Y246" s="1247">
        <v>3.3470000000000001E-3</v>
      </c>
      <c r="Z246" s="1247">
        <v>6.8300000000000001E-3</v>
      </c>
      <c r="AA246" s="1248">
        <v>282.57973600000003</v>
      </c>
      <c r="AB246" s="1248">
        <v>168.60864599999999</v>
      </c>
      <c r="AC246" s="1249">
        <v>138.34123299999999</v>
      </c>
    </row>
    <row r="247" spans="1:29" s="1203" customFormat="1" ht="15" customHeight="1" x14ac:dyDescent="0.2">
      <c r="A247" s="1273" t="s">
        <v>770</v>
      </c>
      <c r="B247" s="1273" t="s">
        <v>217</v>
      </c>
      <c r="C247" s="1274" t="s">
        <v>18</v>
      </c>
      <c r="D247" s="1274" t="s">
        <v>1719</v>
      </c>
      <c r="E247" s="1275">
        <v>1983</v>
      </c>
      <c r="F247" s="1245">
        <v>4.0668930000000003</v>
      </c>
      <c r="G247" s="1245">
        <v>1.613672</v>
      </c>
      <c r="H247" s="1245">
        <v>1.111774</v>
      </c>
      <c r="I247" s="1245">
        <v>1.3961969999999999</v>
      </c>
      <c r="J247" s="1245">
        <v>0.94355</v>
      </c>
      <c r="K247" s="1245">
        <v>2.0970420000000001</v>
      </c>
      <c r="L247" s="1245">
        <v>1.1731339999999999</v>
      </c>
      <c r="M247" s="1245">
        <v>1.0829169999999999</v>
      </c>
      <c r="N247" s="1245">
        <v>2.182242</v>
      </c>
      <c r="O247" s="1245">
        <v>2.7E-2</v>
      </c>
      <c r="P247" s="1245">
        <v>2.0671999999999999E-2</v>
      </c>
      <c r="Q247" s="1245">
        <v>4.3905E-2</v>
      </c>
      <c r="R247" s="1246">
        <v>2E-3</v>
      </c>
      <c r="S247" s="1247">
        <v>2E-3</v>
      </c>
      <c r="T247" s="1247">
        <v>2E-3</v>
      </c>
      <c r="U247" s="1247">
        <v>0</v>
      </c>
      <c r="V247" s="1247">
        <v>0</v>
      </c>
      <c r="W247" s="1247">
        <v>0</v>
      </c>
      <c r="X247" s="1247">
        <v>5.4000000000000003E-3</v>
      </c>
      <c r="Y247" s="1247">
        <v>4.1339999999999997E-3</v>
      </c>
      <c r="Z247" s="1247">
        <v>8.7810000000000006E-3</v>
      </c>
      <c r="AA247" s="1248">
        <v>282.57973600000003</v>
      </c>
      <c r="AB247" s="1248">
        <v>168.60864599999999</v>
      </c>
      <c r="AC247" s="1249">
        <v>138.34123299999999</v>
      </c>
    </row>
    <row r="248" spans="1:29" s="1203" customFormat="1" ht="15" customHeight="1" x14ac:dyDescent="0.2">
      <c r="A248" s="1273" t="s">
        <v>782</v>
      </c>
      <c r="B248" s="1273" t="s">
        <v>217</v>
      </c>
      <c r="C248" s="1274" t="s">
        <v>18</v>
      </c>
      <c r="D248" s="1274" t="s">
        <v>1735</v>
      </c>
      <c r="E248" s="1275">
        <v>1983</v>
      </c>
      <c r="F248" s="1245">
        <v>4.616473</v>
      </c>
      <c r="G248" s="1245">
        <v>1.8288279999999999</v>
      </c>
      <c r="H248" s="1245">
        <v>1.2229509999999999</v>
      </c>
      <c r="I248" s="1245">
        <v>1.7594350000000001</v>
      </c>
      <c r="J248" s="1245">
        <v>1.1739520000000001</v>
      </c>
      <c r="K248" s="1245">
        <v>2.376649</v>
      </c>
      <c r="L248" s="1245">
        <v>1.407761</v>
      </c>
      <c r="M248" s="1245">
        <v>1.321159</v>
      </c>
      <c r="N248" s="1245">
        <v>2.4577770000000001</v>
      </c>
      <c r="O248" s="1245">
        <v>2.4E-2</v>
      </c>
      <c r="P248" s="1245">
        <v>1.8703000000000001E-2</v>
      </c>
      <c r="Q248" s="1245">
        <v>3.9024999999999997E-2</v>
      </c>
      <c r="R248" s="1246">
        <v>2E-3</v>
      </c>
      <c r="S248" s="1247">
        <v>2E-3</v>
      </c>
      <c r="T248" s="1247">
        <v>2E-3</v>
      </c>
      <c r="U248" s="1247">
        <v>0</v>
      </c>
      <c r="V248" s="1247">
        <v>0</v>
      </c>
      <c r="W248" s="1247">
        <v>0</v>
      </c>
      <c r="X248" s="1247">
        <v>4.7999999999999996E-3</v>
      </c>
      <c r="Y248" s="1247">
        <v>3.741E-3</v>
      </c>
      <c r="Z248" s="1247">
        <v>7.8050000000000003E-3</v>
      </c>
      <c r="AA248" s="1248">
        <v>282.57973600000003</v>
      </c>
      <c r="AB248" s="1248">
        <v>168.60864599999999</v>
      </c>
      <c r="AC248" s="1249">
        <v>138.34123299999999</v>
      </c>
    </row>
    <row r="249" spans="1:29" s="1203" customFormat="1" ht="15" customHeight="1" x14ac:dyDescent="0.2">
      <c r="A249" s="1273" t="s">
        <v>794</v>
      </c>
      <c r="B249" s="1273" t="s">
        <v>217</v>
      </c>
      <c r="C249" s="1274" t="s">
        <v>18</v>
      </c>
      <c r="D249" s="1274" t="s">
        <v>1720</v>
      </c>
      <c r="E249" s="1275">
        <v>1983</v>
      </c>
      <c r="F249" s="1245">
        <v>5.385885</v>
      </c>
      <c r="G249" s="1245">
        <v>2.1515620000000002</v>
      </c>
      <c r="H249" s="1245">
        <v>1.334128</v>
      </c>
      <c r="I249" s="1245">
        <v>2.3723999999999998</v>
      </c>
      <c r="J249" s="1245">
        <v>1.568926</v>
      </c>
      <c r="K249" s="1245">
        <v>2.8135319999999999</v>
      </c>
      <c r="L249" s="1245">
        <v>1.7764599999999999</v>
      </c>
      <c r="M249" s="1245">
        <v>1.7218389999999999</v>
      </c>
      <c r="N249" s="1245">
        <v>2.94272</v>
      </c>
      <c r="O249" s="1245">
        <v>2.1000000000000001E-2</v>
      </c>
      <c r="P249" s="1245">
        <v>1.6733999999999999E-2</v>
      </c>
      <c r="Q249" s="1245">
        <v>3.4147999999999998E-2</v>
      </c>
      <c r="R249" s="1246">
        <v>2E-3</v>
      </c>
      <c r="S249" s="1247">
        <v>2E-3</v>
      </c>
      <c r="T249" s="1247">
        <v>2E-3</v>
      </c>
      <c r="U249" s="1247">
        <v>0</v>
      </c>
      <c r="V249" s="1247">
        <v>0</v>
      </c>
      <c r="W249" s="1247">
        <v>0</v>
      </c>
      <c r="X249" s="1247">
        <v>4.1999999999999997E-3</v>
      </c>
      <c r="Y249" s="1247">
        <v>3.3470000000000001E-3</v>
      </c>
      <c r="Z249" s="1247">
        <v>6.8300000000000001E-3</v>
      </c>
      <c r="AA249" s="1248">
        <v>282.57973600000003</v>
      </c>
      <c r="AB249" s="1248">
        <v>168.60864599999999</v>
      </c>
      <c r="AC249" s="1249">
        <v>138.34123299999999</v>
      </c>
    </row>
    <row r="250" spans="1:29" s="1203" customFormat="1" ht="15" customHeight="1" x14ac:dyDescent="0.2">
      <c r="A250" s="1273" t="s">
        <v>771</v>
      </c>
      <c r="B250" s="1273" t="s">
        <v>217</v>
      </c>
      <c r="C250" s="1274" t="s">
        <v>18</v>
      </c>
      <c r="D250" s="1274" t="s">
        <v>1719</v>
      </c>
      <c r="E250" s="1275">
        <v>1984</v>
      </c>
      <c r="F250" s="1245">
        <v>4.0668930000000003</v>
      </c>
      <c r="G250" s="1245">
        <v>1.613672</v>
      </c>
      <c r="H250" s="1245">
        <v>1.111774</v>
      </c>
      <c r="I250" s="1245">
        <v>1.3961969999999999</v>
      </c>
      <c r="J250" s="1245">
        <v>0.94355</v>
      </c>
      <c r="K250" s="1245">
        <v>2.0970420000000001</v>
      </c>
      <c r="L250" s="1245">
        <v>1.1731339999999999</v>
      </c>
      <c r="M250" s="1245">
        <v>1.0829169999999999</v>
      </c>
      <c r="N250" s="1245">
        <v>2.182242</v>
      </c>
      <c r="O250" s="1245">
        <v>2.7E-2</v>
      </c>
      <c r="P250" s="1245">
        <v>2.0671999999999999E-2</v>
      </c>
      <c r="Q250" s="1245">
        <v>4.3905E-2</v>
      </c>
      <c r="R250" s="1246">
        <v>2E-3</v>
      </c>
      <c r="S250" s="1247">
        <v>2E-3</v>
      </c>
      <c r="T250" s="1247">
        <v>2E-3</v>
      </c>
      <c r="U250" s="1247">
        <v>0</v>
      </c>
      <c r="V250" s="1247">
        <v>0</v>
      </c>
      <c r="W250" s="1247">
        <v>0</v>
      </c>
      <c r="X250" s="1247">
        <v>5.4000000000000003E-3</v>
      </c>
      <c r="Y250" s="1247">
        <v>4.1339999999999997E-3</v>
      </c>
      <c r="Z250" s="1247">
        <v>8.7810000000000006E-3</v>
      </c>
      <c r="AA250" s="1248">
        <v>282.57973600000003</v>
      </c>
      <c r="AB250" s="1248">
        <v>168.60864599999999</v>
      </c>
      <c r="AC250" s="1249">
        <v>138.34123299999999</v>
      </c>
    </row>
    <row r="251" spans="1:29" s="1203" customFormat="1" ht="15" customHeight="1" x14ac:dyDescent="0.2">
      <c r="A251" s="1273" t="s">
        <v>783</v>
      </c>
      <c r="B251" s="1273" t="s">
        <v>217</v>
      </c>
      <c r="C251" s="1274" t="s">
        <v>18</v>
      </c>
      <c r="D251" s="1274" t="s">
        <v>1735</v>
      </c>
      <c r="E251" s="1275">
        <v>1984</v>
      </c>
      <c r="F251" s="1245">
        <v>4.616473</v>
      </c>
      <c r="G251" s="1245">
        <v>1.8288279999999999</v>
      </c>
      <c r="H251" s="1245">
        <v>1.2229509999999999</v>
      </c>
      <c r="I251" s="1245">
        <v>1.7594350000000001</v>
      </c>
      <c r="J251" s="1245">
        <v>1.1739520000000001</v>
      </c>
      <c r="K251" s="1245">
        <v>2.376649</v>
      </c>
      <c r="L251" s="1245">
        <v>1.407761</v>
      </c>
      <c r="M251" s="1245">
        <v>1.321159</v>
      </c>
      <c r="N251" s="1245">
        <v>2.4577770000000001</v>
      </c>
      <c r="O251" s="1245">
        <v>2.4E-2</v>
      </c>
      <c r="P251" s="1245">
        <v>1.8703000000000001E-2</v>
      </c>
      <c r="Q251" s="1245">
        <v>3.9024999999999997E-2</v>
      </c>
      <c r="R251" s="1246">
        <v>2E-3</v>
      </c>
      <c r="S251" s="1247">
        <v>2E-3</v>
      </c>
      <c r="T251" s="1247">
        <v>2E-3</v>
      </c>
      <c r="U251" s="1247">
        <v>0</v>
      </c>
      <c r="V251" s="1247">
        <v>0</v>
      </c>
      <c r="W251" s="1247">
        <v>0</v>
      </c>
      <c r="X251" s="1247">
        <v>4.7999999999999996E-3</v>
      </c>
      <c r="Y251" s="1247">
        <v>3.741E-3</v>
      </c>
      <c r="Z251" s="1247">
        <v>7.8050000000000003E-3</v>
      </c>
      <c r="AA251" s="1248">
        <v>282.57973600000003</v>
      </c>
      <c r="AB251" s="1248">
        <v>168.60864599999999</v>
      </c>
      <c r="AC251" s="1249">
        <v>138.34123299999999</v>
      </c>
    </row>
    <row r="252" spans="1:29" s="1203" customFormat="1" ht="15" customHeight="1" x14ac:dyDescent="0.2">
      <c r="A252" s="1273" t="s">
        <v>795</v>
      </c>
      <c r="B252" s="1273" t="s">
        <v>217</v>
      </c>
      <c r="C252" s="1274" t="s">
        <v>18</v>
      </c>
      <c r="D252" s="1274" t="s">
        <v>1720</v>
      </c>
      <c r="E252" s="1275">
        <v>1984</v>
      </c>
      <c r="F252" s="1245">
        <v>5.385885</v>
      </c>
      <c r="G252" s="1245">
        <v>2.1515620000000002</v>
      </c>
      <c r="H252" s="1245">
        <v>1.334128</v>
      </c>
      <c r="I252" s="1245">
        <v>2.3723999999999998</v>
      </c>
      <c r="J252" s="1245">
        <v>1.568926</v>
      </c>
      <c r="K252" s="1245">
        <v>2.8135319999999999</v>
      </c>
      <c r="L252" s="1245">
        <v>1.7764599999999999</v>
      </c>
      <c r="M252" s="1245">
        <v>1.7218389999999999</v>
      </c>
      <c r="N252" s="1245">
        <v>2.94272</v>
      </c>
      <c r="O252" s="1245">
        <v>2.1000000000000001E-2</v>
      </c>
      <c r="P252" s="1245">
        <v>1.6733999999999999E-2</v>
      </c>
      <c r="Q252" s="1245">
        <v>3.4147999999999998E-2</v>
      </c>
      <c r="R252" s="1246">
        <v>2E-3</v>
      </c>
      <c r="S252" s="1247">
        <v>2E-3</v>
      </c>
      <c r="T252" s="1247">
        <v>2E-3</v>
      </c>
      <c r="U252" s="1247">
        <v>0</v>
      </c>
      <c r="V252" s="1247">
        <v>0</v>
      </c>
      <c r="W252" s="1247">
        <v>0</v>
      </c>
      <c r="X252" s="1247">
        <v>4.1999999999999997E-3</v>
      </c>
      <c r="Y252" s="1247">
        <v>3.3470000000000001E-3</v>
      </c>
      <c r="Z252" s="1247">
        <v>6.8300000000000001E-3</v>
      </c>
      <c r="AA252" s="1248">
        <v>282.57973600000003</v>
      </c>
      <c r="AB252" s="1248">
        <v>168.60864599999999</v>
      </c>
      <c r="AC252" s="1249">
        <v>138.34123299999999</v>
      </c>
    </row>
    <row r="253" spans="1:29" s="1203" customFormat="1" ht="15" customHeight="1" x14ac:dyDescent="0.2">
      <c r="A253" s="1273" t="s">
        <v>772</v>
      </c>
      <c r="B253" s="1273" t="s">
        <v>217</v>
      </c>
      <c r="C253" s="1274" t="s">
        <v>18</v>
      </c>
      <c r="D253" s="1274" t="s">
        <v>1719</v>
      </c>
      <c r="E253" s="1275">
        <v>1985</v>
      </c>
      <c r="F253" s="1245">
        <v>4.0668930000000003</v>
      </c>
      <c r="G253" s="1245">
        <v>1.613672</v>
      </c>
      <c r="H253" s="1245">
        <v>1.111774</v>
      </c>
      <c r="I253" s="1245">
        <v>1.3961969999999999</v>
      </c>
      <c r="J253" s="1245">
        <v>0.94355</v>
      </c>
      <c r="K253" s="1245">
        <v>2.0970420000000001</v>
      </c>
      <c r="L253" s="1245">
        <v>1.1731339999999999</v>
      </c>
      <c r="M253" s="1245">
        <v>1.0829169999999999</v>
      </c>
      <c r="N253" s="1245">
        <v>2.182242</v>
      </c>
      <c r="O253" s="1245">
        <v>2.7E-2</v>
      </c>
      <c r="P253" s="1245">
        <v>2.0671999999999999E-2</v>
      </c>
      <c r="Q253" s="1245">
        <v>4.3905E-2</v>
      </c>
      <c r="R253" s="1246">
        <v>2E-3</v>
      </c>
      <c r="S253" s="1247">
        <v>2E-3</v>
      </c>
      <c r="T253" s="1247">
        <v>2E-3</v>
      </c>
      <c r="U253" s="1247">
        <v>0</v>
      </c>
      <c r="V253" s="1247">
        <v>0</v>
      </c>
      <c r="W253" s="1247">
        <v>0</v>
      </c>
      <c r="X253" s="1247">
        <v>5.4000000000000003E-3</v>
      </c>
      <c r="Y253" s="1247">
        <v>4.1339999999999997E-3</v>
      </c>
      <c r="Z253" s="1247">
        <v>8.7810000000000006E-3</v>
      </c>
      <c r="AA253" s="1248">
        <v>282.57973600000003</v>
      </c>
      <c r="AB253" s="1248">
        <v>168.60864599999999</v>
      </c>
      <c r="AC253" s="1249">
        <v>138.34123299999999</v>
      </c>
    </row>
    <row r="254" spans="1:29" s="1203" customFormat="1" ht="15" customHeight="1" x14ac:dyDescent="0.2">
      <c r="A254" s="1273" t="s">
        <v>784</v>
      </c>
      <c r="B254" s="1273" t="s">
        <v>217</v>
      </c>
      <c r="C254" s="1274" t="s">
        <v>18</v>
      </c>
      <c r="D254" s="1274" t="s">
        <v>1735</v>
      </c>
      <c r="E254" s="1275">
        <v>1985</v>
      </c>
      <c r="F254" s="1245">
        <v>4.616473</v>
      </c>
      <c r="G254" s="1245">
        <v>1.8288279999999999</v>
      </c>
      <c r="H254" s="1245">
        <v>1.2229509999999999</v>
      </c>
      <c r="I254" s="1245">
        <v>1.7594350000000001</v>
      </c>
      <c r="J254" s="1245">
        <v>1.1739520000000001</v>
      </c>
      <c r="K254" s="1245">
        <v>2.376649</v>
      </c>
      <c r="L254" s="1245">
        <v>1.407761</v>
      </c>
      <c r="M254" s="1245">
        <v>1.321159</v>
      </c>
      <c r="N254" s="1245">
        <v>2.4577770000000001</v>
      </c>
      <c r="O254" s="1245">
        <v>2.4E-2</v>
      </c>
      <c r="P254" s="1245">
        <v>1.8703000000000001E-2</v>
      </c>
      <c r="Q254" s="1245">
        <v>3.9024999999999997E-2</v>
      </c>
      <c r="R254" s="1246">
        <v>2E-3</v>
      </c>
      <c r="S254" s="1247">
        <v>2E-3</v>
      </c>
      <c r="T254" s="1247">
        <v>2E-3</v>
      </c>
      <c r="U254" s="1247">
        <v>0</v>
      </c>
      <c r="V254" s="1247">
        <v>0</v>
      </c>
      <c r="W254" s="1247">
        <v>0</v>
      </c>
      <c r="X254" s="1247">
        <v>4.7999999999999996E-3</v>
      </c>
      <c r="Y254" s="1247">
        <v>3.741E-3</v>
      </c>
      <c r="Z254" s="1247">
        <v>7.8050000000000003E-3</v>
      </c>
      <c r="AA254" s="1248">
        <v>282.57973600000003</v>
      </c>
      <c r="AB254" s="1248">
        <v>168.60864599999999</v>
      </c>
      <c r="AC254" s="1249">
        <v>138.34123299999999</v>
      </c>
    </row>
    <row r="255" spans="1:29" s="1203" customFormat="1" ht="15" customHeight="1" x14ac:dyDescent="0.2">
      <c r="A255" s="1273" t="s">
        <v>796</v>
      </c>
      <c r="B255" s="1273" t="s">
        <v>217</v>
      </c>
      <c r="C255" s="1274" t="s">
        <v>18</v>
      </c>
      <c r="D255" s="1274" t="s">
        <v>1720</v>
      </c>
      <c r="E255" s="1275">
        <v>1985</v>
      </c>
      <c r="F255" s="1245">
        <v>5.385885</v>
      </c>
      <c r="G255" s="1245">
        <v>2.1515620000000002</v>
      </c>
      <c r="H255" s="1245">
        <v>1.334128</v>
      </c>
      <c r="I255" s="1245">
        <v>2.3723999999999998</v>
      </c>
      <c r="J255" s="1245">
        <v>1.568926</v>
      </c>
      <c r="K255" s="1245">
        <v>2.8135319999999999</v>
      </c>
      <c r="L255" s="1245">
        <v>1.7764599999999999</v>
      </c>
      <c r="M255" s="1245">
        <v>1.7218389999999999</v>
      </c>
      <c r="N255" s="1245">
        <v>2.94272</v>
      </c>
      <c r="O255" s="1245">
        <v>2.1000000000000001E-2</v>
      </c>
      <c r="P255" s="1245">
        <v>1.6733999999999999E-2</v>
      </c>
      <c r="Q255" s="1245">
        <v>3.4147999999999998E-2</v>
      </c>
      <c r="R255" s="1246">
        <v>2E-3</v>
      </c>
      <c r="S255" s="1247">
        <v>2E-3</v>
      </c>
      <c r="T255" s="1247">
        <v>2E-3</v>
      </c>
      <c r="U255" s="1247">
        <v>0</v>
      </c>
      <c r="V255" s="1247">
        <v>0</v>
      </c>
      <c r="W255" s="1247">
        <v>0</v>
      </c>
      <c r="X255" s="1247">
        <v>4.1999999999999997E-3</v>
      </c>
      <c r="Y255" s="1247">
        <v>3.3470000000000001E-3</v>
      </c>
      <c r="Z255" s="1247">
        <v>6.8300000000000001E-3</v>
      </c>
      <c r="AA255" s="1248">
        <v>282.57973600000003</v>
      </c>
      <c r="AB255" s="1248">
        <v>168.60864599999999</v>
      </c>
      <c r="AC255" s="1249">
        <v>138.34123299999999</v>
      </c>
    </row>
    <row r="256" spans="1:29" s="1203" customFormat="1" ht="15" customHeight="1" x14ac:dyDescent="0.2">
      <c r="A256" s="1273" t="s">
        <v>773</v>
      </c>
      <c r="B256" s="1273" t="s">
        <v>217</v>
      </c>
      <c r="C256" s="1274" t="s">
        <v>18</v>
      </c>
      <c r="D256" s="1274" t="s">
        <v>1719</v>
      </c>
      <c r="E256" s="1275">
        <v>1986</v>
      </c>
      <c r="F256" s="1245">
        <v>3.882914</v>
      </c>
      <c r="G256" s="1245">
        <v>1.5424800000000001</v>
      </c>
      <c r="H256" s="1245">
        <v>1.071345</v>
      </c>
      <c r="I256" s="1245">
        <v>1.290807</v>
      </c>
      <c r="J256" s="1245">
        <v>0.884355</v>
      </c>
      <c r="K256" s="1245">
        <v>1.9071359999999999</v>
      </c>
      <c r="L256" s="1245">
        <v>1.1019080000000001</v>
      </c>
      <c r="M256" s="1245">
        <v>1.0283199999999999</v>
      </c>
      <c r="N256" s="1245">
        <v>1.986769</v>
      </c>
      <c r="O256" s="1245">
        <v>1.5959999999999998E-2</v>
      </c>
      <c r="P256" s="1245">
        <v>9.6570000000000007E-3</v>
      </c>
      <c r="Q256" s="1245">
        <v>3.0002000000000001E-2</v>
      </c>
      <c r="R256" s="1246">
        <v>2E-3</v>
      </c>
      <c r="S256" s="1247">
        <v>2E-3</v>
      </c>
      <c r="T256" s="1247">
        <v>2E-3</v>
      </c>
      <c r="U256" s="1247">
        <v>0</v>
      </c>
      <c r="V256" s="1247">
        <v>0</v>
      </c>
      <c r="W256" s="1247">
        <v>0</v>
      </c>
      <c r="X256" s="1247">
        <v>3.192E-3</v>
      </c>
      <c r="Y256" s="1247">
        <v>1.931E-3</v>
      </c>
      <c r="Z256" s="1247">
        <v>6.0000000000000001E-3</v>
      </c>
      <c r="AA256" s="1248">
        <v>282.57973600000003</v>
      </c>
      <c r="AB256" s="1248">
        <v>168.60864599999999</v>
      </c>
      <c r="AC256" s="1249">
        <v>138.34123299999999</v>
      </c>
    </row>
    <row r="257" spans="1:29" s="1203" customFormat="1" ht="15" customHeight="1" x14ac:dyDescent="0.2">
      <c r="A257" s="1273" t="s">
        <v>785</v>
      </c>
      <c r="B257" s="1273" t="s">
        <v>217</v>
      </c>
      <c r="C257" s="1274" t="s">
        <v>18</v>
      </c>
      <c r="D257" s="1274" t="s">
        <v>1735</v>
      </c>
      <c r="E257" s="1275">
        <v>1986</v>
      </c>
      <c r="F257" s="1245">
        <v>4.4076320000000004</v>
      </c>
      <c r="G257" s="1245">
        <v>1.7481450000000001</v>
      </c>
      <c r="H257" s="1245">
        <v>1.17848</v>
      </c>
      <c r="I257" s="1245">
        <v>1.6266259999999999</v>
      </c>
      <c r="J257" s="1245">
        <v>1.100303</v>
      </c>
      <c r="K257" s="1245">
        <v>2.1614209999999998</v>
      </c>
      <c r="L257" s="1245">
        <v>1.32229</v>
      </c>
      <c r="M257" s="1245">
        <v>1.254551</v>
      </c>
      <c r="N257" s="1245">
        <v>2.2376239999999998</v>
      </c>
      <c r="O257" s="1245">
        <v>1.3679999999999999E-2</v>
      </c>
      <c r="P257" s="1245">
        <v>8.3479999999999995E-3</v>
      </c>
      <c r="Q257" s="1245">
        <v>6.6340000000000001E-3</v>
      </c>
      <c r="R257" s="1246">
        <v>2E-3</v>
      </c>
      <c r="S257" s="1247">
        <v>2E-3</v>
      </c>
      <c r="T257" s="1247">
        <v>2E-3</v>
      </c>
      <c r="U257" s="1247">
        <v>0</v>
      </c>
      <c r="V257" s="1247">
        <v>0</v>
      </c>
      <c r="W257" s="1247">
        <v>0</v>
      </c>
      <c r="X257" s="1247">
        <v>2.7360000000000002E-3</v>
      </c>
      <c r="Y257" s="1247">
        <v>1.67E-3</v>
      </c>
      <c r="Z257" s="1247">
        <v>1.3270000000000001E-3</v>
      </c>
      <c r="AA257" s="1248">
        <v>282.57973600000003</v>
      </c>
      <c r="AB257" s="1248">
        <v>168.60864599999999</v>
      </c>
      <c r="AC257" s="1249">
        <v>138.34123299999999</v>
      </c>
    </row>
    <row r="258" spans="1:29" s="1203" customFormat="1" ht="15" customHeight="1" x14ac:dyDescent="0.2">
      <c r="A258" s="1273" t="s">
        <v>797</v>
      </c>
      <c r="B258" s="1273" t="s">
        <v>217</v>
      </c>
      <c r="C258" s="1274" t="s">
        <v>18</v>
      </c>
      <c r="D258" s="1274" t="s">
        <v>1720</v>
      </c>
      <c r="E258" s="1275">
        <v>1986</v>
      </c>
      <c r="F258" s="1245">
        <v>5.1422379999999999</v>
      </c>
      <c r="G258" s="1245">
        <v>2.0566409999999999</v>
      </c>
      <c r="H258" s="1245">
        <v>1.285615</v>
      </c>
      <c r="I258" s="1245">
        <v>2.1933220000000002</v>
      </c>
      <c r="J258" s="1245">
        <v>1.4704980000000001</v>
      </c>
      <c r="K258" s="1245">
        <v>2.5587409999999999</v>
      </c>
      <c r="L258" s="1245">
        <v>1.7000869999999999</v>
      </c>
      <c r="M258" s="1245">
        <v>1.6350290000000001</v>
      </c>
      <c r="N258" s="1245">
        <v>2.6791269999999998</v>
      </c>
      <c r="O258" s="1245">
        <v>9.8399999999999998E-3</v>
      </c>
      <c r="P258" s="1245">
        <v>6.143E-3</v>
      </c>
      <c r="Q258" s="1245">
        <v>1.7561E-2</v>
      </c>
      <c r="R258" s="1246">
        <v>2E-3</v>
      </c>
      <c r="S258" s="1247">
        <v>2E-3</v>
      </c>
      <c r="T258" s="1247">
        <v>2E-3</v>
      </c>
      <c r="U258" s="1247">
        <v>0</v>
      </c>
      <c r="V258" s="1247">
        <v>0</v>
      </c>
      <c r="W258" s="1247">
        <v>0</v>
      </c>
      <c r="X258" s="1247">
        <v>1.9680000000000001E-3</v>
      </c>
      <c r="Y258" s="1247">
        <v>1.2290000000000001E-3</v>
      </c>
      <c r="Z258" s="1247">
        <v>3.5119999999999999E-3</v>
      </c>
      <c r="AA258" s="1248">
        <v>282.57973600000003</v>
      </c>
      <c r="AB258" s="1248">
        <v>168.60864599999999</v>
      </c>
      <c r="AC258" s="1249">
        <v>138.34123299999999</v>
      </c>
    </row>
    <row r="259" spans="1:29" s="1203" customFormat="1" ht="15" customHeight="1" x14ac:dyDescent="0.2">
      <c r="A259" s="1273" t="s">
        <v>774</v>
      </c>
      <c r="B259" s="1273" t="s">
        <v>217</v>
      </c>
      <c r="C259" s="1274" t="s">
        <v>18</v>
      </c>
      <c r="D259" s="1274" t="s">
        <v>1719</v>
      </c>
      <c r="E259" s="1275">
        <v>1987</v>
      </c>
      <c r="F259" s="1245">
        <v>3.882914</v>
      </c>
      <c r="G259" s="1245">
        <v>1.5424800000000001</v>
      </c>
      <c r="H259" s="1245">
        <v>1.071345</v>
      </c>
      <c r="I259" s="1245">
        <v>1.290807</v>
      </c>
      <c r="J259" s="1245">
        <v>0.884355</v>
      </c>
      <c r="K259" s="1245">
        <v>1.9071359999999999</v>
      </c>
      <c r="L259" s="1245">
        <v>1.1019080000000001</v>
      </c>
      <c r="M259" s="1245">
        <v>1.0283199999999999</v>
      </c>
      <c r="N259" s="1245">
        <v>1.9867680000000001</v>
      </c>
      <c r="O259" s="1245">
        <v>1.5959999999999998E-2</v>
      </c>
      <c r="P259" s="1245">
        <v>9.6570000000000007E-3</v>
      </c>
      <c r="Q259" s="1245">
        <v>3.0002000000000001E-2</v>
      </c>
      <c r="R259" s="1246">
        <v>2E-3</v>
      </c>
      <c r="S259" s="1247">
        <v>2E-3</v>
      </c>
      <c r="T259" s="1247">
        <v>2E-3</v>
      </c>
      <c r="U259" s="1247">
        <v>0</v>
      </c>
      <c r="V259" s="1247">
        <v>0</v>
      </c>
      <c r="W259" s="1247">
        <v>0</v>
      </c>
      <c r="X259" s="1247">
        <v>3.192E-3</v>
      </c>
      <c r="Y259" s="1247">
        <v>1.931E-3</v>
      </c>
      <c r="Z259" s="1247">
        <v>6.0000000000000001E-3</v>
      </c>
      <c r="AA259" s="1248">
        <v>282.57973600000003</v>
      </c>
      <c r="AB259" s="1248">
        <v>168.60864599999999</v>
      </c>
      <c r="AC259" s="1249">
        <v>138.34123299999999</v>
      </c>
    </row>
    <row r="260" spans="1:29" s="1203" customFormat="1" ht="15" customHeight="1" x14ac:dyDescent="0.2">
      <c r="A260" s="1273" t="s">
        <v>786</v>
      </c>
      <c r="B260" s="1273" t="s">
        <v>217</v>
      </c>
      <c r="C260" s="1274" t="s">
        <v>18</v>
      </c>
      <c r="D260" s="1274" t="s">
        <v>1735</v>
      </c>
      <c r="E260" s="1275">
        <v>1987</v>
      </c>
      <c r="F260" s="1245">
        <v>4.4076320000000004</v>
      </c>
      <c r="G260" s="1245">
        <v>1.7481450000000001</v>
      </c>
      <c r="H260" s="1245">
        <v>1.17848</v>
      </c>
      <c r="I260" s="1245">
        <v>1.6266259999999999</v>
      </c>
      <c r="J260" s="1245">
        <v>1.100303</v>
      </c>
      <c r="K260" s="1245">
        <v>2.1614209999999998</v>
      </c>
      <c r="L260" s="1245">
        <v>1.32229</v>
      </c>
      <c r="M260" s="1245">
        <v>1.254551</v>
      </c>
      <c r="N260" s="1245">
        <v>2.2376230000000001</v>
      </c>
      <c r="O260" s="1245">
        <v>1.3679999999999999E-2</v>
      </c>
      <c r="P260" s="1245">
        <v>8.3479999999999995E-3</v>
      </c>
      <c r="Q260" s="1245">
        <v>6.6340000000000001E-3</v>
      </c>
      <c r="R260" s="1246">
        <v>2E-3</v>
      </c>
      <c r="S260" s="1247">
        <v>2E-3</v>
      </c>
      <c r="T260" s="1247">
        <v>2E-3</v>
      </c>
      <c r="U260" s="1247">
        <v>0</v>
      </c>
      <c r="V260" s="1247">
        <v>0</v>
      </c>
      <c r="W260" s="1247">
        <v>0</v>
      </c>
      <c r="X260" s="1247">
        <v>2.7360000000000002E-3</v>
      </c>
      <c r="Y260" s="1247">
        <v>1.67E-3</v>
      </c>
      <c r="Z260" s="1247">
        <v>1.3270000000000001E-3</v>
      </c>
      <c r="AA260" s="1248">
        <v>282.57973600000003</v>
      </c>
      <c r="AB260" s="1248">
        <v>168.60864599999999</v>
      </c>
      <c r="AC260" s="1249">
        <v>138.34123299999999</v>
      </c>
    </row>
    <row r="261" spans="1:29" s="1203" customFormat="1" ht="15" customHeight="1" x14ac:dyDescent="0.2">
      <c r="A261" s="1273" t="s">
        <v>798</v>
      </c>
      <c r="B261" s="1273" t="s">
        <v>217</v>
      </c>
      <c r="C261" s="1274" t="s">
        <v>18</v>
      </c>
      <c r="D261" s="1274" t="s">
        <v>1720</v>
      </c>
      <c r="E261" s="1275">
        <v>1987</v>
      </c>
      <c r="F261" s="1245">
        <v>5.1422379999999999</v>
      </c>
      <c r="G261" s="1245">
        <v>2.0566409999999999</v>
      </c>
      <c r="H261" s="1245">
        <v>1.285615</v>
      </c>
      <c r="I261" s="1245">
        <v>2.1933220000000002</v>
      </c>
      <c r="J261" s="1245">
        <v>1.4704980000000001</v>
      </c>
      <c r="K261" s="1245">
        <v>2.5587409999999999</v>
      </c>
      <c r="L261" s="1245">
        <v>1.7000869999999999</v>
      </c>
      <c r="M261" s="1245">
        <v>1.6350290000000001</v>
      </c>
      <c r="N261" s="1245">
        <v>2.6791269999999998</v>
      </c>
      <c r="O261" s="1245">
        <v>9.8399999999999998E-3</v>
      </c>
      <c r="P261" s="1245">
        <v>6.143E-3</v>
      </c>
      <c r="Q261" s="1245">
        <v>1.7561E-2</v>
      </c>
      <c r="R261" s="1246">
        <v>2E-3</v>
      </c>
      <c r="S261" s="1247">
        <v>2E-3</v>
      </c>
      <c r="T261" s="1247">
        <v>2E-3</v>
      </c>
      <c r="U261" s="1247">
        <v>0</v>
      </c>
      <c r="V261" s="1247">
        <v>0</v>
      </c>
      <c r="W261" s="1247">
        <v>0</v>
      </c>
      <c r="X261" s="1247">
        <v>1.9680000000000001E-3</v>
      </c>
      <c r="Y261" s="1247">
        <v>1.2290000000000001E-3</v>
      </c>
      <c r="Z261" s="1247">
        <v>3.5119999999999999E-3</v>
      </c>
      <c r="AA261" s="1248">
        <v>282.57973600000003</v>
      </c>
      <c r="AB261" s="1248">
        <v>168.60864599999999</v>
      </c>
      <c r="AC261" s="1249">
        <v>138.34123299999999</v>
      </c>
    </row>
    <row r="262" spans="1:29" s="1203" customFormat="1" ht="15" customHeight="1" x14ac:dyDescent="0.2">
      <c r="A262" s="1273" t="s">
        <v>775</v>
      </c>
      <c r="B262" s="1273" t="s">
        <v>217</v>
      </c>
      <c r="C262" s="1274" t="s">
        <v>18</v>
      </c>
      <c r="D262" s="1274" t="s">
        <v>1719</v>
      </c>
      <c r="E262" s="1275">
        <v>1988</v>
      </c>
      <c r="F262" s="1245">
        <v>3.882914</v>
      </c>
      <c r="G262" s="1245">
        <v>1.5424800000000001</v>
      </c>
      <c r="H262" s="1245">
        <v>1.071345</v>
      </c>
      <c r="I262" s="1245">
        <v>1.290807</v>
      </c>
      <c r="J262" s="1245">
        <v>0.884355</v>
      </c>
      <c r="K262" s="1245">
        <v>1.9071359999999999</v>
      </c>
      <c r="L262" s="1245">
        <v>1.1019080000000001</v>
      </c>
      <c r="M262" s="1245">
        <v>1.0283199999999999</v>
      </c>
      <c r="N262" s="1245">
        <v>1.9867680000000001</v>
      </c>
      <c r="O262" s="1245">
        <v>1.5959999999999998E-2</v>
      </c>
      <c r="P262" s="1245">
        <v>9.6570000000000007E-3</v>
      </c>
      <c r="Q262" s="1245">
        <v>3.0002000000000001E-2</v>
      </c>
      <c r="R262" s="1246">
        <v>2E-3</v>
      </c>
      <c r="S262" s="1247">
        <v>2E-3</v>
      </c>
      <c r="T262" s="1247">
        <v>2E-3</v>
      </c>
      <c r="U262" s="1247">
        <v>0</v>
      </c>
      <c r="V262" s="1247">
        <v>0</v>
      </c>
      <c r="W262" s="1247">
        <v>0</v>
      </c>
      <c r="X262" s="1247">
        <v>3.192E-3</v>
      </c>
      <c r="Y262" s="1247">
        <v>1.931E-3</v>
      </c>
      <c r="Z262" s="1247">
        <v>6.0000000000000001E-3</v>
      </c>
      <c r="AA262" s="1248">
        <v>282.57973600000003</v>
      </c>
      <c r="AB262" s="1248">
        <v>168.60864599999999</v>
      </c>
      <c r="AC262" s="1249">
        <v>138.34123299999999</v>
      </c>
    </row>
    <row r="263" spans="1:29" s="1203" customFormat="1" ht="15" customHeight="1" x14ac:dyDescent="0.2">
      <c r="A263" s="1273" t="s">
        <v>787</v>
      </c>
      <c r="B263" s="1273" t="s">
        <v>217</v>
      </c>
      <c r="C263" s="1274" t="s">
        <v>18</v>
      </c>
      <c r="D263" s="1274" t="s">
        <v>1735</v>
      </c>
      <c r="E263" s="1275">
        <v>1988</v>
      </c>
      <c r="F263" s="1245">
        <v>4.4076320000000004</v>
      </c>
      <c r="G263" s="1245">
        <v>1.7481450000000001</v>
      </c>
      <c r="H263" s="1245">
        <v>1.17848</v>
      </c>
      <c r="I263" s="1245">
        <v>1.6266259999999999</v>
      </c>
      <c r="J263" s="1245">
        <v>1.100303</v>
      </c>
      <c r="K263" s="1245">
        <v>2.1614209999999998</v>
      </c>
      <c r="L263" s="1245">
        <v>1.32229</v>
      </c>
      <c r="M263" s="1245">
        <v>1.254551</v>
      </c>
      <c r="N263" s="1245">
        <v>2.2376230000000001</v>
      </c>
      <c r="O263" s="1245">
        <v>1.3679999999999999E-2</v>
      </c>
      <c r="P263" s="1245">
        <v>8.3479999999999995E-3</v>
      </c>
      <c r="Q263" s="1245">
        <v>6.6340000000000001E-3</v>
      </c>
      <c r="R263" s="1246">
        <v>2E-3</v>
      </c>
      <c r="S263" s="1247">
        <v>2E-3</v>
      </c>
      <c r="T263" s="1247">
        <v>2E-3</v>
      </c>
      <c r="U263" s="1247">
        <v>0</v>
      </c>
      <c r="V263" s="1247">
        <v>0</v>
      </c>
      <c r="W263" s="1247">
        <v>0</v>
      </c>
      <c r="X263" s="1247">
        <v>2.7360000000000002E-3</v>
      </c>
      <c r="Y263" s="1247">
        <v>1.67E-3</v>
      </c>
      <c r="Z263" s="1247">
        <v>1.3270000000000001E-3</v>
      </c>
      <c r="AA263" s="1248">
        <v>282.57973600000003</v>
      </c>
      <c r="AB263" s="1248">
        <v>168.60864599999999</v>
      </c>
      <c r="AC263" s="1249">
        <v>138.34123299999999</v>
      </c>
    </row>
    <row r="264" spans="1:29" s="1203" customFormat="1" ht="15" customHeight="1" x14ac:dyDescent="0.2">
      <c r="A264" s="1273" t="s">
        <v>799</v>
      </c>
      <c r="B264" s="1273" t="s">
        <v>217</v>
      </c>
      <c r="C264" s="1274" t="s">
        <v>18</v>
      </c>
      <c r="D264" s="1274" t="s">
        <v>1720</v>
      </c>
      <c r="E264" s="1275">
        <v>1988</v>
      </c>
      <c r="F264" s="1245">
        <v>5.1422379999999999</v>
      </c>
      <c r="G264" s="1245">
        <v>2.0566409999999999</v>
      </c>
      <c r="H264" s="1245">
        <v>1.285615</v>
      </c>
      <c r="I264" s="1245">
        <v>2.1933220000000002</v>
      </c>
      <c r="J264" s="1245">
        <v>1.4704980000000001</v>
      </c>
      <c r="K264" s="1245">
        <v>2.5587409999999999</v>
      </c>
      <c r="L264" s="1245">
        <v>1.7000869999999999</v>
      </c>
      <c r="M264" s="1245">
        <v>1.6350290000000001</v>
      </c>
      <c r="N264" s="1245">
        <v>2.6791269999999998</v>
      </c>
      <c r="O264" s="1245">
        <v>9.8399999999999998E-3</v>
      </c>
      <c r="P264" s="1245">
        <v>6.143E-3</v>
      </c>
      <c r="Q264" s="1245">
        <v>1.7561E-2</v>
      </c>
      <c r="R264" s="1246">
        <v>2E-3</v>
      </c>
      <c r="S264" s="1247">
        <v>2E-3</v>
      </c>
      <c r="T264" s="1247">
        <v>2E-3</v>
      </c>
      <c r="U264" s="1247">
        <v>0</v>
      </c>
      <c r="V264" s="1247">
        <v>0</v>
      </c>
      <c r="W264" s="1247">
        <v>0</v>
      </c>
      <c r="X264" s="1247">
        <v>1.9680000000000001E-3</v>
      </c>
      <c r="Y264" s="1247">
        <v>1.2290000000000001E-3</v>
      </c>
      <c r="Z264" s="1247">
        <v>3.5119999999999999E-3</v>
      </c>
      <c r="AA264" s="1248">
        <v>282.57973600000003</v>
      </c>
      <c r="AB264" s="1248">
        <v>168.60864599999999</v>
      </c>
      <c r="AC264" s="1249">
        <v>138.34123299999999</v>
      </c>
    </row>
    <row r="265" spans="1:29" s="1203" customFormat="1" ht="15" customHeight="1" x14ac:dyDescent="0.2">
      <c r="A265" s="1273" t="s">
        <v>776</v>
      </c>
      <c r="B265" s="1273" t="s">
        <v>217</v>
      </c>
      <c r="C265" s="1274" t="s">
        <v>18</v>
      </c>
      <c r="D265" s="1274" t="s">
        <v>1719</v>
      </c>
      <c r="E265" s="1275">
        <v>1989</v>
      </c>
      <c r="F265" s="1245">
        <v>3.882914</v>
      </c>
      <c r="G265" s="1245">
        <v>1.5424800000000001</v>
      </c>
      <c r="H265" s="1245">
        <v>1.071345</v>
      </c>
      <c r="I265" s="1245">
        <v>1.290807</v>
      </c>
      <c r="J265" s="1245">
        <v>0.884355</v>
      </c>
      <c r="K265" s="1245">
        <v>1.9071359999999999</v>
      </c>
      <c r="L265" s="1245">
        <v>1.1019080000000001</v>
      </c>
      <c r="M265" s="1245">
        <v>1.0283199999999999</v>
      </c>
      <c r="N265" s="1245">
        <v>1.9867680000000001</v>
      </c>
      <c r="O265" s="1245">
        <v>1.5959999999999998E-2</v>
      </c>
      <c r="P265" s="1245">
        <v>9.6570000000000007E-3</v>
      </c>
      <c r="Q265" s="1245">
        <v>3.0002000000000001E-2</v>
      </c>
      <c r="R265" s="1246">
        <v>2E-3</v>
      </c>
      <c r="S265" s="1247">
        <v>2E-3</v>
      </c>
      <c r="T265" s="1247">
        <v>2E-3</v>
      </c>
      <c r="U265" s="1247">
        <v>0</v>
      </c>
      <c r="V265" s="1247">
        <v>0</v>
      </c>
      <c r="W265" s="1247">
        <v>0</v>
      </c>
      <c r="X265" s="1247">
        <v>3.192E-3</v>
      </c>
      <c r="Y265" s="1247">
        <v>1.931E-3</v>
      </c>
      <c r="Z265" s="1247">
        <v>6.0000000000000001E-3</v>
      </c>
      <c r="AA265" s="1248">
        <v>282.57973600000003</v>
      </c>
      <c r="AB265" s="1248">
        <v>168.60864599999999</v>
      </c>
      <c r="AC265" s="1249">
        <v>138.34123299999999</v>
      </c>
    </row>
    <row r="266" spans="1:29" s="1203" customFormat="1" ht="15" customHeight="1" x14ac:dyDescent="0.2">
      <c r="A266" s="1273" t="s">
        <v>788</v>
      </c>
      <c r="B266" s="1273" t="s">
        <v>217</v>
      </c>
      <c r="C266" s="1274" t="s">
        <v>18</v>
      </c>
      <c r="D266" s="1274" t="s">
        <v>1735</v>
      </c>
      <c r="E266" s="1275">
        <v>1989</v>
      </c>
      <c r="F266" s="1245">
        <v>4.4076320000000004</v>
      </c>
      <c r="G266" s="1245">
        <v>1.7481450000000001</v>
      </c>
      <c r="H266" s="1245">
        <v>1.17848</v>
      </c>
      <c r="I266" s="1245">
        <v>1.6266259999999999</v>
      </c>
      <c r="J266" s="1245">
        <v>1.100303</v>
      </c>
      <c r="K266" s="1245">
        <v>2.1614209999999998</v>
      </c>
      <c r="L266" s="1245">
        <v>1.32229</v>
      </c>
      <c r="M266" s="1245">
        <v>1.254551</v>
      </c>
      <c r="N266" s="1245">
        <v>2.2376230000000001</v>
      </c>
      <c r="O266" s="1245">
        <v>1.3679999999999999E-2</v>
      </c>
      <c r="P266" s="1245">
        <v>8.3479999999999995E-3</v>
      </c>
      <c r="Q266" s="1245">
        <v>6.6340000000000001E-3</v>
      </c>
      <c r="R266" s="1246">
        <v>2E-3</v>
      </c>
      <c r="S266" s="1247">
        <v>2E-3</v>
      </c>
      <c r="T266" s="1247">
        <v>2E-3</v>
      </c>
      <c r="U266" s="1247">
        <v>0</v>
      </c>
      <c r="V266" s="1247">
        <v>0</v>
      </c>
      <c r="W266" s="1247">
        <v>0</v>
      </c>
      <c r="X266" s="1247">
        <v>2.7360000000000002E-3</v>
      </c>
      <c r="Y266" s="1247">
        <v>1.67E-3</v>
      </c>
      <c r="Z266" s="1247">
        <v>1.3270000000000001E-3</v>
      </c>
      <c r="AA266" s="1248">
        <v>282.57973600000003</v>
      </c>
      <c r="AB266" s="1248">
        <v>168.60864599999999</v>
      </c>
      <c r="AC266" s="1249">
        <v>138.34123299999999</v>
      </c>
    </row>
    <row r="267" spans="1:29" s="1203" customFormat="1" ht="15" customHeight="1" x14ac:dyDescent="0.2">
      <c r="A267" s="1273" t="s">
        <v>800</v>
      </c>
      <c r="B267" s="1273" t="s">
        <v>217</v>
      </c>
      <c r="C267" s="1274" t="s">
        <v>18</v>
      </c>
      <c r="D267" s="1274" t="s">
        <v>1720</v>
      </c>
      <c r="E267" s="1275">
        <v>1989</v>
      </c>
      <c r="F267" s="1245">
        <v>5.1422379999999999</v>
      </c>
      <c r="G267" s="1245">
        <v>2.0566409999999999</v>
      </c>
      <c r="H267" s="1245">
        <v>1.285615</v>
      </c>
      <c r="I267" s="1245">
        <v>2.1933220000000002</v>
      </c>
      <c r="J267" s="1245">
        <v>1.4704980000000001</v>
      </c>
      <c r="K267" s="1245">
        <v>2.5587409999999999</v>
      </c>
      <c r="L267" s="1245">
        <v>1.7000869999999999</v>
      </c>
      <c r="M267" s="1245">
        <v>1.6350290000000001</v>
      </c>
      <c r="N267" s="1245">
        <v>2.6791269999999998</v>
      </c>
      <c r="O267" s="1245">
        <v>9.8399999999999998E-3</v>
      </c>
      <c r="P267" s="1245">
        <v>6.143E-3</v>
      </c>
      <c r="Q267" s="1245">
        <v>1.7561E-2</v>
      </c>
      <c r="R267" s="1246">
        <v>2E-3</v>
      </c>
      <c r="S267" s="1247">
        <v>2E-3</v>
      </c>
      <c r="T267" s="1247">
        <v>2E-3</v>
      </c>
      <c r="U267" s="1247">
        <v>0</v>
      </c>
      <c r="V267" s="1247">
        <v>0</v>
      </c>
      <c r="W267" s="1247">
        <v>0</v>
      </c>
      <c r="X267" s="1247">
        <v>1.9680000000000001E-3</v>
      </c>
      <c r="Y267" s="1247">
        <v>1.2290000000000001E-3</v>
      </c>
      <c r="Z267" s="1247">
        <v>3.5119999999999999E-3</v>
      </c>
      <c r="AA267" s="1248">
        <v>282.57973600000003</v>
      </c>
      <c r="AB267" s="1248">
        <v>168.60864599999999</v>
      </c>
      <c r="AC267" s="1249">
        <v>138.34123299999999</v>
      </c>
    </row>
    <row r="268" spans="1:29" s="1203" customFormat="1" ht="15" customHeight="1" x14ac:dyDescent="0.2">
      <c r="A268" s="1273" t="s">
        <v>777</v>
      </c>
      <c r="B268" s="1273" t="s">
        <v>217</v>
      </c>
      <c r="C268" s="1274" t="s">
        <v>18</v>
      </c>
      <c r="D268" s="1274" t="s">
        <v>1719</v>
      </c>
      <c r="E268" s="1275">
        <v>1990</v>
      </c>
      <c r="F268" s="1245">
        <v>3.882914</v>
      </c>
      <c r="G268" s="1245">
        <v>1.5424800000000001</v>
      </c>
      <c r="H268" s="1245">
        <v>1.071345</v>
      </c>
      <c r="I268" s="1245">
        <v>1.290807</v>
      </c>
      <c r="J268" s="1245">
        <v>0.884355</v>
      </c>
      <c r="K268" s="1245">
        <v>1.9071359999999999</v>
      </c>
      <c r="L268" s="1245">
        <v>1.1019080000000001</v>
      </c>
      <c r="M268" s="1245">
        <v>1.0283199999999999</v>
      </c>
      <c r="N268" s="1245">
        <v>1.9867680000000001</v>
      </c>
      <c r="O268" s="1245">
        <v>1.5959999999999998E-2</v>
      </c>
      <c r="P268" s="1245">
        <v>9.6570000000000007E-3</v>
      </c>
      <c r="Q268" s="1245">
        <v>3.0002000000000001E-2</v>
      </c>
      <c r="R268" s="1246">
        <v>2E-3</v>
      </c>
      <c r="S268" s="1247">
        <v>2E-3</v>
      </c>
      <c r="T268" s="1247">
        <v>2E-3</v>
      </c>
      <c r="U268" s="1247">
        <v>0</v>
      </c>
      <c r="V268" s="1247">
        <v>0</v>
      </c>
      <c r="W268" s="1247">
        <v>0</v>
      </c>
      <c r="X268" s="1247">
        <v>3.192E-3</v>
      </c>
      <c r="Y268" s="1247">
        <v>1.931E-3</v>
      </c>
      <c r="Z268" s="1247">
        <v>6.0000000000000001E-3</v>
      </c>
      <c r="AA268" s="1248">
        <v>282.57973600000003</v>
      </c>
      <c r="AB268" s="1248">
        <v>168.60864599999999</v>
      </c>
      <c r="AC268" s="1249">
        <v>138.34123299999999</v>
      </c>
    </row>
    <row r="269" spans="1:29" s="1203" customFormat="1" ht="15" customHeight="1" x14ac:dyDescent="0.2">
      <c r="A269" s="1273" t="s">
        <v>789</v>
      </c>
      <c r="B269" s="1273" t="s">
        <v>217</v>
      </c>
      <c r="C269" s="1274" t="s">
        <v>18</v>
      </c>
      <c r="D269" s="1274" t="s">
        <v>1735</v>
      </c>
      <c r="E269" s="1275">
        <v>1990</v>
      </c>
      <c r="F269" s="1245">
        <v>4.4076320000000004</v>
      </c>
      <c r="G269" s="1245">
        <v>1.7481450000000001</v>
      </c>
      <c r="H269" s="1245">
        <v>1.17848</v>
      </c>
      <c r="I269" s="1245">
        <v>1.6266259999999999</v>
      </c>
      <c r="J269" s="1245">
        <v>1.100303</v>
      </c>
      <c r="K269" s="1245">
        <v>2.1614209999999998</v>
      </c>
      <c r="L269" s="1245">
        <v>1.32229</v>
      </c>
      <c r="M269" s="1245">
        <v>1.254551</v>
      </c>
      <c r="N269" s="1245">
        <v>2.2376230000000001</v>
      </c>
      <c r="O269" s="1245">
        <v>1.3679999999999999E-2</v>
      </c>
      <c r="P269" s="1245">
        <v>8.3479999999999995E-3</v>
      </c>
      <c r="Q269" s="1245">
        <v>6.6340000000000001E-3</v>
      </c>
      <c r="R269" s="1246">
        <v>2E-3</v>
      </c>
      <c r="S269" s="1247">
        <v>2E-3</v>
      </c>
      <c r="T269" s="1247">
        <v>2E-3</v>
      </c>
      <c r="U269" s="1247">
        <v>0</v>
      </c>
      <c r="V269" s="1247">
        <v>0</v>
      </c>
      <c r="W269" s="1247">
        <v>0</v>
      </c>
      <c r="X269" s="1247">
        <v>2.7360000000000002E-3</v>
      </c>
      <c r="Y269" s="1247">
        <v>1.67E-3</v>
      </c>
      <c r="Z269" s="1247">
        <v>1.3270000000000001E-3</v>
      </c>
      <c r="AA269" s="1248">
        <v>282.57973600000003</v>
      </c>
      <c r="AB269" s="1248">
        <v>168.60864599999999</v>
      </c>
      <c r="AC269" s="1249">
        <v>138.34123299999999</v>
      </c>
    </row>
    <row r="270" spans="1:29" s="1203" customFormat="1" ht="15" customHeight="1" x14ac:dyDescent="0.2">
      <c r="A270" s="1273" t="s">
        <v>801</v>
      </c>
      <c r="B270" s="1273" t="s">
        <v>217</v>
      </c>
      <c r="C270" s="1274" t="s">
        <v>18</v>
      </c>
      <c r="D270" s="1274" t="s">
        <v>1720</v>
      </c>
      <c r="E270" s="1275">
        <v>1990</v>
      </c>
      <c r="F270" s="1245">
        <v>5.1422379999999999</v>
      </c>
      <c r="G270" s="1245">
        <v>2.0566409999999999</v>
      </c>
      <c r="H270" s="1245">
        <v>1.285615</v>
      </c>
      <c r="I270" s="1245">
        <v>2.1933220000000002</v>
      </c>
      <c r="J270" s="1245">
        <v>1.4704980000000001</v>
      </c>
      <c r="K270" s="1245">
        <v>2.5587409999999999</v>
      </c>
      <c r="L270" s="1245">
        <v>1.7000869999999999</v>
      </c>
      <c r="M270" s="1245">
        <v>1.6350290000000001</v>
      </c>
      <c r="N270" s="1245">
        <v>2.6791269999999998</v>
      </c>
      <c r="O270" s="1245">
        <v>9.8399999999999998E-3</v>
      </c>
      <c r="P270" s="1245">
        <v>6.143E-3</v>
      </c>
      <c r="Q270" s="1245">
        <v>1.7561E-2</v>
      </c>
      <c r="R270" s="1246">
        <v>2E-3</v>
      </c>
      <c r="S270" s="1247">
        <v>2E-3</v>
      </c>
      <c r="T270" s="1247">
        <v>2E-3</v>
      </c>
      <c r="U270" s="1247">
        <v>0</v>
      </c>
      <c r="V270" s="1247">
        <v>0</v>
      </c>
      <c r="W270" s="1247">
        <v>0</v>
      </c>
      <c r="X270" s="1247">
        <v>1.9680000000000001E-3</v>
      </c>
      <c r="Y270" s="1247">
        <v>1.2290000000000001E-3</v>
      </c>
      <c r="Z270" s="1247">
        <v>3.5119999999999999E-3</v>
      </c>
      <c r="AA270" s="1248">
        <v>282.57973600000003</v>
      </c>
      <c r="AB270" s="1248">
        <v>168.60864599999999</v>
      </c>
      <c r="AC270" s="1249">
        <v>138.34123299999999</v>
      </c>
    </row>
    <row r="271" spans="1:29" s="1203" customFormat="1" ht="15" customHeight="1" x14ac:dyDescent="0.2">
      <c r="A271" s="1273" t="s">
        <v>778</v>
      </c>
      <c r="B271" s="1273" t="s">
        <v>217</v>
      </c>
      <c r="C271" s="1274" t="s">
        <v>18</v>
      </c>
      <c r="D271" s="1274" t="s">
        <v>1719</v>
      </c>
      <c r="E271" s="1275">
        <v>1991</v>
      </c>
      <c r="F271" s="1245">
        <v>3.882914</v>
      </c>
      <c r="G271" s="1245">
        <v>1.5424800000000001</v>
      </c>
      <c r="H271" s="1245">
        <v>1.071345</v>
      </c>
      <c r="I271" s="1245">
        <v>1.290807</v>
      </c>
      <c r="J271" s="1245">
        <v>0.884355</v>
      </c>
      <c r="K271" s="1245">
        <v>1.9071359999999999</v>
      </c>
      <c r="L271" s="1245">
        <v>1.1019080000000001</v>
      </c>
      <c r="M271" s="1245">
        <v>1.0283199999999999</v>
      </c>
      <c r="N271" s="1245">
        <v>1.9867680000000001</v>
      </c>
      <c r="O271" s="1245">
        <v>1.5959999999999998E-2</v>
      </c>
      <c r="P271" s="1245">
        <v>9.6570000000000007E-3</v>
      </c>
      <c r="Q271" s="1245">
        <v>3.0002000000000001E-2</v>
      </c>
      <c r="R271" s="1246">
        <v>2E-3</v>
      </c>
      <c r="S271" s="1247">
        <v>2E-3</v>
      </c>
      <c r="T271" s="1247">
        <v>2E-3</v>
      </c>
      <c r="U271" s="1247">
        <v>0</v>
      </c>
      <c r="V271" s="1247">
        <v>0</v>
      </c>
      <c r="W271" s="1247">
        <v>0</v>
      </c>
      <c r="X271" s="1247">
        <v>3.192E-3</v>
      </c>
      <c r="Y271" s="1247">
        <v>1.931E-3</v>
      </c>
      <c r="Z271" s="1247">
        <v>6.0000000000000001E-3</v>
      </c>
      <c r="AA271" s="1248">
        <v>282.57973600000003</v>
      </c>
      <c r="AB271" s="1248">
        <v>168.60864599999999</v>
      </c>
      <c r="AC271" s="1249">
        <v>138.34123299999999</v>
      </c>
    </row>
    <row r="272" spans="1:29" s="1203" customFormat="1" ht="15" customHeight="1" x14ac:dyDescent="0.2">
      <c r="A272" s="1273" t="s">
        <v>790</v>
      </c>
      <c r="B272" s="1273" t="s">
        <v>217</v>
      </c>
      <c r="C272" s="1274" t="s">
        <v>18</v>
      </c>
      <c r="D272" s="1274" t="s">
        <v>1735</v>
      </c>
      <c r="E272" s="1275">
        <v>1991</v>
      </c>
      <c r="F272" s="1245">
        <v>4.4076320000000004</v>
      </c>
      <c r="G272" s="1245">
        <v>1.7481450000000001</v>
      </c>
      <c r="H272" s="1245">
        <v>1.17848</v>
      </c>
      <c r="I272" s="1245">
        <v>1.6266259999999999</v>
      </c>
      <c r="J272" s="1245">
        <v>1.100303</v>
      </c>
      <c r="K272" s="1245">
        <v>2.1614209999999998</v>
      </c>
      <c r="L272" s="1245">
        <v>1.32229</v>
      </c>
      <c r="M272" s="1245">
        <v>1.254551</v>
      </c>
      <c r="N272" s="1245">
        <v>2.2376230000000001</v>
      </c>
      <c r="O272" s="1245">
        <v>1.3679999999999999E-2</v>
      </c>
      <c r="P272" s="1245">
        <v>8.3479999999999995E-3</v>
      </c>
      <c r="Q272" s="1245">
        <v>6.6340000000000001E-3</v>
      </c>
      <c r="R272" s="1246">
        <v>2E-3</v>
      </c>
      <c r="S272" s="1247">
        <v>2E-3</v>
      </c>
      <c r="T272" s="1247">
        <v>2E-3</v>
      </c>
      <c r="U272" s="1247">
        <v>0</v>
      </c>
      <c r="V272" s="1247">
        <v>0</v>
      </c>
      <c r="W272" s="1247">
        <v>0</v>
      </c>
      <c r="X272" s="1247">
        <v>2.7360000000000002E-3</v>
      </c>
      <c r="Y272" s="1247">
        <v>1.67E-3</v>
      </c>
      <c r="Z272" s="1247">
        <v>1.3270000000000001E-3</v>
      </c>
      <c r="AA272" s="1248">
        <v>282.57973600000003</v>
      </c>
      <c r="AB272" s="1248">
        <v>168.60864599999999</v>
      </c>
      <c r="AC272" s="1249">
        <v>138.34123299999999</v>
      </c>
    </row>
    <row r="273" spans="1:29" s="1203" customFormat="1" ht="15" customHeight="1" x14ac:dyDescent="0.2">
      <c r="A273" s="1273" t="s">
        <v>802</v>
      </c>
      <c r="B273" s="1273" t="s">
        <v>217</v>
      </c>
      <c r="C273" s="1274" t="s">
        <v>18</v>
      </c>
      <c r="D273" s="1274" t="s">
        <v>1720</v>
      </c>
      <c r="E273" s="1275">
        <v>1991</v>
      </c>
      <c r="F273" s="1245">
        <v>5.1422379999999999</v>
      </c>
      <c r="G273" s="1245">
        <v>2.0566409999999999</v>
      </c>
      <c r="H273" s="1245">
        <v>1.285615</v>
      </c>
      <c r="I273" s="1245">
        <v>2.1933220000000002</v>
      </c>
      <c r="J273" s="1245">
        <v>1.4704980000000001</v>
      </c>
      <c r="K273" s="1245">
        <v>2.5587409999999999</v>
      </c>
      <c r="L273" s="1245">
        <v>1.7000869999999999</v>
      </c>
      <c r="M273" s="1245">
        <v>1.6350290000000001</v>
      </c>
      <c r="N273" s="1245">
        <v>2.6791269999999998</v>
      </c>
      <c r="O273" s="1245">
        <v>9.8399999999999998E-3</v>
      </c>
      <c r="P273" s="1245">
        <v>6.143E-3</v>
      </c>
      <c r="Q273" s="1245">
        <v>1.7561E-2</v>
      </c>
      <c r="R273" s="1246">
        <v>2E-3</v>
      </c>
      <c r="S273" s="1247">
        <v>2E-3</v>
      </c>
      <c r="T273" s="1247">
        <v>2E-3</v>
      </c>
      <c r="U273" s="1247">
        <v>0</v>
      </c>
      <c r="V273" s="1247">
        <v>0</v>
      </c>
      <c r="W273" s="1247">
        <v>0</v>
      </c>
      <c r="X273" s="1247">
        <v>1.9680000000000001E-3</v>
      </c>
      <c r="Y273" s="1247">
        <v>1.2290000000000001E-3</v>
      </c>
      <c r="Z273" s="1247">
        <v>3.5119999999999999E-3</v>
      </c>
      <c r="AA273" s="1248">
        <v>282.57973600000003</v>
      </c>
      <c r="AB273" s="1248">
        <v>168.60864599999999</v>
      </c>
      <c r="AC273" s="1249">
        <v>138.34123299999999</v>
      </c>
    </row>
    <row r="274" spans="1:29" s="1203" customFormat="1" ht="15" customHeight="1" x14ac:dyDescent="0.2">
      <c r="A274" s="1273" t="s">
        <v>779</v>
      </c>
      <c r="B274" s="1273" t="s">
        <v>217</v>
      </c>
      <c r="C274" s="1274" t="s">
        <v>18</v>
      </c>
      <c r="D274" s="1274" t="s">
        <v>1719</v>
      </c>
      <c r="E274" s="1275">
        <v>1992</v>
      </c>
      <c r="F274" s="1245">
        <v>3.882914</v>
      </c>
      <c r="G274" s="1245">
        <v>1.5424800000000001</v>
      </c>
      <c r="H274" s="1245">
        <v>1.071345</v>
      </c>
      <c r="I274" s="1245">
        <v>1.290807</v>
      </c>
      <c r="J274" s="1245">
        <v>0.884355</v>
      </c>
      <c r="K274" s="1245">
        <v>1.9071359999999999</v>
      </c>
      <c r="L274" s="1245">
        <v>1.1019080000000001</v>
      </c>
      <c r="M274" s="1245">
        <v>1.0283199999999999</v>
      </c>
      <c r="N274" s="1245">
        <v>1.9867680000000001</v>
      </c>
      <c r="O274" s="1245">
        <v>1.5959999999999998E-2</v>
      </c>
      <c r="P274" s="1245">
        <v>9.6570000000000007E-3</v>
      </c>
      <c r="Q274" s="1245">
        <v>3.0002000000000001E-2</v>
      </c>
      <c r="R274" s="1246">
        <v>2E-3</v>
      </c>
      <c r="S274" s="1247">
        <v>2E-3</v>
      </c>
      <c r="T274" s="1247">
        <v>2E-3</v>
      </c>
      <c r="U274" s="1247">
        <v>0</v>
      </c>
      <c r="V274" s="1247">
        <v>0</v>
      </c>
      <c r="W274" s="1247">
        <v>0</v>
      </c>
      <c r="X274" s="1247">
        <v>3.192E-3</v>
      </c>
      <c r="Y274" s="1247">
        <v>1.931E-3</v>
      </c>
      <c r="Z274" s="1247">
        <v>6.0000000000000001E-3</v>
      </c>
      <c r="AA274" s="1248">
        <v>282.57973600000003</v>
      </c>
      <c r="AB274" s="1248">
        <v>168.60864599999999</v>
      </c>
      <c r="AC274" s="1249">
        <v>138.34123299999999</v>
      </c>
    </row>
    <row r="275" spans="1:29" s="1203" customFormat="1" ht="15" customHeight="1" x14ac:dyDescent="0.2">
      <c r="A275" s="1273" t="s">
        <v>791</v>
      </c>
      <c r="B275" s="1273" t="s">
        <v>217</v>
      </c>
      <c r="C275" s="1274" t="s">
        <v>18</v>
      </c>
      <c r="D275" s="1274" t="s">
        <v>1735</v>
      </c>
      <c r="E275" s="1275">
        <v>1992</v>
      </c>
      <c r="F275" s="1245">
        <v>4.4076320000000004</v>
      </c>
      <c r="G275" s="1245">
        <v>1.7481450000000001</v>
      </c>
      <c r="H275" s="1245">
        <v>1.17848</v>
      </c>
      <c r="I275" s="1245">
        <v>1.6266259999999999</v>
      </c>
      <c r="J275" s="1245">
        <v>1.100303</v>
      </c>
      <c r="K275" s="1245">
        <v>2.1614209999999998</v>
      </c>
      <c r="L275" s="1245">
        <v>1.32229</v>
      </c>
      <c r="M275" s="1245">
        <v>1.254551</v>
      </c>
      <c r="N275" s="1245">
        <v>2.2376230000000001</v>
      </c>
      <c r="O275" s="1245">
        <v>1.3679999999999999E-2</v>
      </c>
      <c r="P275" s="1245">
        <v>8.3479999999999995E-3</v>
      </c>
      <c r="Q275" s="1245">
        <v>6.6340000000000001E-3</v>
      </c>
      <c r="R275" s="1246">
        <v>2E-3</v>
      </c>
      <c r="S275" s="1247">
        <v>2E-3</v>
      </c>
      <c r="T275" s="1247">
        <v>2E-3</v>
      </c>
      <c r="U275" s="1247">
        <v>0</v>
      </c>
      <c r="V275" s="1247">
        <v>0</v>
      </c>
      <c r="W275" s="1247">
        <v>0</v>
      </c>
      <c r="X275" s="1247">
        <v>2.7360000000000002E-3</v>
      </c>
      <c r="Y275" s="1247">
        <v>1.67E-3</v>
      </c>
      <c r="Z275" s="1247">
        <v>1.3270000000000001E-3</v>
      </c>
      <c r="AA275" s="1248">
        <v>282.57973600000003</v>
      </c>
      <c r="AB275" s="1248">
        <v>168.60864599999999</v>
      </c>
      <c r="AC275" s="1249">
        <v>138.34123299999999</v>
      </c>
    </row>
    <row r="276" spans="1:29" s="1203" customFormat="1" ht="15" customHeight="1" x14ac:dyDescent="0.2">
      <c r="A276" s="1273" t="s">
        <v>803</v>
      </c>
      <c r="B276" s="1273" t="s">
        <v>217</v>
      </c>
      <c r="C276" s="1274" t="s">
        <v>18</v>
      </c>
      <c r="D276" s="1274" t="s">
        <v>1720</v>
      </c>
      <c r="E276" s="1275">
        <v>1992</v>
      </c>
      <c r="F276" s="1245">
        <v>5.1422379999999999</v>
      </c>
      <c r="G276" s="1245">
        <v>2.0566409999999999</v>
      </c>
      <c r="H276" s="1245">
        <v>1.285615</v>
      </c>
      <c r="I276" s="1245">
        <v>2.1933220000000002</v>
      </c>
      <c r="J276" s="1245">
        <v>1.4704980000000001</v>
      </c>
      <c r="K276" s="1245">
        <v>2.5587409999999999</v>
      </c>
      <c r="L276" s="1245">
        <v>1.7000869999999999</v>
      </c>
      <c r="M276" s="1245">
        <v>1.6350290000000001</v>
      </c>
      <c r="N276" s="1245">
        <v>2.6791269999999998</v>
      </c>
      <c r="O276" s="1245">
        <v>9.8399999999999998E-3</v>
      </c>
      <c r="P276" s="1245">
        <v>6.143E-3</v>
      </c>
      <c r="Q276" s="1245">
        <v>1.7561E-2</v>
      </c>
      <c r="R276" s="1246">
        <v>2E-3</v>
      </c>
      <c r="S276" s="1247">
        <v>2E-3</v>
      </c>
      <c r="T276" s="1247">
        <v>2E-3</v>
      </c>
      <c r="U276" s="1247">
        <v>0</v>
      </c>
      <c r="V276" s="1247">
        <v>0</v>
      </c>
      <c r="W276" s="1247">
        <v>0</v>
      </c>
      <c r="X276" s="1247">
        <v>1.9680000000000001E-3</v>
      </c>
      <c r="Y276" s="1247">
        <v>1.2290000000000001E-3</v>
      </c>
      <c r="Z276" s="1247">
        <v>3.5119999999999999E-3</v>
      </c>
      <c r="AA276" s="1248">
        <v>282.57973600000003</v>
      </c>
      <c r="AB276" s="1248">
        <v>168.60864599999999</v>
      </c>
      <c r="AC276" s="1249">
        <v>138.34123299999999</v>
      </c>
    </row>
    <row r="277" spans="1:29" s="1203" customFormat="1" ht="15" customHeight="1" x14ac:dyDescent="0.2">
      <c r="A277" s="1273" t="s">
        <v>805</v>
      </c>
      <c r="B277" s="1273" t="s">
        <v>217</v>
      </c>
      <c r="C277" s="1274" t="s">
        <v>18</v>
      </c>
      <c r="D277" s="1274" t="s">
        <v>694</v>
      </c>
      <c r="E277" s="1275" t="s">
        <v>695</v>
      </c>
      <c r="F277" s="1245">
        <v>13.911720000000001</v>
      </c>
      <c r="G277" s="1245">
        <v>5.6333299999999999</v>
      </c>
      <c r="H277" s="1245">
        <v>1.2746029999999999</v>
      </c>
      <c r="I277" s="1245">
        <v>0.92702399999999996</v>
      </c>
      <c r="J277" s="1245">
        <v>0.42837700000000001</v>
      </c>
      <c r="K277" s="1245">
        <v>0.111584</v>
      </c>
      <c r="L277" s="1245">
        <v>0.90965799999999997</v>
      </c>
      <c r="M277" s="1245">
        <v>0.72734399999999999</v>
      </c>
      <c r="N277" s="1245">
        <v>0.57653100000000002</v>
      </c>
      <c r="O277" s="1245">
        <v>8.8999999999999999E-3</v>
      </c>
      <c r="P277" s="1245">
        <v>5.13E-3</v>
      </c>
      <c r="Q277" s="1245">
        <v>4.9959999999999996E-3</v>
      </c>
      <c r="R277" s="1246">
        <v>7.0000000000000007E-2</v>
      </c>
      <c r="S277" s="1247">
        <v>0.13223099999999999</v>
      </c>
      <c r="T277" s="1247">
        <v>7.3914999999999995E-2</v>
      </c>
      <c r="U277" s="1247">
        <v>2.6700000000000002E-2</v>
      </c>
      <c r="V277" s="1247">
        <v>1.2999999999999999E-2</v>
      </c>
      <c r="W277" s="1247">
        <v>8.0000000000000002E-3</v>
      </c>
      <c r="X277" s="1247">
        <v>2.225E-3</v>
      </c>
      <c r="Y277" s="1247">
        <v>1.2830000000000001E-3</v>
      </c>
      <c r="Z277" s="1247">
        <v>1.2489999999999999E-3</v>
      </c>
      <c r="AA277" s="1248">
        <v>247.50270499999999</v>
      </c>
      <c r="AB277" s="1248">
        <v>173.869924</v>
      </c>
      <c r="AC277" s="1249">
        <v>149.83892</v>
      </c>
    </row>
    <row r="278" spans="1:29" s="1203" customFormat="1" ht="15" customHeight="1" x14ac:dyDescent="0.2">
      <c r="A278" s="1273" t="s">
        <v>806</v>
      </c>
      <c r="B278" s="1273" t="s">
        <v>217</v>
      </c>
      <c r="C278" s="1274" t="s">
        <v>18</v>
      </c>
      <c r="D278" s="1274" t="s">
        <v>697</v>
      </c>
      <c r="E278" s="1275" t="s">
        <v>698</v>
      </c>
      <c r="F278" s="1245">
        <v>7.1977140000000004</v>
      </c>
      <c r="G278" s="1245">
        <v>3.1326290000000001</v>
      </c>
      <c r="H278" s="1245">
        <v>1.4036390000000001</v>
      </c>
      <c r="I278" s="1245">
        <v>0.46447100000000002</v>
      </c>
      <c r="J278" s="1245">
        <v>0.22001899999999999</v>
      </c>
      <c r="K278" s="1245">
        <v>2.5855E-2</v>
      </c>
      <c r="L278" s="1245">
        <v>1.2253069999999999</v>
      </c>
      <c r="M278" s="1245">
        <v>0.33447100000000002</v>
      </c>
      <c r="N278" s="1245">
        <v>0.43457499999999999</v>
      </c>
      <c r="O278" s="1245">
        <v>8.8999999999999999E-3</v>
      </c>
      <c r="P278" s="1245">
        <v>5.13E-3</v>
      </c>
      <c r="Q278" s="1245">
        <v>4.9959999999999996E-3</v>
      </c>
      <c r="R278" s="1246">
        <v>8.4692000000000003E-2</v>
      </c>
      <c r="S278" s="1247">
        <v>0.149173</v>
      </c>
      <c r="T278" s="1247">
        <v>8.3959000000000006E-2</v>
      </c>
      <c r="U278" s="1247">
        <v>1.6449999999999999E-2</v>
      </c>
      <c r="V278" s="1247">
        <v>3.0000000000000001E-3</v>
      </c>
      <c r="W278" s="1247">
        <v>2E-3</v>
      </c>
      <c r="X278" s="1247">
        <v>2.225E-3</v>
      </c>
      <c r="Y278" s="1247">
        <v>1.2830000000000001E-3</v>
      </c>
      <c r="Z278" s="1247">
        <v>1.2489999999999999E-3</v>
      </c>
      <c r="AA278" s="1248">
        <v>237.722779</v>
      </c>
      <c r="AB278" s="1248">
        <v>131.35297700000001</v>
      </c>
      <c r="AC278" s="1249">
        <v>187.25429</v>
      </c>
    </row>
    <row r="279" spans="1:29" s="1203" customFormat="1" ht="15" customHeight="1" x14ac:dyDescent="0.2">
      <c r="A279" s="1273" t="s">
        <v>807</v>
      </c>
      <c r="B279" s="1273" t="s">
        <v>217</v>
      </c>
      <c r="C279" s="1274" t="s">
        <v>18</v>
      </c>
      <c r="D279" s="1274" t="s">
        <v>700</v>
      </c>
      <c r="E279" s="1275" t="s">
        <v>701</v>
      </c>
      <c r="F279" s="1245">
        <v>4.6181760000000001</v>
      </c>
      <c r="G279" s="1245">
        <v>2.664828</v>
      </c>
      <c r="H279" s="1245">
        <v>1.3232600000000001</v>
      </c>
      <c r="I279" s="1245">
        <v>0.369477</v>
      </c>
      <c r="J279" s="1245">
        <v>0.17116899999999999</v>
      </c>
      <c r="K279" s="1245">
        <v>1.6381E-2</v>
      </c>
      <c r="L279" s="1245">
        <v>0.41217999999999999</v>
      </c>
      <c r="M279" s="1245">
        <v>0.204875</v>
      </c>
      <c r="N279" s="1245">
        <v>0.166688</v>
      </c>
      <c r="O279" s="1245">
        <v>5.4000000000000003E-3</v>
      </c>
      <c r="P279" s="1245">
        <v>1.6299999999999999E-3</v>
      </c>
      <c r="Q279" s="1245">
        <v>4.9959999999999996E-3</v>
      </c>
      <c r="R279" s="1246">
        <v>5.8467999999999999E-2</v>
      </c>
      <c r="S279" s="1247">
        <v>2.9541000000000001E-2</v>
      </c>
      <c r="T279" s="1247">
        <v>6.5016000000000004E-2</v>
      </c>
      <c r="U279" s="1247">
        <v>6.3499999999999997E-3</v>
      </c>
      <c r="V279" s="1247">
        <v>2E-3</v>
      </c>
      <c r="W279" s="1247">
        <v>1E-3</v>
      </c>
      <c r="X279" s="1247">
        <v>8.0999999999999996E-4</v>
      </c>
      <c r="Y279" s="1247">
        <v>2.4399999999999999E-4</v>
      </c>
      <c r="Z279" s="1247">
        <v>7.4899999999999999E-4</v>
      </c>
      <c r="AA279" s="1248">
        <v>231.82402300000001</v>
      </c>
      <c r="AB279" s="1248">
        <v>130.643766</v>
      </c>
      <c r="AC279" s="1249">
        <v>185.51350500000001</v>
      </c>
    </row>
    <row r="280" spans="1:29" s="1203" customFormat="1" ht="15" customHeight="1" x14ac:dyDescent="0.2">
      <c r="A280" s="1273" t="s">
        <v>808</v>
      </c>
      <c r="B280" s="1273" t="s">
        <v>217</v>
      </c>
      <c r="C280" s="1274" t="s">
        <v>18</v>
      </c>
      <c r="D280" s="1274" t="s">
        <v>703</v>
      </c>
      <c r="E280" s="1275" t="s">
        <v>704</v>
      </c>
      <c r="F280" s="1245">
        <v>2.6435379999999999</v>
      </c>
      <c r="G280" s="1245">
        <v>1.474934</v>
      </c>
      <c r="H280" s="1245">
        <v>1.3712230000000001</v>
      </c>
      <c r="I280" s="1245">
        <v>0.31522800000000001</v>
      </c>
      <c r="J280" s="1245">
        <v>0.16037799999999999</v>
      </c>
      <c r="K280" s="1245">
        <v>2.6804000000000001E-2</v>
      </c>
      <c r="L280" s="1245">
        <v>0.180585</v>
      </c>
      <c r="M280" s="1245">
        <v>8.9313000000000003E-2</v>
      </c>
      <c r="N280" s="1245">
        <v>0.102491</v>
      </c>
      <c r="O280" s="1245">
        <v>4.4409999999999996E-3</v>
      </c>
      <c r="P280" s="1245">
        <v>2.2079999999999999E-3</v>
      </c>
      <c r="Q280" s="1245">
        <v>4.9959999999999996E-3</v>
      </c>
      <c r="R280" s="1246">
        <v>3.7733999999999997E-2</v>
      </c>
      <c r="S280" s="1247">
        <v>2.9496999999999999E-2</v>
      </c>
      <c r="T280" s="1247">
        <v>6.4920000000000005E-2</v>
      </c>
      <c r="U280" s="1247">
        <v>6.3499999999999997E-3</v>
      </c>
      <c r="V280" s="1247">
        <v>2E-3</v>
      </c>
      <c r="W280" s="1247">
        <v>1E-3</v>
      </c>
      <c r="X280" s="1247">
        <v>6.6600000000000003E-4</v>
      </c>
      <c r="Y280" s="1247">
        <v>3.3100000000000002E-4</v>
      </c>
      <c r="Z280" s="1247">
        <v>7.4899999999999999E-4</v>
      </c>
      <c r="AA280" s="1248">
        <v>218.67486600000001</v>
      </c>
      <c r="AB280" s="1248">
        <v>115.1122</v>
      </c>
      <c r="AC280" s="1249">
        <v>185.684935</v>
      </c>
    </row>
    <row r="281" spans="1:29" s="1203" customFormat="1" ht="15" customHeight="1" x14ac:dyDescent="0.2">
      <c r="A281" s="1273" t="s">
        <v>809</v>
      </c>
      <c r="B281" s="1273" t="s">
        <v>217</v>
      </c>
      <c r="C281" s="1274" t="s">
        <v>18</v>
      </c>
      <c r="D281" s="1274" t="s">
        <v>706</v>
      </c>
      <c r="E281" s="1275" t="s">
        <v>707</v>
      </c>
      <c r="F281" s="1245">
        <v>2.11483</v>
      </c>
      <c r="G281" s="1245">
        <v>1.1799470000000001</v>
      </c>
      <c r="H281" s="1245">
        <v>1.0969789999999999</v>
      </c>
      <c r="I281" s="1245">
        <v>0.25218200000000002</v>
      </c>
      <c r="J281" s="1245">
        <v>0.128302</v>
      </c>
      <c r="K281" s="1245">
        <v>2.1443E-2</v>
      </c>
      <c r="L281" s="1245">
        <v>0.14446800000000001</v>
      </c>
      <c r="M281" s="1245">
        <v>7.1451000000000001E-2</v>
      </c>
      <c r="N281" s="1245">
        <v>8.1991999999999995E-2</v>
      </c>
      <c r="O281" s="1245">
        <v>3.5769999999999999E-3</v>
      </c>
      <c r="P281" s="1245">
        <v>1.781E-3</v>
      </c>
      <c r="Q281" s="1245">
        <v>4.9959999999999996E-3</v>
      </c>
      <c r="R281" s="1246">
        <v>1.8245000000000001E-2</v>
      </c>
      <c r="S281" s="1247">
        <v>2.9454000000000001E-2</v>
      </c>
      <c r="T281" s="1247">
        <v>6.4824000000000007E-2</v>
      </c>
      <c r="U281" s="1247">
        <v>6.3499999999999997E-3</v>
      </c>
      <c r="V281" s="1247">
        <v>2E-3</v>
      </c>
      <c r="W281" s="1247">
        <v>1E-3</v>
      </c>
      <c r="X281" s="1247">
        <v>5.3700000000000004E-4</v>
      </c>
      <c r="Y281" s="1247">
        <v>2.6699999999999998E-4</v>
      </c>
      <c r="Z281" s="1247">
        <v>7.4899999999999999E-4</v>
      </c>
      <c r="AA281" s="1248">
        <v>197.70109400000001</v>
      </c>
      <c r="AB281" s="1248">
        <v>104.071439</v>
      </c>
      <c r="AC281" s="1249">
        <v>167.875328</v>
      </c>
    </row>
    <row r="282" spans="1:29" s="1203" customFormat="1" ht="15" customHeight="1" x14ac:dyDescent="0.2">
      <c r="A282" s="1273" t="s">
        <v>810</v>
      </c>
      <c r="B282" s="1273" t="s">
        <v>217</v>
      </c>
      <c r="C282" s="1274" t="s">
        <v>18</v>
      </c>
      <c r="D282" s="1274" t="s">
        <v>155</v>
      </c>
      <c r="E282" s="1275" t="s">
        <v>712</v>
      </c>
      <c r="F282" s="1245">
        <v>2.11483</v>
      </c>
      <c r="G282" s="1245">
        <v>1.1799470000000001</v>
      </c>
      <c r="H282" s="1245">
        <v>1.0566199999999999</v>
      </c>
      <c r="I282" s="1245">
        <v>0.25218200000000002</v>
      </c>
      <c r="J282" s="1245">
        <v>0.128302</v>
      </c>
      <c r="K282" s="1245">
        <v>2.0577999999999999E-2</v>
      </c>
      <c r="L282" s="1245">
        <v>0.14446800000000001</v>
      </c>
      <c r="M282" s="1245">
        <v>7.1451000000000001E-2</v>
      </c>
      <c r="N282" s="1245">
        <v>7.8966999999999996E-2</v>
      </c>
      <c r="O282" s="1245">
        <v>3.5769999999999999E-3</v>
      </c>
      <c r="P282" s="1245">
        <v>1.781E-3</v>
      </c>
      <c r="Q282" s="1245">
        <v>4.9959999999999996E-3</v>
      </c>
      <c r="R282" s="1246">
        <v>8.8109999999999994E-3</v>
      </c>
      <c r="S282" s="1247">
        <v>2.9409999999999999E-2</v>
      </c>
      <c r="T282" s="1247">
        <v>6.4727999999999994E-2</v>
      </c>
      <c r="U282" s="1247">
        <v>6.3499999999999997E-3</v>
      </c>
      <c r="V282" s="1247">
        <v>2E-3</v>
      </c>
      <c r="W282" s="1247">
        <v>1E-3</v>
      </c>
      <c r="X282" s="1247">
        <v>5.3700000000000004E-4</v>
      </c>
      <c r="Y282" s="1247">
        <v>2.6699999999999998E-4</v>
      </c>
      <c r="Z282" s="1247">
        <v>7.4899999999999999E-4</v>
      </c>
      <c r="AA282" s="1248">
        <v>178.554181</v>
      </c>
      <c r="AB282" s="1248">
        <v>93.992350999999999</v>
      </c>
      <c r="AC282" s="1249">
        <v>149.05954299999999</v>
      </c>
    </row>
    <row r="283" spans="1:29" s="1203" customFormat="1" ht="15" customHeight="1" x14ac:dyDescent="0.2">
      <c r="A283" s="1273" t="s">
        <v>780</v>
      </c>
      <c r="B283" s="1273" t="s">
        <v>217</v>
      </c>
      <c r="C283" s="1274" t="s">
        <v>18</v>
      </c>
      <c r="D283" s="1274" t="s">
        <v>664</v>
      </c>
      <c r="E283" s="1275" t="s">
        <v>665</v>
      </c>
      <c r="F283" s="1245">
        <v>2.8790100000000001</v>
      </c>
      <c r="G283" s="1245">
        <v>0.71982400000000002</v>
      </c>
      <c r="H283" s="1245">
        <v>0.53567299999999995</v>
      </c>
      <c r="I283" s="1245">
        <v>0.462698</v>
      </c>
      <c r="J283" s="1245">
        <v>0.133682</v>
      </c>
      <c r="K283" s="1245">
        <v>0.79463899999999998</v>
      </c>
      <c r="L283" s="1245">
        <v>0.61679700000000004</v>
      </c>
      <c r="M283" s="1245">
        <v>0.54500999999999999</v>
      </c>
      <c r="N283" s="1245">
        <v>1.153931</v>
      </c>
      <c r="O283" s="1245">
        <v>1.5959999999999998E-2</v>
      </c>
      <c r="P283" s="1245">
        <v>9.6570000000000007E-3</v>
      </c>
      <c r="Q283" s="1245">
        <v>3.0002000000000001E-2</v>
      </c>
      <c r="R283" s="1246">
        <v>2E-3</v>
      </c>
      <c r="S283" s="1247">
        <v>2E-3</v>
      </c>
      <c r="T283" s="1247">
        <v>2E-3</v>
      </c>
      <c r="U283" s="1247">
        <v>0</v>
      </c>
      <c r="V283" s="1247">
        <v>0</v>
      </c>
      <c r="W283" s="1247">
        <v>0</v>
      </c>
      <c r="X283" s="1247">
        <v>3.192E-3</v>
      </c>
      <c r="Y283" s="1247">
        <v>1.931E-3</v>
      </c>
      <c r="Z283" s="1247">
        <v>6.0000000000000001E-3</v>
      </c>
      <c r="AA283" s="1248">
        <v>282.57973600000003</v>
      </c>
      <c r="AB283" s="1248">
        <v>168.60864599999999</v>
      </c>
      <c r="AC283" s="1249">
        <v>138.34123299999999</v>
      </c>
    </row>
    <row r="284" spans="1:29" s="1203" customFormat="1" ht="15" customHeight="1" x14ac:dyDescent="0.2">
      <c r="A284" s="1273" t="s">
        <v>792</v>
      </c>
      <c r="B284" s="1273" t="s">
        <v>217</v>
      </c>
      <c r="C284" s="1274" t="s">
        <v>18</v>
      </c>
      <c r="D284" s="1274" t="s">
        <v>678</v>
      </c>
      <c r="E284" s="1275" t="s">
        <v>679</v>
      </c>
      <c r="F284" s="1245">
        <v>3.2902969999999998</v>
      </c>
      <c r="G284" s="1245">
        <v>0.82265600000000005</v>
      </c>
      <c r="H284" s="1245">
        <v>0.53567299999999995</v>
      </c>
      <c r="I284" s="1245">
        <v>0.55523800000000001</v>
      </c>
      <c r="J284" s="1245">
        <v>0.154248</v>
      </c>
      <c r="K284" s="1245">
        <v>0.79463899999999998</v>
      </c>
      <c r="L284" s="1245">
        <v>0.74224699999999999</v>
      </c>
      <c r="M284" s="1245">
        <v>0.67869100000000004</v>
      </c>
      <c r="N284" s="1245">
        <v>1.314478</v>
      </c>
      <c r="O284" s="1245">
        <v>1.5959999999999998E-2</v>
      </c>
      <c r="P284" s="1245">
        <v>9.6570000000000007E-3</v>
      </c>
      <c r="Q284" s="1245">
        <v>3.0002000000000001E-2</v>
      </c>
      <c r="R284" s="1246">
        <v>2E-3</v>
      </c>
      <c r="S284" s="1247">
        <v>2E-3</v>
      </c>
      <c r="T284" s="1247">
        <v>2E-3</v>
      </c>
      <c r="U284" s="1247">
        <v>0</v>
      </c>
      <c r="V284" s="1247">
        <v>0</v>
      </c>
      <c r="W284" s="1247">
        <v>0</v>
      </c>
      <c r="X284" s="1247">
        <v>3.192E-3</v>
      </c>
      <c r="Y284" s="1247">
        <v>1.931E-3</v>
      </c>
      <c r="Z284" s="1247">
        <v>6.0000000000000001E-3</v>
      </c>
      <c r="AA284" s="1248">
        <v>282.57973600000003</v>
      </c>
      <c r="AB284" s="1248">
        <v>168.60864599999999</v>
      </c>
      <c r="AC284" s="1249">
        <v>138.34123299999999</v>
      </c>
    </row>
    <row r="285" spans="1:29" s="1203" customFormat="1" ht="15" customHeight="1" x14ac:dyDescent="0.2">
      <c r="A285" s="1273" t="s">
        <v>1179</v>
      </c>
      <c r="B285" s="1273" t="s">
        <v>217</v>
      </c>
      <c r="C285" s="1274" t="s">
        <v>18</v>
      </c>
      <c r="D285" s="1274" t="s">
        <v>1736</v>
      </c>
      <c r="E285" s="1275" t="s">
        <v>679</v>
      </c>
      <c r="F285" s="1245">
        <v>3.2902969999999998</v>
      </c>
      <c r="G285" s="1245">
        <v>0.82265600000000005</v>
      </c>
      <c r="H285" s="1245">
        <v>0.53567299999999995</v>
      </c>
      <c r="I285" s="1245">
        <v>0.55523800000000001</v>
      </c>
      <c r="J285" s="1245">
        <v>0.154248</v>
      </c>
      <c r="K285" s="1245">
        <v>0.79463899999999998</v>
      </c>
      <c r="L285" s="1245">
        <v>0.74224699999999999</v>
      </c>
      <c r="M285" s="1245">
        <v>0.67869100000000004</v>
      </c>
      <c r="N285" s="1245">
        <v>1.314478</v>
      </c>
      <c r="O285" s="1245">
        <v>1.5959999999999998E-2</v>
      </c>
      <c r="P285" s="1245">
        <v>9.6570000000000007E-3</v>
      </c>
      <c r="Q285" s="1245">
        <v>3.0002000000000001E-2</v>
      </c>
      <c r="R285" s="1246">
        <v>2E-3</v>
      </c>
      <c r="S285" s="1247">
        <v>2E-3</v>
      </c>
      <c r="T285" s="1247">
        <v>2E-3</v>
      </c>
      <c r="U285" s="1247">
        <v>0</v>
      </c>
      <c r="V285" s="1247">
        <v>0</v>
      </c>
      <c r="W285" s="1247">
        <v>0</v>
      </c>
      <c r="X285" s="1247">
        <v>3.192E-3</v>
      </c>
      <c r="Y285" s="1247">
        <v>1.931E-3</v>
      </c>
      <c r="Z285" s="1247">
        <v>6.0000000000000001E-3</v>
      </c>
      <c r="AA285" s="1248">
        <v>282.57973600000003</v>
      </c>
      <c r="AB285" s="1248">
        <v>168.60864599999999</v>
      </c>
      <c r="AC285" s="1249">
        <v>138.34123299999999</v>
      </c>
    </row>
    <row r="286" spans="1:29" s="1203" customFormat="1" ht="15" customHeight="1" x14ac:dyDescent="0.2">
      <c r="A286" s="1273" t="s">
        <v>1180</v>
      </c>
      <c r="B286" s="1273" t="s">
        <v>217</v>
      </c>
      <c r="C286" s="1274" t="s">
        <v>18</v>
      </c>
      <c r="D286" s="1274" t="s">
        <v>1719</v>
      </c>
      <c r="E286" s="1275" t="s">
        <v>1731</v>
      </c>
      <c r="F286" s="1245">
        <v>4.0668930000000003</v>
      </c>
      <c r="G286" s="1245">
        <v>1.613672</v>
      </c>
      <c r="H286" s="1245">
        <v>1.111774</v>
      </c>
      <c r="I286" s="1245">
        <v>1.3961969999999999</v>
      </c>
      <c r="J286" s="1245">
        <v>0.94355</v>
      </c>
      <c r="K286" s="1245">
        <v>2.0970420000000001</v>
      </c>
      <c r="L286" s="1245">
        <v>1.1731339999999999</v>
      </c>
      <c r="M286" s="1245">
        <v>1.0829169999999999</v>
      </c>
      <c r="N286" s="1245">
        <v>2.182242</v>
      </c>
      <c r="O286" s="1245">
        <v>3.9449999999999999E-2</v>
      </c>
      <c r="P286" s="1245">
        <v>3.0062999999999999E-2</v>
      </c>
      <c r="Q286" s="1245">
        <v>6.4151E-2</v>
      </c>
      <c r="R286" s="1246">
        <v>2E-3</v>
      </c>
      <c r="S286" s="1247">
        <v>2E-3</v>
      </c>
      <c r="T286" s="1247">
        <v>2E-3</v>
      </c>
      <c r="U286" s="1247">
        <v>0</v>
      </c>
      <c r="V286" s="1247">
        <v>0</v>
      </c>
      <c r="W286" s="1247">
        <v>0</v>
      </c>
      <c r="X286" s="1247">
        <v>7.8899999999999994E-3</v>
      </c>
      <c r="Y286" s="1247">
        <v>6.0130000000000001E-3</v>
      </c>
      <c r="Z286" s="1247">
        <v>1.2829999999999999E-2</v>
      </c>
      <c r="AA286" s="1248">
        <v>282.57973600000003</v>
      </c>
      <c r="AB286" s="1248">
        <v>168.60864599999999</v>
      </c>
      <c r="AC286" s="1249">
        <v>138.34123299999999</v>
      </c>
    </row>
    <row r="287" spans="1:29" s="1203" customFormat="1" ht="15" customHeight="1" x14ac:dyDescent="0.2">
      <c r="A287" s="1273" t="s">
        <v>1181</v>
      </c>
      <c r="B287" s="1273" t="s">
        <v>217</v>
      </c>
      <c r="C287" s="1274" t="s">
        <v>18</v>
      </c>
      <c r="D287" s="1274" t="s">
        <v>1735</v>
      </c>
      <c r="E287" s="1275" t="s">
        <v>1731</v>
      </c>
      <c r="F287" s="1245">
        <v>4.616473</v>
      </c>
      <c r="G287" s="1245">
        <v>1.8288279999999999</v>
      </c>
      <c r="H287" s="1245">
        <v>1.2229509999999999</v>
      </c>
      <c r="I287" s="1245">
        <v>1.7594350000000001</v>
      </c>
      <c r="J287" s="1245">
        <v>1.1739520000000001</v>
      </c>
      <c r="K287" s="1245">
        <v>2.376649</v>
      </c>
      <c r="L287" s="1245">
        <v>1.407761</v>
      </c>
      <c r="M287" s="1245">
        <v>1.321159</v>
      </c>
      <c r="N287" s="1245">
        <v>2.4577770000000001</v>
      </c>
      <c r="O287" s="1245">
        <v>2.7E-2</v>
      </c>
      <c r="P287" s="1245">
        <v>2.0671999999999999E-2</v>
      </c>
      <c r="Q287" s="1245">
        <v>4.3905E-2</v>
      </c>
      <c r="R287" s="1246">
        <v>2E-3</v>
      </c>
      <c r="S287" s="1247">
        <v>2E-3</v>
      </c>
      <c r="T287" s="1247">
        <v>2E-3</v>
      </c>
      <c r="U287" s="1247">
        <v>0</v>
      </c>
      <c r="V287" s="1247">
        <v>0</v>
      </c>
      <c r="W287" s="1247">
        <v>0</v>
      </c>
      <c r="X287" s="1247">
        <v>5.4000000000000003E-3</v>
      </c>
      <c r="Y287" s="1247">
        <v>4.1339999999999997E-3</v>
      </c>
      <c r="Z287" s="1247">
        <v>8.7810000000000006E-3</v>
      </c>
      <c r="AA287" s="1248">
        <v>282.57973600000003</v>
      </c>
      <c r="AB287" s="1248">
        <v>168.60864599999999</v>
      </c>
      <c r="AC287" s="1249">
        <v>138.34123299999999</v>
      </c>
    </row>
    <row r="288" spans="1:29" s="1203" customFormat="1" ht="15" customHeight="1" x14ac:dyDescent="0.2">
      <c r="A288" s="1273" t="s">
        <v>1182</v>
      </c>
      <c r="B288" s="1273" t="s">
        <v>217</v>
      </c>
      <c r="C288" s="1274" t="s">
        <v>18</v>
      </c>
      <c r="D288" s="1274" t="s">
        <v>1720</v>
      </c>
      <c r="E288" s="1275" t="s">
        <v>1731</v>
      </c>
      <c r="F288" s="1245">
        <v>5.385885</v>
      </c>
      <c r="G288" s="1245">
        <v>2.1515620000000002</v>
      </c>
      <c r="H288" s="1245">
        <v>1.334128</v>
      </c>
      <c r="I288" s="1245">
        <v>2.3723999999999998</v>
      </c>
      <c r="J288" s="1245">
        <v>1.568926</v>
      </c>
      <c r="K288" s="1245">
        <v>2.8135319999999999</v>
      </c>
      <c r="L288" s="1245">
        <v>1.7764599999999999</v>
      </c>
      <c r="M288" s="1245">
        <v>1.7218389999999999</v>
      </c>
      <c r="N288" s="1245">
        <v>2.94272</v>
      </c>
      <c r="O288" s="1245">
        <v>2.4E-2</v>
      </c>
      <c r="P288" s="1245">
        <v>1.8703000000000001E-2</v>
      </c>
      <c r="Q288" s="1245">
        <v>3.9024999999999997E-2</v>
      </c>
      <c r="R288" s="1246">
        <v>2E-3</v>
      </c>
      <c r="S288" s="1247">
        <v>2E-3</v>
      </c>
      <c r="T288" s="1247">
        <v>2E-3</v>
      </c>
      <c r="U288" s="1247">
        <v>0</v>
      </c>
      <c r="V288" s="1247">
        <v>0</v>
      </c>
      <c r="W288" s="1247">
        <v>0</v>
      </c>
      <c r="X288" s="1247">
        <v>4.7999999999999996E-3</v>
      </c>
      <c r="Y288" s="1247">
        <v>3.741E-3</v>
      </c>
      <c r="Z288" s="1247">
        <v>7.8050000000000003E-3</v>
      </c>
      <c r="AA288" s="1248">
        <v>282.57973600000003</v>
      </c>
      <c r="AB288" s="1248">
        <v>168.60864599999999</v>
      </c>
      <c r="AC288" s="1249">
        <v>138.34123299999999</v>
      </c>
    </row>
    <row r="289" spans="1:29" s="1203" customFormat="1" ht="15" customHeight="1" x14ac:dyDescent="0.2">
      <c r="A289" s="1273" t="s">
        <v>804</v>
      </c>
      <c r="B289" s="1273" t="s">
        <v>217</v>
      </c>
      <c r="C289" s="1274" t="s">
        <v>18</v>
      </c>
      <c r="D289" s="1274" t="s">
        <v>1718</v>
      </c>
      <c r="E289" s="1275" t="s">
        <v>692</v>
      </c>
      <c r="F289" s="1245">
        <v>8.8173999999999992</v>
      </c>
      <c r="G289" s="1245">
        <v>5.6333299999999999</v>
      </c>
      <c r="H289" s="1245">
        <v>1.679845</v>
      </c>
      <c r="I289" s="1245">
        <v>1.0840000000000001</v>
      </c>
      <c r="J289" s="1245">
        <v>0.42837700000000001</v>
      </c>
      <c r="K289" s="1245">
        <v>0.152726</v>
      </c>
      <c r="L289" s="1245">
        <v>1.2418</v>
      </c>
      <c r="M289" s="1245">
        <v>0.72734399999999999</v>
      </c>
      <c r="N289" s="1245">
        <v>0.57230099999999995</v>
      </c>
      <c r="O289" s="1245">
        <v>8.8999999999999999E-3</v>
      </c>
      <c r="P289" s="1245">
        <v>5.13E-3</v>
      </c>
      <c r="Q289" s="1245">
        <v>1.2701E-2</v>
      </c>
      <c r="R289" s="1246">
        <v>2E-3</v>
      </c>
      <c r="S289" s="1247">
        <v>2E-3</v>
      </c>
      <c r="T289" s="1247">
        <v>2E-3</v>
      </c>
      <c r="U289" s="1247">
        <v>0</v>
      </c>
      <c r="V289" s="1247">
        <v>0</v>
      </c>
      <c r="W289" s="1247">
        <v>0</v>
      </c>
      <c r="X289" s="1247">
        <v>1.7799999999999999E-3</v>
      </c>
      <c r="Y289" s="1247">
        <v>1.026E-3</v>
      </c>
      <c r="Z289" s="1247">
        <v>2.5400000000000002E-3</v>
      </c>
      <c r="AA289" s="1248">
        <v>247.50270499999999</v>
      </c>
      <c r="AB289" s="1248">
        <v>173.869924</v>
      </c>
      <c r="AC289" s="1249">
        <v>149.83892</v>
      </c>
    </row>
    <row r="290" spans="1:29" s="1203" customFormat="1" ht="15" customHeight="1" x14ac:dyDescent="0.2">
      <c r="A290" s="1273" t="s">
        <v>708</v>
      </c>
      <c r="B290" s="1273" t="s">
        <v>217</v>
      </c>
      <c r="C290" s="1274" t="s">
        <v>9</v>
      </c>
      <c r="D290" s="1274" t="s">
        <v>709</v>
      </c>
      <c r="E290" s="1275" t="s">
        <v>710</v>
      </c>
      <c r="F290" s="1245">
        <v>2.695217</v>
      </c>
      <c r="G290" s="1245">
        <v>1.3791230000000001</v>
      </c>
      <c r="H290" s="1245">
        <v>0.79310400000000003</v>
      </c>
      <c r="I290" s="1245">
        <v>0.20144300000000001</v>
      </c>
      <c r="J290" s="1245">
        <v>0.101648</v>
      </c>
      <c r="K290" s="1245">
        <v>9.0570000000000008E-3</v>
      </c>
      <c r="L290" s="1245">
        <v>2.5878000000000002E-2</v>
      </c>
      <c r="M290" s="1245">
        <v>1.1912000000000001E-2</v>
      </c>
      <c r="N290" s="1245">
        <v>7.0460000000000002E-3</v>
      </c>
      <c r="O290" s="1245">
        <v>2.2179999999999999E-3</v>
      </c>
      <c r="P290" s="1245">
        <v>1.109E-3</v>
      </c>
      <c r="Q290" s="1245">
        <v>2.9979999999999998E-3</v>
      </c>
      <c r="R290" s="1246">
        <v>1.8245000000000001E-2</v>
      </c>
      <c r="S290" s="1247">
        <v>2.9454000000000001E-2</v>
      </c>
      <c r="T290" s="1247">
        <v>6.4824000000000007E-2</v>
      </c>
      <c r="U290" s="1247">
        <v>2E-3</v>
      </c>
      <c r="V290" s="1247">
        <v>5.9999999999999995E-4</v>
      </c>
      <c r="W290" s="1247">
        <v>5.0000000000000001E-4</v>
      </c>
      <c r="X290" s="1247">
        <v>3.3300000000000002E-4</v>
      </c>
      <c r="Y290" s="1247">
        <v>1.66E-4</v>
      </c>
      <c r="Z290" s="1247">
        <v>4.4999999999999999E-4</v>
      </c>
      <c r="AA290" s="1248">
        <v>159.933628</v>
      </c>
      <c r="AB290" s="1248">
        <v>101.172016</v>
      </c>
      <c r="AC290" s="1249">
        <v>132.05404200000001</v>
      </c>
    </row>
    <row r="291" spans="1:29" s="1203" customFormat="1" ht="15" customHeight="1" x14ac:dyDescent="0.2">
      <c r="A291" s="1273" t="s">
        <v>713</v>
      </c>
      <c r="B291" s="1273" t="s">
        <v>217</v>
      </c>
      <c r="C291" s="1274" t="s">
        <v>9</v>
      </c>
      <c r="D291" s="1274" t="s">
        <v>714</v>
      </c>
      <c r="E291" s="1275" t="s">
        <v>712</v>
      </c>
      <c r="F291" s="1245">
        <v>2.695217</v>
      </c>
      <c r="G291" s="1245">
        <v>1.3791230000000001</v>
      </c>
      <c r="H291" s="1245">
        <v>0.79310400000000003</v>
      </c>
      <c r="I291" s="1245">
        <v>0.20144300000000001</v>
      </c>
      <c r="J291" s="1245">
        <v>0.101648</v>
      </c>
      <c r="K291" s="1245">
        <v>9.0570000000000008E-3</v>
      </c>
      <c r="L291" s="1245">
        <v>2.5878000000000002E-2</v>
      </c>
      <c r="M291" s="1245">
        <v>1.1912000000000001E-2</v>
      </c>
      <c r="N291" s="1245">
        <v>7.0460000000000002E-3</v>
      </c>
      <c r="O291" s="1245">
        <v>2.2179999999999999E-3</v>
      </c>
      <c r="P291" s="1245">
        <v>1.109E-3</v>
      </c>
      <c r="Q291" s="1245">
        <v>2.9979999999999998E-3</v>
      </c>
      <c r="R291" s="1246">
        <v>8.8109999999999994E-3</v>
      </c>
      <c r="S291" s="1247">
        <v>2.9409999999999999E-2</v>
      </c>
      <c r="T291" s="1247">
        <v>6.4727999999999994E-2</v>
      </c>
      <c r="U291" s="1247">
        <v>2E-3</v>
      </c>
      <c r="V291" s="1247">
        <v>5.9999999999999995E-4</v>
      </c>
      <c r="W291" s="1247">
        <v>5.0000000000000001E-4</v>
      </c>
      <c r="X291" s="1247">
        <v>3.3300000000000002E-4</v>
      </c>
      <c r="Y291" s="1247">
        <v>1.66E-4</v>
      </c>
      <c r="Z291" s="1247">
        <v>4.4999999999999999E-4</v>
      </c>
      <c r="AA291" s="1248">
        <v>143.229567</v>
      </c>
      <c r="AB291" s="1248">
        <v>90.605234999999993</v>
      </c>
      <c r="AC291" s="1249">
        <v>118.261843</v>
      </c>
    </row>
    <row r="292" spans="1:29" s="1203" customFormat="1" ht="15" customHeight="1" x14ac:dyDescent="0.2">
      <c r="A292" s="1273" t="s">
        <v>766</v>
      </c>
      <c r="B292" s="1273" t="s">
        <v>217</v>
      </c>
      <c r="C292" s="1274" t="s">
        <v>50</v>
      </c>
      <c r="D292" s="1274" t="s">
        <v>767</v>
      </c>
      <c r="E292" s="1275" t="s">
        <v>768</v>
      </c>
      <c r="F292" s="1245">
        <v>3.4328999999999998E-2</v>
      </c>
      <c r="G292" s="1245">
        <v>4.2932999999999999E-2</v>
      </c>
      <c r="H292" s="1245">
        <v>7.7816999999999997E-2</v>
      </c>
      <c r="I292" s="1245">
        <v>2.4202000000000001E-2</v>
      </c>
      <c r="J292" s="1245">
        <v>2.2443999999999999E-2</v>
      </c>
      <c r="K292" s="1245">
        <v>2.5874999999999999E-2</v>
      </c>
      <c r="L292" s="1245">
        <v>0.17751700000000001</v>
      </c>
      <c r="M292" s="1245">
        <v>0.15116399999999999</v>
      </c>
      <c r="N292" s="1245">
        <v>0.31514199999999998</v>
      </c>
      <c r="O292" s="1245">
        <v>3.7500000000000001E-4</v>
      </c>
      <c r="P292" s="1245">
        <v>3.7500000000000001E-4</v>
      </c>
      <c r="Q292" s="1245">
        <v>1.124E-3</v>
      </c>
      <c r="R292" s="1246">
        <v>7.5000000000000002E-4</v>
      </c>
      <c r="S292" s="1247">
        <v>7.5000000000000002E-4</v>
      </c>
      <c r="T292" s="1247">
        <v>7.5000000000000002E-4</v>
      </c>
      <c r="U292" s="1247">
        <v>7.9000000000000008E-3</v>
      </c>
      <c r="V292" s="1247">
        <v>2.8E-3</v>
      </c>
      <c r="W292" s="1247">
        <v>2.8E-3</v>
      </c>
      <c r="X292" s="1247">
        <v>3.6999999999999998E-5</v>
      </c>
      <c r="Y292" s="1247">
        <v>3.6999999999999998E-5</v>
      </c>
      <c r="Z292" s="1247">
        <v>1.12E-4</v>
      </c>
      <c r="AA292" s="1248">
        <v>130.30600000000001</v>
      </c>
      <c r="AB292" s="1248">
        <v>74.265799999999999</v>
      </c>
      <c r="AC292" s="1249">
        <v>118.995</v>
      </c>
    </row>
    <row r="293" spans="1:29" s="1203" customFormat="1" ht="15" customHeight="1" x14ac:dyDescent="0.2">
      <c r="A293" s="1273" t="s">
        <v>1748</v>
      </c>
      <c r="B293" s="1273" t="s">
        <v>217</v>
      </c>
      <c r="C293" s="1274" t="s">
        <v>50</v>
      </c>
      <c r="D293" s="1274" t="s">
        <v>1749</v>
      </c>
      <c r="E293" s="1275" t="s">
        <v>1743</v>
      </c>
      <c r="F293" s="1245">
        <v>3.4328999999999998E-2</v>
      </c>
      <c r="G293" s="1245">
        <v>4.2932999999999999E-2</v>
      </c>
      <c r="H293" s="1245">
        <v>7.7816999999999997E-2</v>
      </c>
      <c r="I293" s="1245">
        <v>2.4202000000000001E-2</v>
      </c>
      <c r="J293" s="1245">
        <v>2.2443999999999999E-2</v>
      </c>
      <c r="K293" s="1245">
        <v>2.5874999999999999E-2</v>
      </c>
      <c r="L293" s="1245">
        <v>9.6279000000000003E-2</v>
      </c>
      <c r="M293" s="1245">
        <v>5.4872999999999998E-2</v>
      </c>
      <c r="N293" s="1245">
        <v>8.7920999999999999E-2</v>
      </c>
      <c r="O293" s="1245">
        <v>3.7500000000000001E-4</v>
      </c>
      <c r="P293" s="1245">
        <v>3.7500000000000001E-4</v>
      </c>
      <c r="Q293" s="1245">
        <v>1.124E-3</v>
      </c>
      <c r="R293" s="1246">
        <v>2.6061000000000001E-2</v>
      </c>
      <c r="S293" s="1247">
        <v>1.4853E-2</v>
      </c>
      <c r="T293" s="1247">
        <v>2.3799000000000001E-2</v>
      </c>
      <c r="U293" s="1247">
        <v>1.5800000000000002E-2</v>
      </c>
      <c r="V293" s="1247">
        <v>5.5999999999999999E-3</v>
      </c>
      <c r="W293" s="1247">
        <v>5.5999999999999999E-3</v>
      </c>
      <c r="X293" s="1247">
        <v>3.6999999999999998E-5</v>
      </c>
      <c r="Y293" s="1247">
        <v>3.6999999999999998E-5</v>
      </c>
      <c r="Z293" s="1247">
        <v>1.12E-4</v>
      </c>
      <c r="AA293" s="1248">
        <v>130.30600000000001</v>
      </c>
      <c r="AB293" s="1248">
        <v>74.265799999999999</v>
      </c>
      <c r="AC293" s="1249">
        <v>118.995</v>
      </c>
    </row>
    <row r="294" spans="1:29" s="1203" customFormat="1" ht="15" customHeight="1" x14ac:dyDescent="0.2">
      <c r="A294" s="1273" t="s">
        <v>763</v>
      </c>
      <c r="B294" s="1273" t="s">
        <v>217</v>
      </c>
      <c r="C294" s="1274" t="s">
        <v>50</v>
      </c>
      <c r="D294" s="1274" t="s">
        <v>709</v>
      </c>
      <c r="E294" s="1275" t="s">
        <v>762</v>
      </c>
      <c r="F294" s="1245">
        <v>0.30059999999999998</v>
      </c>
      <c r="G294" s="1245">
        <v>8.9999999999999993E-3</v>
      </c>
      <c r="H294" s="1245">
        <v>4.0400000000000002E-3</v>
      </c>
      <c r="I294" s="1245">
        <v>6.3600000000000002E-3</v>
      </c>
      <c r="J294" s="1245">
        <v>1.8E-3</v>
      </c>
      <c r="K294" s="1245">
        <v>1.3630000000000001E-3</v>
      </c>
      <c r="L294" s="1245">
        <v>0.18610599999999999</v>
      </c>
      <c r="M294" s="1245">
        <v>0.2064</v>
      </c>
      <c r="N294" s="1245">
        <v>0.346057</v>
      </c>
      <c r="O294" s="1245">
        <v>1.9659999999999999E-3</v>
      </c>
      <c r="P294" s="1245">
        <v>9.7900000000000005E-4</v>
      </c>
      <c r="Q294" s="1245">
        <v>2.0960000000000002E-3</v>
      </c>
      <c r="R294" s="1246">
        <v>1E-3</v>
      </c>
      <c r="S294" s="1247">
        <v>1E-3</v>
      </c>
      <c r="T294" s="1247">
        <v>1E-3</v>
      </c>
      <c r="U294" s="1247">
        <v>7.9000000000000008E-3</v>
      </c>
      <c r="V294" s="1247">
        <v>2.8E-3</v>
      </c>
      <c r="W294" s="1247">
        <v>2.8E-3</v>
      </c>
      <c r="X294" s="1247">
        <v>1.109E-3</v>
      </c>
      <c r="Y294" s="1247">
        <v>5.5400000000000002E-4</v>
      </c>
      <c r="Z294" s="1247">
        <v>1.5E-3</v>
      </c>
      <c r="AA294" s="1248">
        <v>149.56353999999999</v>
      </c>
      <c r="AB294" s="1248">
        <v>81.101355999999996</v>
      </c>
      <c r="AC294" s="1249">
        <v>131.19181699999999</v>
      </c>
    </row>
    <row r="295" spans="1:29" s="1203" customFormat="1" ht="15" customHeight="1" x14ac:dyDescent="0.2">
      <c r="A295" s="1276" t="s">
        <v>912</v>
      </c>
      <c r="B295" s="1276" t="s">
        <v>223</v>
      </c>
      <c r="C295" s="1277" t="s">
        <v>50</v>
      </c>
      <c r="D295" s="1277" t="s">
        <v>913</v>
      </c>
      <c r="E295" s="1278" t="s">
        <v>1722</v>
      </c>
      <c r="F295" s="1245">
        <v>0.73099899999999995</v>
      </c>
      <c r="G295" s="1245">
        <v>0.38254500000000002</v>
      </c>
      <c r="H295" s="1245">
        <v>0.24970000000000001</v>
      </c>
      <c r="I295" s="1245">
        <v>2.1526E-2</v>
      </c>
      <c r="J295" s="1245">
        <v>1.4813E-2</v>
      </c>
      <c r="K295" s="1245">
        <v>1.6476999999999999E-2</v>
      </c>
      <c r="L295" s="1245">
        <v>1.2404550000000001</v>
      </c>
      <c r="M295" s="1245">
        <v>0.95760299999999998</v>
      </c>
      <c r="N295" s="1245">
        <v>1.0675110000000001</v>
      </c>
      <c r="O295" s="1245">
        <v>1E-3</v>
      </c>
      <c r="P295" s="1245">
        <v>1E-3</v>
      </c>
      <c r="Q295" s="1245">
        <v>2E-3</v>
      </c>
      <c r="R295" s="1246">
        <v>2.7030000000000001E-3</v>
      </c>
      <c r="S295" s="1247">
        <v>2.1559999999999999E-3</v>
      </c>
      <c r="T295" s="1247">
        <v>1.861E-3</v>
      </c>
      <c r="U295" s="1247">
        <v>0.01</v>
      </c>
      <c r="V295" s="1247">
        <v>4.0000000000000001E-3</v>
      </c>
      <c r="W295" s="1247">
        <v>4.0000000000000001E-3</v>
      </c>
      <c r="X295" s="1247">
        <v>5.0000000000000001E-4</v>
      </c>
      <c r="Y295" s="1247">
        <v>5.0000000000000001E-4</v>
      </c>
      <c r="Z295" s="1247">
        <v>5.0000000000000001E-4</v>
      </c>
      <c r="AA295" s="1248">
        <v>237.80122499999999</v>
      </c>
      <c r="AB295" s="1248">
        <v>197.90947</v>
      </c>
      <c r="AC295" s="1249">
        <v>237.73682500000001</v>
      </c>
    </row>
    <row r="296" spans="1:29" s="1203" customFormat="1" ht="15" customHeight="1" x14ac:dyDescent="0.2">
      <c r="A296" s="1276" t="s">
        <v>1750</v>
      </c>
      <c r="B296" s="1276" t="s">
        <v>223</v>
      </c>
      <c r="C296" s="1277" t="s">
        <v>50</v>
      </c>
      <c r="D296" s="1277" t="s">
        <v>1751</v>
      </c>
      <c r="E296" s="1278" t="s">
        <v>1725</v>
      </c>
      <c r="F296" s="1245">
        <v>0.73099899999999995</v>
      </c>
      <c r="G296" s="1245">
        <v>0.38254500000000002</v>
      </c>
      <c r="H296" s="1245">
        <v>0.24970000000000001</v>
      </c>
      <c r="I296" s="1245">
        <v>2.1526E-2</v>
      </c>
      <c r="J296" s="1245">
        <v>1.4813E-2</v>
      </c>
      <c r="K296" s="1245">
        <v>1.6476999999999999E-2</v>
      </c>
      <c r="L296" s="1245">
        <v>0.15165899999999999</v>
      </c>
      <c r="M296" s="1245">
        <v>0.126218</v>
      </c>
      <c r="N296" s="1245">
        <v>0.151618</v>
      </c>
      <c r="O296" s="1245">
        <v>1E-3</v>
      </c>
      <c r="P296" s="1245">
        <v>1E-3</v>
      </c>
      <c r="Q296" s="1245">
        <v>2E-3</v>
      </c>
      <c r="R296" s="1246">
        <v>4.7559999999999998E-2</v>
      </c>
      <c r="S296" s="1247">
        <v>3.9581999999999999E-2</v>
      </c>
      <c r="T296" s="1247">
        <v>4.7546999999999999E-2</v>
      </c>
      <c r="U296" s="1247">
        <v>0.01</v>
      </c>
      <c r="V296" s="1247">
        <v>4.0000000000000001E-3</v>
      </c>
      <c r="W296" s="1247">
        <v>4.0000000000000001E-3</v>
      </c>
      <c r="X296" s="1247">
        <v>5.0000000000000001E-4</v>
      </c>
      <c r="Y296" s="1247">
        <v>5.0000000000000001E-4</v>
      </c>
      <c r="Z296" s="1247">
        <v>5.0000000000000001E-4</v>
      </c>
      <c r="AA296" s="1248">
        <v>237.80122499999999</v>
      </c>
      <c r="AB296" s="1248">
        <v>197.90947</v>
      </c>
      <c r="AC296" s="1249">
        <v>237.73682500000001</v>
      </c>
    </row>
    <row r="297" spans="1:29" s="1203" customFormat="1" ht="15" customHeight="1" x14ac:dyDescent="0.2">
      <c r="A297" s="1276" t="s">
        <v>1752</v>
      </c>
      <c r="B297" s="1276" t="s">
        <v>223</v>
      </c>
      <c r="C297" s="1277" t="s">
        <v>50</v>
      </c>
      <c r="D297" s="1277" t="s">
        <v>1753</v>
      </c>
      <c r="E297" s="1278" t="s">
        <v>749</v>
      </c>
      <c r="F297" s="1245">
        <v>3.7761999999999998</v>
      </c>
      <c r="G297" s="1245">
        <v>0.57694999999999996</v>
      </c>
      <c r="H297" s="1245">
        <v>0.65976199999999996</v>
      </c>
      <c r="I297" s="1245">
        <v>0.18831999999999999</v>
      </c>
      <c r="J297" s="1245">
        <v>0.14216000000000001</v>
      </c>
      <c r="K297" s="1245">
        <v>0.13533200000000001</v>
      </c>
      <c r="L297" s="1245">
        <v>1.204</v>
      </c>
      <c r="M297" s="1245">
        <v>0.83748</v>
      </c>
      <c r="N297" s="1245">
        <v>1.3421909999999999</v>
      </c>
      <c r="O297" s="1245">
        <v>0.26174999999999998</v>
      </c>
      <c r="P297" s="1245">
        <v>0.13528999999999999</v>
      </c>
      <c r="Q297" s="1245">
        <v>0.164744</v>
      </c>
      <c r="R297" s="1246">
        <v>1E-3</v>
      </c>
      <c r="S297" s="1247">
        <v>1E-3</v>
      </c>
      <c r="T297" s="1247">
        <v>1E-3</v>
      </c>
      <c r="U297" s="1247">
        <v>2E-3</v>
      </c>
      <c r="V297" s="1247">
        <v>4.0000000000000001E-3</v>
      </c>
      <c r="W297" s="1247">
        <v>4.0000000000000001E-3</v>
      </c>
      <c r="X297" s="1247">
        <v>0.183225</v>
      </c>
      <c r="Y297" s="1247">
        <v>9.4702999999999996E-2</v>
      </c>
      <c r="Z297" s="1247">
        <v>0.11532100000000001</v>
      </c>
      <c r="AA297" s="1248">
        <v>340.251893</v>
      </c>
      <c r="AB297" s="1248">
        <v>205.48771600000001</v>
      </c>
      <c r="AC297" s="1249">
        <v>230.73093499999999</v>
      </c>
    </row>
    <row r="298" spans="1:29" s="1203" customFormat="1" ht="15" customHeight="1" x14ac:dyDescent="0.2">
      <c r="A298" s="1276" t="s">
        <v>1754</v>
      </c>
      <c r="B298" s="1276" t="s">
        <v>223</v>
      </c>
      <c r="C298" s="1277" t="s">
        <v>50</v>
      </c>
      <c r="D298" s="1277" t="s">
        <v>1755</v>
      </c>
      <c r="E298" s="1278" t="s">
        <v>698</v>
      </c>
      <c r="F298" s="1245">
        <v>0.89939499999999994</v>
      </c>
      <c r="G298" s="1245">
        <v>0.139297</v>
      </c>
      <c r="H298" s="1245">
        <v>0.15273700000000001</v>
      </c>
      <c r="I298" s="1245">
        <v>0.18112500000000001</v>
      </c>
      <c r="J298" s="1245">
        <v>7.4758000000000005E-2</v>
      </c>
      <c r="K298" s="1245">
        <v>4.4956999999999997E-2</v>
      </c>
      <c r="L298" s="1245">
        <v>1.4708000000000001</v>
      </c>
      <c r="M298" s="1245">
        <v>0.80882500000000002</v>
      </c>
      <c r="N298" s="1245">
        <v>1.126549</v>
      </c>
      <c r="O298" s="1245">
        <v>0.17843999999999999</v>
      </c>
      <c r="P298" s="1245">
        <v>9.8796999999999996E-2</v>
      </c>
      <c r="Q298" s="1245">
        <v>0.19032199999999999</v>
      </c>
      <c r="R298" s="1246">
        <v>3.0000000000000001E-3</v>
      </c>
      <c r="S298" s="1247">
        <v>3.0000000000000001E-3</v>
      </c>
      <c r="T298" s="1247">
        <v>3.0000000000000001E-3</v>
      </c>
      <c r="U298" s="1247">
        <v>4.0000000000000001E-3</v>
      </c>
      <c r="V298" s="1247">
        <v>6.0000000000000001E-3</v>
      </c>
      <c r="W298" s="1247">
        <v>6.0000000000000001E-3</v>
      </c>
      <c r="X298" s="1247">
        <v>0.14275199999999999</v>
      </c>
      <c r="Y298" s="1247">
        <v>7.9037999999999997E-2</v>
      </c>
      <c r="Z298" s="1247">
        <v>0.152258</v>
      </c>
      <c r="AA298" s="1248">
        <v>303.273368</v>
      </c>
      <c r="AB298" s="1248">
        <v>174.007261</v>
      </c>
      <c r="AC298" s="1249">
        <v>266.79312800000002</v>
      </c>
    </row>
    <row r="299" spans="1:29" s="1203" customFormat="1" ht="15" customHeight="1" x14ac:dyDescent="0.2">
      <c r="A299" s="1276" t="s">
        <v>1756</v>
      </c>
      <c r="B299" s="1276" t="s">
        <v>223</v>
      </c>
      <c r="C299" s="1277" t="s">
        <v>50</v>
      </c>
      <c r="D299" s="1277" t="s">
        <v>1757</v>
      </c>
      <c r="E299" s="1278" t="s">
        <v>701</v>
      </c>
      <c r="F299" s="1245">
        <v>0.44721</v>
      </c>
      <c r="G299" s="1245">
        <v>2.5930000000000002E-2</v>
      </c>
      <c r="H299" s="1245">
        <v>6.4161999999999997E-2</v>
      </c>
      <c r="I299" s="1245">
        <v>3.4819000000000003E-2</v>
      </c>
      <c r="J299" s="1245">
        <v>8.7910000000000002E-3</v>
      </c>
      <c r="K299" s="1245">
        <v>1.6754000000000002E-2</v>
      </c>
      <c r="L299" s="1245">
        <v>1.2420720000000001</v>
      </c>
      <c r="M299" s="1245">
        <v>0.85658000000000001</v>
      </c>
      <c r="N299" s="1245">
        <v>1.0950880000000001</v>
      </c>
      <c r="O299" s="1245">
        <v>6.2829999999999997E-2</v>
      </c>
      <c r="P299" s="1245">
        <v>5.1417999999999998E-2</v>
      </c>
      <c r="Q299" s="1245">
        <v>0.104092</v>
      </c>
      <c r="R299" s="1246">
        <v>3.0000000000000001E-3</v>
      </c>
      <c r="S299" s="1247">
        <v>3.0000000000000001E-3</v>
      </c>
      <c r="T299" s="1247">
        <v>3.0000000000000001E-3</v>
      </c>
      <c r="U299" s="1247">
        <v>0.01</v>
      </c>
      <c r="V299" s="1247">
        <v>4.0000000000000001E-3</v>
      </c>
      <c r="W299" s="1247">
        <v>4.0000000000000001E-3</v>
      </c>
      <c r="X299" s="1247">
        <v>5.3405000000000001E-2</v>
      </c>
      <c r="Y299" s="1247">
        <v>4.3705000000000001E-2</v>
      </c>
      <c r="Z299" s="1247">
        <v>8.8478000000000001E-2</v>
      </c>
      <c r="AA299" s="1248">
        <v>291.24266799999998</v>
      </c>
      <c r="AB299" s="1248">
        <v>181.59535099999999</v>
      </c>
      <c r="AC299" s="1249">
        <v>261.191372</v>
      </c>
    </row>
    <row r="300" spans="1:29" s="1203" customFormat="1" ht="15" customHeight="1" x14ac:dyDescent="0.2">
      <c r="A300" s="1276" t="s">
        <v>1758</v>
      </c>
      <c r="B300" s="1276" t="s">
        <v>223</v>
      </c>
      <c r="C300" s="1277" t="s">
        <v>50</v>
      </c>
      <c r="D300" s="1277" t="s">
        <v>1759</v>
      </c>
      <c r="E300" s="1278" t="s">
        <v>757</v>
      </c>
      <c r="F300" s="1245">
        <v>0.13475000000000001</v>
      </c>
      <c r="G300" s="1245">
        <v>1.6688000000000001E-2</v>
      </c>
      <c r="H300" s="1245">
        <v>6.7393999999999996E-2</v>
      </c>
      <c r="I300" s="1245">
        <v>1.9730999999999999E-2</v>
      </c>
      <c r="J300" s="1245">
        <v>3.5070000000000001E-3</v>
      </c>
      <c r="K300" s="1245">
        <v>7.273E-3</v>
      </c>
      <c r="L300" s="1245">
        <v>1.43682</v>
      </c>
      <c r="M300" s="1245">
        <v>0.85970999999999997</v>
      </c>
      <c r="N300" s="1245">
        <v>1.2913399999999999</v>
      </c>
      <c r="O300" s="1245">
        <v>7.8633999999999996E-2</v>
      </c>
      <c r="P300" s="1245">
        <v>3.9143999999999998E-2</v>
      </c>
      <c r="Q300" s="1245">
        <v>8.3828E-2</v>
      </c>
      <c r="R300" s="1246">
        <v>2E-3</v>
      </c>
      <c r="S300" s="1247">
        <v>2E-3</v>
      </c>
      <c r="T300" s="1247">
        <v>2E-3</v>
      </c>
      <c r="U300" s="1247">
        <v>0.01</v>
      </c>
      <c r="V300" s="1247">
        <v>4.0000000000000001E-3</v>
      </c>
      <c r="W300" s="1247">
        <v>4.0000000000000001E-3</v>
      </c>
      <c r="X300" s="1247">
        <v>6.8411E-2</v>
      </c>
      <c r="Y300" s="1247">
        <v>3.4055000000000002E-2</v>
      </c>
      <c r="Z300" s="1247">
        <v>7.2930999999999996E-2</v>
      </c>
      <c r="AA300" s="1248">
        <v>310.25260400000002</v>
      </c>
      <c r="AB300" s="1248">
        <v>143.33307400000001</v>
      </c>
      <c r="AC300" s="1249">
        <v>272.14799299999999</v>
      </c>
    </row>
    <row r="301" spans="1:29" s="1203" customFormat="1" ht="15" customHeight="1" x14ac:dyDescent="0.2">
      <c r="A301" s="1276" t="s">
        <v>1760</v>
      </c>
      <c r="B301" s="1276" t="s">
        <v>223</v>
      </c>
      <c r="C301" s="1277" t="s">
        <v>50</v>
      </c>
      <c r="D301" s="1277" t="s">
        <v>1761</v>
      </c>
      <c r="E301" s="1278" t="s">
        <v>757</v>
      </c>
      <c r="F301" s="1245">
        <v>0.13475000000000001</v>
      </c>
      <c r="G301" s="1245">
        <v>1.6688000000000001E-2</v>
      </c>
      <c r="H301" s="1245">
        <v>6.7393999999999996E-2</v>
      </c>
      <c r="I301" s="1245">
        <v>1.9730999999999999E-2</v>
      </c>
      <c r="J301" s="1245">
        <v>3.5070000000000001E-3</v>
      </c>
      <c r="K301" s="1245">
        <v>7.273E-3</v>
      </c>
      <c r="L301" s="1245">
        <v>1.43682</v>
      </c>
      <c r="M301" s="1245">
        <v>0.85970999999999997</v>
      </c>
      <c r="N301" s="1245">
        <v>1.2913399999999999</v>
      </c>
      <c r="O301" s="1245">
        <v>1E-3</v>
      </c>
      <c r="P301" s="1245">
        <v>1E-3</v>
      </c>
      <c r="Q301" s="1245">
        <v>2E-3</v>
      </c>
      <c r="R301" s="1246">
        <v>2E-3</v>
      </c>
      <c r="S301" s="1247">
        <v>2E-3</v>
      </c>
      <c r="T301" s="1247">
        <v>2E-3</v>
      </c>
      <c r="U301" s="1247">
        <v>0.01</v>
      </c>
      <c r="V301" s="1247">
        <v>4.0000000000000001E-3</v>
      </c>
      <c r="W301" s="1247">
        <v>4.0000000000000001E-3</v>
      </c>
      <c r="X301" s="1247">
        <v>5.0000000000000001E-4</v>
      </c>
      <c r="Y301" s="1247">
        <v>5.0000000000000001E-4</v>
      </c>
      <c r="Z301" s="1247">
        <v>5.0000000000000001E-4</v>
      </c>
      <c r="AA301" s="1248">
        <v>310.25260400000002</v>
      </c>
      <c r="AB301" s="1248">
        <v>143.33307400000001</v>
      </c>
      <c r="AC301" s="1249">
        <v>272.14799299999999</v>
      </c>
    </row>
    <row r="302" spans="1:29" s="1203" customFormat="1" ht="15" customHeight="1" x14ac:dyDescent="0.2">
      <c r="A302" s="1276" t="s">
        <v>908</v>
      </c>
      <c r="B302" s="1276" t="s">
        <v>223</v>
      </c>
      <c r="C302" s="1277" t="s">
        <v>50</v>
      </c>
      <c r="D302" s="1277" t="s">
        <v>909</v>
      </c>
      <c r="E302" s="1278" t="s">
        <v>707</v>
      </c>
      <c r="F302" s="1245">
        <v>5.2519000000000003E-2</v>
      </c>
      <c r="G302" s="1245">
        <v>2.9474E-2</v>
      </c>
      <c r="H302" s="1245">
        <v>1.1849E-2</v>
      </c>
      <c r="I302" s="1245">
        <v>7.4029999999999999E-3</v>
      </c>
      <c r="J302" s="1245">
        <v>5.2599999999999999E-3</v>
      </c>
      <c r="K302" s="1245">
        <v>3.3349999999999999E-3</v>
      </c>
      <c r="L302" s="1245">
        <v>1.59636</v>
      </c>
      <c r="M302" s="1245">
        <v>1.2889060000000001</v>
      </c>
      <c r="N302" s="1245">
        <v>1.5318989999999999</v>
      </c>
      <c r="O302" s="1245">
        <v>1E-3</v>
      </c>
      <c r="P302" s="1245">
        <v>1E-3</v>
      </c>
      <c r="Q302" s="1245">
        <v>2E-3</v>
      </c>
      <c r="R302" s="1246">
        <v>2E-3</v>
      </c>
      <c r="S302" s="1247">
        <v>2E-3</v>
      </c>
      <c r="T302" s="1247">
        <v>2E-3</v>
      </c>
      <c r="U302" s="1247">
        <v>0.01</v>
      </c>
      <c r="V302" s="1247">
        <v>4.0000000000000001E-3</v>
      </c>
      <c r="W302" s="1247">
        <v>4.0000000000000001E-3</v>
      </c>
      <c r="X302" s="1247">
        <v>5.0000000000000001E-4</v>
      </c>
      <c r="Y302" s="1247">
        <v>5.0000000000000001E-4</v>
      </c>
      <c r="Z302" s="1247">
        <v>5.0000000000000001E-4</v>
      </c>
      <c r="AA302" s="1248">
        <v>242.65580299999999</v>
      </c>
      <c r="AB302" s="1248">
        <v>201.94968</v>
      </c>
      <c r="AC302" s="1249">
        <v>242.59008900000001</v>
      </c>
    </row>
    <row r="303" spans="1:29" s="1203" customFormat="1" ht="15" customHeight="1" x14ac:dyDescent="0.2">
      <c r="A303" s="1276" t="s">
        <v>1762</v>
      </c>
      <c r="B303" s="1276" t="s">
        <v>223</v>
      </c>
      <c r="C303" s="1277"/>
      <c r="D303" s="1277" t="s">
        <v>1763</v>
      </c>
      <c r="E303" s="1278" t="s">
        <v>180</v>
      </c>
      <c r="F303" s="1245">
        <v>0</v>
      </c>
      <c r="G303" s="1245">
        <v>0</v>
      </c>
      <c r="H303" s="1245">
        <v>0</v>
      </c>
      <c r="I303" s="1245">
        <v>0</v>
      </c>
      <c r="J303" s="1245">
        <v>0</v>
      </c>
      <c r="K303" s="1245">
        <v>0</v>
      </c>
      <c r="L303" s="1245">
        <v>0</v>
      </c>
      <c r="M303" s="1245">
        <v>0</v>
      </c>
      <c r="N303" s="1245">
        <v>0</v>
      </c>
      <c r="O303" s="1245">
        <v>0</v>
      </c>
      <c r="P303" s="1245">
        <v>0</v>
      </c>
      <c r="Q303" s="1245">
        <v>0</v>
      </c>
      <c r="R303" s="1246">
        <v>0</v>
      </c>
      <c r="S303" s="1247">
        <v>0</v>
      </c>
      <c r="T303" s="1247">
        <v>0</v>
      </c>
      <c r="U303" s="1247">
        <v>0</v>
      </c>
      <c r="V303" s="1247">
        <v>0</v>
      </c>
      <c r="W303" s="1247">
        <v>0</v>
      </c>
      <c r="X303" s="1247">
        <v>0</v>
      </c>
      <c r="Y303" s="1247">
        <v>0</v>
      </c>
      <c r="Z303" s="1247">
        <v>0</v>
      </c>
      <c r="AA303" s="1248">
        <v>0</v>
      </c>
      <c r="AB303" s="1248">
        <v>0</v>
      </c>
      <c r="AC303" s="1249">
        <v>0</v>
      </c>
    </row>
    <row r="304" spans="1:29" s="1203" customFormat="1" ht="15" customHeight="1" x14ac:dyDescent="0.2">
      <c r="A304" s="1279" t="s">
        <v>937</v>
      </c>
      <c r="B304" s="1279" t="s">
        <v>224</v>
      </c>
      <c r="C304" s="1280" t="s">
        <v>9</v>
      </c>
      <c r="D304" s="1280" t="s">
        <v>1719</v>
      </c>
      <c r="E304" s="1281" t="s">
        <v>180</v>
      </c>
      <c r="F304" s="1245">
        <v>73.825999999999993</v>
      </c>
      <c r="G304" s="1245">
        <v>41.378999999999998</v>
      </c>
      <c r="H304" s="1245">
        <v>36.262987000000003</v>
      </c>
      <c r="I304" s="1245">
        <v>41.055999999999997</v>
      </c>
      <c r="J304" s="1245">
        <v>4.7778</v>
      </c>
      <c r="K304" s="1245">
        <v>4.7530619999999999</v>
      </c>
      <c r="L304" s="1245">
        <v>6.3414999999999999</v>
      </c>
      <c r="M304" s="1245">
        <v>9.6758000000000006</v>
      </c>
      <c r="N304" s="1245">
        <v>13.841768999999999</v>
      </c>
      <c r="O304" s="1245">
        <v>0.38834999999999997</v>
      </c>
      <c r="P304" s="1245">
        <v>0.39879999999999999</v>
      </c>
      <c r="Q304" s="1245">
        <v>0.402862</v>
      </c>
      <c r="R304" s="1246">
        <v>2E-3</v>
      </c>
      <c r="S304" s="1247">
        <v>2E-3</v>
      </c>
      <c r="T304" s="1247">
        <v>2E-3</v>
      </c>
      <c r="U304" s="1247">
        <v>0</v>
      </c>
      <c r="V304" s="1247">
        <v>0</v>
      </c>
      <c r="W304" s="1247">
        <v>0</v>
      </c>
      <c r="X304" s="1247">
        <v>7.7670000000000003E-2</v>
      </c>
      <c r="Y304" s="1247">
        <v>7.9759999999999998E-2</v>
      </c>
      <c r="Z304" s="1247">
        <v>8.0572000000000005E-2</v>
      </c>
      <c r="AA304" s="1248">
        <v>397.43411500000002</v>
      </c>
      <c r="AB304" s="1248">
        <v>264.95607699999999</v>
      </c>
      <c r="AC304" s="1249">
        <v>293.43516099999999</v>
      </c>
    </row>
    <row r="305" spans="1:29" s="1203" customFormat="1" ht="15" customHeight="1" x14ac:dyDescent="0.2">
      <c r="A305" s="1279" t="s">
        <v>1764</v>
      </c>
      <c r="B305" s="1279" t="s">
        <v>224</v>
      </c>
      <c r="C305" s="1280" t="s">
        <v>9</v>
      </c>
      <c r="D305" s="1280" t="s">
        <v>1735</v>
      </c>
      <c r="E305" s="1281" t="s">
        <v>180</v>
      </c>
      <c r="F305" s="1245">
        <v>73.825999999999993</v>
      </c>
      <c r="G305" s="1245">
        <v>41.378999999999998</v>
      </c>
      <c r="H305" s="1245">
        <v>36.262987000000003</v>
      </c>
      <c r="I305" s="1245">
        <v>41.055999999999997</v>
      </c>
      <c r="J305" s="1245">
        <v>4.7778</v>
      </c>
      <c r="K305" s="1245">
        <v>4.7530619999999999</v>
      </c>
      <c r="L305" s="1245">
        <v>6.3414999999999999</v>
      </c>
      <c r="M305" s="1245">
        <v>9.6758000000000006</v>
      </c>
      <c r="N305" s="1245">
        <v>13.841768999999999</v>
      </c>
      <c r="O305" s="1245">
        <v>0.38834999999999997</v>
      </c>
      <c r="P305" s="1245">
        <v>0.39879999999999999</v>
      </c>
      <c r="Q305" s="1245">
        <v>0.402862</v>
      </c>
      <c r="R305" s="1246">
        <v>2E-3</v>
      </c>
      <c r="S305" s="1247">
        <v>2E-3</v>
      </c>
      <c r="T305" s="1247">
        <v>2E-3</v>
      </c>
      <c r="U305" s="1247">
        <v>0</v>
      </c>
      <c r="V305" s="1247">
        <v>0</v>
      </c>
      <c r="W305" s="1247">
        <v>0</v>
      </c>
      <c r="X305" s="1247">
        <v>7.7670000000000003E-2</v>
      </c>
      <c r="Y305" s="1247">
        <v>7.9759999999999998E-2</v>
      </c>
      <c r="Z305" s="1247">
        <v>8.0572000000000005E-2</v>
      </c>
      <c r="AA305" s="1248">
        <v>397.43411500000002</v>
      </c>
      <c r="AB305" s="1248">
        <v>264.95607699999999</v>
      </c>
      <c r="AC305" s="1249">
        <v>293.43516099999999</v>
      </c>
    </row>
    <row r="306" spans="1:29" s="1203" customFormat="1" ht="15" customHeight="1" x14ac:dyDescent="0.2">
      <c r="A306" s="1279" t="s">
        <v>1183</v>
      </c>
      <c r="B306" s="1279" t="s">
        <v>224</v>
      </c>
      <c r="C306" s="1280" t="s">
        <v>20</v>
      </c>
      <c r="D306" s="1280" t="s">
        <v>137</v>
      </c>
      <c r="E306" s="1281" t="s">
        <v>958</v>
      </c>
      <c r="F306" s="1245">
        <v>0.55332700000000001</v>
      </c>
      <c r="G306" s="1245">
        <v>0.31433899999999998</v>
      </c>
      <c r="H306" s="1245">
        <v>0.31792399999999998</v>
      </c>
      <c r="I306" s="1245">
        <v>7.5672000000000003E-2</v>
      </c>
      <c r="J306" s="1245">
        <v>4.2838000000000001E-2</v>
      </c>
      <c r="K306" s="1245">
        <v>3.7765E-2</v>
      </c>
      <c r="L306" s="1245">
        <v>1.3352200000000001</v>
      </c>
      <c r="M306" s="1245">
        <v>0.53628500000000001</v>
      </c>
      <c r="N306" s="1245">
        <v>0.16078500000000001</v>
      </c>
      <c r="O306" s="1245">
        <v>6.0460000000000002E-3</v>
      </c>
      <c r="P306" s="1245">
        <v>4.1939999999999998E-3</v>
      </c>
      <c r="Q306" s="1245">
        <v>3.712E-3</v>
      </c>
      <c r="R306" s="1246">
        <v>0.1</v>
      </c>
      <c r="S306" s="1247">
        <v>0.1</v>
      </c>
      <c r="T306" s="1247">
        <v>0.1</v>
      </c>
      <c r="U306" s="1247">
        <v>0</v>
      </c>
      <c r="V306" s="1247">
        <v>0</v>
      </c>
      <c r="W306" s="1247">
        <v>0</v>
      </c>
      <c r="X306" s="1247">
        <v>1.946E-3</v>
      </c>
      <c r="Y306" s="1247">
        <v>1.0560000000000001E-3</v>
      </c>
      <c r="Z306" s="1247">
        <v>7.8299999999999995E-4</v>
      </c>
      <c r="AA306" s="1248">
        <v>357.59216800000002</v>
      </c>
      <c r="AB306" s="1248">
        <v>264.71524799999997</v>
      </c>
      <c r="AC306" s="1249">
        <v>243.38853800000001</v>
      </c>
    </row>
    <row r="307" spans="1:29" s="1203" customFormat="1" ht="15" customHeight="1" x14ac:dyDescent="0.2">
      <c r="A307" s="1279" t="s">
        <v>1184</v>
      </c>
      <c r="B307" s="1279" t="s">
        <v>224</v>
      </c>
      <c r="C307" s="1280" t="s">
        <v>20</v>
      </c>
      <c r="D307" s="1280" t="s">
        <v>140</v>
      </c>
      <c r="E307" s="1281" t="s">
        <v>958</v>
      </c>
      <c r="F307" s="1245">
        <v>1.11198</v>
      </c>
      <c r="G307" s="1245">
        <v>0.63539999999999996</v>
      </c>
      <c r="H307" s="1245">
        <v>0.62858999999999998</v>
      </c>
      <c r="I307" s="1245">
        <v>0.13520599999999999</v>
      </c>
      <c r="J307" s="1245">
        <v>7.8488000000000002E-2</v>
      </c>
      <c r="K307" s="1245">
        <v>6.9330000000000003E-2</v>
      </c>
      <c r="L307" s="1245">
        <v>3.7895500000000002</v>
      </c>
      <c r="M307" s="1245">
        <v>0.86565099999999995</v>
      </c>
      <c r="N307" s="1245">
        <v>0.25766499999999998</v>
      </c>
      <c r="O307" s="1245">
        <v>1.2586999999999999E-2</v>
      </c>
      <c r="P307" s="1245">
        <v>8.5620000000000002E-3</v>
      </c>
      <c r="Q307" s="1245">
        <v>7.3740000000000003E-3</v>
      </c>
      <c r="R307" s="1246">
        <v>0.1</v>
      </c>
      <c r="S307" s="1247">
        <v>0.1</v>
      </c>
      <c r="T307" s="1247">
        <v>0.1</v>
      </c>
      <c r="U307" s="1247">
        <v>0</v>
      </c>
      <c r="V307" s="1247">
        <v>0</v>
      </c>
      <c r="W307" s="1247">
        <v>0</v>
      </c>
      <c r="X307" s="1247">
        <v>3.5140000000000002E-3</v>
      </c>
      <c r="Y307" s="1247">
        <v>1.817E-3</v>
      </c>
      <c r="Z307" s="1247">
        <v>1.369E-3</v>
      </c>
      <c r="AA307" s="1248">
        <v>782.32890299999997</v>
      </c>
      <c r="AB307" s="1248">
        <v>567.42625599999997</v>
      </c>
      <c r="AC307" s="1249">
        <v>462.19832100000002</v>
      </c>
    </row>
    <row r="308" spans="1:29" s="1203" customFormat="1" ht="15" customHeight="1" x14ac:dyDescent="0.2">
      <c r="A308" s="1279" t="s">
        <v>951</v>
      </c>
      <c r="B308" s="1279" t="s">
        <v>224</v>
      </c>
      <c r="C308" s="1280" t="s">
        <v>50</v>
      </c>
      <c r="D308" s="1280" t="s">
        <v>135</v>
      </c>
      <c r="E308" s="1281" t="s">
        <v>952</v>
      </c>
      <c r="F308" s="1245">
        <v>2.5681430000000001</v>
      </c>
      <c r="G308" s="1245">
        <v>1.2556849999999999</v>
      </c>
      <c r="H308" s="1245">
        <v>0.674037</v>
      </c>
      <c r="I308" s="1245">
        <v>1.7468999999999998E-2</v>
      </c>
      <c r="J308" s="1245">
        <v>1.2741000000000001E-2</v>
      </c>
      <c r="K308" s="1245">
        <v>9.1210000000000006E-3</v>
      </c>
      <c r="L308" s="1245">
        <v>4.63706</v>
      </c>
      <c r="M308" s="1245">
        <v>2.7720199999999999</v>
      </c>
      <c r="N308" s="1245">
        <v>1.72603</v>
      </c>
      <c r="O308" s="1245">
        <v>9.8790000000000006E-3</v>
      </c>
      <c r="P308" s="1245">
        <v>6.5640000000000004E-3</v>
      </c>
      <c r="Q308" s="1245">
        <v>5.5329999999999997E-3</v>
      </c>
      <c r="R308" s="1246">
        <v>1.7999999999999999E-2</v>
      </c>
      <c r="S308" s="1247">
        <v>1.7999999999999999E-2</v>
      </c>
      <c r="T308" s="1247">
        <v>1.7999999999999999E-2</v>
      </c>
      <c r="U308" s="1247">
        <v>0.03</v>
      </c>
      <c r="V308" s="1247">
        <v>0.04</v>
      </c>
      <c r="W308" s="1247">
        <v>3.4000000000000002E-2</v>
      </c>
      <c r="X308" s="1247">
        <v>4.8009999999999997E-3</v>
      </c>
      <c r="Y308" s="1247">
        <v>2.6310000000000001E-3</v>
      </c>
      <c r="Z308" s="1247">
        <v>1.7960000000000001E-3</v>
      </c>
      <c r="AA308" s="1248">
        <v>448.14694200000002</v>
      </c>
      <c r="AB308" s="1248">
        <v>298.08884399999999</v>
      </c>
      <c r="AC308" s="1249">
        <v>252.61567199999999</v>
      </c>
    </row>
    <row r="309" spans="1:29" s="1203" customFormat="1" ht="15" customHeight="1" x14ac:dyDescent="0.2">
      <c r="A309" s="1279" t="s">
        <v>983</v>
      </c>
      <c r="B309" s="1279" t="s">
        <v>224</v>
      </c>
      <c r="C309" s="1280" t="s">
        <v>50</v>
      </c>
      <c r="D309" s="1280" t="s">
        <v>138</v>
      </c>
      <c r="E309" s="1281" t="s">
        <v>952</v>
      </c>
      <c r="F309" s="1245">
        <v>3.4738600000000002</v>
      </c>
      <c r="G309" s="1245">
        <v>1.7956300000000001</v>
      </c>
      <c r="H309" s="1245">
        <v>1.47014</v>
      </c>
      <c r="I309" s="1245">
        <v>3.3659000000000001E-2</v>
      </c>
      <c r="J309" s="1245">
        <v>2.3866999999999999E-2</v>
      </c>
      <c r="K309" s="1245">
        <v>1.6466999999999999E-2</v>
      </c>
      <c r="L309" s="1245">
        <v>6.9193800000000003</v>
      </c>
      <c r="M309" s="1245">
        <v>4.8479200000000002</v>
      </c>
      <c r="N309" s="1245">
        <v>3.7315299999999998</v>
      </c>
      <c r="O309" s="1245">
        <v>1.9824000000000001E-2</v>
      </c>
      <c r="P309" s="1245">
        <v>1.3258000000000001E-2</v>
      </c>
      <c r="Q309" s="1245">
        <v>1.1172E-2</v>
      </c>
      <c r="R309" s="1246">
        <v>1.7999999999999999E-2</v>
      </c>
      <c r="S309" s="1247">
        <v>1.7999999999999999E-2</v>
      </c>
      <c r="T309" s="1247">
        <v>1.7999999999999999E-2</v>
      </c>
      <c r="U309" s="1247">
        <v>0.03</v>
      </c>
      <c r="V309" s="1247">
        <v>0.04</v>
      </c>
      <c r="W309" s="1247">
        <v>3.4000000000000002E-2</v>
      </c>
      <c r="X309" s="1247">
        <v>9.5300000000000003E-3</v>
      </c>
      <c r="Y309" s="1247">
        <v>5.1850000000000004E-3</v>
      </c>
      <c r="Z309" s="1247">
        <v>3.5750000000000001E-3</v>
      </c>
      <c r="AA309" s="1248">
        <v>906.98841000000004</v>
      </c>
      <c r="AB309" s="1248">
        <v>602.91720199999997</v>
      </c>
      <c r="AC309" s="1249">
        <v>503.41130900000002</v>
      </c>
    </row>
    <row r="310" spans="1:29" s="1203" customFormat="1" ht="15" customHeight="1" x14ac:dyDescent="0.2">
      <c r="A310" s="1279" t="s">
        <v>953</v>
      </c>
      <c r="B310" s="1279" t="s">
        <v>224</v>
      </c>
      <c r="C310" s="1280" t="s">
        <v>50</v>
      </c>
      <c r="D310" s="1280" t="s">
        <v>954</v>
      </c>
      <c r="E310" s="1281" t="s">
        <v>955</v>
      </c>
      <c r="F310" s="1245">
        <v>1.1761200000000001</v>
      </c>
      <c r="G310" s="1245">
        <v>0.57235100000000005</v>
      </c>
      <c r="H310" s="1245">
        <v>0.429705</v>
      </c>
      <c r="I310" s="1245">
        <v>0.250608</v>
      </c>
      <c r="J310" s="1245">
        <v>0.119169</v>
      </c>
      <c r="K310" s="1245">
        <v>6.7817000000000002E-2</v>
      </c>
      <c r="L310" s="1245">
        <v>2.4946000000000002</v>
      </c>
      <c r="M310" s="1245">
        <v>1.2775799999999999</v>
      </c>
      <c r="N310" s="1245">
        <v>1.17502</v>
      </c>
      <c r="O310" s="1245">
        <v>1.1037E-2</v>
      </c>
      <c r="P310" s="1245">
        <v>6.7860000000000004E-3</v>
      </c>
      <c r="Q310" s="1245">
        <v>5.4050000000000001E-3</v>
      </c>
      <c r="R310" s="1246">
        <v>3.0000000000000001E-3</v>
      </c>
      <c r="S310" s="1247">
        <v>3.0000000000000001E-3</v>
      </c>
      <c r="T310" s="1247">
        <v>3.0000000000000001E-3</v>
      </c>
      <c r="U310" s="1247">
        <v>0.03</v>
      </c>
      <c r="V310" s="1247">
        <v>0.04</v>
      </c>
      <c r="W310" s="1247">
        <v>3.4000000000000002E-2</v>
      </c>
      <c r="X310" s="1247">
        <v>5.6670000000000002E-3</v>
      </c>
      <c r="Y310" s="1247">
        <v>2.8479999999999998E-3</v>
      </c>
      <c r="Z310" s="1247">
        <v>1.766E-3</v>
      </c>
      <c r="AA310" s="1248">
        <v>501.42417899999998</v>
      </c>
      <c r="AB310" s="1248">
        <v>300.93644699999999</v>
      </c>
      <c r="AC310" s="1249">
        <v>244.19103699999999</v>
      </c>
    </row>
    <row r="311" spans="1:29" s="1203" customFormat="1" ht="15" customHeight="1" x14ac:dyDescent="0.2">
      <c r="A311" s="1279" t="s">
        <v>984</v>
      </c>
      <c r="B311" s="1279" t="s">
        <v>224</v>
      </c>
      <c r="C311" s="1280" t="s">
        <v>50</v>
      </c>
      <c r="D311" s="1280" t="s">
        <v>985</v>
      </c>
      <c r="E311" s="1281" t="s">
        <v>955</v>
      </c>
      <c r="F311" s="1245">
        <v>2.23522</v>
      </c>
      <c r="G311" s="1245">
        <v>1.0998699999999999</v>
      </c>
      <c r="H311" s="1245">
        <v>0.84421500000000005</v>
      </c>
      <c r="I311" s="1245">
        <v>0.47214499999999998</v>
      </c>
      <c r="J311" s="1245">
        <v>0.22465099999999999</v>
      </c>
      <c r="K311" s="1245">
        <v>0.12915699999999999</v>
      </c>
      <c r="L311" s="1245">
        <v>4.83141</v>
      </c>
      <c r="M311" s="1245">
        <v>2.5176699999999999</v>
      </c>
      <c r="N311" s="1245">
        <v>2.3851599999999999</v>
      </c>
      <c r="O311" s="1245">
        <v>2.1919999999999999E-2</v>
      </c>
      <c r="P311" s="1245">
        <v>1.3861999999999999E-2</v>
      </c>
      <c r="Q311" s="1245">
        <v>1.0957E-2</v>
      </c>
      <c r="R311" s="1246">
        <v>3.0000000000000001E-3</v>
      </c>
      <c r="S311" s="1247">
        <v>3.0000000000000001E-3</v>
      </c>
      <c r="T311" s="1247">
        <v>3.0000000000000001E-3</v>
      </c>
      <c r="U311" s="1247">
        <v>0.03</v>
      </c>
      <c r="V311" s="1247">
        <v>0.04</v>
      </c>
      <c r="W311" s="1247">
        <v>3.4000000000000002E-2</v>
      </c>
      <c r="X311" s="1247">
        <v>1.0787E-2</v>
      </c>
      <c r="Y311" s="1247">
        <v>5.5209999999999999E-3</v>
      </c>
      <c r="Z311" s="1247">
        <v>3.5149999999999999E-3</v>
      </c>
      <c r="AA311" s="1248">
        <v>1003.19</v>
      </c>
      <c r="AB311" s="1248">
        <v>608.82890699999996</v>
      </c>
      <c r="AC311" s="1249">
        <v>487.97853800000001</v>
      </c>
    </row>
    <row r="312" spans="1:29" s="1203" customFormat="1" ht="15" customHeight="1" x14ac:dyDescent="0.2">
      <c r="A312" s="1279" t="s">
        <v>956</v>
      </c>
      <c r="B312" s="1279" t="s">
        <v>224</v>
      </c>
      <c r="C312" s="1280" t="s">
        <v>50</v>
      </c>
      <c r="D312" s="1280" t="s">
        <v>136</v>
      </c>
      <c r="E312" s="1281" t="s">
        <v>955</v>
      </c>
      <c r="F312" s="1245">
        <v>1.813544</v>
      </c>
      <c r="G312" s="1245">
        <v>0.87314000000000003</v>
      </c>
      <c r="H312" s="1245">
        <v>0.45571299999999998</v>
      </c>
      <c r="I312" s="1245">
        <v>4.8180000000000001E-2</v>
      </c>
      <c r="J312" s="1245">
        <v>2.6367999999999999E-2</v>
      </c>
      <c r="K312" s="1245">
        <v>1.7231E-2</v>
      </c>
      <c r="L312" s="1245">
        <v>4.6475900000000001</v>
      </c>
      <c r="M312" s="1245">
        <v>2.6817099999999998</v>
      </c>
      <c r="N312" s="1245">
        <v>1.8089500000000001</v>
      </c>
      <c r="O312" s="1245">
        <v>8.7279999999999996E-3</v>
      </c>
      <c r="P312" s="1245">
        <v>5.7390000000000002E-3</v>
      </c>
      <c r="Q312" s="1245">
        <v>4.8050000000000002E-3</v>
      </c>
      <c r="R312" s="1246">
        <v>1.7999999999999999E-2</v>
      </c>
      <c r="S312" s="1247">
        <v>1.7999999999999999E-2</v>
      </c>
      <c r="T312" s="1247">
        <v>1.7999999999999999E-2</v>
      </c>
      <c r="U312" s="1247">
        <v>0.03</v>
      </c>
      <c r="V312" s="1247">
        <v>0.04</v>
      </c>
      <c r="W312" s="1247">
        <v>3.4000000000000002E-2</v>
      </c>
      <c r="X312" s="1247">
        <v>4.7999999999999996E-3</v>
      </c>
      <c r="Y312" s="1247">
        <v>2.568E-3</v>
      </c>
      <c r="Z312" s="1247">
        <v>1.5989999999999999E-3</v>
      </c>
      <c r="AA312" s="1248">
        <v>446.76152000000002</v>
      </c>
      <c r="AB312" s="1248">
        <v>294.394926</v>
      </c>
      <c r="AC312" s="1249">
        <v>253.86899500000001</v>
      </c>
    </row>
    <row r="313" spans="1:29" s="1203" customFormat="1" ht="15" customHeight="1" x14ac:dyDescent="0.2">
      <c r="A313" s="1279" t="s">
        <v>986</v>
      </c>
      <c r="B313" s="1279" t="s">
        <v>224</v>
      </c>
      <c r="C313" s="1280" t="s">
        <v>50</v>
      </c>
      <c r="D313" s="1280" t="s">
        <v>139</v>
      </c>
      <c r="E313" s="1281" t="s">
        <v>955</v>
      </c>
      <c r="F313" s="1245">
        <v>2.5365500000000001</v>
      </c>
      <c r="G313" s="1245">
        <v>1.3444700000000001</v>
      </c>
      <c r="H313" s="1245">
        <v>1.0815399999999999</v>
      </c>
      <c r="I313" s="1245">
        <v>9.2254000000000003E-2</v>
      </c>
      <c r="J313" s="1245">
        <v>5.0458000000000003E-2</v>
      </c>
      <c r="K313" s="1245">
        <v>3.3073999999999999E-2</v>
      </c>
      <c r="L313" s="1245">
        <v>5.9059600000000003</v>
      </c>
      <c r="M313" s="1245">
        <v>3.7791199999999998</v>
      </c>
      <c r="N313" s="1245">
        <v>3.1120000000000001</v>
      </c>
      <c r="O313" s="1245">
        <v>1.7842E-2</v>
      </c>
      <c r="P313" s="1245">
        <v>1.1665E-2</v>
      </c>
      <c r="Q313" s="1245">
        <v>9.5300000000000003E-3</v>
      </c>
      <c r="R313" s="1246">
        <v>1.7999999999999999E-2</v>
      </c>
      <c r="S313" s="1247">
        <v>1.7999999999999999E-2</v>
      </c>
      <c r="T313" s="1247">
        <v>1.7999999999999999E-2</v>
      </c>
      <c r="U313" s="1247">
        <v>0.03</v>
      </c>
      <c r="V313" s="1247">
        <v>0.04</v>
      </c>
      <c r="W313" s="1247">
        <v>3.4000000000000002E-2</v>
      </c>
      <c r="X313" s="1247">
        <v>9.0860000000000003E-3</v>
      </c>
      <c r="Y313" s="1247">
        <v>4.9199999999999999E-3</v>
      </c>
      <c r="Z313" s="1247">
        <v>3.1259999999999999E-3</v>
      </c>
      <c r="AA313" s="1248">
        <v>922.02483600000005</v>
      </c>
      <c r="AB313" s="1248">
        <v>600.57564100000002</v>
      </c>
      <c r="AC313" s="1249">
        <v>501.93226499999997</v>
      </c>
    </row>
    <row r="314" spans="1:29" s="1203" customFormat="1" ht="15" customHeight="1" x14ac:dyDescent="0.2">
      <c r="A314" s="1279" t="s">
        <v>939</v>
      </c>
      <c r="B314" s="1279" t="s">
        <v>224</v>
      </c>
      <c r="C314" s="1280" t="s">
        <v>50</v>
      </c>
      <c r="D314" s="1280" t="s">
        <v>940</v>
      </c>
      <c r="E314" s="1281" t="s">
        <v>941</v>
      </c>
      <c r="F314" s="1245">
        <v>3.7839499999999999</v>
      </c>
      <c r="G314" s="1245">
        <v>1.8695600000000001</v>
      </c>
      <c r="H314" s="1245">
        <v>1.5121579999999999</v>
      </c>
      <c r="I314" s="1245">
        <v>3.5523500000000001</v>
      </c>
      <c r="J314" s="1245">
        <v>0.87251999999999996</v>
      </c>
      <c r="K314" s="1245">
        <v>0.729321</v>
      </c>
      <c r="L314" s="1245">
        <v>7.7195400000000003</v>
      </c>
      <c r="M314" s="1245">
        <v>6.38293</v>
      </c>
      <c r="N314" s="1245">
        <v>6.9798090000000004</v>
      </c>
      <c r="O314" s="1245">
        <v>0.53954999999999997</v>
      </c>
      <c r="P314" s="1245">
        <v>0.327345</v>
      </c>
      <c r="Q314" s="1245">
        <v>0.268874</v>
      </c>
      <c r="R314" s="1246">
        <v>3.0000000000000001E-3</v>
      </c>
      <c r="S314" s="1247">
        <v>3.0000000000000001E-3</v>
      </c>
      <c r="T314" s="1247">
        <v>3.0000000000000001E-3</v>
      </c>
      <c r="U314" s="1247">
        <v>0</v>
      </c>
      <c r="V314" s="1247">
        <v>0</v>
      </c>
      <c r="W314" s="1247">
        <v>0</v>
      </c>
      <c r="X314" s="1247">
        <v>0.26977499999999999</v>
      </c>
      <c r="Y314" s="1247">
        <v>0.16367300000000001</v>
      </c>
      <c r="Z314" s="1247">
        <v>0.134437</v>
      </c>
      <c r="AA314" s="1248">
        <v>413.31367799999998</v>
      </c>
      <c r="AB314" s="1248">
        <v>280.296516</v>
      </c>
      <c r="AC314" s="1249">
        <v>286.78366899999997</v>
      </c>
    </row>
    <row r="315" spans="1:29" s="1203" customFormat="1" ht="15" customHeight="1" x14ac:dyDescent="0.2">
      <c r="A315" s="1279" t="s">
        <v>959</v>
      </c>
      <c r="B315" s="1279" t="s">
        <v>224</v>
      </c>
      <c r="C315" s="1280" t="s">
        <v>50</v>
      </c>
      <c r="D315" s="1280" t="s">
        <v>960</v>
      </c>
      <c r="E315" s="1281" t="s">
        <v>941</v>
      </c>
      <c r="F315" s="1245">
        <v>5.5039999999999996</v>
      </c>
      <c r="G315" s="1245">
        <v>3.2595200000000002</v>
      </c>
      <c r="H315" s="1245">
        <v>2.563142</v>
      </c>
      <c r="I315" s="1245">
        <v>4.1244500000000004</v>
      </c>
      <c r="J315" s="1245">
        <v>0.83109</v>
      </c>
      <c r="K315" s="1245">
        <v>0.723298</v>
      </c>
      <c r="L315" s="1245">
        <v>14.127599999999999</v>
      </c>
      <c r="M315" s="1245">
        <v>10.019299999999999</v>
      </c>
      <c r="N315" s="1245">
        <v>9.4020720000000004</v>
      </c>
      <c r="O315" s="1245">
        <v>0.97899999999999998</v>
      </c>
      <c r="P315" s="1245">
        <v>0.55481000000000003</v>
      </c>
      <c r="Q315" s="1245">
        <v>0.43522899999999998</v>
      </c>
      <c r="R315" s="1246">
        <v>3.0000000000000001E-3</v>
      </c>
      <c r="S315" s="1247">
        <v>3.0000000000000001E-3</v>
      </c>
      <c r="T315" s="1247">
        <v>3.0000000000000001E-3</v>
      </c>
      <c r="U315" s="1247">
        <v>0</v>
      </c>
      <c r="V315" s="1247">
        <v>0</v>
      </c>
      <c r="W315" s="1247">
        <v>0</v>
      </c>
      <c r="X315" s="1247">
        <v>0.48949999999999999</v>
      </c>
      <c r="Y315" s="1247">
        <v>0.27740500000000001</v>
      </c>
      <c r="Z315" s="1247">
        <v>0.217615</v>
      </c>
      <c r="AA315" s="1248">
        <v>941.30163900000002</v>
      </c>
      <c r="AB315" s="1248">
        <v>606.81239800000003</v>
      </c>
      <c r="AC315" s="1249">
        <v>545.711094</v>
      </c>
    </row>
    <row r="316" spans="1:29" s="1203" customFormat="1" ht="15" customHeight="1" x14ac:dyDescent="0.2">
      <c r="A316" s="1279" t="s">
        <v>942</v>
      </c>
      <c r="B316" s="1279" t="s">
        <v>224</v>
      </c>
      <c r="C316" s="1280" t="s">
        <v>50</v>
      </c>
      <c r="D316" s="1280" t="s">
        <v>851</v>
      </c>
      <c r="E316" s="1281" t="s">
        <v>943</v>
      </c>
      <c r="F316" s="1245">
        <v>1.1929000000000001</v>
      </c>
      <c r="G316" s="1245">
        <v>0.79361000000000004</v>
      </c>
      <c r="H316" s="1245">
        <v>0.60956299999999997</v>
      </c>
      <c r="I316" s="1245">
        <v>0.51854999999999996</v>
      </c>
      <c r="J316" s="1245">
        <v>0.28588000000000002</v>
      </c>
      <c r="K316" s="1245">
        <v>0.22442200000000001</v>
      </c>
      <c r="L316" s="1245">
        <v>5.0375899999999998</v>
      </c>
      <c r="M316" s="1245">
        <v>4.21455</v>
      </c>
      <c r="N316" s="1245">
        <v>4.483409</v>
      </c>
      <c r="O316" s="1245">
        <v>0.26490999999999998</v>
      </c>
      <c r="P316" s="1245">
        <v>0.1588</v>
      </c>
      <c r="Q316" s="1245">
        <v>0.131912</v>
      </c>
      <c r="R316" s="1246">
        <v>3.0000000000000001E-3</v>
      </c>
      <c r="S316" s="1247">
        <v>3.0000000000000001E-3</v>
      </c>
      <c r="T316" s="1247">
        <v>3.0000000000000001E-3</v>
      </c>
      <c r="U316" s="1247">
        <v>6.0000000000000001E-3</v>
      </c>
      <c r="V316" s="1247">
        <v>5.0000000000000001E-3</v>
      </c>
      <c r="W316" s="1247">
        <v>3.0000000000000001E-3</v>
      </c>
      <c r="X316" s="1247">
        <v>0.17219200000000001</v>
      </c>
      <c r="Y316" s="1247">
        <v>0.10322000000000001</v>
      </c>
      <c r="Z316" s="1247">
        <v>8.5743E-2</v>
      </c>
      <c r="AA316" s="1248">
        <v>365.75313999999997</v>
      </c>
      <c r="AB316" s="1248">
        <v>282.53788800000001</v>
      </c>
      <c r="AC316" s="1249">
        <v>292.93763999999999</v>
      </c>
    </row>
    <row r="317" spans="1:29" s="1203" customFormat="1" ht="15" customHeight="1" x14ac:dyDescent="0.2">
      <c r="A317" s="1279" t="s">
        <v>963</v>
      </c>
      <c r="B317" s="1279" t="s">
        <v>224</v>
      </c>
      <c r="C317" s="1280" t="s">
        <v>50</v>
      </c>
      <c r="D317" s="1280" t="s">
        <v>868</v>
      </c>
      <c r="E317" s="1281" t="s">
        <v>943</v>
      </c>
      <c r="F317" s="1245">
        <v>2.2002000000000002</v>
      </c>
      <c r="G317" s="1245">
        <v>1.38289</v>
      </c>
      <c r="H317" s="1245">
        <v>0.98985699999999999</v>
      </c>
      <c r="I317" s="1245">
        <v>0.96001999999999998</v>
      </c>
      <c r="J317" s="1245">
        <v>0.52436000000000005</v>
      </c>
      <c r="K317" s="1245">
        <v>0.40678199999999998</v>
      </c>
      <c r="L317" s="1245">
        <v>9.3021799999999999</v>
      </c>
      <c r="M317" s="1245">
        <v>6.5888499999999999</v>
      </c>
      <c r="N317" s="1245">
        <v>6.0227830000000004</v>
      </c>
      <c r="O317" s="1245">
        <v>0.48802000000000001</v>
      </c>
      <c r="P317" s="1245">
        <v>0.26719500000000002</v>
      </c>
      <c r="Q317" s="1245">
        <v>0.21040200000000001</v>
      </c>
      <c r="R317" s="1246">
        <v>3.0000000000000001E-3</v>
      </c>
      <c r="S317" s="1247">
        <v>3.0000000000000001E-3</v>
      </c>
      <c r="T317" s="1247">
        <v>3.0000000000000001E-3</v>
      </c>
      <c r="U317" s="1247">
        <v>1.0999999999999999E-2</v>
      </c>
      <c r="V317" s="1247">
        <v>8.9999999999999993E-3</v>
      </c>
      <c r="W317" s="1247">
        <v>7.0000000000000001E-3</v>
      </c>
      <c r="X317" s="1247">
        <v>0.31721300000000002</v>
      </c>
      <c r="Y317" s="1247">
        <v>0.173677</v>
      </c>
      <c r="Z317" s="1247">
        <v>0.13676099999999999</v>
      </c>
      <c r="AA317" s="1248">
        <v>906.21371699999997</v>
      </c>
      <c r="AB317" s="1248">
        <v>611.945154</v>
      </c>
      <c r="AC317" s="1249">
        <v>549.25715300000002</v>
      </c>
    </row>
    <row r="318" spans="1:29" ht="15" customHeight="1" x14ac:dyDescent="0.2">
      <c r="A318" s="1279" t="s">
        <v>944</v>
      </c>
      <c r="B318" s="1279" t="s">
        <v>224</v>
      </c>
      <c r="C318" s="1280" t="s">
        <v>50</v>
      </c>
      <c r="D318" s="1280" t="s">
        <v>853</v>
      </c>
      <c r="E318" s="1281" t="s">
        <v>945</v>
      </c>
      <c r="F318" s="1245">
        <v>0.96660000000000001</v>
      </c>
      <c r="G318" s="1245">
        <v>0.70620499999999997</v>
      </c>
      <c r="H318" s="1245">
        <v>0.48824400000000001</v>
      </c>
      <c r="I318" s="1245">
        <v>0.34237000000000001</v>
      </c>
      <c r="J318" s="1245">
        <v>0.18537000000000001</v>
      </c>
      <c r="K318" s="1245">
        <v>0.143122</v>
      </c>
      <c r="L318" s="1245">
        <v>5.4265600000000003</v>
      </c>
      <c r="M318" s="1245">
        <v>4.3988300000000002</v>
      </c>
      <c r="N318" s="1245">
        <v>4.5640549999999998</v>
      </c>
      <c r="O318" s="1245">
        <v>0.10689</v>
      </c>
      <c r="P318" s="1245">
        <v>7.707E-2</v>
      </c>
      <c r="Q318" s="1245">
        <v>6.6642000000000007E-2</v>
      </c>
      <c r="R318" s="1246">
        <v>3.0000000000000001E-3</v>
      </c>
      <c r="S318" s="1247">
        <v>3.0000000000000001E-3</v>
      </c>
      <c r="T318" s="1247">
        <v>3.0000000000000001E-3</v>
      </c>
      <c r="U318" s="1247">
        <v>5.0000000000000001E-3</v>
      </c>
      <c r="V318" s="1247">
        <v>5.0000000000000001E-3</v>
      </c>
      <c r="W318" s="1247">
        <v>3.0000000000000001E-3</v>
      </c>
      <c r="X318" s="1247">
        <v>6.9477999999999998E-2</v>
      </c>
      <c r="Y318" s="1247">
        <v>5.0096000000000002E-2</v>
      </c>
      <c r="Z318" s="1247">
        <v>4.3318000000000002E-2</v>
      </c>
      <c r="AA318" s="1248">
        <v>356.92128600000001</v>
      </c>
      <c r="AB318" s="1248">
        <v>281.93192800000003</v>
      </c>
      <c r="AC318" s="1249">
        <v>294.37246499999998</v>
      </c>
    </row>
    <row r="319" spans="1:29" ht="15" customHeight="1" x14ac:dyDescent="0.2">
      <c r="A319" s="1279" t="s">
        <v>966</v>
      </c>
      <c r="B319" s="1279" t="s">
        <v>224</v>
      </c>
      <c r="C319" s="1280" t="s">
        <v>50</v>
      </c>
      <c r="D319" s="1280" t="s">
        <v>870</v>
      </c>
      <c r="E319" s="1281" t="s">
        <v>967</v>
      </c>
      <c r="F319" s="1245">
        <v>1.7569999999999999</v>
      </c>
      <c r="G319" s="1245">
        <v>1.1682699999999999</v>
      </c>
      <c r="H319" s="1245">
        <v>0.81454400000000005</v>
      </c>
      <c r="I319" s="1245">
        <v>0.62051999999999996</v>
      </c>
      <c r="J319" s="1245">
        <v>0.33288000000000001</v>
      </c>
      <c r="K319" s="1245">
        <v>0.257048</v>
      </c>
      <c r="L319" s="1245">
        <v>9.9426500000000004</v>
      </c>
      <c r="M319" s="1245">
        <v>6.9719899999999999</v>
      </c>
      <c r="N319" s="1245">
        <v>6.2615879999999997</v>
      </c>
      <c r="O319" s="1245">
        <v>0.19131000000000001</v>
      </c>
      <c r="P319" s="1245">
        <v>0.11898499999999999</v>
      </c>
      <c r="Q319" s="1245">
        <v>9.9163000000000001E-2</v>
      </c>
      <c r="R319" s="1246">
        <v>3.0000000000000001E-3</v>
      </c>
      <c r="S319" s="1247">
        <v>3.0000000000000001E-3</v>
      </c>
      <c r="T319" s="1247">
        <v>3.0000000000000001E-3</v>
      </c>
      <c r="U319" s="1247">
        <v>1.0999999999999999E-2</v>
      </c>
      <c r="V319" s="1247">
        <v>8.9999999999999993E-3</v>
      </c>
      <c r="W319" s="1247">
        <v>6.0000000000000001E-3</v>
      </c>
      <c r="X319" s="1247">
        <v>0.124352</v>
      </c>
      <c r="Y319" s="1247">
        <v>7.7340000000000006E-2</v>
      </c>
      <c r="Z319" s="1247">
        <v>6.4455999999999999E-2</v>
      </c>
      <c r="AA319" s="1248">
        <v>886.76329599999997</v>
      </c>
      <c r="AB319" s="1248">
        <v>614.07656799999995</v>
      </c>
      <c r="AC319" s="1249">
        <v>551.42680900000005</v>
      </c>
    </row>
    <row r="320" spans="1:29" ht="15" customHeight="1" x14ac:dyDescent="0.2">
      <c r="A320" s="1279" t="s">
        <v>946</v>
      </c>
      <c r="B320" s="1279" t="s">
        <v>224</v>
      </c>
      <c r="C320" s="1280" t="s">
        <v>50</v>
      </c>
      <c r="D320" s="1280" t="s">
        <v>857</v>
      </c>
      <c r="E320" s="1281" t="s">
        <v>753</v>
      </c>
      <c r="F320" s="1245">
        <v>1.0832999999999999</v>
      </c>
      <c r="G320" s="1245">
        <v>0.83481000000000005</v>
      </c>
      <c r="H320" s="1245">
        <v>0.55043699999999995</v>
      </c>
      <c r="I320" s="1245">
        <v>0.32849</v>
      </c>
      <c r="J320" s="1245">
        <v>0.17363000000000001</v>
      </c>
      <c r="K320" s="1245">
        <v>0.127606</v>
      </c>
      <c r="L320" s="1245">
        <v>5.7149299999999998</v>
      </c>
      <c r="M320" s="1245">
        <v>3.937087</v>
      </c>
      <c r="N320" s="1245">
        <v>4.2198909999999996</v>
      </c>
      <c r="O320" s="1245">
        <v>7.4650000000000003E-3</v>
      </c>
      <c r="P320" s="1245">
        <v>4.483E-3</v>
      </c>
      <c r="Q320" s="1245">
        <v>3.215E-3</v>
      </c>
      <c r="R320" s="1246">
        <v>3.0000000000000001E-3</v>
      </c>
      <c r="S320" s="1247">
        <v>3.0000000000000001E-3</v>
      </c>
      <c r="T320" s="1247">
        <v>3.0000000000000001E-3</v>
      </c>
      <c r="U320" s="1247">
        <v>3.0000000000000001E-3</v>
      </c>
      <c r="V320" s="1247">
        <v>3.0000000000000001E-3</v>
      </c>
      <c r="W320" s="1247">
        <v>2E-3</v>
      </c>
      <c r="X320" s="1247">
        <v>1.1199999999999999E-3</v>
      </c>
      <c r="Y320" s="1247">
        <v>6.7199999999999996E-4</v>
      </c>
      <c r="Z320" s="1247">
        <v>4.8200000000000001E-4</v>
      </c>
      <c r="AA320" s="1248">
        <v>378.34108099999997</v>
      </c>
      <c r="AB320" s="1248">
        <v>268.00464099999999</v>
      </c>
      <c r="AC320" s="1249">
        <v>287.25562100000002</v>
      </c>
    </row>
    <row r="321" spans="1:29" ht="15" customHeight="1" x14ac:dyDescent="0.2">
      <c r="A321" s="1279" t="s">
        <v>970</v>
      </c>
      <c r="B321" s="1279" t="s">
        <v>224</v>
      </c>
      <c r="C321" s="1280" t="s">
        <v>50</v>
      </c>
      <c r="D321" s="1280" t="s">
        <v>971</v>
      </c>
      <c r="E321" s="1281" t="s">
        <v>753</v>
      </c>
      <c r="F321" s="1245">
        <v>1.9527000000000001</v>
      </c>
      <c r="G321" s="1245">
        <v>1.47384</v>
      </c>
      <c r="H321" s="1245">
        <v>1.009862</v>
      </c>
      <c r="I321" s="1245">
        <v>0.58723999999999998</v>
      </c>
      <c r="J321" s="1245">
        <v>0.30718000000000001</v>
      </c>
      <c r="K321" s="1245">
        <v>0.235648</v>
      </c>
      <c r="L321" s="1245">
        <v>10.239281</v>
      </c>
      <c r="M321" s="1245">
        <v>6.1824620000000001</v>
      </c>
      <c r="N321" s="1245">
        <v>5.6670119999999997</v>
      </c>
      <c r="O321" s="1245">
        <v>1.3528E-2</v>
      </c>
      <c r="P321" s="1245">
        <v>7.5319999999999996E-3</v>
      </c>
      <c r="Q321" s="1245">
        <v>5.5539999999999999E-3</v>
      </c>
      <c r="R321" s="1246">
        <v>3.0000000000000001E-3</v>
      </c>
      <c r="S321" s="1247">
        <v>3.0000000000000001E-3</v>
      </c>
      <c r="T321" s="1247">
        <v>3.0000000000000001E-3</v>
      </c>
      <c r="U321" s="1247">
        <v>5.0000000000000001E-3</v>
      </c>
      <c r="V321" s="1247">
        <v>5.0000000000000001E-3</v>
      </c>
      <c r="W321" s="1247">
        <v>4.0000000000000001E-3</v>
      </c>
      <c r="X321" s="1247">
        <v>2.029E-3</v>
      </c>
      <c r="Y321" s="1247">
        <v>1.1299999999999999E-3</v>
      </c>
      <c r="Z321" s="1247">
        <v>8.3299999999999997E-4</v>
      </c>
      <c r="AA321" s="1248">
        <v>947.98099200000001</v>
      </c>
      <c r="AB321" s="1248">
        <v>583.88323800000001</v>
      </c>
      <c r="AC321" s="1249">
        <v>535.20322699999997</v>
      </c>
    </row>
    <row r="322" spans="1:29" ht="15" customHeight="1" x14ac:dyDescent="0.2">
      <c r="A322" s="1279" t="s">
        <v>947</v>
      </c>
      <c r="B322" s="1279" t="s">
        <v>224</v>
      </c>
      <c r="C322" s="1280" t="s">
        <v>50</v>
      </c>
      <c r="D322" s="1280" t="s">
        <v>948</v>
      </c>
      <c r="E322" s="1281" t="s">
        <v>753</v>
      </c>
      <c r="F322" s="1245">
        <v>1.0832999999999999</v>
      </c>
      <c r="G322" s="1245">
        <v>0.83481000000000005</v>
      </c>
      <c r="H322" s="1245">
        <v>0.55043699999999995</v>
      </c>
      <c r="I322" s="1245">
        <v>0.32849</v>
      </c>
      <c r="J322" s="1245">
        <v>0.17363000000000001</v>
      </c>
      <c r="K322" s="1245">
        <v>0.127606</v>
      </c>
      <c r="L322" s="1245">
        <v>5.7149299999999998</v>
      </c>
      <c r="M322" s="1245">
        <v>3.937087</v>
      </c>
      <c r="N322" s="1245">
        <v>4.2198909999999996</v>
      </c>
      <c r="O322" s="1245">
        <v>7.4647000000000005E-2</v>
      </c>
      <c r="P322" s="1245">
        <v>4.4833999999999999E-2</v>
      </c>
      <c r="Q322" s="1245">
        <v>3.2149999999999998E-2</v>
      </c>
      <c r="R322" s="1246">
        <v>3.0000000000000001E-3</v>
      </c>
      <c r="S322" s="1247">
        <v>3.0000000000000001E-3</v>
      </c>
      <c r="T322" s="1247">
        <v>3.0000000000000001E-3</v>
      </c>
      <c r="U322" s="1247">
        <v>3.0000000000000001E-3</v>
      </c>
      <c r="V322" s="1247">
        <v>3.0000000000000001E-3</v>
      </c>
      <c r="W322" s="1247">
        <v>2E-3</v>
      </c>
      <c r="X322" s="1247">
        <v>5.5985E-2</v>
      </c>
      <c r="Y322" s="1247">
        <v>3.3626000000000003E-2</v>
      </c>
      <c r="Z322" s="1247">
        <v>2.4112000000000001E-2</v>
      </c>
      <c r="AA322" s="1248">
        <v>378.34108099999997</v>
      </c>
      <c r="AB322" s="1248">
        <v>268.00464099999999</v>
      </c>
      <c r="AC322" s="1249">
        <v>287.25562100000002</v>
      </c>
    </row>
    <row r="323" spans="1:29" ht="15" customHeight="1" x14ac:dyDescent="0.2">
      <c r="A323" s="1279" t="s">
        <v>972</v>
      </c>
      <c r="B323" s="1279" t="s">
        <v>224</v>
      </c>
      <c r="C323" s="1280" t="s">
        <v>50</v>
      </c>
      <c r="D323" s="1280" t="s">
        <v>874</v>
      </c>
      <c r="E323" s="1281" t="s">
        <v>753</v>
      </c>
      <c r="F323" s="1245">
        <v>1.9527000000000001</v>
      </c>
      <c r="G323" s="1245">
        <v>1.47384</v>
      </c>
      <c r="H323" s="1245">
        <v>1.009862</v>
      </c>
      <c r="I323" s="1245">
        <v>0.58723999999999998</v>
      </c>
      <c r="J323" s="1245">
        <v>0.30718000000000001</v>
      </c>
      <c r="K323" s="1245">
        <v>0.235648</v>
      </c>
      <c r="L323" s="1245">
        <v>10.239281</v>
      </c>
      <c r="M323" s="1245">
        <v>6.1824620000000001</v>
      </c>
      <c r="N323" s="1245">
        <v>5.6670119999999997</v>
      </c>
      <c r="O323" s="1245">
        <v>0.13528399999999999</v>
      </c>
      <c r="P323" s="1245">
        <v>7.5319999999999998E-2</v>
      </c>
      <c r="Q323" s="1245">
        <v>5.5532999999999999E-2</v>
      </c>
      <c r="R323" s="1246">
        <v>3.0000000000000001E-3</v>
      </c>
      <c r="S323" s="1247">
        <v>3.0000000000000001E-3</v>
      </c>
      <c r="T323" s="1247">
        <v>3.0000000000000001E-3</v>
      </c>
      <c r="U323" s="1247">
        <v>5.0000000000000001E-3</v>
      </c>
      <c r="V323" s="1247">
        <v>5.0000000000000001E-3</v>
      </c>
      <c r="W323" s="1247">
        <v>4.0000000000000001E-3</v>
      </c>
      <c r="X323" s="1247">
        <v>0.101463</v>
      </c>
      <c r="Y323" s="1247">
        <v>5.6489999999999999E-2</v>
      </c>
      <c r="Z323" s="1247">
        <v>4.165E-2</v>
      </c>
      <c r="AA323" s="1248">
        <v>947.98099200000001</v>
      </c>
      <c r="AB323" s="1248">
        <v>583.88323800000001</v>
      </c>
      <c r="AC323" s="1249">
        <v>535.20322699999997</v>
      </c>
    </row>
    <row r="324" spans="1:29" ht="15" customHeight="1" x14ac:dyDescent="0.2">
      <c r="A324" s="1279" t="s">
        <v>949</v>
      </c>
      <c r="B324" s="1279" t="s">
        <v>224</v>
      </c>
      <c r="C324" s="1280" t="s">
        <v>50</v>
      </c>
      <c r="D324" s="1280" t="s">
        <v>855</v>
      </c>
      <c r="E324" s="1281" t="s">
        <v>753</v>
      </c>
      <c r="F324" s="1245">
        <v>1.0832999999999999</v>
      </c>
      <c r="G324" s="1245">
        <v>0.83481000000000005</v>
      </c>
      <c r="H324" s="1245">
        <v>0.55043699999999995</v>
      </c>
      <c r="I324" s="1245">
        <v>0.32849</v>
      </c>
      <c r="J324" s="1245">
        <v>0.17363000000000001</v>
      </c>
      <c r="K324" s="1245">
        <v>0.127606</v>
      </c>
      <c r="L324" s="1245">
        <v>5.7149299999999998</v>
      </c>
      <c r="M324" s="1245">
        <v>3.937087</v>
      </c>
      <c r="N324" s="1245">
        <v>4.2198909999999996</v>
      </c>
      <c r="O324" s="1245">
        <v>0.12441099999999999</v>
      </c>
      <c r="P324" s="1245">
        <v>7.4722999999999998E-2</v>
      </c>
      <c r="Q324" s="1245">
        <v>5.3582999999999999E-2</v>
      </c>
      <c r="R324" s="1246">
        <v>3.0000000000000001E-3</v>
      </c>
      <c r="S324" s="1247">
        <v>3.0000000000000001E-3</v>
      </c>
      <c r="T324" s="1247">
        <v>3.0000000000000001E-3</v>
      </c>
      <c r="U324" s="1247">
        <v>3.0000000000000001E-3</v>
      </c>
      <c r="V324" s="1247">
        <v>3.0000000000000001E-3</v>
      </c>
      <c r="W324" s="1247">
        <v>2E-3</v>
      </c>
      <c r="X324" s="1247">
        <v>8.7087999999999999E-2</v>
      </c>
      <c r="Y324" s="1247">
        <v>5.2305999999999998E-2</v>
      </c>
      <c r="Z324" s="1247">
        <v>3.7508E-2</v>
      </c>
      <c r="AA324" s="1248">
        <v>378.34108099999997</v>
      </c>
      <c r="AB324" s="1248">
        <v>268.00464099999999</v>
      </c>
      <c r="AC324" s="1249">
        <v>287.25562100000002</v>
      </c>
    </row>
    <row r="325" spans="1:29" ht="15" customHeight="1" x14ac:dyDescent="0.2">
      <c r="A325" s="1279" t="s">
        <v>973</v>
      </c>
      <c r="B325" s="1279" t="s">
        <v>224</v>
      </c>
      <c r="C325" s="1280" t="s">
        <v>50</v>
      </c>
      <c r="D325" s="1280" t="s">
        <v>872</v>
      </c>
      <c r="E325" s="1281" t="s">
        <v>753</v>
      </c>
      <c r="F325" s="1245">
        <v>1.9527000000000001</v>
      </c>
      <c r="G325" s="1245">
        <v>1.47384</v>
      </c>
      <c r="H325" s="1245">
        <v>1.009862</v>
      </c>
      <c r="I325" s="1245">
        <v>0.58723999999999998</v>
      </c>
      <c r="J325" s="1245">
        <v>0.30718000000000001</v>
      </c>
      <c r="K325" s="1245">
        <v>0.235648</v>
      </c>
      <c r="L325" s="1245">
        <v>10.239281</v>
      </c>
      <c r="M325" s="1245">
        <v>6.1824620000000001</v>
      </c>
      <c r="N325" s="1245">
        <v>5.6670119999999997</v>
      </c>
      <c r="O325" s="1245">
        <v>0.22547300000000001</v>
      </c>
      <c r="P325" s="1245">
        <v>0.12553300000000001</v>
      </c>
      <c r="Q325" s="1245">
        <v>9.2554999999999998E-2</v>
      </c>
      <c r="R325" s="1246">
        <v>3.0000000000000001E-3</v>
      </c>
      <c r="S325" s="1247">
        <v>3.0000000000000001E-3</v>
      </c>
      <c r="T325" s="1247">
        <v>3.0000000000000001E-3</v>
      </c>
      <c r="U325" s="1247">
        <v>5.0000000000000001E-3</v>
      </c>
      <c r="V325" s="1247">
        <v>5.0000000000000001E-3</v>
      </c>
      <c r="W325" s="1247">
        <v>4.0000000000000001E-3</v>
      </c>
      <c r="X325" s="1247">
        <v>0.157831</v>
      </c>
      <c r="Y325" s="1247">
        <v>8.7873000000000007E-2</v>
      </c>
      <c r="Z325" s="1247">
        <v>6.4788999999999999E-2</v>
      </c>
      <c r="AA325" s="1248">
        <v>947.98099200000001</v>
      </c>
      <c r="AB325" s="1248">
        <v>583.88323800000001</v>
      </c>
      <c r="AC325" s="1249">
        <v>535.20322699999997</v>
      </c>
    </row>
    <row r="326" spans="1:29" ht="15" customHeight="1" x14ac:dyDescent="0.2">
      <c r="A326" s="1279" t="s">
        <v>950</v>
      </c>
      <c r="B326" s="1279" t="s">
        <v>224</v>
      </c>
      <c r="C326" s="1280" t="s">
        <v>50</v>
      </c>
      <c r="D326" s="1280" t="s">
        <v>859</v>
      </c>
      <c r="E326" s="1281" t="s">
        <v>757</v>
      </c>
      <c r="F326" s="1245">
        <v>2.16</v>
      </c>
      <c r="G326" s="1245">
        <v>0.84</v>
      </c>
      <c r="H326" s="1245">
        <v>0.379581</v>
      </c>
      <c r="I326" s="1245">
        <v>0.04</v>
      </c>
      <c r="J326" s="1245">
        <v>0.02</v>
      </c>
      <c r="K326" s="1245">
        <v>9.9889999999999996E-3</v>
      </c>
      <c r="L326" s="1245">
        <v>6.29</v>
      </c>
      <c r="M326" s="1245">
        <v>3.3</v>
      </c>
      <c r="N326" s="1245">
        <v>3.2963659999999999</v>
      </c>
      <c r="O326" s="1245">
        <v>2.5360000000000001E-2</v>
      </c>
      <c r="P326" s="1245">
        <v>1.3805E-2</v>
      </c>
      <c r="Q326" s="1245">
        <v>1.0231000000000001E-2</v>
      </c>
      <c r="R326" s="1246">
        <v>3.0000000000000001E-3</v>
      </c>
      <c r="S326" s="1247">
        <v>3.0000000000000001E-3</v>
      </c>
      <c r="T326" s="1247">
        <v>3.0000000000000001E-3</v>
      </c>
      <c r="U326" s="1247">
        <v>6.0000000000000001E-3</v>
      </c>
      <c r="V326" s="1247">
        <v>7.1999999999999998E-3</v>
      </c>
      <c r="W326" s="1247">
        <v>5.7999999999999996E-3</v>
      </c>
      <c r="X326" s="1247">
        <v>1.9019999999999999E-2</v>
      </c>
      <c r="Y326" s="1247">
        <v>1.0354E-2</v>
      </c>
      <c r="Z326" s="1247">
        <v>7.6730000000000001E-3</v>
      </c>
      <c r="AA326" s="1248">
        <v>526.96138199999996</v>
      </c>
      <c r="AB326" s="1248">
        <v>304.50416899999999</v>
      </c>
      <c r="AC326" s="1249">
        <v>247.55961400000001</v>
      </c>
    </row>
    <row r="327" spans="1:29" ht="15" customHeight="1" x14ac:dyDescent="0.2">
      <c r="A327" s="1279" t="s">
        <v>980</v>
      </c>
      <c r="B327" s="1279" t="s">
        <v>224</v>
      </c>
      <c r="C327" s="1280" t="s">
        <v>50</v>
      </c>
      <c r="D327" s="1280" t="s">
        <v>876</v>
      </c>
      <c r="E327" s="1281" t="s">
        <v>757</v>
      </c>
      <c r="F327" s="1245">
        <v>4.74</v>
      </c>
      <c r="G327" s="1245">
        <v>1.83</v>
      </c>
      <c r="H327" s="1245">
        <v>0.83907500000000002</v>
      </c>
      <c r="I327" s="1245">
        <v>0.08</v>
      </c>
      <c r="J327" s="1245">
        <v>0.04</v>
      </c>
      <c r="K327" s="1245">
        <v>1.9977999999999999E-2</v>
      </c>
      <c r="L327" s="1245">
        <v>11.93</v>
      </c>
      <c r="M327" s="1245">
        <v>6.26</v>
      </c>
      <c r="N327" s="1245">
        <v>5.5938330000000001</v>
      </c>
      <c r="O327" s="1245">
        <v>4.6129999999999997E-2</v>
      </c>
      <c r="P327" s="1245">
        <v>2.3939999999999999E-2</v>
      </c>
      <c r="Q327" s="1245">
        <v>1.8020000000000001E-2</v>
      </c>
      <c r="R327" s="1246">
        <v>3.0000000000000001E-3</v>
      </c>
      <c r="S327" s="1247">
        <v>3.0000000000000001E-3</v>
      </c>
      <c r="T327" s="1247">
        <v>3.0000000000000001E-3</v>
      </c>
      <c r="U327" s="1247">
        <v>1.0999999999999999E-2</v>
      </c>
      <c r="V327" s="1247">
        <v>1.4E-2</v>
      </c>
      <c r="W327" s="1247">
        <v>1.0999999999999999E-2</v>
      </c>
      <c r="X327" s="1247">
        <v>3.4597000000000003E-2</v>
      </c>
      <c r="Y327" s="1247">
        <v>1.7954999999999999E-2</v>
      </c>
      <c r="Z327" s="1247">
        <v>1.3514999999999999E-2</v>
      </c>
      <c r="AA327" s="1248">
        <v>1055.08</v>
      </c>
      <c r="AB327" s="1248">
        <v>610.06400599999995</v>
      </c>
      <c r="AC327" s="1249">
        <v>496.317948</v>
      </c>
    </row>
    <row r="328" spans="1:29" ht="15" customHeight="1" x14ac:dyDescent="0.2">
      <c r="A328" s="1279" t="s">
        <v>957</v>
      </c>
      <c r="B328" s="1279" t="s">
        <v>224</v>
      </c>
      <c r="C328" s="1280" t="s">
        <v>50</v>
      </c>
      <c r="D328" s="1280" t="s">
        <v>137</v>
      </c>
      <c r="E328" s="1281" t="s">
        <v>958</v>
      </c>
      <c r="F328" s="1245">
        <v>0.55332700000000001</v>
      </c>
      <c r="G328" s="1245">
        <v>0.31433899999999998</v>
      </c>
      <c r="H328" s="1245">
        <v>0.31792399999999998</v>
      </c>
      <c r="I328" s="1245">
        <v>7.5672000000000003E-2</v>
      </c>
      <c r="J328" s="1245">
        <v>4.2838000000000001E-2</v>
      </c>
      <c r="K328" s="1245">
        <v>3.7765E-2</v>
      </c>
      <c r="L328" s="1245">
        <v>1.44726</v>
      </c>
      <c r="M328" s="1245">
        <v>0.64182799999999995</v>
      </c>
      <c r="N328" s="1245">
        <v>0.61086399999999996</v>
      </c>
      <c r="O328" s="1245">
        <v>6.0460000000000002E-3</v>
      </c>
      <c r="P328" s="1245">
        <v>4.1939999999999998E-3</v>
      </c>
      <c r="Q328" s="1245">
        <v>3.712E-3</v>
      </c>
      <c r="R328" s="1246">
        <v>0.08</v>
      </c>
      <c r="S328" s="1247">
        <v>0.1</v>
      </c>
      <c r="T328" s="1247">
        <v>0.08</v>
      </c>
      <c r="U328" s="1247">
        <v>1.8499999999999999E-2</v>
      </c>
      <c r="V328" s="1247">
        <v>1.9E-2</v>
      </c>
      <c r="W328" s="1247">
        <v>1.4999999999999999E-2</v>
      </c>
      <c r="X328" s="1247">
        <v>1.946E-3</v>
      </c>
      <c r="Y328" s="1247">
        <v>1.0560000000000001E-3</v>
      </c>
      <c r="Z328" s="1247">
        <v>7.8299999999999995E-4</v>
      </c>
      <c r="AA328" s="1248">
        <v>357.59216800000002</v>
      </c>
      <c r="AB328" s="1248">
        <v>264.71524799999997</v>
      </c>
      <c r="AC328" s="1249">
        <v>243.38853800000001</v>
      </c>
    </row>
    <row r="329" spans="1:29" ht="15" customHeight="1" x14ac:dyDescent="0.2">
      <c r="A329" s="1279" t="s">
        <v>991</v>
      </c>
      <c r="B329" s="1279" t="s">
        <v>224</v>
      </c>
      <c r="C329" s="1280" t="s">
        <v>50</v>
      </c>
      <c r="D329" s="1280" t="s">
        <v>140</v>
      </c>
      <c r="E329" s="1281" t="s">
        <v>958</v>
      </c>
      <c r="F329" s="1245">
        <v>1.11198</v>
      </c>
      <c r="G329" s="1245">
        <v>0.63539999999999996</v>
      </c>
      <c r="H329" s="1245">
        <v>0.62858999999999998</v>
      </c>
      <c r="I329" s="1245">
        <v>0.13520599999999999</v>
      </c>
      <c r="J329" s="1245">
        <v>7.8488000000000002E-2</v>
      </c>
      <c r="K329" s="1245">
        <v>6.9330000000000003E-2</v>
      </c>
      <c r="L329" s="1245">
        <v>3.9912399999999999</v>
      </c>
      <c r="M329" s="1245">
        <v>1.10608</v>
      </c>
      <c r="N329" s="1245">
        <v>0.92234000000000005</v>
      </c>
      <c r="O329" s="1245">
        <v>1.2586999999999999E-2</v>
      </c>
      <c r="P329" s="1245">
        <v>8.5620000000000002E-3</v>
      </c>
      <c r="Q329" s="1245">
        <v>7.3740000000000003E-3</v>
      </c>
      <c r="R329" s="1246">
        <v>0.08</v>
      </c>
      <c r="S329" s="1247">
        <v>0.1</v>
      </c>
      <c r="T329" s="1247">
        <v>0.08</v>
      </c>
      <c r="U329" s="1247">
        <v>3.6999999999999998E-2</v>
      </c>
      <c r="V329" s="1247">
        <v>3.9E-2</v>
      </c>
      <c r="W329" s="1247">
        <v>2.9000000000000001E-2</v>
      </c>
      <c r="X329" s="1247">
        <v>3.5140000000000002E-3</v>
      </c>
      <c r="Y329" s="1247">
        <v>1.817E-3</v>
      </c>
      <c r="Z329" s="1247">
        <v>1.369E-3</v>
      </c>
      <c r="AA329" s="1248">
        <v>782.32890299999997</v>
      </c>
      <c r="AB329" s="1248">
        <v>567.42625599999997</v>
      </c>
      <c r="AC329" s="1249">
        <v>462.19832100000002</v>
      </c>
    </row>
    <row r="330" spans="1:29" ht="15" customHeight="1" x14ac:dyDescent="0.2">
      <c r="A330" s="1279" t="s">
        <v>1765</v>
      </c>
      <c r="B330" s="1279" t="s">
        <v>224</v>
      </c>
      <c r="C330" s="1280" t="s">
        <v>50</v>
      </c>
      <c r="D330" s="1280" t="s">
        <v>1719</v>
      </c>
      <c r="E330" s="1281" t="s">
        <v>1717</v>
      </c>
      <c r="F330" s="1245">
        <v>7.0803029999999998</v>
      </c>
      <c r="G330" s="1245">
        <v>2.966415</v>
      </c>
      <c r="H330" s="1245">
        <v>2.73935</v>
      </c>
      <c r="I330" s="1245">
        <v>5.4562330000000001</v>
      </c>
      <c r="J330" s="1245">
        <v>2.2752330000000001</v>
      </c>
      <c r="K330" s="1245">
        <v>2.293571</v>
      </c>
      <c r="L330" s="1245">
        <v>4.7797390000000002</v>
      </c>
      <c r="M330" s="1245">
        <v>4.5400020000000003</v>
      </c>
      <c r="N330" s="1245">
        <v>6.0600240000000003</v>
      </c>
      <c r="O330" s="1245">
        <v>2.0145960000000001</v>
      </c>
      <c r="P330" s="1245">
        <v>0.87733099999999997</v>
      </c>
      <c r="Q330" s="1245">
        <v>0.91644599999999998</v>
      </c>
      <c r="R330" s="1246">
        <v>0</v>
      </c>
      <c r="S330" s="1247">
        <v>0</v>
      </c>
      <c r="T330" s="1247">
        <v>0</v>
      </c>
      <c r="U330" s="1247">
        <v>0</v>
      </c>
      <c r="V330" s="1247">
        <v>0</v>
      </c>
      <c r="W330" s="1247">
        <v>0</v>
      </c>
      <c r="X330" s="1247">
        <v>0</v>
      </c>
      <c r="Y330" s="1247">
        <v>0</v>
      </c>
      <c r="Z330" s="1247">
        <v>0</v>
      </c>
      <c r="AA330" s="1248">
        <v>413.31367799999998</v>
      </c>
      <c r="AB330" s="1248">
        <v>280.296516</v>
      </c>
      <c r="AC330" s="1249">
        <v>286.78366899999997</v>
      </c>
    </row>
    <row r="331" spans="1:29" ht="15" customHeight="1" x14ac:dyDescent="0.2">
      <c r="A331" s="1279" t="s">
        <v>1766</v>
      </c>
      <c r="B331" s="1279" t="s">
        <v>224</v>
      </c>
      <c r="C331" s="1280" t="s">
        <v>50</v>
      </c>
      <c r="D331" s="1280" t="s">
        <v>1735</v>
      </c>
      <c r="E331" s="1281" t="s">
        <v>1717</v>
      </c>
      <c r="F331" s="1245">
        <v>10.620455</v>
      </c>
      <c r="G331" s="1245">
        <v>3.7080190000000002</v>
      </c>
      <c r="H331" s="1245">
        <v>2.8338100000000002</v>
      </c>
      <c r="I331" s="1245">
        <v>7.2749769999999998</v>
      </c>
      <c r="J331" s="1245">
        <v>2.6544379999999999</v>
      </c>
      <c r="K331" s="1245">
        <v>2.293571</v>
      </c>
      <c r="L331" s="1245">
        <v>13.035652000000001</v>
      </c>
      <c r="M331" s="1245">
        <v>11.804</v>
      </c>
      <c r="N331" s="1245">
        <v>14.140057000000001</v>
      </c>
      <c r="O331" s="1245">
        <v>3.4535939999999998</v>
      </c>
      <c r="P331" s="1245">
        <v>1.4622189999999999</v>
      </c>
      <c r="Q331" s="1245">
        <v>1.1455569999999999</v>
      </c>
      <c r="R331" s="1246">
        <v>0</v>
      </c>
      <c r="S331" s="1247">
        <v>0</v>
      </c>
      <c r="T331" s="1247">
        <v>0</v>
      </c>
      <c r="U331" s="1247">
        <v>0</v>
      </c>
      <c r="V331" s="1247">
        <v>0</v>
      </c>
      <c r="W331" s="1247">
        <v>0</v>
      </c>
      <c r="X331" s="1247">
        <v>0</v>
      </c>
      <c r="Y331" s="1247">
        <v>0</v>
      </c>
      <c r="Z331" s="1247">
        <v>0</v>
      </c>
      <c r="AA331" s="1248">
        <v>677.30765899999994</v>
      </c>
      <c r="AB331" s="1248">
        <v>443.55445700000001</v>
      </c>
      <c r="AC331" s="1249">
        <v>416.24738200000002</v>
      </c>
    </row>
    <row r="332" spans="1:29" ht="15" customHeight="1" x14ac:dyDescent="0.2">
      <c r="A332" s="1279" t="s">
        <v>1767</v>
      </c>
      <c r="B332" s="1279" t="s">
        <v>224</v>
      </c>
      <c r="C332" s="1280" t="s">
        <v>50</v>
      </c>
      <c r="D332" s="1280" t="s">
        <v>1720</v>
      </c>
      <c r="E332" s="1281" t="s">
        <v>1717</v>
      </c>
      <c r="F332" s="1245">
        <v>14.160606</v>
      </c>
      <c r="G332" s="1245">
        <v>4.4496229999999999</v>
      </c>
      <c r="H332" s="1245">
        <v>2.9045610000000002</v>
      </c>
      <c r="I332" s="1245">
        <v>9.4574700000000007</v>
      </c>
      <c r="J332" s="1245">
        <v>3.0336439999999998</v>
      </c>
      <c r="K332" s="1245">
        <v>2.3409089999999999</v>
      </c>
      <c r="L332" s="1245">
        <v>19.988</v>
      </c>
      <c r="M332" s="1245">
        <v>18.16001</v>
      </c>
      <c r="N332" s="1245">
        <v>19.436520000000002</v>
      </c>
      <c r="O332" s="1245">
        <v>4.5088590000000002</v>
      </c>
      <c r="P332" s="1245">
        <v>1.852144</v>
      </c>
      <c r="Q332" s="1245">
        <v>1.5024960000000001</v>
      </c>
      <c r="R332" s="1246">
        <v>0</v>
      </c>
      <c r="S332" s="1247">
        <v>0</v>
      </c>
      <c r="T332" s="1247">
        <v>0</v>
      </c>
      <c r="U332" s="1247">
        <v>0</v>
      </c>
      <c r="V332" s="1247">
        <v>0</v>
      </c>
      <c r="W332" s="1247">
        <v>0</v>
      </c>
      <c r="X332" s="1247">
        <v>0</v>
      </c>
      <c r="Y332" s="1247">
        <v>0</v>
      </c>
      <c r="Z332" s="1247">
        <v>0</v>
      </c>
      <c r="AA332" s="1248">
        <v>941.30163900000002</v>
      </c>
      <c r="AB332" s="1248">
        <v>606.81239800000003</v>
      </c>
      <c r="AC332" s="1249">
        <v>545.711094</v>
      </c>
    </row>
    <row r="333" spans="1:29" ht="15" customHeight="1" x14ac:dyDescent="0.2">
      <c r="A333" s="1279" t="s">
        <v>1185</v>
      </c>
      <c r="B333" s="1279" t="s">
        <v>224</v>
      </c>
      <c r="C333" s="1280" t="s">
        <v>1768</v>
      </c>
      <c r="D333" s="1280" t="s">
        <v>123</v>
      </c>
      <c r="E333" s="1281" t="s">
        <v>180</v>
      </c>
      <c r="F333" s="1245">
        <v>0</v>
      </c>
      <c r="G333" s="1245">
        <v>0</v>
      </c>
      <c r="H333" s="1245">
        <v>0</v>
      </c>
      <c r="I333" s="1245">
        <v>0</v>
      </c>
      <c r="J333" s="1245">
        <v>0</v>
      </c>
      <c r="K333" s="1245">
        <v>0</v>
      </c>
      <c r="L333" s="1245">
        <v>0</v>
      </c>
      <c r="M333" s="1245">
        <v>0</v>
      </c>
      <c r="N333" s="1245">
        <v>0</v>
      </c>
      <c r="O333" s="1245">
        <v>0</v>
      </c>
      <c r="P333" s="1245">
        <v>0</v>
      </c>
      <c r="Q333" s="1245">
        <v>0</v>
      </c>
      <c r="R333" s="1246">
        <v>0</v>
      </c>
      <c r="S333" s="1247">
        <v>0</v>
      </c>
      <c r="T333" s="1247">
        <v>0</v>
      </c>
      <c r="U333" s="1247">
        <v>0</v>
      </c>
      <c r="V333" s="1247">
        <v>0</v>
      </c>
      <c r="W333" s="1247">
        <v>0</v>
      </c>
      <c r="X333" s="1247">
        <v>0</v>
      </c>
      <c r="Y333" s="1247">
        <v>0</v>
      </c>
      <c r="Z333" s="1247">
        <v>0</v>
      </c>
      <c r="AA333" s="1248">
        <v>0</v>
      </c>
      <c r="AB333" s="1248">
        <v>0</v>
      </c>
      <c r="AC333" s="1249">
        <v>0</v>
      </c>
    </row>
    <row r="334" spans="1:29" ht="15" customHeight="1" x14ac:dyDescent="0.2">
      <c r="A334" s="1279" t="s">
        <v>1186</v>
      </c>
      <c r="B334" s="1279" t="s">
        <v>224</v>
      </c>
      <c r="C334" s="1280" t="s">
        <v>1768</v>
      </c>
      <c r="D334" s="1280" t="s">
        <v>123</v>
      </c>
      <c r="E334" s="1281" t="s">
        <v>180</v>
      </c>
      <c r="F334" s="1245">
        <v>0</v>
      </c>
      <c r="G334" s="1245">
        <v>0</v>
      </c>
      <c r="H334" s="1245">
        <v>0</v>
      </c>
      <c r="I334" s="1245">
        <v>0</v>
      </c>
      <c r="J334" s="1245">
        <v>0</v>
      </c>
      <c r="K334" s="1245">
        <v>0</v>
      </c>
      <c r="L334" s="1245">
        <v>0</v>
      </c>
      <c r="M334" s="1245">
        <v>0</v>
      </c>
      <c r="N334" s="1245">
        <v>0</v>
      </c>
      <c r="O334" s="1245">
        <v>0</v>
      </c>
      <c r="P334" s="1245">
        <v>0</v>
      </c>
      <c r="Q334" s="1245">
        <v>0</v>
      </c>
      <c r="R334" s="1246">
        <v>0</v>
      </c>
      <c r="S334" s="1247">
        <v>0</v>
      </c>
      <c r="T334" s="1247">
        <v>0</v>
      </c>
      <c r="U334" s="1247">
        <v>0</v>
      </c>
      <c r="V334" s="1247">
        <v>0</v>
      </c>
      <c r="W334" s="1247">
        <v>0</v>
      </c>
      <c r="X334" s="1247">
        <v>0</v>
      </c>
      <c r="Y334" s="1247">
        <v>0</v>
      </c>
      <c r="Z334" s="1247">
        <v>0</v>
      </c>
      <c r="AA334" s="1248">
        <v>0</v>
      </c>
      <c r="AB334" s="1248">
        <v>0</v>
      </c>
      <c r="AC334" s="1249">
        <v>0</v>
      </c>
    </row>
    <row r="335" spans="1:29" ht="15" customHeight="1" x14ac:dyDescent="0.2">
      <c r="A335" s="1279" t="s">
        <v>1026</v>
      </c>
      <c r="B335" s="1279" t="s">
        <v>224</v>
      </c>
      <c r="C335" s="1280" t="s">
        <v>18</v>
      </c>
      <c r="D335" s="1280" t="s">
        <v>938</v>
      </c>
      <c r="E335" s="1281" t="s">
        <v>180</v>
      </c>
      <c r="F335" s="1245">
        <v>2.2330000000000001</v>
      </c>
      <c r="G335" s="1245">
        <v>1.5952</v>
      </c>
      <c r="H335" s="1245">
        <v>1.4124669999999999</v>
      </c>
      <c r="I335" s="1245">
        <v>2.5485000000000002</v>
      </c>
      <c r="J335" s="1245">
        <v>0.38883000000000001</v>
      </c>
      <c r="K335" s="1245">
        <v>0.37690800000000002</v>
      </c>
      <c r="L335" s="1245">
        <v>6.3106999999999998</v>
      </c>
      <c r="M335" s="1245">
        <v>9.6709999999999994</v>
      </c>
      <c r="N335" s="1245">
        <v>13.833978</v>
      </c>
      <c r="O335" s="1245">
        <v>9.7087000000000007E-2</v>
      </c>
      <c r="P335" s="1245">
        <v>9.9700999999999998E-2</v>
      </c>
      <c r="Q335" s="1245">
        <v>0.100717</v>
      </c>
      <c r="R335" s="1246">
        <v>2E-3</v>
      </c>
      <c r="S335" s="1247">
        <v>2E-3</v>
      </c>
      <c r="T335" s="1247">
        <v>2E-3</v>
      </c>
      <c r="U335" s="1247">
        <v>0</v>
      </c>
      <c r="V335" s="1247">
        <v>0</v>
      </c>
      <c r="W335" s="1247">
        <v>0</v>
      </c>
      <c r="X335" s="1247">
        <v>1.9417E-2</v>
      </c>
      <c r="Y335" s="1247">
        <v>1.9939999999999999E-2</v>
      </c>
      <c r="Z335" s="1247">
        <v>2.0143000000000001E-2</v>
      </c>
      <c r="AA335" s="1248">
        <v>397.43411500000002</v>
      </c>
      <c r="AB335" s="1248">
        <v>264.95607699999999</v>
      </c>
      <c r="AC335" s="1249">
        <v>293.43516099999999</v>
      </c>
    </row>
    <row r="336" spans="1:29" ht="15" customHeight="1" x14ac:dyDescent="0.2">
      <c r="A336" s="1282" t="s">
        <v>1027</v>
      </c>
      <c r="B336" s="1282" t="s">
        <v>225</v>
      </c>
      <c r="C336" s="1283" t="s">
        <v>9</v>
      </c>
      <c r="D336" s="1283" t="s">
        <v>938</v>
      </c>
      <c r="E336" s="1284" t="s">
        <v>180</v>
      </c>
      <c r="F336" s="1245">
        <v>73.912999999999997</v>
      </c>
      <c r="G336" s="1245">
        <v>35.468000000000004</v>
      </c>
      <c r="H336" s="1245">
        <v>41.970243000000004</v>
      </c>
      <c r="I336" s="1245">
        <v>41.110999999999997</v>
      </c>
      <c r="J336" s="1245">
        <v>3.9506000000000001</v>
      </c>
      <c r="K336" s="1245">
        <v>5.5208529999999998</v>
      </c>
      <c r="L336" s="1245">
        <v>6.3414999999999999</v>
      </c>
      <c r="M336" s="1245">
        <v>9.6758000000000006</v>
      </c>
      <c r="N336" s="1245">
        <v>13.852091</v>
      </c>
      <c r="O336" s="1245">
        <v>0.38834999999999997</v>
      </c>
      <c r="P336" s="1245">
        <v>0.39879999999999999</v>
      </c>
      <c r="Q336" s="1245">
        <v>0.40240999999999999</v>
      </c>
      <c r="R336" s="1246">
        <v>3.0000000000000001E-3</v>
      </c>
      <c r="S336" s="1247">
        <v>3.0000000000000001E-3</v>
      </c>
      <c r="T336" s="1247">
        <v>3.0000000000000001E-3</v>
      </c>
      <c r="U336" s="1247">
        <v>0</v>
      </c>
      <c r="V336" s="1247">
        <v>0</v>
      </c>
      <c r="W336" s="1247">
        <v>0</v>
      </c>
      <c r="X336" s="1247">
        <v>7.7670000000000003E-2</v>
      </c>
      <c r="Y336" s="1247">
        <v>7.9759999999999998E-2</v>
      </c>
      <c r="Z336" s="1247">
        <v>8.0481999999999998E-2</v>
      </c>
      <c r="AA336" s="1248">
        <v>1526.78</v>
      </c>
      <c r="AB336" s="1248">
        <v>1017.85</v>
      </c>
      <c r="AC336" s="1249">
        <v>1126.3599999999999</v>
      </c>
    </row>
    <row r="337" spans="1:29" ht="15" customHeight="1" x14ac:dyDescent="0.2">
      <c r="A337" s="1282" t="s">
        <v>1188</v>
      </c>
      <c r="B337" s="1282" t="s">
        <v>225</v>
      </c>
      <c r="C337" s="1283" t="s">
        <v>20</v>
      </c>
      <c r="D337" s="1283" t="s">
        <v>137</v>
      </c>
      <c r="E337" s="1284" t="s">
        <v>712</v>
      </c>
      <c r="F337" s="1245">
        <v>1.5299</v>
      </c>
      <c r="G337" s="1245">
        <v>0.88170099999999996</v>
      </c>
      <c r="H337" s="1245">
        <v>0.84390799999999999</v>
      </c>
      <c r="I337" s="1245">
        <v>0.15181700000000001</v>
      </c>
      <c r="J337" s="1245">
        <v>9.2573000000000003E-2</v>
      </c>
      <c r="K337" s="1245">
        <v>8.2073999999999994E-2</v>
      </c>
      <c r="L337" s="1245">
        <v>4.58718</v>
      </c>
      <c r="M337" s="1245">
        <v>2.64093</v>
      </c>
      <c r="N337" s="1245">
        <v>0.56511100000000003</v>
      </c>
      <c r="O337" s="1245">
        <v>3.0015E-2</v>
      </c>
      <c r="P337" s="1245">
        <v>1.4995E-2</v>
      </c>
      <c r="Q337" s="1245">
        <v>1.0744999999999999E-2</v>
      </c>
      <c r="R337" s="1246">
        <v>0.1</v>
      </c>
      <c r="S337" s="1247">
        <v>0.1</v>
      </c>
      <c r="T337" s="1247">
        <v>0.1</v>
      </c>
      <c r="U337" s="1247">
        <v>0</v>
      </c>
      <c r="V337" s="1247">
        <v>0</v>
      </c>
      <c r="W337" s="1247">
        <v>0</v>
      </c>
      <c r="X337" s="1247">
        <v>4.5019999999999999E-3</v>
      </c>
      <c r="Y337" s="1247">
        <v>2.2490000000000001E-3</v>
      </c>
      <c r="Z337" s="1247">
        <v>1.6119999999999999E-3</v>
      </c>
      <c r="AA337" s="1248">
        <v>1207.6540669999999</v>
      </c>
      <c r="AB337" s="1248">
        <v>851.73908200000005</v>
      </c>
      <c r="AC337" s="1249">
        <v>705.33173199999999</v>
      </c>
    </row>
    <row r="338" spans="1:29" ht="15" customHeight="1" x14ac:dyDescent="0.2">
      <c r="A338" s="1282" t="s">
        <v>1189</v>
      </c>
      <c r="B338" s="1282" t="s">
        <v>225</v>
      </c>
      <c r="C338" s="1283" t="s">
        <v>20</v>
      </c>
      <c r="D338" s="1283" t="s">
        <v>146</v>
      </c>
      <c r="E338" s="1284" t="s">
        <v>1769</v>
      </c>
      <c r="F338" s="1245">
        <v>2.14195</v>
      </c>
      <c r="G338" s="1245">
        <v>1.2656499999999999</v>
      </c>
      <c r="H338" s="1245">
        <v>1.0943799999999999</v>
      </c>
      <c r="I338" s="1245">
        <v>5.1558E-2</v>
      </c>
      <c r="J338" s="1245">
        <v>5.8948E-2</v>
      </c>
      <c r="K338" s="1245">
        <v>5.3844000000000003E-2</v>
      </c>
      <c r="L338" s="1245">
        <v>2.7732199999999998</v>
      </c>
      <c r="M338" s="1245">
        <v>1.9529399999999999</v>
      </c>
      <c r="N338" s="1245">
        <v>0.35821799999999998</v>
      </c>
      <c r="O338" s="1245">
        <v>3.0015E-2</v>
      </c>
      <c r="P338" s="1245">
        <v>1.4995E-2</v>
      </c>
      <c r="Q338" s="1245">
        <v>1.0744999999999999E-2</v>
      </c>
      <c r="R338" s="1246">
        <v>0.1</v>
      </c>
      <c r="S338" s="1247">
        <v>0.1</v>
      </c>
      <c r="T338" s="1247">
        <v>0.1</v>
      </c>
      <c r="U338" s="1247">
        <v>0</v>
      </c>
      <c r="V338" s="1247">
        <v>0</v>
      </c>
      <c r="W338" s="1247">
        <v>0</v>
      </c>
      <c r="X338" s="1247">
        <v>4.5019999999999999E-3</v>
      </c>
      <c r="Y338" s="1247">
        <v>2.2490000000000001E-3</v>
      </c>
      <c r="Z338" s="1247">
        <v>1.6119999999999999E-3</v>
      </c>
      <c r="AA338" s="1248">
        <v>2245.9938790000001</v>
      </c>
      <c r="AB338" s="1248">
        <v>1460.345298</v>
      </c>
      <c r="AC338" s="1249">
        <v>970.25888799999996</v>
      </c>
    </row>
    <row r="339" spans="1:29" ht="15" customHeight="1" x14ac:dyDescent="0.2">
      <c r="A339" s="1282" t="s">
        <v>1028</v>
      </c>
      <c r="B339" s="1282" t="s">
        <v>225</v>
      </c>
      <c r="C339" s="1283" t="s">
        <v>50</v>
      </c>
      <c r="D339" s="1283" t="s">
        <v>135</v>
      </c>
      <c r="E339" s="1284" t="s">
        <v>952</v>
      </c>
      <c r="F339" s="1245">
        <v>6.9729289999999997</v>
      </c>
      <c r="G339" s="1245">
        <v>3.1731669999999998</v>
      </c>
      <c r="H339" s="1245">
        <v>1.603588</v>
      </c>
      <c r="I339" s="1245">
        <v>4.3389999999999998E-2</v>
      </c>
      <c r="J339" s="1245">
        <v>2.9302000000000002E-2</v>
      </c>
      <c r="K339" s="1245">
        <v>1.8796E-2</v>
      </c>
      <c r="L339" s="1245">
        <v>11.6752</v>
      </c>
      <c r="M339" s="1245">
        <v>6.6595000000000004</v>
      </c>
      <c r="N339" s="1245">
        <v>4.0133799999999997</v>
      </c>
      <c r="O339" s="1245">
        <v>2.7226E-2</v>
      </c>
      <c r="P339" s="1245">
        <v>1.9781E-2</v>
      </c>
      <c r="Q339" s="1245">
        <v>1.5848999999999999E-2</v>
      </c>
      <c r="R339" s="1246">
        <v>1.7999999999999999E-2</v>
      </c>
      <c r="S339" s="1247">
        <v>1.7999999999999999E-2</v>
      </c>
      <c r="T339" s="1247">
        <v>1.7999999999999999E-2</v>
      </c>
      <c r="U339" s="1247">
        <v>4.9000000000000002E-2</v>
      </c>
      <c r="V339" s="1247">
        <v>6.7000000000000004E-2</v>
      </c>
      <c r="W339" s="1247">
        <v>5.6000000000000001E-2</v>
      </c>
      <c r="X339" s="1247">
        <v>1.2770999999999999E-2</v>
      </c>
      <c r="Y339" s="1247">
        <v>7.0740000000000004E-3</v>
      </c>
      <c r="Z339" s="1247">
        <v>4.8799999999999998E-3</v>
      </c>
      <c r="AA339" s="1248">
        <v>1263.04</v>
      </c>
      <c r="AB339" s="1248">
        <v>838.81629699999996</v>
      </c>
      <c r="AC339" s="1249">
        <v>683.32698900000003</v>
      </c>
    </row>
    <row r="340" spans="1:29" ht="15" customHeight="1" x14ac:dyDescent="0.2">
      <c r="A340" s="1282" t="s">
        <v>1039</v>
      </c>
      <c r="B340" s="1282" t="s">
        <v>225</v>
      </c>
      <c r="C340" s="1283" t="s">
        <v>50</v>
      </c>
      <c r="D340" s="1283" t="s">
        <v>144</v>
      </c>
      <c r="E340" s="1284" t="s">
        <v>952</v>
      </c>
      <c r="F340" s="1245">
        <v>5.5736699999999999</v>
      </c>
      <c r="G340" s="1245">
        <v>2.0746799999999999</v>
      </c>
      <c r="H340" s="1245">
        <v>1.79155</v>
      </c>
      <c r="I340" s="1245">
        <v>4.9860000000000002E-2</v>
      </c>
      <c r="J340" s="1245">
        <v>2.5926000000000001E-2</v>
      </c>
      <c r="K340" s="1245">
        <v>8.0990000000000003E-3</v>
      </c>
      <c r="L340" s="1245">
        <v>9.3254699999999993</v>
      </c>
      <c r="M340" s="1245">
        <v>6.0384599999999997</v>
      </c>
      <c r="N340" s="1245">
        <v>4.5208000000000004</v>
      </c>
      <c r="O340" s="1245">
        <v>4.2833000000000003E-2</v>
      </c>
      <c r="P340" s="1245">
        <v>5.3324000000000003E-2</v>
      </c>
      <c r="Q340" s="1245">
        <v>5.5051000000000003E-2</v>
      </c>
      <c r="R340" s="1246">
        <v>1.7999999999999999E-2</v>
      </c>
      <c r="S340" s="1247">
        <v>1.7999999999999999E-2</v>
      </c>
      <c r="T340" s="1247">
        <v>1.7999999999999999E-2</v>
      </c>
      <c r="U340" s="1247">
        <v>4.9000000000000002E-2</v>
      </c>
      <c r="V340" s="1247">
        <v>6.7000000000000004E-2</v>
      </c>
      <c r="W340" s="1247">
        <v>5.6000000000000001E-2</v>
      </c>
      <c r="X340" s="1247">
        <v>1.8128999999999999E-2</v>
      </c>
      <c r="Y340" s="1247">
        <v>1.278E-2</v>
      </c>
      <c r="Z340" s="1247">
        <v>1.0777999999999999E-2</v>
      </c>
      <c r="AA340" s="1248">
        <v>1975.86</v>
      </c>
      <c r="AB340" s="1248">
        <v>1308.46</v>
      </c>
      <c r="AC340" s="1249">
        <v>979.17188899999996</v>
      </c>
    </row>
    <row r="341" spans="1:29" ht="15" customHeight="1" x14ac:dyDescent="0.2">
      <c r="A341" s="1282" t="s">
        <v>1029</v>
      </c>
      <c r="B341" s="1282" t="s">
        <v>225</v>
      </c>
      <c r="C341" s="1283" t="s">
        <v>50</v>
      </c>
      <c r="D341" s="1283" t="s">
        <v>954</v>
      </c>
      <c r="E341" s="1284" t="s">
        <v>955</v>
      </c>
      <c r="F341" s="1245">
        <v>2.8149999999999999</v>
      </c>
      <c r="G341" s="1245">
        <v>1.4111400000000001</v>
      </c>
      <c r="H341" s="1245">
        <v>1.1223000000000001</v>
      </c>
      <c r="I341" s="1245">
        <v>0.58562899999999996</v>
      </c>
      <c r="J341" s="1245">
        <v>0.278949</v>
      </c>
      <c r="K341" s="1245">
        <v>0.162328</v>
      </c>
      <c r="L341" s="1245">
        <v>6.2794800000000004</v>
      </c>
      <c r="M341" s="1245">
        <v>3.3636900000000001</v>
      </c>
      <c r="N341" s="1245">
        <v>3.3295499999999998</v>
      </c>
      <c r="O341" s="1245">
        <v>2.9627000000000001E-2</v>
      </c>
      <c r="P341" s="1245">
        <v>2.2665000000000001E-2</v>
      </c>
      <c r="Q341" s="1245">
        <v>1.6383000000000002E-2</v>
      </c>
      <c r="R341" s="1246">
        <v>3.0000000000000001E-3</v>
      </c>
      <c r="S341" s="1247">
        <v>3.0000000000000001E-3</v>
      </c>
      <c r="T341" s="1247">
        <v>3.0000000000000001E-3</v>
      </c>
      <c r="U341" s="1247">
        <v>4.9000000000000002E-2</v>
      </c>
      <c r="V341" s="1247">
        <v>6.7000000000000004E-2</v>
      </c>
      <c r="W341" s="1247">
        <v>5.6000000000000001E-2</v>
      </c>
      <c r="X341" s="1247">
        <v>1.3455999999999999E-2</v>
      </c>
      <c r="Y341" s="1247">
        <v>7.6189999999999999E-3</v>
      </c>
      <c r="Z341" s="1247">
        <v>4.9370000000000004E-3</v>
      </c>
      <c r="AA341" s="1248">
        <v>1373.1</v>
      </c>
      <c r="AB341" s="1248">
        <v>847.36850500000003</v>
      </c>
      <c r="AC341" s="1249">
        <v>665.16002600000002</v>
      </c>
    </row>
    <row r="342" spans="1:29" ht="15" customHeight="1" x14ac:dyDescent="0.2">
      <c r="A342" s="1282" t="s">
        <v>1040</v>
      </c>
      <c r="B342" s="1282" t="s">
        <v>225</v>
      </c>
      <c r="C342" s="1283" t="s">
        <v>50</v>
      </c>
      <c r="D342" s="1283" t="s">
        <v>1022</v>
      </c>
      <c r="E342" s="1284" t="s">
        <v>955</v>
      </c>
      <c r="F342" s="1245">
        <v>2.85738</v>
      </c>
      <c r="G342" s="1245">
        <v>1.5505599999999999</v>
      </c>
      <c r="H342" s="1245">
        <v>1.4080600000000001</v>
      </c>
      <c r="I342" s="1245">
        <v>0.54581000000000002</v>
      </c>
      <c r="J342" s="1245">
        <v>0.26402300000000001</v>
      </c>
      <c r="K342" s="1245">
        <v>0.16660700000000001</v>
      </c>
      <c r="L342" s="1245">
        <v>7.3299300000000001</v>
      </c>
      <c r="M342" s="1245">
        <v>4.3462800000000001</v>
      </c>
      <c r="N342" s="1245">
        <v>4.89046</v>
      </c>
      <c r="O342" s="1245">
        <v>0.105558</v>
      </c>
      <c r="P342" s="1245">
        <v>7.8391000000000002E-2</v>
      </c>
      <c r="Q342" s="1245">
        <v>5.9013000000000003E-2</v>
      </c>
      <c r="R342" s="1246">
        <v>3.0000000000000001E-3</v>
      </c>
      <c r="S342" s="1247">
        <v>3.0000000000000001E-3</v>
      </c>
      <c r="T342" s="1247">
        <v>3.0000000000000001E-3</v>
      </c>
      <c r="U342" s="1247">
        <v>4.9000000000000002E-2</v>
      </c>
      <c r="V342" s="1247">
        <v>6.7000000000000004E-2</v>
      </c>
      <c r="W342" s="1247">
        <v>5.6000000000000001E-2</v>
      </c>
      <c r="X342" s="1247">
        <v>2.3022999999999998E-2</v>
      </c>
      <c r="Y342" s="1247">
        <v>1.5509999999999999E-2</v>
      </c>
      <c r="Z342" s="1247">
        <v>1.1316E-2</v>
      </c>
      <c r="AA342" s="1248">
        <v>2031.61</v>
      </c>
      <c r="AB342" s="1248">
        <v>1335.2</v>
      </c>
      <c r="AC342" s="1249">
        <v>963.569255</v>
      </c>
    </row>
    <row r="343" spans="1:29" ht="15" customHeight="1" x14ac:dyDescent="0.2">
      <c r="A343" s="1282" t="s">
        <v>1030</v>
      </c>
      <c r="B343" s="1282" t="s">
        <v>225</v>
      </c>
      <c r="C343" s="1283" t="s">
        <v>50</v>
      </c>
      <c r="D343" s="1283" t="s">
        <v>136</v>
      </c>
      <c r="E343" s="1284" t="s">
        <v>955</v>
      </c>
      <c r="F343" s="1245">
        <v>5.4605139999999999</v>
      </c>
      <c r="G343" s="1245">
        <v>2.5159799999999999</v>
      </c>
      <c r="H343" s="1245">
        <v>1.209681</v>
      </c>
      <c r="I343" s="1245">
        <v>0.117689</v>
      </c>
      <c r="J343" s="1245">
        <v>6.4305000000000001E-2</v>
      </c>
      <c r="K343" s="1245">
        <v>4.2202999999999997E-2</v>
      </c>
      <c r="L343" s="1245">
        <v>10.331899999999999</v>
      </c>
      <c r="M343" s="1245">
        <v>5.7829300000000003</v>
      </c>
      <c r="N343" s="1245">
        <v>3.87175</v>
      </c>
      <c r="O343" s="1245">
        <v>2.5375999999999999E-2</v>
      </c>
      <c r="P343" s="1245">
        <v>1.6364E-2</v>
      </c>
      <c r="Q343" s="1245">
        <v>1.2879E-2</v>
      </c>
      <c r="R343" s="1246">
        <v>1.7999999999999999E-2</v>
      </c>
      <c r="S343" s="1247">
        <v>1.7999999999999999E-2</v>
      </c>
      <c r="T343" s="1247">
        <v>1.7999999999999999E-2</v>
      </c>
      <c r="U343" s="1247">
        <v>4.9000000000000002E-2</v>
      </c>
      <c r="V343" s="1247">
        <v>6.7000000000000004E-2</v>
      </c>
      <c r="W343" s="1247">
        <v>5.6000000000000001E-2</v>
      </c>
      <c r="X343" s="1247">
        <v>1.2002000000000001E-2</v>
      </c>
      <c r="Y343" s="1247">
        <v>6.3610000000000003E-3</v>
      </c>
      <c r="Z343" s="1247">
        <v>4.1729999999999996E-3</v>
      </c>
      <c r="AA343" s="1248">
        <v>1320.34</v>
      </c>
      <c r="AB343" s="1248">
        <v>845.93095700000003</v>
      </c>
      <c r="AC343" s="1249">
        <v>673.10835599999996</v>
      </c>
    </row>
    <row r="344" spans="1:29" ht="15" customHeight="1" x14ac:dyDescent="0.2">
      <c r="A344" s="1282" t="s">
        <v>1041</v>
      </c>
      <c r="B344" s="1282" t="s">
        <v>225</v>
      </c>
      <c r="C344" s="1283" t="s">
        <v>50</v>
      </c>
      <c r="D344" s="1283" t="s">
        <v>145</v>
      </c>
      <c r="E344" s="1284" t="s">
        <v>955</v>
      </c>
      <c r="F344" s="1245">
        <v>5.2930700000000002</v>
      </c>
      <c r="G344" s="1245">
        <v>2.63612</v>
      </c>
      <c r="H344" s="1245">
        <v>1.8972199999999999</v>
      </c>
      <c r="I344" s="1245">
        <v>0.12840299999999999</v>
      </c>
      <c r="J344" s="1245">
        <v>6.9794999999999996E-2</v>
      </c>
      <c r="K344" s="1245">
        <v>4.7029000000000001E-2</v>
      </c>
      <c r="L344" s="1245">
        <v>4.4820700000000002</v>
      </c>
      <c r="M344" s="1245">
        <v>2.0577700000000001</v>
      </c>
      <c r="N344" s="1245">
        <v>1.76295</v>
      </c>
      <c r="O344" s="1245">
        <v>9.8841999999999999E-2</v>
      </c>
      <c r="P344" s="1245">
        <v>5.4011000000000003E-2</v>
      </c>
      <c r="Q344" s="1245">
        <v>2.4053999999999999E-2</v>
      </c>
      <c r="R344" s="1246">
        <v>1.7999999999999999E-2</v>
      </c>
      <c r="S344" s="1247">
        <v>1.7999999999999999E-2</v>
      </c>
      <c r="T344" s="1247">
        <v>1.7999999999999999E-2</v>
      </c>
      <c r="U344" s="1247">
        <v>4.9000000000000002E-2</v>
      </c>
      <c r="V344" s="1247">
        <v>6.7000000000000004E-2</v>
      </c>
      <c r="W344" s="1247">
        <v>5.6000000000000001E-2</v>
      </c>
      <c r="X344" s="1247">
        <v>2.3802E-2</v>
      </c>
      <c r="Y344" s="1247">
        <v>1.2408000000000001E-2</v>
      </c>
      <c r="Z344" s="1247">
        <v>6.4009999999999996E-3</v>
      </c>
      <c r="AA344" s="1248">
        <v>2244.5500000000002</v>
      </c>
      <c r="AB344" s="1248">
        <v>1368.27</v>
      </c>
      <c r="AC344" s="1249">
        <v>923.69770000000005</v>
      </c>
    </row>
    <row r="345" spans="1:29" ht="15" customHeight="1" x14ac:dyDescent="0.2">
      <c r="A345" s="1282" t="s">
        <v>1032</v>
      </c>
      <c r="B345" s="1282" t="s">
        <v>225</v>
      </c>
      <c r="C345" s="1283" t="s">
        <v>50</v>
      </c>
      <c r="D345" s="1283" t="s">
        <v>938</v>
      </c>
      <c r="E345" s="1284" t="s">
        <v>941</v>
      </c>
      <c r="F345" s="1245">
        <v>4.6167499999999997</v>
      </c>
      <c r="G345" s="1245">
        <v>4.9396399999999998</v>
      </c>
      <c r="H345" s="1245">
        <v>3.5588829999999998</v>
      </c>
      <c r="I345" s="1245">
        <v>6.4042000000000003</v>
      </c>
      <c r="J345" s="1245">
        <v>0.75770999999999999</v>
      </c>
      <c r="K345" s="1245">
        <v>0.68806199999999995</v>
      </c>
      <c r="L345" s="1245">
        <v>22.258400000000002</v>
      </c>
      <c r="M345" s="1245">
        <v>14.9605</v>
      </c>
      <c r="N345" s="1245">
        <v>12.268807000000001</v>
      </c>
      <c r="O345" s="1245">
        <v>1.40896</v>
      </c>
      <c r="P345" s="1245">
        <v>0.82465999999999995</v>
      </c>
      <c r="Q345" s="1245">
        <v>0.60968299999999997</v>
      </c>
      <c r="R345" s="1246">
        <v>3.0000000000000001E-3</v>
      </c>
      <c r="S345" s="1247">
        <v>3.0000000000000001E-3</v>
      </c>
      <c r="T345" s="1247">
        <v>3.0000000000000001E-3</v>
      </c>
      <c r="U345" s="1247">
        <v>0</v>
      </c>
      <c r="V345" s="1247">
        <v>0</v>
      </c>
      <c r="W345" s="1247">
        <v>0</v>
      </c>
      <c r="X345" s="1247">
        <v>0.70448</v>
      </c>
      <c r="Y345" s="1247">
        <v>0.41232999999999997</v>
      </c>
      <c r="Z345" s="1247">
        <v>0.30484099999999997</v>
      </c>
      <c r="AA345" s="1248">
        <v>1351.61</v>
      </c>
      <c r="AB345" s="1248">
        <v>908.35184700000002</v>
      </c>
      <c r="AC345" s="1249">
        <v>717.01150500000006</v>
      </c>
    </row>
    <row r="346" spans="1:29" ht="15" customHeight="1" x14ac:dyDescent="0.2">
      <c r="A346" s="1282" t="s">
        <v>1033</v>
      </c>
      <c r="B346" s="1282" t="s">
        <v>225</v>
      </c>
      <c r="C346" s="1283" t="s">
        <v>50</v>
      </c>
      <c r="D346" s="1283" t="s">
        <v>895</v>
      </c>
      <c r="E346" s="1284" t="s">
        <v>943</v>
      </c>
      <c r="F346" s="1245">
        <v>2.9843000000000002</v>
      </c>
      <c r="G346" s="1245">
        <v>2.30775</v>
      </c>
      <c r="H346" s="1245">
        <v>1.640879</v>
      </c>
      <c r="I346" s="1245">
        <v>1.2981</v>
      </c>
      <c r="J346" s="1245">
        <v>0.68223999999999996</v>
      </c>
      <c r="K346" s="1245">
        <v>0.49070799999999998</v>
      </c>
      <c r="L346" s="1245">
        <v>14.3156</v>
      </c>
      <c r="M346" s="1245">
        <v>9.73325</v>
      </c>
      <c r="N346" s="1245">
        <v>7.9318140000000001</v>
      </c>
      <c r="O346" s="1245">
        <v>0.76317000000000002</v>
      </c>
      <c r="P346" s="1245">
        <v>0.43170500000000001</v>
      </c>
      <c r="Q346" s="1245">
        <v>0.31185099999999999</v>
      </c>
      <c r="R346" s="1246">
        <v>3.0000000000000001E-3</v>
      </c>
      <c r="S346" s="1247">
        <v>3.0000000000000001E-3</v>
      </c>
      <c r="T346" s="1247">
        <v>3.0000000000000001E-3</v>
      </c>
      <c r="U346" s="1247">
        <v>0.02</v>
      </c>
      <c r="V346" s="1247">
        <v>1.7000000000000001E-2</v>
      </c>
      <c r="W346" s="1247">
        <v>1.0999999999999999E-2</v>
      </c>
      <c r="X346" s="1247">
        <v>0.49606099999999997</v>
      </c>
      <c r="Y346" s="1247">
        <v>0.28060800000000002</v>
      </c>
      <c r="Z346" s="1247">
        <v>0.20270299999999999</v>
      </c>
      <c r="AA346" s="1248">
        <v>1371.06</v>
      </c>
      <c r="AB346" s="1248">
        <v>906.26391899999999</v>
      </c>
      <c r="AC346" s="1249">
        <v>714.82977400000004</v>
      </c>
    </row>
    <row r="347" spans="1:29" ht="15" customHeight="1" x14ac:dyDescent="0.2">
      <c r="A347" s="1282" t="s">
        <v>1034</v>
      </c>
      <c r="B347" s="1282" t="s">
        <v>225</v>
      </c>
      <c r="C347" s="1283" t="s">
        <v>50</v>
      </c>
      <c r="D347" s="1283" t="s">
        <v>897</v>
      </c>
      <c r="E347" s="1284" t="s">
        <v>967</v>
      </c>
      <c r="F347" s="1245">
        <v>2.3046000000000002</v>
      </c>
      <c r="G347" s="1245">
        <v>1.8129299999999999</v>
      </c>
      <c r="H347" s="1245">
        <v>1.369996</v>
      </c>
      <c r="I347" s="1245">
        <v>0.78085000000000004</v>
      </c>
      <c r="J347" s="1245">
        <v>0.41614000000000001</v>
      </c>
      <c r="K347" s="1245">
        <v>0.29821799999999998</v>
      </c>
      <c r="L347" s="1245">
        <v>14.7568</v>
      </c>
      <c r="M347" s="1245">
        <v>9.8967899999999993</v>
      </c>
      <c r="N347" s="1245">
        <v>8.0705969999999994</v>
      </c>
      <c r="O347" s="1245">
        <v>0.33657999999999999</v>
      </c>
      <c r="P347" s="1245">
        <v>0.20235500000000001</v>
      </c>
      <c r="Q347" s="1245">
        <v>0.16544800000000001</v>
      </c>
      <c r="R347" s="1246">
        <v>3.0000000000000001E-3</v>
      </c>
      <c r="S347" s="1247">
        <v>3.0000000000000001E-3</v>
      </c>
      <c r="T347" s="1247">
        <v>3.0000000000000001E-3</v>
      </c>
      <c r="U347" s="1247">
        <v>0.02</v>
      </c>
      <c r="V347" s="1247">
        <v>1.7000000000000001E-2</v>
      </c>
      <c r="W347" s="1247">
        <v>1.0999999999999999E-2</v>
      </c>
      <c r="X347" s="1247">
        <v>0.218777</v>
      </c>
      <c r="Y347" s="1247">
        <v>0.13153100000000001</v>
      </c>
      <c r="Z347" s="1247">
        <v>0.107541</v>
      </c>
      <c r="AA347" s="1248">
        <v>1338.06</v>
      </c>
      <c r="AB347" s="1248">
        <v>909.91880900000001</v>
      </c>
      <c r="AC347" s="1249">
        <v>718.50030500000003</v>
      </c>
    </row>
    <row r="348" spans="1:29" ht="15" customHeight="1" x14ac:dyDescent="0.2">
      <c r="A348" s="1282" t="s">
        <v>1035</v>
      </c>
      <c r="B348" s="1282" t="s">
        <v>225</v>
      </c>
      <c r="C348" s="1283" t="s">
        <v>50</v>
      </c>
      <c r="D348" s="1283" t="s">
        <v>899</v>
      </c>
      <c r="E348" s="1284" t="s">
        <v>753</v>
      </c>
      <c r="F348" s="1245">
        <v>2.3828</v>
      </c>
      <c r="G348" s="1245">
        <v>2.15455</v>
      </c>
      <c r="H348" s="1245">
        <v>1.579126</v>
      </c>
      <c r="I348" s="1245">
        <v>0.73141</v>
      </c>
      <c r="J348" s="1245">
        <v>0.38529000000000002</v>
      </c>
      <c r="K348" s="1245">
        <v>0.27206200000000003</v>
      </c>
      <c r="L348" s="1245">
        <v>16.355820000000001</v>
      </c>
      <c r="M348" s="1245">
        <v>9.5214680000000005</v>
      </c>
      <c r="N348" s="1245">
        <v>7.6094879999999998</v>
      </c>
      <c r="O348" s="1245">
        <v>0.30225299999999999</v>
      </c>
      <c r="P348" s="1245">
        <v>0.16769700000000001</v>
      </c>
      <c r="Q348" s="1245">
        <v>0.124177</v>
      </c>
      <c r="R348" s="1246">
        <v>3.0000000000000001E-3</v>
      </c>
      <c r="S348" s="1247">
        <v>3.0000000000000001E-3</v>
      </c>
      <c r="T348" s="1247">
        <v>3.0000000000000001E-3</v>
      </c>
      <c r="U348" s="1247">
        <v>1.0999999999999999E-2</v>
      </c>
      <c r="V348" s="1247">
        <v>0.01</v>
      </c>
      <c r="W348" s="1247">
        <v>7.0000000000000001E-3</v>
      </c>
      <c r="X348" s="1247">
        <v>0.21157699999999999</v>
      </c>
      <c r="Y348" s="1247">
        <v>0.11738800000000001</v>
      </c>
      <c r="Z348" s="1247">
        <v>8.6924000000000001E-2</v>
      </c>
      <c r="AA348" s="1248">
        <v>1403.85</v>
      </c>
      <c r="AB348" s="1248">
        <v>872.89452300000005</v>
      </c>
      <c r="AC348" s="1249">
        <v>697.61095999999998</v>
      </c>
    </row>
    <row r="349" spans="1:29" ht="15" customHeight="1" x14ac:dyDescent="0.2">
      <c r="A349" s="1282" t="s">
        <v>1036</v>
      </c>
      <c r="B349" s="1282" t="s">
        <v>225</v>
      </c>
      <c r="C349" s="1283" t="s">
        <v>50</v>
      </c>
      <c r="D349" s="1283" t="s">
        <v>1011</v>
      </c>
      <c r="E349" s="1284" t="s">
        <v>753</v>
      </c>
      <c r="F349" s="1245">
        <v>2.3828</v>
      </c>
      <c r="G349" s="1245">
        <v>2.15455</v>
      </c>
      <c r="H349" s="1245">
        <v>1.579126</v>
      </c>
      <c r="I349" s="1245">
        <v>0.73141</v>
      </c>
      <c r="J349" s="1245">
        <v>0.38529000000000002</v>
      </c>
      <c r="K349" s="1245">
        <v>0.27206200000000003</v>
      </c>
      <c r="L349" s="1245">
        <v>16.355820000000001</v>
      </c>
      <c r="M349" s="1245">
        <v>9.5214680000000005</v>
      </c>
      <c r="N349" s="1245">
        <v>7.6094879999999998</v>
      </c>
      <c r="O349" s="1245">
        <v>1.8134999999999998E-2</v>
      </c>
      <c r="P349" s="1245">
        <v>1.0062E-2</v>
      </c>
      <c r="Q349" s="1245">
        <v>7.4510000000000002E-3</v>
      </c>
      <c r="R349" s="1246">
        <v>3.0000000000000001E-3</v>
      </c>
      <c r="S349" s="1247">
        <v>3.0000000000000001E-3</v>
      </c>
      <c r="T349" s="1247">
        <v>3.0000000000000001E-3</v>
      </c>
      <c r="U349" s="1247">
        <v>1.0999999999999999E-2</v>
      </c>
      <c r="V349" s="1247">
        <v>0.01</v>
      </c>
      <c r="W349" s="1247">
        <v>7.0000000000000001E-3</v>
      </c>
      <c r="X349" s="1247">
        <v>2.7200000000000002E-3</v>
      </c>
      <c r="Y349" s="1247">
        <v>1.5089999999999999E-3</v>
      </c>
      <c r="Z349" s="1247">
        <v>1.1180000000000001E-3</v>
      </c>
      <c r="AA349" s="1248">
        <v>1403.85</v>
      </c>
      <c r="AB349" s="1248">
        <v>872.89452300000005</v>
      </c>
      <c r="AC349" s="1249">
        <v>697.61095999999998</v>
      </c>
    </row>
    <row r="350" spans="1:29" ht="15" customHeight="1" x14ac:dyDescent="0.2">
      <c r="A350" s="1282" t="s">
        <v>1037</v>
      </c>
      <c r="B350" s="1282" t="s">
        <v>225</v>
      </c>
      <c r="C350" s="1283" t="s">
        <v>50</v>
      </c>
      <c r="D350" s="1283" t="s">
        <v>901</v>
      </c>
      <c r="E350" s="1284" t="s">
        <v>753</v>
      </c>
      <c r="F350" s="1245">
        <v>2.3828</v>
      </c>
      <c r="G350" s="1245">
        <v>2.15455</v>
      </c>
      <c r="H350" s="1245">
        <v>1.579126</v>
      </c>
      <c r="I350" s="1245">
        <v>0.73141</v>
      </c>
      <c r="J350" s="1245">
        <v>0.38529000000000002</v>
      </c>
      <c r="K350" s="1245">
        <v>0.27206200000000003</v>
      </c>
      <c r="L350" s="1245">
        <v>16.355820000000001</v>
      </c>
      <c r="M350" s="1245">
        <v>9.5214680000000005</v>
      </c>
      <c r="N350" s="1245">
        <v>7.6094879999999998</v>
      </c>
      <c r="O350" s="1245">
        <v>0.18135200000000001</v>
      </c>
      <c r="P350" s="1245">
        <v>0.100618</v>
      </c>
      <c r="Q350" s="1245">
        <v>7.4506000000000003E-2</v>
      </c>
      <c r="R350" s="1246">
        <v>3.0000000000000001E-3</v>
      </c>
      <c r="S350" s="1247">
        <v>3.0000000000000001E-3</v>
      </c>
      <c r="T350" s="1247">
        <v>3.0000000000000001E-3</v>
      </c>
      <c r="U350" s="1247">
        <v>1.0999999999999999E-2</v>
      </c>
      <c r="V350" s="1247">
        <v>0.01</v>
      </c>
      <c r="W350" s="1247">
        <v>7.0000000000000001E-3</v>
      </c>
      <c r="X350" s="1247">
        <v>0.136014</v>
      </c>
      <c r="Y350" s="1247">
        <v>7.5464000000000003E-2</v>
      </c>
      <c r="Z350" s="1247">
        <v>5.5879999999999999E-2</v>
      </c>
      <c r="AA350" s="1248">
        <v>1403.85</v>
      </c>
      <c r="AB350" s="1248">
        <v>872.89452300000005</v>
      </c>
      <c r="AC350" s="1249">
        <v>697.61095999999998</v>
      </c>
    </row>
    <row r="351" spans="1:29" ht="15" customHeight="1" x14ac:dyDescent="0.2">
      <c r="A351" s="1282" t="s">
        <v>1038</v>
      </c>
      <c r="B351" s="1282" t="s">
        <v>225</v>
      </c>
      <c r="C351" s="1283" t="s">
        <v>50</v>
      </c>
      <c r="D351" s="1283" t="s">
        <v>903</v>
      </c>
      <c r="E351" s="1284" t="s">
        <v>757</v>
      </c>
      <c r="F351" s="1245">
        <v>9.43</v>
      </c>
      <c r="G351" s="1245">
        <v>3.64</v>
      </c>
      <c r="H351" s="1245">
        <v>1.6681239999999999</v>
      </c>
      <c r="I351" s="1245">
        <v>0.16</v>
      </c>
      <c r="J351" s="1245">
        <v>0.08</v>
      </c>
      <c r="K351" s="1245">
        <v>3.9954999999999997E-2</v>
      </c>
      <c r="L351" s="1245">
        <v>14.47</v>
      </c>
      <c r="M351" s="1245">
        <v>7.59</v>
      </c>
      <c r="N351" s="1245">
        <v>7.4915770000000004</v>
      </c>
      <c r="O351" s="1245">
        <v>5.9139999999999998E-2</v>
      </c>
      <c r="P351" s="1245">
        <v>2.954E-2</v>
      </c>
      <c r="Q351" s="1245">
        <v>2.1177999999999999E-2</v>
      </c>
      <c r="R351" s="1246">
        <v>3.0000000000000001E-3</v>
      </c>
      <c r="S351" s="1247">
        <v>3.0000000000000001E-3</v>
      </c>
      <c r="T351" s="1247">
        <v>3.0000000000000001E-3</v>
      </c>
      <c r="U351" s="1247">
        <v>1.9E-2</v>
      </c>
      <c r="V351" s="1247">
        <v>2.3400000000000001E-2</v>
      </c>
      <c r="W351" s="1247">
        <v>1.9199999999999998E-2</v>
      </c>
      <c r="X351" s="1247">
        <v>4.4354999999999999E-2</v>
      </c>
      <c r="Y351" s="1247">
        <v>2.2155000000000001E-2</v>
      </c>
      <c r="Z351" s="1247">
        <v>1.5883999999999999E-2</v>
      </c>
      <c r="AA351" s="1248">
        <v>1444.63</v>
      </c>
      <c r="AB351" s="1248">
        <v>836.36441400000001</v>
      </c>
      <c r="AC351" s="1249">
        <v>680.15417100000002</v>
      </c>
    </row>
    <row r="352" spans="1:29" ht="15" customHeight="1" x14ac:dyDescent="0.2">
      <c r="A352" s="1282" t="s">
        <v>1031</v>
      </c>
      <c r="B352" s="1282" t="s">
        <v>225</v>
      </c>
      <c r="C352" s="1283" t="s">
        <v>50</v>
      </c>
      <c r="D352" s="1283" t="s">
        <v>137</v>
      </c>
      <c r="E352" s="1284" t="s">
        <v>958</v>
      </c>
      <c r="F352" s="1245">
        <v>1.5299</v>
      </c>
      <c r="G352" s="1245">
        <v>0.88170099999999996</v>
      </c>
      <c r="H352" s="1245">
        <v>0.84390799999999999</v>
      </c>
      <c r="I352" s="1245">
        <v>0.15181700000000001</v>
      </c>
      <c r="J352" s="1245">
        <v>9.2573000000000003E-2</v>
      </c>
      <c r="K352" s="1245">
        <v>8.2073999999999994E-2</v>
      </c>
      <c r="L352" s="1245">
        <v>4.9616499999999997</v>
      </c>
      <c r="M352" s="1245">
        <v>2.9347500000000002</v>
      </c>
      <c r="N352" s="1245">
        <v>1.7173590000000001</v>
      </c>
      <c r="O352" s="1245">
        <v>3.0015E-2</v>
      </c>
      <c r="P352" s="1245">
        <v>1.4995E-2</v>
      </c>
      <c r="Q352" s="1245">
        <v>1.0744999999999999E-2</v>
      </c>
      <c r="R352" s="1246">
        <v>0.08</v>
      </c>
      <c r="S352" s="1247">
        <v>0.1</v>
      </c>
      <c r="T352" s="1247">
        <v>0.08</v>
      </c>
      <c r="U352" s="1247">
        <v>6.0999999999999999E-2</v>
      </c>
      <c r="V352" s="1247">
        <v>6.4000000000000001E-2</v>
      </c>
      <c r="W352" s="1247">
        <v>4.8000000000000001E-2</v>
      </c>
      <c r="X352" s="1247">
        <v>4.5019999999999999E-3</v>
      </c>
      <c r="Y352" s="1247">
        <v>2.2490000000000001E-3</v>
      </c>
      <c r="Z352" s="1247">
        <v>1.6119999999999999E-3</v>
      </c>
      <c r="AA352" s="1248">
        <v>1207.6540669999999</v>
      </c>
      <c r="AB352" s="1248">
        <v>851.73908200000005</v>
      </c>
      <c r="AC352" s="1249">
        <v>705.33173199999999</v>
      </c>
    </row>
    <row r="353" spans="1:29" ht="15" customHeight="1" x14ac:dyDescent="0.2">
      <c r="A353" s="1282" t="s">
        <v>1042</v>
      </c>
      <c r="B353" s="1282" t="s">
        <v>225</v>
      </c>
      <c r="C353" s="1283" t="s">
        <v>50</v>
      </c>
      <c r="D353" s="1283" t="s">
        <v>146</v>
      </c>
      <c r="E353" s="1284" t="s">
        <v>958</v>
      </c>
      <c r="F353" s="1245">
        <v>2.14195</v>
      </c>
      <c r="G353" s="1245">
        <v>1.2656499999999999</v>
      </c>
      <c r="H353" s="1245">
        <v>1.0943799999999999</v>
      </c>
      <c r="I353" s="1245">
        <v>5.1558E-2</v>
      </c>
      <c r="J353" s="1245">
        <v>5.8948E-2</v>
      </c>
      <c r="K353" s="1245">
        <v>5.3844000000000003E-2</v>
      </c>
      <c r="L353" s="1245">
        <v>3.7575599999999998</v>
      </c>
      <c r="M353" s="1245">
        <v>2.5854699999999999</v>
      </c>
      <c r="N353" s="1245">
        <v>1.219174</v>
      </c>
      <c r="O353" s="1245">
        <v>3.0015E-2</v>
      </c>
      <c r="P353" s="1245">
        <v>1.4995E-2</v>
      </c>
      <c r="Q353" s="1245">
        <v>1.0744999999999999E-2</v>
      </c>
      <c r="R353" s="1246">
        <v>0.08</v>
      </c>
      <c r="S353" s="1247">
        <v>0.1</v>
      </c>
      <c r="T353" s="1247">
        <v>0.08</v>
      </c>
      <c r="U353" s="1247">
        <v>6.0999999999999999E-2</v>
      </c>
      <c r="V353" s="1247">
        <v>6.4000000000000001E-2</v>
      </c>
      <c r="W353" s="1247">
        <v>4.8000000000000001E-2</v>
      </c>
      <c r="X353" s="1247">
        <v>4.5019999999999999E-3</v>
      </c>
      <c r="Y353" s="1247">
        <v>2.2490000000000001E-3</v>
      </c>
      <c r="Z353" s="1247">
        <v>1.6119999999999999E-3</v>
      </c>
      <c r="AA353" s="1248">
        <v>2245.9938790000001</v>
      </c>
      <c r="AB353" s="1248">
        <v>1460.345298</v>
      </c>
      <c r="AC353" s="1249">
        <v>970.25888799999996</v>
      </c>
    </row>
    <row r="354" spans="1:29" ht="15" customHeight="1" x14ac:dyDescent="0.2">
      <c r="A354" s="1282" t="s">
        <v>1770</v>
      </c>
      <c r="B354" s="1282" t="s">
        <v>225</v>
      </c>
      <c r="C354" s="1283" t="s">
        <v>50</v>
      </c>
      <c r="D354" s="1283" t="s">
        <v>819</v>
      </c>
      <c r="E354" s="1284" t="s">
        <v>1731</v>
      </c>
      <c r="F354" s="1245">
        <v>16.690010000000001</v>
      </c>
      <c r="G354" s="1245">
        <v>4.4539999999999997</v>
      </c>
      <c r="H354" s="1245">
        <v>3.1056439999999998</v>
      </c>
      <c r="I354" s="1245">
        <v>12.109</v>
      </c>
      <c r="J354" s="1245">
        <v>3.6750020000000001</v>
      </c>
      <c r="K354" s="1245">
        <v>3.149168</v>
      </c>
      <c r="L354" s="1245">
        <v>29.850020000000001</v>
      </c>
      <c r="M354" s="1245">
        <v>24.520019999999999</v>
      </c>
      <c r="N354" s="1245">
        <v>23.804483000000001</v>
      </c>
      <c r="O354" s="1245">
        <v>5.4779999999999998</v>
      </c>
      <c r="P354" s="1245">
        <v>2.0390000000000001</v>
      </c>
      <c r="Q354" s="1245">
        <v>1.582184</v>
      </c>
      <c r="R354" s="1246">
        <v>0</v>
      </c>
      <c r="S354" s="1247">
        <v>0</v>
      </c>
      <c r="T354" s="1247">
        <v>0</v>
      </c>
      <c r="U354" s="1247">
        <v>0</v>
      </c>
      <c r="V354" s="1247">
        <v>0</v>
      </c>
      <c r="W354" s="1247">
        <v>0</v>
      </c>
      <c r="X354" s="1247">
        <v>0</v>
      </c>
      <c r="Y354" s="1247">
        <v>0</v>
      </c>
      <c r="Z354" s="1247">
        <v>0</v>
      </c>
      <c r="AA354" s="1248">
        <v>1351.61</v>
      </c>
      <c r="AB354" s="1248">
        <v>908.35184700000002</v>
      </c>
      <c r="AC354" s="1249">
        <v>717.01150500000006</v>
      </c>
    </row>
    <row r="355" spans="1:29" ht="15" customHeight="1" x14ac:dyDescent="0.2">
      <c r="A355" s="1282" t="s">
        <v>1192</v>
      </c>
      <c r="B355" s="1282" t="s">
        <v>225</v>
      </c>
      <c r="C355" s="1283" t="s">
        <v>1768</v>
      </c>
      <c r="D355" s="1283" t="s">
        <v>123</v>
      </c>
      <c r="E355" s="1284" t="s">
        <v>180</v>
      </c>
      <c r="F355" s="1245">
        <v>0</v>
      </c>
      <c r="G355" s="1245">
        <v>0</v>
      </c>
      <c r="H355" s="1245">
        <v>0</v>
      </c>
      <c r="I355" s="1245">
        <v>0</v>
      </c>
      <c r="J355" s="1245">
        <v>0</v>
      </c>
      <c r="K355" s="1245">
        <v>0</v>
      </c>
      <c r="L355" s="1245">
        <v>0</v>
      </c>
      <c r="M355" s="1245">
        <v>0</v>
      </c>
      <c r="N355" s="1245">
        <v>0</v>
      </c>
      <c r="O355" s="1245">
        <v>0</v>
      </c>
      <c r="P355" s="1245">
        <v>0</v>
      </c>
      <c r="Q355" s="1245">
        <v>0</v>
      </c>
      <c r="R355" s="1246">
        <v>0</v>
      </c>
      <c r="S355" s="1247">
        <v>0</v>
      </c>
      <c r="T355" s="1247">
        <v>0</v>
      </c>
      <c r="U355" s="1247">
        <v>0</v>
      </c>
      <c r="V355" s="1247">
        <v>0</v>
      </c>
      <c r="W355" s="1247">
        <v>0</v>
      </c>
      <c r="X355" s="1247">
        <v>0</v>
      </c>
      <c r="Y355" s="1247">
        <v>0</v>
      </c>
      <c r="Z355" s="1247">
        <v>0</v>
      </c>
      <c r="AA355" s="1248">
        <v>0</v>
      </c>
      <c r="AB355" s="1248">
        <v>0</v>
      </c>
      <c r="AC355" s="1249">
        <v>0</v>
      </c>
    </row>
    <row r="356" spans="1:29" ht="15" customHeight="1" x14ac:dyDescent="0.2">
      <c r="A356" s="1282" t="s">
        <v>1043</v>
      </c>
      <c r="B356" s="1282" t="s">
        <v>225</v>
      </c>
      <c r="C356" s="1283" t="s">
        <v>18</v>
      </c>
      <c r="D356" s="1283" t="s">
        <v>819</v>
      </c>
      <c r="E356" s="1284" t="s">
        <v>180</v>
      </c>
      <c r="F356" s="1245">
        <v>2.2330000000000001</v>
      </c>
      <c r="G356" s="1245">
        <v>1.5952</v>
      </c>
      <c r="H356" s="1245">
        <v>1.4106430000000001</v>
      </c>
      <c r="I356" s="1245">
        <v>2.5485000000000002</v>
      </c>
      <c r="J356" s="1245">
        <v>0.38883000000000001</v>
      </c>
      <c r="K356" s="1245">
        <v>0.37214599999999998</v>
      </c>
      <c r="L356" s="1245">
        <v>6.3106999999999998</v>
      </c>
      <c r="M356" s="1245">
        <v>9.6709999999999994</v>
      </c>
      <c r="N356" s="1245">
        <v>13.844379</v>
      </c>
      <c r="O356" s="1245">
        <v>9.7087000000000007E-2</v>
      </c>
      <c r="P356" s="1245">
        <v>9.9700999999999998E-2</v>
      </c>
      <c r="Q356" s="1245">
        <v>0.100604</v>
      </c>
      <c r="R356" s="1246">
        <v>3.0000000000000001E-3</v>
      </c>
      <c r="S356" s="1247">
        <v>3.0000000000000001E-3</v>
      </c>
      <c r="T356" s="1247">
        <v>3.0000000000000001E-3</v>
      </c>
      <c r="U356" s="1247">
        <v>0</v>
      </c>
      <c r="V356" s="1247">
        <v>0</v>
      </c>
      <c r="W356" s="1247">
        <v>0</v>
      </c>
      <c r="X356" s="1247">
        <v>1.9417E-2</v>
      </c>
      <c r="Y356" s="1247">
        <v>1.9939999999999999E-2</v>
      </c>
      <c r="Z356" s="1247">
        <v>2.0121E-2</v>
      </c>
      <c r="AA356" s="1248">
        <v>1092.02</v>
      </c>
      <c r="AB356" s="1248">
        <v>728.012067</v>
      </c>
      <c r="AC356" s="1249">
        <v>805.621938</v>
      </c>
    </row>
    <row r="357" spans="1:29" ht="15" customHeight="1" x14ac:dyDescent="0.2">
      <c r="A357" s="1285" t="s">
        <v>1187</v>
      </c>
      <c r="B357" s="1285" t="s">
        <v>224</v>
      </c>
      <c r="C357" s="1286" t="s">
        <v>9</v>
      </c>
      <c r="D357" s="1286" t="s">
        <v>819</v>
      </c>
      <c r="E357" s="1287" t="s">
        <v>180</v>
      </c>
      <c r="F357" s="1245">
        <v>73.825999999999993</v>
      </c>
      <c r="G357" s="1245">
        <v>41.378999999999998</v>
      </c>
      <c r="H357" s="1245">
        <v>36.262987000000003</v>
      </c>
      <c r="I357" s="1245">
        <v>41.055999999999997</v>
      </c>
      <c r="J357" s="1245">
        <v>4.7778</v>
      </c>
      <c r="K357" s="1245">
        <v>4.7530619999999999</v>
      </c>
      <c r="L357" s="1245">
        <v>6.3414999999999999</v>
      </c>
      <c r="M357" s="1245">
        <v>9.6758000000000006</v>
      </c>
      <c r="N357" s="1245">
        <v>13.841768999999999</v>
      </c>
      <c r="O357" s="1245">
        <v>0.38834999999999997</v>
      </c>
      <c r="P357" s="1245">
        <v>0.39879999999999999</v>
      </c>
      <c r="Q357" s="1245">
        <v>0.402862</v>
      </c>
      <c r="R357" s="1246">
        <v>2E-3</v>
      </c>
      <c r="S357" s="1247">
        <v>2E-3</v>
      </c>
      <c r="T357" s="1247">
        <v>2E-3</v>
      </c>
      <c r="U357" s="1247">
        <v>0</v>
      </c>
      <c r="V357" s="1247">
        <v>0</v>
      </c>
      <c r="W357" s="1247">
        <v>0</v>
      </c>
      <c r="X357" s="1247">
        <v>7.7670000000000003E-2</v>
      </c>
      <c r="Y357" s="1247">
        <v>7.9759999999999998E-2</v>
      </c>
      <c r="Z357" s="1247">
        <v>8.0572000000000005E-2</v>
      </c>
      <c r="AA357" s="1248">
        <v>397.43411500000002</v>
      </c>
      <c r="AB357" s="1248">
        <v>264.95607699999999</v>
      </c>
      <c r="AC357" s="1249">
        <v>293.43516099999999</v>
      </c>
    </row>
    <row r="358" spans="1:29" ht="15" customHeight="1" x14ac:dyDescent="0.2">
      <c r="A358" s="1285" t="s">
        <v>1191</v>
      </c>
      <c r="B358" s="1285" t="s">
        <v>224</v>
      </c>
      <c r="C358" s="1286" t="s">
        <v>20</v>
      </c>
      <c r="D358" s="1286" t="s">
        <v>146</v>
      </c>
      <c r="E358" s="1287" t="s">
        <v>958</v>
      </c>
      <c r="F358" s="1245">
        <v>1.5521199999999999</v>
      </c>
      <c r="G358" s="1245">
        <v>0.895123</v>
      </c>
      <c r="H358" s="1245">
        <v>0.85445499999999996</v>
      </c>
      <c r="I358" s="1245">
        <v>0.151224</v>
      </c>
      <c r="J358" s="1245">
        <v>9.2657000000000003E-2</v>
      </c>
      <c r="K358" s="1245">
        <v>8.2178000000000001E-2</v>
      </c>
      <c r="L358" s="1245">
        <v>6.0797499999999998</v>
      </c>
      <c r="M358" s="1245">
        <v>4.2814500000000004</v>
      </c>
      <c r="N358" s="1245">
        <v>0.78532299999999999</v>
      </c>
      <c r="O358" s="1245">
        <v>1.8586999999999999E-2</v>
      </c>
      <c r="P358" s="1245">
        <v>1.2277E-2</v>
      </c>
      <c r="Q358" s="1245">
        <v>1.0087E-2</v>
      </c>
      <c r="R358" s="1246">
        <v>0.1</v>
      </c>
      <c r="S358" s="1247">
        <v>0.1</v>
      </c>
      <c r="T358" s="1247">
        <v>0.1</v>
      </c>
      <c r="U358" s="1247">
        <v>6.0000000000000001E-3</v>
      </c>
      <c r="V358" s="1247">
        <v>2E-3</v>
      </c>
      <c r="W358" s="1247">
        <v>2E-3</v>
      </c>
      <c r="X358" s="1247">
        <v>4.6670000000000001E-3</v>
      </c>
      <c r="Y358" s="1247">
        <v>2.3890000000000001E-3</v>
      </c>
      <c r="Z358" s="1247">
        <v>1.771E-3</v>
      </c>
      <c r="AA358" s="1248">
        <v>1179.090289</v>
      </c>
      <c r="AB358" s="1248">
        <v>829.802908</v>
      </c>
      <c r="AC358" s="1249">
        <v>683.70618899999999</v>
      </c>
    </row>
    <row r="359" spans="1:29" ht="15" customHeight="1" x14ac:dyDescent="0.2">
      <c r="A359" s="1285" t="s">
        <v>987</v>
      </c>
      <c r="B359" s="1285" t="s">
        <v>224</v>
      </c>
      <c r="C359" s="1286" t="s">
        <v>50</v>
      </c>
      <c r="D359" s="1286" t="s">
        <v>141</v>
      </c>
      <c r="E359" s="1287" t="s">
        <v>952</v>
      </c>
      <c r="F359" s="1245">
        <v>5.661759</v>
      </c>
      <c r="G359" s="1245">
        <v>2.2033589999999998</v>
      </c>
      <c r="H359" s="1245">
        <v>1.3738049999999999</v>
      </c>
      <c r="I359" s="1245">
        <v>3.4389999999999997E-2</v>
      </c>
      <c r="J359" s="1245">
        <v>1.6834999999999999E-2</v>
      </c>
      <c r="K359" s="1245">
        <v>1.2055E-2</v>
      </c>
      <c r="L359" s="1245">
        <v>9.1974099999999996</v>
      </c>
      <c r="M359" s="1245">
        <v>4.3555900000000003</v>
      </c>
      <c r="N359" s="1245">
        <v>3.2450100000000002</v>
      </c>
      <c r="O359" s="1245">
        <v>2.5652999999999999E-2</v>
      </c>
      <c r="P359" s="1245">
        <v>2.2702E-2</v>
      </c>
      <c r="Q359" s="1245">
        <v>1.8870000000000001E-2</v>
      </c>
      <c r="R359" s="1246">
        <v>1.7999999999999999E-2</v>
      </c>
      <c r="S359" s="1247">
        <v>1.7999999999999999E-2</v>
      </c>
      <c r="T359" s="1247">
        <v>1.7999999999999999E-2</v>
      </c>
      <c r="U359" s="1247">
        <v>4.5999999999999999E-2</v>
      </c>
      <c r="V359" s="1247">
        <v>6.2E-2</v>
      </c>
      <c r="W359" s="1247">
        <v>5.1999999999999998E-2</v>
      </c>
      <c r="X359" s="1247">
        <v>9.8219999999999991E-3</v>
      </c>
      <c r="Y359" s="1247">
        <v>6.489E-3</v>
      </c>
      <c r="Z359" s="1247">
        <v>4.9769999999999997E-3</v>
      </c>
      <c r="AA359" s="1248">
        <v>1149.31</v>
      </c>
      <c r="AB359" s="1248">
        <v>739.99672399999997</v>
      </c>
      <c r="AC359" s="1249">
        <v>655.81041900000002</v>
      </c>
    </row>
    <row r="360" spans="1:29" ht="15" customHeight="1" x14ac:dyDescent="0.2">
      <c r="A360" s="1285" t="s">
        <v>1016</v>
      </c>
      <c r="B360" s="1285" t="s">
        <v>224</v>
      </c>
      <c r="C360" s="1286" t="s">
        <v>50</v>
      </c>
      <c r="D360" s="1286" t="s">
        <v>147</v>
      </c>
      <c r="E360" s="1287" t="s">
        <v>952</v>
      </c>
      <c r="F360" s="1245">
        <v>7.741155</v>
      </c>
      <c r="G360" s="1245">
        <v>2.9089610000000001</v>
      </c>
      <c r="H360" s="1245">
        <v>1.7571969999999999</v>
      </c>
      <c r="I360" s="1245">
        <v>4.4595999999999997E-2</v>
      </c>
      <c r="J360" s="1245">
        <v>1.9338999999999999E-2</v>
      </c>
      <c r="K360" s="1245">
        <v>1.2295E-2</v>
      </c>
      <c r="L360" s="1245">
        <v>12.095599999999999</v>
      </c>
      <c r="M360" s="1245">
        <v>5.5489899999999999</v>
      </c>
      <c r="N360" s="1245">
        <v>3.9136799999999998</v>
      </c>
      <c r="O360" s="1245">
        <v>3.8710000000000001E-2</v>
      </c>
      <c r="P360" s="1245">
        <v>3.9119000000000001E-2</v>
      </c>
      <c r="Q360" s="1245">
        <v>3.1660000000000001E-2</v>
      </c>
      <c r="R360" s="1246">
        <v>1.7999999999999999E-2</v>
      </c>
      <c r="S360" s="1247">
        <v>1.7999999999999999E-2</v>
      </c>
      <c r="T360" s="1247">
        <v>1.7999999999999999E-2</v>
      </c>
      <c r="U360" s="1247">
        <v>4.5999999999999999E-2</v>
      </c>
      <c r="V360" s="1247">
        <v>6.2E-2</v>
      </c>
      <c r="W360" s="1247">
        <v>5.1999999999999998E-2</v>
      </c>
      <c r="X360" s="1247">
        <v>1.4265999999999999E-2</v>
      </c>
      <c r="Y360" s="1247">
        <v>1.0043E-2</v>
      </c>
      <c r="Z360" s="1247">
        <v>7.5259999999999997E-3</v>
      </c>
      <c r="AA360" s="1248">
        <v>1619.37</v>
      </c>
      <c r="AB360" s="1248">
        <v>1039.5999999999999</v>
      </c>
      <c r="AC360" s="1249">
        <v>912.847352</v>
      </c>
    </row>
    <row r="361" spans="1:29" ht="15" customHeight="1" x14ac:dyDescent="0.2">
      <c r="A361" s="1285" t="s">
        <v>1017</v>
      </c>
      <c r="B361" s="1285" t="s">
        <v>224</v>
      </c>
      <c r="C361" s="1286" t="s">
        <v>50</v>
      </c>
      <c r="D361" s="1286" t="s">
        <v>144</v>
      </c>
      <c r="E361" s="1287" t="s">
        <v>952</v>
      </c>
      <c r="F361" s="1245">
        <v>4.6286100000000001</v>
      </c>
      <c r="G361" s="1245">
        <v>2.2336399999999998</v>
      </c>
      <c r="H361" s="1245">
        <v>1.8470599999999999</v>
      </c>
      <c r="I361" s="1245">
        <v>4.3781E-2</v>
      </c>
      <c r="J361" s="1245">
        <v>2.9439E-2</v>
      </c>
      <c r="K361" s="1245">
        <v>1.8758E-2</v>
      </c>
      <c r="L361" s="1245">
        <v>8.8552</v>
      </c>
      <c r="M361" s="1245">
        <v>6.1071999999999997</v>
      </c>
      <c r="N361" s="1245">
        <v>4.6770199999999997</v>
      </c>
      <c r="O361" s="1245">
        <v>2.7612999999999999E-2</v>
      </c>
      <c r="P361" s="1245">
        <v>2.0739E-2</v>
      </c>
      <c r="Q361" s="1245">
        <v>1.6202999999999999E-2</v>
      </c>
      <c r="R361" s="1246">
        <v>1.7999999999999999E-2</v>
      </c>
      <c r="S361" s="1247">
        <v>1.7999999999999999E-2</v>
      </c>
      <c r="T361" s="1247">
        <v>1.7999999999999999E-2</v>
      </c>
      <c r="U361" s="1247">
        <v>4.5999999999999999E-2</v>
      </c>
      <c r="V361" s="1247">
        <v>6.2E-2</v>
      </c>
      <c r="W361" s="1247">
        <v>5.1999999999999998E-2</v>
      </c>
      <c r="X361" s="1247">
        <v>1.291E-2</v>
      </c>
      <c r="Y361" s="1247">
        <v>7.2389999999999998E-3</v>
      </c>
      <c r="Z361" s="1247">
        <v>4.9630000000000004E-3</v>
      </c>
      <c r="AA361" s="1248">
        <v>1282.5899999999999</v>
      </c>
      <c r="AB361" s="1248">
        <v>851.73600399999998</v>
      </c>
      <c r="AC361" s="1249">
        <v>692.56220599999995</v>
      </c>
    </row>
    <row r="362" spans="1:29" ht="15" customHeight="1" x14ac:dyDescent="0.2">
      <c r="A362" s="1285" t="s">
        <v>988</v>
      </c>
      <c r="B362" s="1285" t="s">
        <v>224</v>
      </c>
      <c r="C362" s="1286" t="s">
        <v>50</v>
      </c>
      <c r="D362" s="1286" t="s">
        <v>989</v>
      </c>
      <c r="E362" s="1287" t="s">
        <v>955</v>
      </c>
      <c r="F362" s="1245">
        <v>2.7473740000000002</v>
      </c>
      <c r="G362" s="1245">
        <v>1.3301210000000001</v>
      </c>
      <c r="H362" s="1245">
        <v>0.96665000000000001</v>
      </c>
      <c r="I362" s="1245">
        <v>0.39089299999999999</v>
      </c>
      <c r="J362" s="1245">
        <v>0.186028</v>
      </c>
      <c r="K362" s="1245">
        <v>0.13547100000000001</v>
      </c>
      <c r="L362" s="1245">
        <v>6.5243799999999998</v>
      </c>
      <c r="M362" s="1245">
        <v>3.6322199999999998</v>
      </c>
      <c r="N362" s="1245">
        <v>3.1547700000000001</v>
      </c>
      <c r="O362" s="1245">
        <v>4.4783999999999997E-2</v>
      </c>
      <c r="P362" s="1245">
        <v>2.8115000000000001E-2</v>
      </c>
      <c r="Q362" s="1245">
        <v>2.0958000000000001E-2</v>
      </c>
      <c r="R362" s="1246">
        <v>3.0000000000000001E-3</v>
      </c>
      <c r="S362" s="1247">
        <v>3.0000000000000001E-3</v>
      </c>
      <c r="T362" s="1247">
        <v>3.0000000000000001E-3</v>
      </c>
      <c r="U362" s="1247">
        <v>4.5999999999999999E-2</v>
      </c>
      <c r="V362" s="1247">
        <v>6.2E-2</v>
      </c>
      <c r="W362" s="1247">
        <v>5.1999999999999998E-2</v>
      </c>
      <c r="X362" s="1247">
        <v>1.1886000000000001E-2</v>
      </c>
      <c r="Y362" s="1247">
        <v>7.0790000000000002E-3</v>
      </c>
      <c r="Z362" s="1247">
        <v>5.2639999999999996E-3</v>
      </c>
      <c r="AA362" s="1248">
        <v>1211.98</v>
      </c>
      <c r="AB362" s="1248">
        <v>740.279132</v>
      </c>
      <c r="AC362" s="1249">
        <v>646.77750800000001</v>
      </c>
    </row>
    <row r="363" spans="1:29" ht="15" customHeight="1" x14ac:dyDescent="0.2">
      <c r="A363" s="1285" t="s">
        <v>1018</v>
      </c>
      <c r="B363" s="1285" t="s">
        <v>224</v>
      </c>
      <c r="C363" s="1286" t="s">
        <v>50</v>
      </c>
      <c r="D363" s="1286" t="s">
        <v>1019</v>
      </c>
      <c r="E363" s="1287" t="s">
        <v>955</v>
      </c>
      <c r="F363" s="1245">
        <v>3.5158680000000002</v>
      </c>
      <c r="G363" s="1245">
        <v>1.7483150000000001</v>
      </c>
      <c r="H363" s="1245">
        <v>1.3194250000000001</v>
      </c>
      <c r="I363" s="1245">
        <v>0.48405100000000001</v>
      </c>
      <c r="J363" s="1245">
        <v>0.23274400000000001</v>
      </c>
      <c r="K363" s="1245">
        <v>0.170963</v>
      </c>
      <c r="L363" s="1245">
        <v>8.7690900000000003</v>
      </c>
      <c r="M363" s="1245">
        <v>5.0211499999999996</v>
      </c>
      <c r="N363" s="1245">
        <v>4.4763799999999998</v>
      </c>
      <c r="O363" s="1245">
        <v>8.6000999999999994E-2</v>
      </c>
      <c r="P363" s="1245">
        <v>5.3636000000000003E-2</v>
      </c>
      <c r="Q363" s="1245">
        <v>3.6014999999999998E-2</v>
      </c>
      <c r="R363" s="1246">
        <v>3.0000000000000001E-3</v>
      </c>
      <c r="S363" s="1247">
        <v>3.0000000000000001E-3</v>
      </c>
      <c r="T363" s="1247">
        <v>3.0000000000000001E-3</v>
      </c>
      <c r="U363" s="1247">
        <v>4.5999999999999999E-2</v>
      </c>
      <c r="V363" s="1247">
        <v>6.2E-2</v>
      </c>
      <c r="W363" s="1247">
        <v>5.1999999999999998E-2</v>
      </c>
      <c r="X363" s="1247">
        <v>1.898E-2</v>
      </c>
      <c r="Y363" s="1247">
        <v>1.1504E-2</v>
      </c>
      <c r="Z363" s="1247">
        <v>8.149E-3</v>
      </c>
      <c r="AA363" s="1248">
        <v>1704.4</v>
      </c>
      <c r="AB363" s="1248">
        <v>1039.79</v>
      </c>
      <c r="AC363" s="1249">
        <v>900.647873</v>
      </c>
    </row>
    <row r="364" spans="1:29" ht="15" customHeight="1" x14ac:dyDescent="0.2">
      <c r="A364" s="1285" t="s">
        <v>990</v>
      </c>
      <c r="B364" s="1285" t="s">
        <v>224</v>
      </c>
      <c r="C364" s="1286" t="s">
        <v>50</v>
      </c>
      <c r="D364" s="1286" t="s">
        <v>142</v>
      </c>
      <c r="E364" s="1287" t="s">
        <v>955</v>
      </c>
      <c r="F364" s="1245">
        <v>4.9469409999999998</v>
      </c>
      <c r="G364" s="1245">
        <v>1.992267</v>
      </c>
      <c r="H364" s="1245">
        <v>1.182193</v>
      </c>
      <c r="I364" s="1245">
        <v>8.6330000000000004E-2</v>
      </c>
      <c r="J364" s="1245">
        <v>4.6877000000000002E-2</v>
      </c>
      <c r="K364" s="1245">
        <v>3.5755000000000002E-2</v>
      </c>
      <c r="L364" s="1245">
        <v>6.6412899999999997</v>
      </c>
      <c r="M364" s="1245">
        <v>3.3851100000000001</v>
      </c>
      <c r="N364" s="1245">
        <v>2.6264400000000001</v>
      </c>
      <c r="O364" s="1245">
        <v>2.4305E-2</v>
      </c>
      <c r="P364" s="1245">
        <v>1.5148999999999999E-2</v>
      </c>
      <c r="Q364" s="1245">
        <v>1.2366E-2</v>
      </c>
      <c r="R364" s="1246">
        <v>1.7999999999999999E-2</v>
      </c>
      <c r="S364" s="1247">
        <v>1.7999999999999999E-2</v>
      </c>
      <c r="T364" s="1247">
        <v>1.7999999999999999E-2</v>
      </c>
      <c r="U364" s="1247">
        <v>4.5999999999999999E-2</v>
      </c>
      <c r="V364" s="1247">
        <v>6.2E-2</v>
      </c>
      <c r="W364" s="1247">
        <v>5.1999999999999998E-2</v>
      </c>
      <c r="X364" s="1247">
        <v>9.4299999999999991E-3</v>
      </c>
      <c r="Y364" s="1247">
        <v>5.2430000000000003E-3</v>
      </c>
      <c r="Z364" s="1247">
        <v>3.8570000000000002E-3</v>
      </c>
      <c r="AA364" s="1248">
        <v>1271.68</v>
      </c>
      <c r="AB364" s="1248">
        <v>763.05767800000001</v>
      </c>
      <c r="AC364" s="1249">
        <v>631.74016800000004</v>
      </c>
    </row>
    <row r="365" spans="1:29" ht="15" customHeight="1" x14ac:dyDescent="0.2">
      <c r="A365" s="1288" t="s">
        <v>1020</v>
      </c>
      <c r="B365" s="1286" t="s">
        <v>224</v>
      </c>
      <c r="C365" s="1286" t="s">
        <v>50</v>
      </c>
      <c r="D365" s="1286" t="s">
        <v>148</v>
      </c>
      <c r="E365" s="1287" t="s">
        <v>955</v>
      </c>
      <c r="F365" s="1245">
        <v>7.1964680000000003</v>
      </c>
      <c r="G365" s="1245">
        <v>2.836471</v>
      </c>
      <c r="H365" s="1245">
        <v>1.6366229999999999</v>
      </c>
      <c r="I365" s="1245">
        <v>0.11163099999999999</v>
      </c>
      <c r="J365" s="1245">
        <v>6.0707999999999998E-2</v>
      </c>
      <c r="K365" s="1245">
        <v>4.6597E-2</v>
      </c>
      <c r="L365" s="1245">
        <v>7.6527700000000003</v>
      </c>
      <c r="M365" s="1245">
        <v>3.77163</v>
      </c>
      <c r="N365" s="1245">
        <v>2.8737900000000001</v>
      </c>
      <c r="O365" s="1245">
        <v>6.5938999999999998E-2</v>
      </c>
      <c r="P365" s="1245">
        <v>2.7793000000000002E-2</v>
      </c>
      <c r="Q365" s="1245">
        <v>1.8318999999999998E-2</v>
      </c>
      <c r="R365" s="1246">
        <v>1.7999999999999999E-2</v>
      </c>
      <c r="S365" s="1247">
        <v>1.7999999999999999E-2</v>
      </c>
      <c r="T365" s="1247">
        <v>1.7999999999999999E-2</v>
      </c>
      <c r="U365" s="1247">
        <v>4.5999999999999999E-2</v>
      </c>
      <c r="V365" s="1247">
        <v>6.2E-2</v>
      </c>
      <c r="W365" s="1247">
        <v>5.1999999999999998E-2</v>
      </c>
      <c r="X365" s="1247">
        <v>1.6979000000000001E-2</v>
      </c>
      <c r="Y365" s="1247">
        <v>8.1270000000000005E-3</v>
      </c>
      <c r="Z365" s="1247">
        <v>5.424E-3</v>
      </c>
      <c r="AA365" s="1248">
        <v>1843.29</v>
      </c>
      <c r="AB365" s="1248">
        <v>1076.55</v>
      </c>
      <c r="AC365" s="1249">
        <v>870.30088699999999</v>
      </c>
    </row>
    <row r="366" spans="1:29" ht="15" customHeight="1" x14ac:dyDescent="0.2">
      <c r="A366" s="1288" t="s">
        <v>1021</v>
      </c>
      <c r="B366" s="1289" t="s">
        <v>224</v>
      </c>
      <c r="C366" s="1289" t="s">
        <v>50</v>
      </c>
      <c r="D366" s="1289" t="s">
        <v>1022</v>
      </c>
      <c r="E366" s="1290" t="s">
        <v>955</v>
      </c>
      <c r="F366" s="1291">
        <v>2.8346</v>
      </c>
      <c r="G366" s="1291">
        <v>1.4232800000000001</v>
      </c>
      <c r="H366" s="1291">
        <v>1.1354</v>
      </c>
      <c r="I366" s="1291">
        <v>0.58890699999999996</v>
      </c>
      <c r="J366" s="1291">
        <v>0.28053800000000001</v>
      </c>
      <c r="K366" s="1291">
        <v>0.16351299999999999</v>
      </c>
      <c r="L366" s="1291">
        <v>6.3405800000000001</v>
      </c>
      <c r="M366" s="1291">
        <v>3.4043199999999998</v>
      </c>
      <c r="N366" s="1291">
        <v>3.3818899999999998</v>
      </c>
      <c r="O366" s="1291">
        <v>2.9995000000000001E-2</v>
      </c>
      <c r="P366" s="1291">
        <v>2.3338999999999999E-2</v>
      </c>
      <c r="Q366" s="1291">
        <v>1.6764000000000001E-2</v>
      </c>
      <c r="R366" s="1246">
        <v>3.0000000000000001E-3</v>
      </c>
      <c r="S366" s="1247">
        <v>3.0000000000000001E-3</v>
      </c>
      <c r="T366" s="1247">
        <v>3.0000000000000001E-3</v>
      </c>
      <c r="U366" s="1247">
        <v>4.5999999999999999E-2</v>
      </c>
      <c r="V366" s="1247">
        <v>6.2E-2</v>
      </c>
      <c r="W366" s="1247">
        <v>5.1999999999999998E-2</v>
      </c>
      <c r="X366" s="1247">
        <v>1.3462999999999999E-2</v>
      </c>
      <c r="Y366" s="1247">
        <v>7.6949999999999996E-3</v>
      </c>
      <c r="Z366" s="1247">
        <v>5.0210000000000003E-3</v>
      </c>
      <c r="AA366" s="1248">
        <v>1392.37</v>
      </c>
      <c r="AB366" s="1248">
        <v>860.41465700000003</v>
      </c>
      <c r="AC366" s="1249">
        <v>674.398596</v>
      </c>
    </row>
    <row r="367" spans="1:29" ht="15" customHeight="1" x14ac:dyDescent="0.2">
      <c r="A367" s="1288" t="s">
        <v>1023</v>
      </c>
      <c r="B367" s="1286" t="s">
        <v>224</v>
      </c>
      <c r="C367" s="1286" t="s">
        <v>50</v>
      </c>
      <c r="D367" s="1286" t="s">
        <v>145</v>
      </c>
      <c r="E367" s="1287" t="s">
        <v>955</v>
      </c>
      <c r="F367" s="1292">
        <v>3.6207799999999999</v>
      </c>
      <c r="G367" s="1292">
        <v>1.8857699999999999</v>
      </c>
      <c r="H367" s="1292">
        <v>1.47296</v>
      </c>
      <c r="I367" s="1292">
        <v>0.118642</v>
      </c>
      <c r="J367" s="1292">
        <v>6.4820000000000003E-2</v>
      </c>
      <c r="K367" s="1292">
        <v>4.2560000000000001E-2</v>
      </c>
      <c r="L367" s="1292">
        <v>6.8393899999999999</v>
      </c>
      <c r="M367" s="1292">
        <v>4.2356999999999996</v>
      </c>
      <c r="N367" s="1292">
        <v>3.5033699999999999</v>
      </c>
      <c r="O367" s="1292">
        <v>2.5821E-2</v>
      </c>
      <c r="P367" s="1292">
        <v>1.6625999999999998E-2</v>
      </c>
      <c r="Q367" s="1292">
        <v>1.3048000000000001E-2</v>
      </c>
      <c r="R367" s="1246">
        <v>1.7999999999999999E-2</v>
      </c>
      <c r="S367" s="1247">
        <v>1.7999999999999999E-2</v>
      </c>
      <c r="T367" s="1247">
        <v>1.7999999999999999E-2</v>
      </c>
      <c r="U367" s="1247">
        <v>4.5999999999999999E-2</v>
      </c>
      <c r="V367" s="1247">
        <v>6.2E-2</v>
      </c>
      <c r="W367" s="1247">
        <v>5.1999999999999998E-2</v>
      </c>
      <c r="X367" s="1247">
        <v>1.2175999999999999E-2</v>
      </c>
      <c r="Y367" s="1247">
        <v>6.4190000000000002E-3</v>
      </c>
      <c r="Z367" s="1247">
        <v>4.2290000000000001E-3</v>
      </c>
      <c r="AA367" s="1248">
        <v>1343.67</v>
      </c>
      <c r="AB367" s="1248">
        <v>859.77741700000001</v>
      </c>
      <c r="AC367" s="1249">
        <v>681.53870800000004</v>
      </c>
    </row>
    <row r="368" spans="1:29" ht="15" customHeight="1" x14ac:dyDescent="0.2">
      <c r="A368" s="1288" t="s">
        <v>993</v>
      </c>
      <c r="B368" s="1286" t="s">
        <v>224</v>
      </c>
      <c r="C368" s="1286" t="s">
        <v>50</v>
      </c>
      <c r="D368" s="1286" t="s">
        <v>994</v>
      </c>
      <c r="E368" s="1287" t="s">
        <v>941</v>
      </c>
      <c r="F368" s="1292">
        <v>4.5094000000000003</v>
      </c>
      <c r="G368" s="1292">
        <v>4.7959500000000004</v>
      </c>
      <c r="H368" s="1292">
        <v>3.6148889999999998</v>
      </c>
      <c r="I368" s="1292">
        <v>4.5271999999999997</v>
      </c>
      <c r="J368" s="1292">
        <v>0.602545</v>
      </c>
      <c r="K368" s="1292">
        <v>0.55028200000000005</v>
      </c>
      <c r="L368" s="1292">
        <v>21.0016</v>
      </c>
      <c r="M368" s="1292">
        <v>15.015000000000001</v>
      </c>
      <c r="N368" s="1292">
        <v>13.305839000000001</v>
      </c>
      <c r="O368" s="1292">
        <v>1.3823799999999999</v>
      </c>
      <c r="P368" s="1292">
        <v>0.81836500000000001</v>
      </c>
      <c r="Q368" s="1292">
        <v>0.62521400000000005</v>
      </c>
      <c r="R368" s="1246">
        <v>3.0000000000000001E-3</v>
      </c>
      <c r="S368" s="1247">
        <v>3.0000000000000001E-3</v>
      </c>
      <c r="T368" s="1247">
        <v>3.0000000000000001E-3</v>
      </c>
      <c r="U368" s="1247">
        <v>0</v>
      </c>
      <c r="V368" s="1247">
        <v>0</v>
      </c>
      <c r="W368" s="1247">
        <v>0</v>
      </c>
      <c r="X368" s="1247">
        <v>0.69118999999999997</v>
      </c>
      <c r="Y368" s="1247">
        <v>0.40918300000000002</v>
      </c>
      <c r="Z368" s="1247">
        <v>0.31260700000000002</v>
      </c>
      <c r="AA368" s="1248">
        <v>1251.32</v>
      </c>
      <c r="AB368" s="1248">
        <v>880.81455800000003</v>
      </c>
      <c r="AC368" s="1249">
        <v>755.86850300000003</v>
      </c>
    </row>
    <row r="369" spans="1:29" ht="15" customHeight="1" x14ac:dyDescent="0.2">
      <c r="A369" s="1285" t="s">
        <v>961</v>
      </c>
      <c r="B369" s="1285" t="s">
        <v>224</v>
      </c>
      <c r="C369" s="1286" t="s">
        <v>50</v>
      </c>
      <c r="D369" s="1286" t="s">
        <v>962</v>
      </c>
      <c r="E369" s="1287" t="s">
        <v>941</v>
      </c>
      <c r="F369" s="1292">
        <v>5.0381</v>
      </c>
      <c r="G369" s="1292">
        <v>4.0478199999999998</v>
      </c>
      <c r="H369" s="1292">
        <v>3.221301</v>
      </c>
      <c r="I369" s="1292">
        <v>1.9449000000000001</v>
      </c>
      <c r="J369" s="1292">
        <v>1.1051</v>
      </c>
      <c r="K369" s="1292">
        <v>0.84536900000000004</v>
      </c>
      <c r="L369" s="1292">
        <v>20.0032</v>
      </c>
      <c r="M369" s="1292">
        <v>13.6646</v>
      </c>
      <c r="N369" s="1292">
        <v>11.862995</v>
      </c>
      <c r="O369" s="1292">
        <v>1.1154599999999999</v>
      </c>
      <c r="P369" s="1292">
        <v>0.68435999999999997</v>
      </c>
      <c r="Q369" s="1292">
        <v>0.54734700000000003</v>
      </c>
      <c r="R369" s="1246">
        <v>3.0000000000000001E-3</v>
      </c>
      <c r="S369" s="1247">
        <v>3.0000000000000001E-3</v>
      </c>
      <c r="T369" s="1247">
        <v>3.0000000000000001E-3</v>
      </c>
      <c r="U369" s="1247">
        <v>0</v>
      </c>
      <c r="V369" s="1247">
        <v>0</v>
      </c>
      <c r="W369" s="1247">
        <v>0</v>
      </c>
      <c r="X369" s="1247">
        <v>0.55772999999999995</v>
      </c>
      <c r="Y369" s="1247">
        <v>0.34217999999999998</v>
      </c>
      <c r="Z369" s="1247">
        <v>0.27367399999999997</v>
      </c>
      <c r="AA369" s="1248">
        <v>1146.8900000000001</v>
      </c>
      <c r="AB369" s="1248">
        <v>821.59823900000004</v>
      </c>
      <c r="AC369" s="1249">
        <v>694.72747000000004</v>
      </c>
    </row>
    <row r="370" spans="1:29" ht="15" customHeight="1" x14ac:dyDescent="0.2">
      <c r="A370" s="1285" t="s">
        <v>995</v>
      </c>
      <c r="B370" s="1285" t="s">
        <v>224</v>
      </c>
      <c r="C370" s="1286" t="s">
        <v>50</v>
      </c>
      <c r="D370" s="1286" t="s">
        <v>996</v>
      </c>
      <c r="E370" s="1287" t="s">
        <v>941</v>
      </c>
      <c r="F370" s="1292">
        <v>3.5196999999999998</v>
      </c>
      <c r="G370" s="1292">
        <v>5.7351999999999999</v>
      </c>
      <c r="H370" s="1292">
        <v>4.4035289999999998</v>
      </c>
      <c r="I370" s="1292">
        <v>1.1792</v>
      </c>
      <c r="J370" s="1292">
        <v>0.68633</v>
      </c>
      <c r="K370" s="1292">
        <v>0.53765499999999999</v>
      </c>
      <c r="L370" s="1292">
        <v>27.428699999999999</v>
      </c>
      <c r="M370" s="1292">
        <v>18.7852</v>
      </c>
      <c r="N370" s="1292">
        <v>15.997749000000001</v>
      </c>
      <c r="O370" s="1292">
        <v>1.58403</v>
      </c>
      <c r="P370" s="1292">
        <v>0.96899000000000002</v>
      </c>
      <c r="Q370" s="1292">
        <v>0.765374</v>
      </c>
      <c r="R370" s="1246">
        <v>3.0000000000000001E-3</v>
      </c>
      <c r="S370" s="1247">
        <v>3.0000000000000001E-3</v>
      </c>
      <c r="T370" s="1247">
        <v>3.0000000000000001E-3</v>
      </c>
      <c r="U370" s="1247">
        <v>0</v>
      </c>
      <c r="V370" s="1247">
        <v>0</v>
      </c>
      <c r="W370" s="1247">
        <v>0</v>
      </c>
      <c r="X370" s="1247">
        <v>0.79201500000000002</v>
      </c>
      <c r="Y370" s="1247">
        <v>0.48449500000000001</v>
      </c>
      <c r="Z370" s="1247">
        <v>0.382687</v>
      </c>
      <c r="AA370" s="1248">
        <v>1545.79</v>
      </c>
      <c r="AB370" s="1248">
        <v>1171.92</v>
      </c>
      <c r="AC370" s="1249">
        <v>972.02713800000004</v>
      </c>
    </row>
    <row r="371" spans="1:29" ht="15" customHeight="1" x14ac:dyDescent="0.2">
      <c r="A371" s="1285" t="s">
        <v>997</v>
      </c>
      <c r="B371" s="1285" t="s">
        <v>224</v>
      </c>
      <c r="C371" s="1286" t="s">
        <v>50</v>
      </c>
      <c r="D371" s="1286" t="s">
        <v>895</v>
      </c>
      <c r="E371" s="1287" t="s">
        <v>943</v>
      </c>
      <c r="F371" s="1292">
        <v>2.9952999999999999</v>
      </c>
      <c r="G371" s="1292">
        <v>2.2446700000000002</v>
      </c>
      <c r="H371" s="1292">
        <v>1.6049979999999999</v>
      </c>
      <c r="I371" s="1292">
        <v>1.264</v>
      </c>
      <c r="J371" s="1292">
        <v>0.67425000000000002</v>
      </c>
      <c r="K371" s="1292">
        <v>0.52552900000000002</v>
      </c>
      <c r="L371" s="1292">
        <v>13.8338</v>
      </c>
      <c r="M371" s="1292">
        <v>9.8889499999999995</v>
      </c>
      <c r="N371" s="1292">
        <v>8.5269630000000003</v>
      </c>
      <c r="O371" s="1292">
        <v>0.71706000000000003</v>
      </c>
      <c r="P371" s="1292">
        <v>0.40835500000000002</v>
      </c>
      <c r="Q371" s="1292">
        <v>0.318079</v>
      </c>
      <c r="R371" s="1246">
        <v>3.0000000000000001E-3</v>
      </c>
      <c r="S371" s="1247">
        <v>3.0000000000000001E-3</v>
      </c>
      <c r="T371" s="1247">
        <v>3.0000000000000001E-3</v>
      </c>
      <c r="U371" s="1247">
        <v>1.9E-2</v>
      </c>
      <c r="V371" s="1247">
        <v>1.6E-2</v>
      </c>
      <c r="W371" s="1247">
        <v>1.0999999999999999E-2</v>
      </c>
      <c r="X371" s="1247">
        <v>0.46608899999999998</v>
      </c>
      <c r="Y371" s="1247">
        <v>0.26543099999999997</v>
      </c>
      <c r="Z371" s="1247">
        <v>0.20675099999999999</v>
      </c>
      <c r="AA371" s="1248">
        <v>1272.8699999999999</v>
      </c>
      <c r="AB371" s="1248">
        <v>880.04205200000001</v>
      </c>
      <c r="AC371" s="1249">
        <v>753.01101500000004</v>
      </c>
    </row>
    <row r="372" spans="1:29" ht="15" customHeight="1" x14ac:dyDescent="0.2">
      <c r="A372" s="1285" t="s">
        <v>964</v>
      </c>
      <c r="B372" s="1285" t="s">
        <v>224</v>
      </c>
      <c r="C372" s="1286" t="s">
        <v>50</v>
      </c>
      <c r="D372" s="1286" t="s">
        <v>965</v>
      </c>
      <c r="E372" s="1287" t="s">
        <v>943</v>
      </c>
      <c r="F372" s="1292">
        <v>2.1888000000000001</v>
      </c>
      <c r="G372" s="1292">
        <v>1.9508799999999999</v>
      </c>
      <c r="H372" s="1292">
        <v>1.4755929999999999</v>
      </c>
      <c r="I372" s="1292">
        <v>0.86814000000000002</v>
      </c>
      <c r="J372" s="1292">
        <v>0.52603</v>
      </c>
      <c r="K372" s="1292">
        <v>0.42707899999999999</v>
      </c>
      <c r="L372" s="1292">
        <v>12.9491</v>
      </c>
      <c r="M372" s="1292">
        <v>8.9438200000000005</v>
      </c>
      <c r="N372" s="1292">
        <v>7.5382800000000003</v>
      </c>
      <c r="O372" s="1292">
        <v>0.59906999999999999</v>
      </c>
      <c r="P372" s="1292">
        <v>0.355215</v>
      </c>
      <c r="Q372" s="1292">
        <v>0.294151</v>
      </c>
      <c r="R372" s="1246">
        <v>3.0000000000000001E-3</v>
      </c>
      <c r="S372" s="1247">
        <v>3.0000000000000001E-3</v>
      </c>
      <c r="T372" s="1247">
        <v>3.0000000000000001E-3</v>
      </c>
      <c r="U372" s="1247">
        <v>1.9E-2</v>
      </c>
      <c r="V372" s="1247">
        <v>1.6E-2</v>
      </c>
      <c r="W372" s="1247">
        <v>1.0999999999999999E-2</v>
      </c>
      <c r="X372" s="1247">
        <v>0.38939600000000002</v>
      </c>
      <c r="Y372" s="1247">
        <v>0.23089000000000001</v>
      </c>
      <c r="Z372" s="1247">
        <v>0.19119800000000001</v>
      </c>
      <c r="AA372" s="1248">
        <v>1120.31</v>
      </c>
      <c r="AB372" s="1248">
        <v>828.48663899999997</v>
      </c>
      <c r="AC372" s="1249">
        <v>696.55668100000003</v>
      </c>
    </row>
    <row r="373" spans="1:29" ht="15" customHeight="1" x14ac:dyDescent="0.2">
      <c r="A373" s="1285" t="s">
        <v>998</v>
      </c>
      <c r="B373" s="1285" t="s">
        <v>224</v>
      </c>
      <c r="C373" s="1286" t="s">
        <v>50</v>
      </c>
      <c r="D373" s="1286" t="s">
        <v>999</v>
      </c>
      <c r="E373" s="1287" t="s">
        <v>943</v>
      </c>
      <c r="F373" s="1292">
        <v>3.1490999999999998</v>
      </c>
      <c r="G373" s="1292">
        <v>2.8043100000000001</v>
      </c>
      <c r="H373" s="1292">
        <v>2.1210939999999998</v>
      </c>
      <c r="I373" s="1292">
        <v>1.1093999999999999</v>
      </c>
      <c r="J373" s="1292">
        <v>0.68364000000000003</v>
      </c>
      <c r="K373" s="1292">
        <v>0.552396</v>
      </c>
      <c r="L373" s="1292">
        <v>18.0686</v>
      </c>
      <c r="M373" s="1292">
        <v>12.285500000000001</v>
      </c>
      <c r="N373" s="1292">
        <v>10.184089</v>
      </c>
      <c r="O373" s="1292">
        <v>0.83172999999999997</v>
      </c>
      <c r="P373" s="1292">
        <v>0.50194499999999997</v>
      </c>
      <c r="Q373" s="1292">
        <v>0.408026</v>
      </c>
      <c r="R373" s="1246">
        <v>3.0000000000000001E-3</v>
      </c>
      <c r="S373" s="1247">
        <v>3.0000000000000001E-3</v>
      </c>
      <c r="T373" s="1247">
        <v>3.0000000000000001E-3</v>
      </c>
      <c r="U373" s="1247">
        <v>1.9E-2</v>
      </c>
      <c r="V373" s="1247">
        <v>1.6E-2</v>
      </c>
      <c r="W373" s="1247">
        <v>1.0999999999999999E-2</v>
      </c>
      <c r="X373" s="1247">
        <v>0.54062399999999999</v>
      </c>
      <c r="Y373" s="1247">
        <v>0.326264</v>
      </c>
      <c r="Z373" s="1247">
        <v>0.26521699999999998</v>
      </c>
      <c r="AA373" s="1248">
        <v>1573.21</v>
      </c>
      <c r="AB373" s="1248">
        <v>1171.02</v>
      </c>
      <c r="AC373" s="1249">
        <v>968.36666300000002</v>
      </c>
    </row>
    <row r="374" spans="1:29" ht="15" customHeight="1" x14ac:dyDescent="0.2">
      <c r="A374" s="1285" t="s">
        <v>1000</v>
      </c>
      <c r="B374" s="1285" t="s">
        <v>224</v>
      </c>
      <c r="C374" s="1286" t="s">
        <v>50</v>
      </c>
      <c r="D374" s="1286" t="s">
        <v>897</v>
      </c>
      <c r="E374" s="1287" t="s">
        <v>967</v>
      </c>
      <c r="F374" s="1292">
        <v>2.4234</v>
      </c>
      <c r="G374" s="1292">
        <v>1.8139400000000001</v>
      </c>
      <c r="H374" s="1292">
        <v>1.284454</v>
      </c>
      <c r="I374" s="1292">
        <v>0.81008999999999998</v>
      </c>
      <c r="J374" s="1292">
        <v>0.42729</v>
      </c>
      <c r="K374" s="1292">
        <v>0.33021699999999998</v>
      </c>
      <c r="L374" s="1292">
        <v>14.587400000000001</v>
      </c>
      <c r="M374" s="1292">
        <v>10.224</v>
      </c>
      <c r="N374" s="1292">
        <v>8.7813199999999991</v>
      </c>
      <c r="O374" s="1292">
        <v>0.31252000000000002</v>
      </c>
      <c r="P374" s="1292">
        <v>0.19103000000000001</v>
      </c>
      <c r="Q374" s="1292">
        <v>0.161491</v>
      </c>
      <c r="R374" s="1246">
        <v>3.0000000000000001E-3</v>
      </c>
      <c r="S374" s="1247">
        <v>3.0000000000000001E-3</v>
      </c>
      <c r="T374" s="1247">
        <v>3.0000000000000001E-3</v>
      </c>
      <c r="U374" s="1247">
        <v>1.7999999999999999E-2</v>
      </c>
      <c r="V374" s="1247">
        <v>1.6E-2</v>
      </c>
      <c r="W374" s="1247">
        <v>0.01</v>
      </c>
      <c r="X374" s="1247">
        <v>0.20313800000000001</v>
      </c>
      <c r="Y374" s="1247">
        <v>0.12417</v>
      </c>
      <c r="Z374" s="1247">
        <v>0.10496900000000001</v>
      </c>
      <c r="AA374" s="1248">
        <v>1248.1300000000001</v>
      </c>
      <c r="AB374" s="1248">
        <v>881.68518100000006</v>
      </c>
      <c r="AC374" s="1249">
        <v>756.07573100000002</v>
      </c>
    </row>
    <row r="375" spans="1:29" ht="15" customHeight="1" x14ac:dyDescent="0.2">
      <c r="A375" s="1285" t="s">
        <v>968</v>
      </c>
      <c r="B375" s="1285" t="s">
        <v>224</v>
      </c>
      <c r="C375" s="1286" t="s">
        <v>50</v>
      </c>
      <c r="D375" s="1286" t="s">
        <v>969</v>
      </c>
      <c r="E375" s="1287" t="s">
        <v>967</v>
      </c>
      <c r="F375" s="1292">
        <v>1.7082999999999999</v>
      </c>
      <c r="G375" s="1292">
        <v>1.6028199999999999</v>
      </c>
      <c r="H375" s="1292">
        <v>1.2088019999999999</v>
      </c>
      <c r="I375" s="1292">
        <v>0.55139000000000005</v>
      </c>
      <c r="J375" s="1292">
        <v>0.33348</v>
      </c>
      <c r="K375" s="1292">
        <v>0.26500800000000002</v>
      </c>
      <c r="L375" s="1292">
        <v>13.304500000000001</v>
      </c>
      <c r="M375" s="1292">
        <v>9.1318199999999994</v>
      </c>
      <c r="N375" s="1292">
        <v>7.6744409999999998</v>
      </c>
      <c r="O375" s="1292">
        <v>0.29359000000000002</v>
      </c>
      <c r="P375" s="1292">
        <v>0.18084500000000001</v>
      </c>
      <c r="Q375" s="1292">
        <v>0.158082</v>
      </c>
      <c r="R375" s="1246">
        <v>3.0000000000000001E-3</v>
      </c>
      <c r="S375" s="1247">
        <v>3.0000000000000001E-3</v>
      </c>
      <c r="T375" s="1247">
        <v>3.0000000000000001E-3</v>
      </c>
      <c r="U375" s="1247">
        <v>1.7999999999999999E-2</v>
      </c>
      <c r="V375" s="1247">
        <v>1.6E-2</v>
      </c>
      <c r="W375" s="1247">
        <v>0.01</v>
      </c>
      <c r="X375" s="1247">
        <v>0.190834</v>
      </c>
      <c r="Y375" s="1247">
        <v>0.117549</v>
      </c>
      <c r="Z375" s="1247">
        <v>0.102753</v>
      </c>
      <c r="AA375" s="1248">
        <v>1109.73</v>
      </c>
      <c r="AB375" s="1248">
        <v>831.06087000000002</v>
      </c>
      <c r="AC375" s="1249">
        <v>697.33156699999995</v>
      </c>
    </row>
    <row r="376" spans="1:29" ht="15" customHeight="1" x14ac:dyDescent="0.2">
      <c r="A376" s="1285" t="s">
        <v>1001</v>
      </c>
      <c r="B376" s="1285" t="s">
        <v>224</v>
      </c>
      <c r="C376" s="1286" t="s">
        <v>50</v>
      </c>
      <c r="D376" s="1286" t="s">
        <v>1002</v>
      </c>
      <c r="E376" s="1287" t="s">
        <v>967</v>
      </c>
      <c r="F376" s="1292">
        <v>2.3308</v>
      </c>
      <c r="G376" s="1292">
        <v>2.48394</v>
      </c>
      <c r="H376" s="1292">
        <v>1.6624319999999999</v>
      </c>
      <c r="I376" s="1292">
        <v>0.71240000000000003</v>
      </c>
      <c r="J376" s="1292">
        <v>0.43091000000000002</v>
      </c>
      <c r="K376" s="1292">
        <v>0.34848499999999999</v>
      </c>
      <c r="L376" s="1292">
        <v>18.1753</v>
      </c>
      <c r="M376" s="1292">
        <v>12.3726</v>
      </c>
      <c r="N376" s="1292">
        <v>10.247206</v>
      </c>
      <c r="O376" s="1292">
        <v>0.41259000000000001</v>
      </c>
      <c r="P376" s="1292">
        <v>0.25713000000000003</v>
      </c>
      <c r="Q376" s="1292">
        <v>0.22121199999999999</v>
      </c>
      <c r="R376" s="1246">
        <v>3.0000000000000001E-3</v>
      </c>
      <c r="S376" s="1247">
        <v>3.0000000000000001E-3</v>
      </c>
      <c r="T376" s="1247">
        <v>3.0000000000000001E-3</v>
      </c>
      <c r="U376" s="1247">
        <v>1.7999999999999999E-2</v>
      </c>
      <c r="V376" s="1247">
        <v>1.6E-2</v>
      </c>
      <c r="W376" s="1247">
        <v>0.01</v>
      </c>
      <c r="X376" s="1247">
        <v>0.26818399999999998</v>
      </c>
      <c r="Y376" s="1247">
        <v>0.16713500000000001</v>
      </c>
      <c r="Z376" s="1247">
        <v>0.143788</v>
      </c>
      <c r="AA376" s="1248">
        <v>1555.5</v>
      </c>
      <c r="AB376" s="1248">
        <v>1166.71</v>
      </c>
      <c r="AC376" s="1249">
        <v>972.12923000000001</v>
      </c>
    </row>
    <row r="377" spans="1:29" ht="15" customHeight="1" x14ac:dyDescent="0.2">
      <c r="A377" s="1285" t="s">
        <v>1003</v>
      </c>
      <c r="B377" s="1285" t="s">
        <v>224</v>
      </c>
      <c r="C377" s="1286" t="s">
        <v>50</v>
      </c>
      <c r="D377" s="1286" t="s">
        <v>899</v>
      </c>
      <c r="E377" s="1287" t="s">
        <v>753</v>
      </c>
      <c r="F377" s="1292">
        <v>2.5047000000000001</v>
      </c>
      <c r="G377" s="1292">
        <v>2.1515599999999999</v>
      </c>
      <c r="H377" s="1292">
        <v>1.51559</v>
      </c>
      <c r="I377" s="1292">
        <v>0.76110999999999995</v>
      </c>
      <c r="J377" s="1292">
        <v>0.39387</v>
      </c>
      <c r="K377" s="1292">
        <v>0.30154300000000001</v>
      </c>
      <c r="L377" s="1292">
        <v>15.575430000000001</v>
      </c>
      <c r="M377" s="1292">
        <v>9.4429060000000007</v>
      </c>
      <c r="N377" s="1292">
        <v>8.2978769999999997</v>
      </c>
      <c r="O377" s="1292">
        <v>0.30329699999999998</v>
      </c>
      <c r="P377" s="1292">
        <v>0.16756399999999999</v>
      </c>
      <c r="Q377" s="1292">
        <v>0.127223</v>
      </c>
      <c r="R377" s="1246">
        <v>3.0000000000000001E-3</v>
      </c>
      <c r="S377" s="1247">
        <v>3.0000000000000001E-3</v>
      </c>
      <c r="T377" s="1247">
        <v>3.0000000000000001E-3</v>
      </c>
      <c r="U377" s="1247">
        <v>0.01</v>
      </c>
      <c r="V377" s="1247">
        <v>8.9999999999999993E-3</v>
      </c>
      <c r="W377" s="1247">
        <v>7.0000000000000001E-3</v>
      </c>
      <c r="X377" s="1247">
        <v>0.212308</v>
      </c>
      <c r="Y377" s="1247">
        <v>0.117295</v>
      </c>
      <c r="Z377" s="1247">
        <v>8.9055999999999996E-2</v>
      </c>
      <c r="AA377" s="1248">
        <v>1314.3</v>
      </c>
      <c r="AB377" s="1248">
        <v>838.289086</v>
      </c>
      <c r="AC377" s="1249">
        <v>736.63975000000005</v>
      </c>
    </row>
    <row r="378" spans="1:29" ht="15" customHeight="1" x14ac:dyDescent="0.2">
      <c r="A378" s="1285" t="s">
        <v>974</v>
      </c>
      <c r="B378" s="1285" t="s">
        <v>224</v>
      </c>
      <c r="C378" s="1286" t="s">
        <v>50</v>
      </c>
      <c r="D378" s="1286" t="s">
        <v>975</v>
      </c>
      <c r="E378" s="1287" t="s">
        <v>753</v>
      </c>
      <c r="F378" s="1292">
        <v>1.7171000000000001</v>
      </c>
      <c r="G378" s="1292">
        <v>1.8084800000000001</v>
      </c>
      <c r="H378" s="1292">
        <v>1.363318</v>
      </c>
      <c r="I378" s="1292">
        <v>0.50888</v>
      </c>
      <c r="J378" s="1292">
        <v>0.30270000000000002</v>
      </c>
      <c r="K378" s="1292">
        <v>0.23825399999999999</v>
      </c>
      <c r="L378" s="1292">
        <v>15.14071</v>
      </c>
      <c r="M378" s="1292">
        <v>8.6600800000000007</v>
      </c>
      <c r="N378" s="1292">
        <v>7.4217420000000001</v>
      </c>
      <c r="O378" s="1292">
        <v>1.3794000000000001E-2</v>
      </c>
      <c r="P378" s="1292">
        <v>8.3540000000000003E-3</v>
      </c>
      <c r="Q378" s="1292">
        <v>6.6030000000000004E-3</v>
      </c>
      <c r="R378" s="1246">
        <v>3.0000000000000001E-3</v>
      </c>
      <c r="S378" s="1247">
        <v>3.0000000000000001E-3</v>
      </c>
      <c r="T378" s="1247">
        <v>3.0000000000000001E-3</v>
      </c>
      <c r="U378" s="1247">
        <v>0.01</v>
      </c>
      <c r="V378" s="1247">
        <v>8.9999999999999993E-3</v>
      </c>
      <c r="W378" s="1247">
        <v>7.0000000000000001E-3</v>
      </c>
      <c r="X378" s="1247">
        <v>2.0690000000000001E-3</v>
      </c>
      <c r="Y378" s="1247">
        <v>1.253E-3</v>
      </c>
      <c r="Z378" s="1247">
        <v>9.8999999999999999E-4</v>
      </c>
      <c r="AA378" s="1248">
        <v>1156.3900000000001</v>
      </c>
      <c r="AB378" s="1248">
        <v>794.14287899999999</v>
      </c>
      <c r="AC378" s="1249">
        <v>680.58536500000002</v>
      </c>
    </row>
    <row r="379" spans="1:29" ht="15" customHeight="1" x14ac:dyDescent="0.2">
      <c r="A379" s="1285" t="s">
        <v>1004</v>
      </c>
      <c r="B379" s="1285" t="s">
        <v>224</v>
      </c>
      <c r="C379" s="1286" t="s">
        <v>50</v>
      </c>
      <c r="D379" s="1286" t="s">
        <v>1005</v>
      </c>
      <c r="E379" s="1287" t="s">
        <v>753</v>
      </c>
      <c r="F379" s="1292">
        <v>2.278</v>
      </c>
      <c r="G379" s="1292">
        <v>2.4763700000000002</v>
      </c>
      <c r="H379" s="1292">
        <v>1.859445</v>
      </c>
      <c r="I379" s="1292">
        <v>0.65320999999999996</v>
      </c>
      <c r="J379" s="1292">
        <v>0.38877</v>
      </c>
      <c r="K379" s="1292">
        <v>0.311718</v>
      </c>
      <c r="L379" s="1292">
        <v>20.929739999999999</v>
      </c>
      <c r="M379" s="1292">
        <v>12.01332</v>
      </c>
      <c r="N379" s="1292">
        <v>10.199114</v>
      </c>
      <c r="O379" s="1292">
        <v>1.8339000000000001E-2</v>
      </c>
      <c r="P379" s="1292">
        <v>1.1110999999999999E-2</v>
      </c>
      <c r="Q379" s="1292">
        <v>8.8789999999999997E-3</v>
      </c>
      <c r="R379" s="1246">
        <v>3.0000000000000001E-3</v>
      </c>
      <c r="S379" s="1247">
        <v>3.0000000000000001E-3</v>
      </c>
      <c r="T379" s="1247">
        <v>3.0000000000000001E-3</v>
      </c>
      <c r="U379" s="1247">
        <v>0.01</v>
      </c>
      <c r="V379" s="1247">
        <v>8.9999999999999993E-3</v>
      </c>
      <c r="W379" s="1247">
        <v>7.0000000000000001E-3</v>
      </c>
      <c r="X379" s="1247">
        <v>2.751E-3</v>
      </c>
      <c r="Y379" s="1247">
        <v>1.6670000000000001E-3</v>
      </c>
      <c r="Z379" s="1247">
        <v>1.3320000000000001E-3</v>
      </c>
      <c r="AA379" s="1248">
        <v>1605.76</v>
      </c>
      <c r="AB379" s="1248">
        <v>1118.77</v>
      </c>
      <c r="AC379" s="1249">
        <v>949.82084499999996</v>
      </c>
    </row>
    <row r="380" spans="1:29" ht="15" customHeight="1" x14ac:dyDescent="0.2">
      <c r="A380" s="1285" t="s">
        <v>976</v>
      </c>
      <c r="B380" s="1285" t="s">
        <v>224</v>
      </c>
      <c r="C380" s="1286" t="s">
        <v>50</v>
      </c>
      <c r="D380" s="1286" t="s">
        <v>977</v>
      </c>
      <c r="E380" s="1287" t="s">
        <v>753</v>
      </c>
      <c r="F380" s="1292">
        <v>1.7171000000000001</v>
      </c>
      <c r="G380" s="1292">
        <v>1.8084800000000001</v>
      </c>
      <c r="H380" s="1292">
        <v>1.363318</v>
      </c>
      <c r="I380" s="1292">
        <v>0.50888</v>
      </c>
      <c r="J380" s="1292">
        <v>0.30270000000000002</v>
      </c>
      <c r="K380" s="1292">
        <v>0.23825399999999999</v>
      </c>
      <c r="L380" s="1292">
        <v>15.14071</v>
      </c>
      <c r="M380" s="1292">
        <v>8.6600800000000007</v>
      </c>
      <c r="N380" s="1292">
        <v>7.4217420000000001</v>
      </c>
      <c r="O380" s="1292">
        <v>0.13793900000000001</v>
      </c>
      <c r="P380" s="1292">
        <v>8.3542000000000005E-2</v>
      </c>
      <c r="Q380" s="1292">
        <v>6.6026000000000001E-2</v>
      </c>
      <c r="R380" s="1246">
        <v>3.0000000000000001E-3</v>
      </c>
      <c r="S380" s="1247">
        <v>3.0000000000000001E-3</v>
      </c>
      <c r="T380" s="1247">
        <v>3.0000000000000001E-3</v>
      </c>
      <c r="U380" s="1247">
        <v>0.01</v>
      </c>
      <c r="V380" s="1247">
        <v>8.9999999999999993E-3</v>
      </c>
      <c r="W380" s="1247">
        <v>7.0000000000000001E-3</v>
      </c>
      <c r="X380" s="1247">
        <v>0.103454</v>
      </c>
      <c r="Y380" s="1247">
        <v>6.2657000000000004E-2</v>
      </c>
      <c r="Z380" s="1247">
        <v>4.9519000000000001E-2</v>
      </c>
      <c r="AA380" s="1248">
        <v>1156.3900000000001</v>
      </c>
      <c r="AB380" s="1248">
        <v>794.14287899999999</v>
      </c>
      <c r="AC380" s="1249">
        <v>680.58536500000002</v>
      </c>
    </row>
    <row r="381" spans="1:29" ht="15" customHeight="1" x14ac:dyDescent="0.2">
      <c r="A381" s="1285" t="s">
        <v>1006</v>
      </c>
      <c r="B381" s="1285" t="s">
        <v>224</v>
      </c>
      <c r="C381" s="1286" t="s">
        <v>50</v>
      </c>
      <c r="D381" s="1286" t="s">
        <v>1007</v>
      </c>
      <c r="E381" s="1287" t="s">
        <v>753</v>
      </c>
      <c r="F381" s="1292">
        <v>2.278</v>
      </c>
      <c r="G381" s="1292">
        <v>2.4763700000000002</v>
      </c>
      <c r="H381" s="1292">
        <v>1.859445</v>
      </c>
      <c r="I381" s="1292">
        <v>0.65320999999999996</v>
      </c>
      <c r="J381" s="1292">
        <v>0.38877</v>
      </c>
      <c r="K381" s="1292">
        <v>0.311718</v>
      </c>
      <c r="L381" s="1292">
        <v>20.929739999999999</v>
      </c>
      <c r="M381" s="1292">
        <v>12.01332</v>
      </c>
      <c r="N381" s="1292">
        <v>10.199114</v>
      </c>
      <c r="O381" s="1292">
        <v>0.18338499999999999</v>
      </c>
      <c r="P381" s="1292">
        <v>0.111107</v>
      </c>
      <c r="Q381" s="1292">
        <v>8.8782E-2</v>
      </c>
      <c r="R381" s="1246">
        <v>3.0000000000000001E-3</v>
      </c>
      <c r="S381" s="1247">
        <v>3.0000000000000001E-3</v>
      </c>
      <c r="T381" s="1247">
        <v>3.0000000000000001E-3</v>
      </c>
      <c r="U381" s="1247">
        <v>0.01</v>
      </c>
      <c r="V381" s="1247">
        <v>8.9999999999999993E-3</v>
      </c>
      <c r="W381" s="1247">
        <v>7.0000000000000001E-3</v>
      </c>
      <c r="X381" s="1247">
        <v>0.13753899999999999</v>
      </c>
      <c r="Y381" s="1247">
        <v>8.3330000000000001E-2</v>
      </c>
      <c r="Z381" s="1247">
        <v>6.6586999999999993E-2</v>
      </c>
      <c r="AA381" s="1248">
        <v>1605.76</v>
      </c>
      <c r="AB381" s="1248">
        <v>1118.77</v>
      </c>
      <c r="AC381" s="1249">
        <v>949.82084499999996</v>
      </c>
    </row>
    <row r="382" spans="1:29" ht="15" customHeight="1" x14ac:dyDescent="0.2">
      <c r="A382" s="1285" t="s">
        <v>978</v>
      </c>
      <c r="B382" s="1285" t="s">
        <v>224</v>
      </c>
      <c r="C382" s="1286" t="s">
        <v>50</v>
      </c>
      <c r="D382" s="1286" t="s">
        <v>979</v>
      </c>
      <c r="E382" s="1287" t="s">
        <v>753</v>
      </c>
      <c r="F382" s="1292">
        <v>1.7171000000000001</v>
      </c>
      <c r="G382" s="1292">
        <v>1.8084800000000001</v>
      </c>
      <c r="H382" s="1292">
        <v>1.363318</v>
      </c>
      <c r="I382" s="1292">
        <v>0.50888</v>
      </c>
      <c r="J382" s="1292">
        <v>0.30270000000000002</v>
      </c>
      <c r="K382" s="1292">
        <v>0.23825399999999999</v>
      </c>
      <c r="L382" s="1292">
        <v>15.14071</v>
      </c>
      <c r="M382" s="1292">
        <v>8.6600800000000007</v>
      </c>
      <c r="N382" s="1292">
        <v>7.4217420000000001</v>
      </c>
      <c r="O382" s="1292">
        <v>0.22989799999999999</v>
      </c>
      <c r="P382" s="1292">
        <v>0.139237</v>
      </c>
      <c r="Q382" s="1292">
        <v>0.110043</v>
      </c>
      <c r="R382" s="1246">
        <v>3.0000000000000001E-3</v>
      </c>
      <c r="S382" s="1247">
        <v>3.0000000000000001E-3</v>
      </c>
      <c r="T382" s="1247">
        <v>3.0000000000000001E-3</v>
      </c>
      <c r="U382" s="1247">
        <v>0.01</v>
      </c>
      <c r="V382" s="1247">
        <v>8.9999999999999993E-3</v>
      </c>
      <c r="W382" s="1247">
        <v>7.0000000000000001E-3</v>
      </c>
      <c r="X382" s="1247">
        <v>0.16092899999999999</v>
      </c>
      <c r="Y382" s="1247">
        <v>9.7465999999999997E-2</v>
      </c>
      <c r="Z382" s="1247">
        <v>7.7030000000000001E-2</v>
      </c>
      <c r="AA382" s="1248">
        <v>1156.3900000000001</v>
      </c>
      <c r="AB382" s="1248">
        <v>794.14287899999999</v>
      </c>
      <c r="AC382" s="1249">
        <v>680.58536500000002</v>
      </c>
    </row>
    <row r="383" spans="1:29" ht="15" customHeight="1" x14ac:dyDescent="0.2">
      <c r="A383" s="1285" t="s">
        <v>1008</v>
      </c>
      <c r="B383" s="1285" t="s">
        <v>224</v>
      </c>
      <c r="C383" s="1286" t="s">
        <v>50</v>
      </c>
      <c r="D383" s="1286" t="s">
        <v>1009</v>
      </c>
      <c r="E383" s="1287" t="s">
        <v>753</v>
      </c>
      <c r="F383" s="1292">
        <v>2.278</v>
      </c>
      <c r="G383" s="1292">
        <v>2.4763700000000002</v>
      </c>
      <c r="H383" s="1292">
        <v>1.859445</v>
      </c>
      <c r="I383" s="1292">
        <v>0.65320999999999996</v>
      </c>
      <c r="J383" s="1292">
        <v>0.38877</v>
      </c>
      <c r="K383" s="1292">
        <v>0.311718</v>
      </c>
      <c r="L383" s="1292">
        <v>20.929739999999999</v>
      </c>
      <c r="M383" s="1292">
        <v>12.01332</v>
      </c>
      <c r="N383" s="1292">
        <v>10.199114</v>
      </c>
      <c r="O383" s="1292">
        <v>0.30564200000000002</v>
      </c>
      <c r="P383" s="1292">
        <v>0.18517900000000001</v>
      </c>
      <c r="Q383" s="1292">
        <v>0.14797099999999999</v>
      </c>
      <c r="R383" s="1246">
        <v>3.0000000000000001E-3</v>
      </c>
      <c r="S383" s="1247">
        <v>3.0000000000000001E-3</v>
      </c>
      <c r="T383" s="1247">
        <v>3.0000000000000001E-3</v>
      </c>
      <c r="U383" s="1247">
        <v>0.01</v>
      </c>
      <c r="V383" s="1247">
        <v>8.9999999999999993E-3</v>
      </c>
      <c r="W383" s="1247">
        <v>7.0000000000000001E-3</v>
      </c>
      <c r="X383" s="1247">
        <v>0.213949</v>
      </c>
      <c r="Y383" s="1247">
        <v>0.12962499999999999</v>
      </c>
      <c r="Z383" s="1247">
        <v>0.10358000000000001</v>
      </c>
      <c r="AA383" s="1248">
        <v>1605.76</v>
      </c>
      <c r="AB383" s="1248">
        <v>1118.77</v>
      </c>
      <c r="AC383" s="1249">
        <v>949.82084499999996</v>
      </c>
    </row>
    <row r="384" spans="1:29" ht="15" customHeight="1" x14ac:dyDescent="0.2">
      <c r="A384" s="1285" t="s">
        <v>1010</v>
      </c>
      <c r="B384" s="1285" t="s">
        <v>224</v>
      </c>
      <c r="C384" s="1286" t="s">
        <v>50</v>
      </c>
      <c r="D384" s="1286" t="s">
        <v>1011</v>
      </c>
      <c r="E384" s="1287" t="s">
        <v>753</v>
      </c>
      <c r="F384" s="1292">
        <v>2.5047000000000001</v>
      </c>
      <c r="G384" s="1292">
        <v>2.1515599999999999</v>
      </c>
      <c r="H384" s="1292">
        <v>1.51559</v>
      </c>
      <c r="I384" s="1292">
        <v>0.76110999999999995</v>
      </c>
      <c r="J384" s="1292">
        <v>0.39387</v>
      </c>
      <c r="K384" s="1292">
        <v>0.30154300000000001</v>
      </c>
      <c r="L384" s="1292">
        <v>15.575430000000001</v>
      </c>
      <c r="M384" s="1292">
        <v>9.4429060000000007</v>
      </c>
      <c r="N384" s="1292">
        <v>8.2978769999999997</v>
      </c>
      <c r="O384" s="1292">
        <v>1.8197999999999999E-2</v>
      </c>
      <c r="P384" s="1292">
        <v>1.0054E-2</v>
      </c>
      <c r="Q384" s="1292">
        <v>7.6340000000000002E-3</v>
      </c>
      <c r="R384" s="1246">
        <v>3.0000000000000001E-3</v>
      </c>
      <c r="S384" s="1247">
        <v>3.0000000000000001E-3</v>
      </c>
      <c r="T384" s="1247">
        <v>3.0000000000000001E-3</v>
      </c>
      <c r="U384" s="1247">
        <v>0.01</v>
      </c>
      <c r="V384" s="1247">
        <v>8.9999999999999993E-3</v>
      </c>
      <c r="W384" s="1247">
        <v>7.0000000000000001E-3</v>
      </c>
      <c r="X384" s="1247">
        <v>2.7299999999999998E-3</v>
      </c>
      <c r="Y384" s="1247">
        <v>1.508E-3</v>
      </c>
      <c r="Z384" s="1247">
        <v>1.145E-3</v>
      </c>
      <c r="AA384" s="1248">
        <v>1314.3</v>
      </c>
      <c r="AB384" s="1248">
        <v>838.289086</v>
      </c>
      <c r="AC384" s="1249">
        <v>736.63975000000005</v>
      </c>
    </row>
    <row r="385" spans="1:29" ht="15" customHeight="1" x14ac:dyDescent="0.2">
      <c r="A385" s="1285" t="s">
        <v>1012</v>
      </c>
      <c r="B385" s="1285" t="s">
        <v>224</v>
      </c>
      <c r="C385" s="1286" t="s">
        <v>50</v>
      </c>
      <c r="D385" s="1286" t="s">
        <v>901</v>
      </c>
      <c r="E385" s="1287" t="s">
        <v>753</v>
      </c>
      <c r="F385" s="1292">
        <v>2.5047000000000001</v>
      </c>
      <c r="G385" s="1292">
        <v>2.1515599999999999</v>
      </c>
      <c r="H385" s="1292">
        <v>1.51559</v>
      </c>
      <c r="I385" s="1292">
        <v>0.76110999999999995</v>
      </c>
      <c r="J385" s="1292">
        <v>0.39387</v>
      </c>
      <c r="K385" s="1292">
        <v>0.30154300000000001</v>
      </c>
      <c r="L385" s="1292">
        <v>15.575430000000001</v>
      </c>
      <c r="M385" s="1292">
        <v>9.4429060000000007</v>
      </c>
      <c r="N385" s="1292">
        <v>8.2978769999999997</v>
      </c>
      <c r="O385" s="1292">
        <v>0.181978</v>
      </c>
      <c r="P385" s="1292">
        <v>0.100538</v>
      </c>
      <c r="Q385" s="1292">
        <v>7.6333999999999999E-2</v>
      </c>
      <c r="R385" s="1246">
        <v>3.0000000000000001E-3</v>
      </c>
      <c r="S385" s="1247">
        <v>3.0000000000000001E-3</v>
      </c>
      <c r="T385" s="1247">
        <v>3.0000000000000001E-3</v>
      </c>
      <c r="U385" s="1247">
        <v>0.01</v>
      </c>
      <c r="V385" s="1247">
        <v>8.9999999999999993E-3</v>
      </c>
      <c r="W385" s="1247">
        <v>7.0000000000000001E-3</v>
      </c>
      <c r="X385" s="1247">
        <v>0.13648399999999999</v>
      </c>
      <c r="Y385" s="1247">
        <v>7.5402999999999998E-2</v>
      </c>
      <c r="Z385" s="1247">
        <v>5.7250000000000002E-2</v>
      </c>
      <c r="AA385" s="1248">
        <v>1314.3</v>
      </c>
      <c r="AB385" s="1248">
        <v>838.289086</v>
      </c>
      <c r="AC385" s="1249">
        <v>736.63975000000005</v>
      </c>
    </row>
    <row r="386" spans="1:29" ht="15" customHeight="1" x14ac:dyDescent="0.2">
      <c r="A386" s="1285" t="s">
        <v>1013</v>
      </c>
      <c r="B386" s="1285" t="s">
        <v>224</v>
      </c>
      <c r="C386" s="1286" t="s">
        <v>50</v>
      </c>
      <c r="D386" s="1286" t="s">
        <v>903</v>
      </c>
      <c r="E386" s="1287" t="s">
        <v>757</v>
      </c>
      <c r="F386" s="1292">
        <v>8.14</v>
      </c>
      <c r="G386" s="1292">
        <v>3.14</v>
      </c>
      <c r="H386" s="1292">
        <v>1.438383</v>
      </c>
      <c r="I386" s="1292">
        <v>0.14000000000000001</v>
      </c>
      <c r="J386" s="1292">
        <v>7.0000000000000007E-2</v>
      </c>
      <c r="K386" s="1292">
        <v>3.9954999999999997E-2</v>
      </c>
      <c r="L386" s="1292">
        <v>15.07</v>
      </c>
      <c r="M386" s="1292">
        <v>7.91</v>
      </c>
      <c r="N386" s="1292">
        <v>7.8911280000000001</v>
      </c>
      <c r="O386" s="1292">
        <v>6.1159999999999999E-2</v>
      </c>
      <c r="P386" s="1292">
        <v>3.1335000000000002E-2</v>
      </c>
      <c r="Q386" s="1292">
        <v>2.3189000000000001E-2</v>
      </c>
      <c r="R386" s="1246">
        <v>3.0000000000000001E-3</v>
      </c>
      <c r="S386" s="1247">
        <v>3.0000000000000001E-3</v>
      </c>
      <c r="T386" s="1247">
        <v>3.0000000000000001E-3</v>
      </c>
      <c r="U386" s="1247">
        <v>1.7399999999999999E-2</v>
      </c>
      <c r="V386" s="1247">
        <v>2.1399999999999999E-2</v>
      </c>
      <c r="W386" s="1247">
        <v>1.7399999999999999E-2</v>
      </c>
      <c r="X386" s="1247">
        <v>4.5870000000000001E-2</v>
      </c>
      <c r="Y386" s="1247">
        <v>2.3501000000000001E-2</v>
      </c>
      <c r="Z386" s="1247">
        <v>1.7392000000000001E-2</v>
      </c>
      <c r="AA386" s="1248">
        <v>1466</v>
      </c>
      <c r="AB386" s="1248">
        <v>847.95233700000006</v>
      </c>
      <c r="AC386" s="1249">
        <v>689.824749</v>
      </c>
    </row>
    <row r="387" spans="1:29" ht="15" customHeight="1" x14ac:dyDescent="0.2">
      <c r="A387" s="1285" t="s">
        <v>981</v>
      </c>
      <c r="B387" s="1285" t="s">
        <v>224</v>
      </c>
      <c r="C387" s="1286" t="s">
        <v>50</v>
      </c>
      <c r="D387" s="1286" t="s">
        <v>982</v>
      </c>
      <c r="E387" s="1287" t="s">
        <v>757</v>
      </c>
      <c r="F387" s="1292">
        <v>7.39</v>
      </c>
      <c r="G387" s="1292">
        <v>3.25</v>
      </c>
      <c r="H387" s="1292">
        <v>1.628169</v>
      </c>
      <c r="I387" s="1292">
        <v>0.13</v>
      </c>
      <c r="J387" s="1292">
        <v>7.0000000000000007E-2</v>
      </c>
      <c r="K387" s="1292">
        <v>3.9954999999999997E-2</v>
      </c>
      <c r="L387" s="1292">
        <v>10.51</v>
      </c>
      <c r="M387" s="1292">
        <v>5.62</v>
      </c>
      <c r="N387" s="1292">
        <v>6.4927000000000001</v>
      </c>
      <c r="O387" s="1292">
        <v>4.1360000000000001E-2</v>
      </c>
      <c r="P387" s="1292">
        <v>2.4235E-2</v>
      </c>
      <c r="Q387" s="1292">
        <v>1.8098E-2</v>
      </c>
      <c r="R387" s="1246">
        <v>3.0000000000000001E-3</v>
      </c>
      <c r="S387" s="1247">
        <v>3.0000000000000001E-3</v>
      </c>
      <c r="T387" s="1247">
        <v>3.0000000000000001E-3</v>
      </c>
      <c r="U387" s="1247">
        <v>1.7399999999999999E-2</v>
      </c>
      <c r="V387" s="1247">
        <v>2.1399999999999999E-2</v>
      </c>
      <c r="W387" s="1247">
        <v>1.7399999999999999E-2</v>
      </c>
      <c r="X387" s="1247">
        <v>3.1019999999999999E-2</v>
      </c>
      <c r="Y387" s="1247">
        <v>1.8176000000000001E-2</v>
      </c>
      <c r="Z387" s="1247">
        <v>1.3573999999999999E-2</v>
      </c>
      <c r="AA387" s="1248">
        <v>1206.31</v>
      </c>
      <c r="AB387" s="1248">
        <v>783.64082900000005</v>
      </c>
      <c r="AC387" s="1249">
        <v>655.82655499999998</v>
      </c>
    </row>
    <row r="388" spans="1:29" ht="15" customHeight="1" x14ac:dyDescent="0.2">
      <c r="A388" s="1285" t="s">
        <v>1014</v>
      </c>
      <c r="B388" s="1285" t="s">
        <v>224</v>
      </c>
      <c r="C388" s="1286" t="s">
        <v>50</v>
      </c>
      <c r="D388" s="1286" t="s">
        <v>1015</v>
      </c>
      <c r="E388" s="1287" t="s">
        <v>757</v>
      </c>
      <c r="F388" s="1292">
        <v>10.36</v>
      </c>
      <c r="G388" s="1292">
        <v>4.5599999999999996</v>
      </c>
      <c r="H388" s="1292">
        <v>2.2774390000000002</v>
      </c>
      <c r="I388" s="1292">
        <v>0.18</v>
      </c>
      <c r="J388" s="1292">
        <v>0.1</v>
      </c>
      <c r="K388" s="1292">
        <v>5.9933E-2</v>
      </c>
      <c r="L388" s="1292">
        <v>13.28</v>
      </c>
      <c r="M388" s="1292">
        <v>7.11</v>
      </c>
      <c r="N388" s="1292">
        <v>8.1907910000000008</v>
      </c>
      <c r="O388" s="1292">
        <v>5.4620000000000002E-2</v>
      </c>
      <c r="P388" s="1292">
        <v>3.1550000000000002E-2</v>
      </c>
      <c r="Q388" s="1292">
        <v>2.3546999999999998E-2</v>
      </c>
      <c r="R388" s="1246">
        <v>3.0000000000000001E-3</v>
      </c>
      <c r="S388" s="1247">
        <v>3.0000000000000001E-3</v>
      </c>
      <c r="T388" s="1247">
        <v>3.0000000000000001E-3</v>
      </c>
      <c r="U388" s="1247">
        <v>1.7399999999999999E-2</v>
      </c>
      <c r="V388" s="1247">
        <v>2.1399999999999999E-2</v>
      </c>
      <c r="W388" s="1247">
        <v>1.7399999999999999E-2</v>
      </c>
      <c r="X388" s="1247">
        <v>4.0965000000000001E-2</v>
      </c>
      <c r="Y388" s="1247">
        <v>2.3663E-2</v>
      </c>
      <c r="Z388" s="1247">
        <v>1.7659999999999999E-2</v>
      </c>
      <c r="AA388" s="1248">
        <v>1685.93</v>
      </c>
      <c r="AB388" s="1248">
        <v>1095.27</v>
      </c>
      <c r="AC388" s="1249">
        <v>916.258105</v>
      </c>
    </row>
    <row r="389" spans="1:29" ht="15" customHeight="1" x14ac:dyDescent="0.2">
      <c r="A389" s="1285" t="s">
        <v>1024</v>
      </c>
      <c r="B389" s="1285" t="s">
        <v>224</v>
      </c>
      <c r="C389" s="1286" t="s">
        <v>50</v>
      </c>
      <c r="D389" s="1286" t="s">
        <v>146</v>
      </c>
      <c r="E389" s="1287" t="s">
        <v>958</v>
      </c>
      <c r="F389" s="1292">
        <v>1.5521199999999999</v>
      </c>
      <c r="G389" s="1292">
        <v>0.895123</v>
      </c>
      <c r="H389" s="1292">
        <v>0.85445499999999996</v>
      </c>
      <c r="I389" s="1292">
        <v>0.151224</v>
      </c>
      <c r="J389" s="1292">
        <v>9.2657000000000003E-2</v>
      </c>
      <c r="K389" s="1292">
        <v>8.2178000000000001E-2</v>
      </c>
      <c r="L389" s="1292">
        <v>6.36531</v>
      </c>
      <c r="M389" s="1292">
        <v>4.4822800000000003</v>
      </c>
      <c r="N389" s="1292">
        <v>1.908128</v>
      </c>
      <c r="O389" s="1292">
        <v>1.8586999999999999E-2</v>
      </c>
      <c r="P389" s="1292">
        <v>1.2277E-2</v>
      </c>
      <c r="Q389" s="1292">
        <v>1.0087E-2</v>
      </c>
      <c r="R389" s="1246">
        <v>0.08</v>
      </c>
      <c r="S389" s="1247">
        <v>0.1</v>
      </c>
      <c r="T389" s="1247">
        <v>0.08</v>
      </c>
      <c r="U389" s="1247">
        <v>5.6500000000000002E-2</v>
      </c>
      <c r="V389" s="1247">
        <v>5.9499999999999997E-2</v>
      </c>
      <c r="W389" s="1247">
        <v>4.4499999999999998E-2</v>
      </c>
      <c r="X389" s="1247">
        <v>4.6670000000000001E-3</v>
      </c>
      <c r="Y389" s="1247">
        <v>2.3890000000000001E-3</v>
      </c>
      <c r="Z389" s="1247">
        <v>1.771E-3</v>
      </c>
      <c r="AA389" s="1248">
        <v>1179.090289</v>
      </c>
      <c r="AB389" s="1248">
        <v>829.802908</v>
      </c>
      <c r="AC389" s="1249">
        <v>683.70618899999999</v>
      </c>
    </row>
    <row r="390" spans="1:29" ht="15" customHeight="1" x14ac:dyDescent="0.2">
      <c r="A390" s="1285" t="s">
        <v>992</v>
      </c>
      <c r="B390" s="1285" t="s">
        <v>224</v>
      </c>
      <c r="C390" s="1286" t="s">
        <v>50</v>
      </c>
      <c r="D390" s="1286" t="s">
        <v>143</v>
      </c>
      <c r="E390" s="1287" t="s">
        <v>958</v>
      </c>
      <c r="F390" s="1292">
        <v>1.4792099999999999</v>
      </c>
      <c r="G390" s="1292">
        <v>0.86576699999999995</v>
      </c>
      <c r="H390" s="1292">
        <v>0.77887600000000001</v>
      </c>
      <c r="I390" s="1292">
        <v>7.9758999999999997E-2</v>
      </c>
      <c r="J390" s="1292">
        <v>6.1543E-2</v>
      </c>
      <c r="K390" s="1292">
        <v>5.4736E-2</v>
      </c>
      <c r="L390" s="1292">
        <v>4.1081099999999999</v>
      </c>
      <c r="M390" s="1292">
        <v>2.3933200000000001</v>
      </c>
      <c r="N390" s="1292">
        <v>1.414301</v>
      </c>
      <c r="O390" s="1292">
        <v>1.7996000000000002E-2</v>
      </c>
      <c r="P390" s="1292">
        <v>1.1087E-2</v>
      </c>
      <c r="Q390" s="1292">
        <v>9.4859999999999996E-3</v>
      </c>
      <c r="R390" s="1246">
        <v>0.08</v>
      </c>
      <c r="S390" s="1247">
        <v>0.1</v>
      </c>
      <c r="T390" s="1247">
        <v>0.08</v>
      </c>
      <c r="U390" s="1247">
        <v>5.6500000000000002E-2</v>
      </c>
      <c r="V390" s="1247">
        <v>5.9499999999999997E-2</v>
      </c>
      <c r="W390" s="1247">
        <v>4.4499999999999998E-2</v>
      </c>
      <c r="X390" s="1247">
        <v>3.1510000000000002E-3</v>
      </c>
      <c r="Y390" s="1247">
        <v>1.8469999999999999E-3</v>
      </c>
      <c r="Z390" s="1247">
        <v>1.3780000000000001E-3</v>
      </c>
      <c r="AA390" s="1248">
        <v>1084.54117</v>
      </c>
      <c r="AB390" s="1248">
        <v>680.79996700000004</v>
      </c>
      <c r="AC390" s="1249">
        <v>576.50394800000004</v>
      </c>
    </row>
    <row r="391" spans="1:29" ht="15" customHeight="1" x14ac:dyDescent="0.2">
      <c r="A391" s="1285" t="s">
        <v>1025</v>
      </c>
      <c r="B391" s="1285" t="s">
        <v>224</v>
      </c>
      <c r="C391" s="1286" t="s">
        <v>50</v>
      </c>
      <c r="D391" s="1286" t="s">
        <v>149</v>
      </c>
      <c r="E391" s="1287" t="s">
        <v>958</v>
      </c>
      <c r="F391" s="1292">
        <v>2.0817100000000002</v>
      </c>
      <c r="G391" s="1292">
        <v>1.2273400000000001</v>
      </c>
      <c r="H391" s="1292">
        <v>1.07118</v>
      </c>
      <c r="I391" s="1292">
        <v>7.8765000000000002E-2</v>
      </c>
      <c r="J391" s="1292">
        <v>6.7891000000000007E-2</v>
      </c>
      <c r="K391" s="1292">
        <v>6.0158000000000003E-2</v>
      </c>
      <c r="L391" s="1292">
        <v>3.9963899999999999</v>
      </c>
      <c r="M391" s="1292">
        <v>2.72689</v>
      </c>
      <c r="N391" s="1292">
        <v>1.2890269999999999</v>
      </c>
      <c r="O391" s="1292">
        <v>2.6269000000000001E-2</v>
      </c>
      <c r="P391" s="1292">
        <v>1.5664999999999998E-2</v>
      </c>
      <c r="Q391" s="1292">
        <v>1.3198E-2</v>
      </c>
      <c r="R391" s="1246">
        <v>0.08</v>
      </c>
      <c r="S391" s="1247">
        <v>0.1</v>
      </c>
      <c r="T391" s="1247">
        <v>0.08</v>
      </c>
      <c r="U391" s="1247">
        <v>5.6500000000000002E-2</v>
      </c>
      <c r="V391" s="1247">
        <v>5.9499999999999997E-2</v>
      </c>
      <c r="W391" s="1247">
        <v>4.4499999999999998E-2</v>
      </c>
      <c r="X391" s="1247">
        <v>4.1799999999999997E-3</v>
      </c>
      <c r="Y391" s="1247">
        <v>2.4090000000000001E-3</v>
      </c>
      <c r="Z391" s="1247">
        <v>1.792E-3</v>
      </c>
      <c r="AA391" s="1248">
        <v>1725.2548200000001</v>
      </c>
      <c r="AB391" s="1248">
        <v>1040.1017340000001</v>
      </c>
      <c r="AC391" s="1249">
        <v>853.33307500000001</v>
      </c>
    </row>
    <row r="392" spans="1:29" ht="15" customHeight="1" x14ac:dyDescent="0.2">
      <c r="A392" s="1293" t="s">
        <v>1190</v>
      </c>
      <c r="B392" s="1293" t="s">
        <v>224</v>
      </c>
      <c r="C392" s="1294" t="s">
        <v>1768</v>
      </c>
      <c r="D392" s="1294" t="s">
        <v>123</v>
      </c>
      <c r="E392" s="1295" t="s">
        <v>180</v>
      </c>
      <c r="F392" s="1296">
        <v>0</v>
      </c>
      <c r="G392" s="1296">
        <v>0</v>
      </c>
      <c r="H392" s="1296">
        <v>0</v>
      </c>
      <c r="I392" s="1296">
        <v>0</v>
      </c>
      <c r="J392" s="1296">
        <v>0</v>
      </c>
      <c r="K392" s="1296">
        <v>0</v>
      </c>
      <c r="L392" s="1296">
        <v>0</v>
      </c>
      <c r="M392" s="1296">
        <v>0</v>
      </c>
      <c r="N392" s="1296">
        <v>0</v>
      </c>
      <c r="O392" s="1296">
        <v>0</v>
      </c>
      <c r="P392" s="1296">
        <v>0</v>
      </c>
      <c r="Q392" s="1296">
        <v>0</v>
      </c>
      <c r="R392" s="1297">
        <v>0</v>
      </c>
      <c r="S392" s="1298">
        <v>0</v>
      </c>
      <c r="T392" s="1298">
        <v>0</v>
      </c>
      <c r="U392" s="1298">
        <v>0</v>
      </c>
      <c r="V392" s="1298">
        <v>0</v>
      </c>
      <c r="W392" s="1298">
        <v>0</v>
      </c>
      <c r="X392" s="1298">
        <v>0</v>
      </c>
      <c r="Y392" s="1298">
        <v>0</v>
      </c>
      <c r="Z392" s="1298">
        <v>0</v>
      </c>
      <c r="AA392" s="1299">
        <v>0</v>
      </c>
      <c r="AB392" s="1299">
        <v>0</v>
      </c>
      <c r="AC392" s="1300">
        <v>0</v>
      </c>
    </row>
    <row r="393" spans="1:29" x14ac:dyDescent="0.2">
      <c r="F393" s="1209"/>
      <c r="G393" s="1209"/>
      <c r="H393" s="1209"/>
      <c r="I393" s="1209"/>
      <c r="J393" s="1209"/>
      <c r="K393" s="1209"/>
      <c r="L393" s="1209"/>
      <c r="M393" s="1209"/>
      <c r="N393" s="1209"/>
      <c r="O393" s="1209"/>
      <c r="P393" s="1209"/>
      <c r="Q393" s="1209"/>
    </row>
    <row r="394" spans="1:29" x14ac:dyDescent="0.2">
      <c r="F394" s="1209"/>
      <c r="G394" s="1209"/>
      <c r="H394" s="1209"/>
      <c r="I394" s="1209"/>
      <c r="J394" s="1209"/>
      <c r="K394" s="1209"/>
      <c r="L394" s="1209"/>
      <c r="M394" s="1209"/>
      <c r="N394" s="1209"/>
      <c r="O394" s="1209"/>
      <c r="P394" s="1209"/>
      <c r="Q394" s="1209"/>
    </row>
    <row r="395" spans="1:29" x14ac:dyDescent="0.2">
      <c r="F395" s="1209"/>
      <c r="G395" s="1209"/>
      <c r="H395" s="1209"/>
      <c r="I395" s="1209"/>
      <c r="J395" s="1209"/>
      <c r="K395" s="1209"/>
      <c r="L395" s="1209"/>
      <c r="M395" s="1209"/>
      <c r="N395" s="1209"/>
      <c r="O395" s="1209"/>
      <c r="P395" s="1209"/>
      <c r="Q395" s="1209"/>
    </row>
    <row r="396" spans="1:29" x14ac:dyDescent="0.2">
      <c r="F396" s="1209"/>
      <c r="G396" s="1209"/>
      <c r="H396" s="1209"/>
      <c r="I396" s="1209"/>
      <c r="J396" s="1209"/>
      <c r="K396" s="1209"/>
      <c r="L396" s="1209"/>
      <c r="M396" s="1209"/>
      <c r="N396" s="1209"/>
      <c r="O396" s="1209"/>
      <c r="P396" s="1209"/>
      <c r="Q396" s="1209"/>
    </row>
    <row r="397" spans="1:29" x14ac:dyDescent="0.2">
      <c r="F397" s="1209"/>
      <c r="G397" s="1209"/>
      <c r="H397" s="1209"/>
      <c r="I397" s="1209"/>
      <c r="J397" s="1209"/>
      <c r="K397" s="1209"/>
      <c r="L397" s="1209"/>
      <c r="M397" s="1209"/>
      <c r="N397" s="1209"/>
      <c r="O397" s="1209"/>
      <c r="P397" s="1209"/>
      <c r="Q397" s="1209"/>
    </row>
    <row r="398" spans="1:29" x14ac:dyDescent="0.2">
      <c r="F398" s="1209"/>
      <c r="G398" s="1209"/>
      <c r="H398" s="1209"/>
      <c r="I398" s="1209"/>
      <c r="J398" s="1209"/>
      <c r="K398" s="1209"/>
      <c r="L398" s="1209"/>
      <c r="M398" s="1209"/>
      <c r="N398" s="1209"/>
      <c r="O398" s="1209"/>
      <c r="P398" s="1209"/>
      <c r="Q398" s="1209"/>
    </row>
    <row r="399" spans="1:29" x14ac:dyDescent="0.2">
      <c r="F399" s="1209"/>
      <c r="G399" s="1209"/>
      <c r="H399" s="1209"/>
      <c r="I399" s="1209"/>
      <c r="J399" s="1209"/>
      <c r="K399" s="1209"/>
      <c r="L399" s="1209"/>
      <c r="M399" s="1209"/>
      <c r="N399" s="1209"/>
      <c r="O399" s="1209"/>
      <c r="P399" s="1209"/>
      <c r="Q399" s="1209"/>
    </row>
    <row r="400" spans="1:29" x14ac:dyDescent="0.2">
      <c r="F400" s="1209"/>
      <c r="G400" s="1209"/>
      <c r="H400" s="1209"/>
      <c r="I400" s="1209"/>
      <c r="J400" s="1209"/>
      <c r="K400" s="1209"/>
      <c r="L400" s="1209"/>
      <c r="M400" s="1209"/>
      <c r="N400" s="1209"/>
      <c r="O400" s="1209"/>
      <c r="P400" s="1209"/>
      <c r="Q400" s="1209"/>
    </row>
    <row r="401" spans="6:17" x14ac:dyDescent="0.2">
      <c r="F401" s="1209"/>
      <c r="G401" s="1209"/>
      <c r="H401" s="1209"/>
      <c r="I401" s="1209"/>
      <c r="J401" s="1209"/>
      <c r="K401" s="1209"/>
      <c r="L401" s="1209"/>
      <c r="M401" s="1209"/>
      <c r="N401" s="1209"/>
      <c r="O401" s="1209"/>
      <c r="P401" s="1209"/>
      <c r="Q401" s="1209"/>
    </row>
    <row r="402" spans="6:17" x14ac:dyDescent="0.2">
      <c r="F402" s="1209"/>
      <c r="G402" s="1209"/>
      <c r="H402" s="1209"/>
      <c r="I402" s="1209"/>
      <c r="J402" s="1209"/>
      <c r="K402" s="1209"/>
      <c r="L402" s="1209"/>
      <c r="M402" s="1209"/>
      <c r="N402" s="1209"/>
      <c r="O402" s="1209"/>
      <c r="P402" s="1209"/>
      <c r="Q402" s="1209"/>
    </row>
    <row r="403" spans="6:17" x14ac:dyDescent="0.2">
      <c r="F403" s="1209"/>
      <c r="G403" s="1209"/>
      <c r="H403" s="1209"/>
      <c r="I403" s="1209"/>
      <c r="J403" s="1209"/>
      <c r="K403" s="1209"/>
      <c r="L403" s="1209"/>
      <c r="M403" s="1209"/>
      <c r="N403" s="1209"/>
      <c r="O403" s="1209"/>
      <c r="P403" s="1209"/>
      <c r="Q403" s="1209"/>
    </row>
    <row r="404" spans="6:17" x14ac:dyDescent="0.2">
      <c r="F404" s="1209"/>
      <c r="G404" s="1209"/>
      <c r="H404" s="1209"/>
      <c r="I404" s="1209"/>
      <c r="J404" s="1209"/>
      <c r="K404" s="1209"/>
      <c r="L404" s="1209"/>
      <c r="M404" s="1209"/>
      <c r="N404" s="1209"/>
      <c r="O404" s="1209"/>
      <c r="P404" s="1209"/>
      <c r="Q404" s="1209"/>
    </row>
    <row r="405" spans="6:17" x14ac:dyDescent="0.2">
      <c r="F405" s="1209"/>
      <c r="G405" s="1209"/>
      <c r="H405" s="1209"/>
      <c r="I405" s="1209"/>
      <c r="J405" s="1209"/>
      <c r="K405" s="1209"/>
      <c r="L405" s="1209"/>
      <c r="M405" s="1209"/>
      <c r="N405" s="1209"/>
      <c r="O405" s="1209"/>
      <c r="P405" s="1209"/>
      <c r="Q405" s="1209"/>
    </row>
    <row r="406" spans="6:17" x14ac:dyDescent="0.2">
      <c r="F406" s="1209"/>
      <c r="G406" s="1209"/>
      <c r="H406" s="1209"/>
      <c r="I406" s="1209"/>
      <c r="J406" s="1209"/>
      <c r="K406" s="1209"/>
      <c r="L406" s="1209"/>
      <c r="M406" s="1209"/>
      <c r="N406" s="1209"/>
      <c r="O406" s="1209"/>
      <c r="P406" s="1209"/>
      <c r="Q406" s="1209"/>
    </row>
    <row r="407" spans="6:17" x14ac:dyDescent="0.2">
      <c r="F407" s="1209"/>
      <c r="G407" s="1209"/>
      <c r="H407" s="1209"/>
      <c r="I407" s="1209"/>
      <c r="J407" s="1209"/>
      <c r="K407" s="1209"/>
      <c r="L407" s="1209"/>
      <c r="M407" s="1209"/>
      <c r="N407" s="1209"/>
      <c r="O407" s="1209"/>
      <c r="P407" s="1209"/>
      <c r="Q407" s="1209"/>
    </row>
    <row r="408" spans="6:17" x14ac:dyDescent="0.2">
      <c r="F408" s="1209"/>
      <c r="G408" s="1209"/>
      <c r="H408" s="1209"/>
      <c r="I408" s="1209"/>
      <c r="J408" s="1209"/>
      <c r="K408" s="1209"/>
      <c r="L408" s="1209"/>
      <c r="M408" s="1209"/>
      <c r="N408" s="1209"/>
      <c r="O408" s="1209"/>
      <c r="P408" s="1209"/>
      <c r="Q408" s="1209"/>
    </row>
    <row r="409" spans="6:17" x14ac:dyDescent="0.2">
      <c r="F409" s="1209"/>
      <c r="G409" s="1209"/>
      <c r="H409" s="1209"/>
      <c r="I409" s="1209"/>
      <c r="J409" s="1209"/>
      <c r="K409" s="1209"/>
      <c r="L409" s="1209"/>
      <c r="M409" s="1209"/>
      <c r="N409" s="1209"/>
      <c r="O409" s="1209"/>
      <c r="P409" s="1209"/>
      <c r="Q409" s="1209"/>
    </row>
    <row r="410" spans="6:17" x14ac:dyDescent="0.2">
      <c r="F410" s="1209"/>
      <c r="G410" s="1209"/>
      <c r="H410" s="1209"/>
      <c r="I410" s="1209"/>
      <c r="J410" s="1209"/>
      <c r="K410" s="1209"/>
      <c r="L410" s="1209"/>
      <c r="M410" s="1209"/>
      <c r="N410" s="1209"/>
      <c r="O410" s="1209"/>
      <c r="P410" s="1209"/>
      <c r="Q410" s="1209"/>
    </row>
    <row r="411" spans="6:17" x14ac:dyDescent="0.2">
      <c r="F411" s="1209"/>
      <c r="G411" s="1209"/>
      <c r="H411" s="1209"/>
      <c r="I411" s="1209"/>
      <c r="J411" s="1209"/>
      <c r="K411" s="1209"/>
      <c r="L411" s="1209"/>
      <c r="M411" s="1209"/>
      <c r="N411" s="1209"/>
      <c r="O411" s="1209"/>
      <c r="P411" s="1209"/>
      <c r="Q411" s="1209"/>
    </row>
    <row r="412" spans="6:17" x14ac:dyDescent="0.2">
      <c r="F412" s="1209"/>
      <c r="G412" s="1209"/>
      <c r="H412" s="1209"/>
      <c r="I412" s="1209"/>
      <c r="J412" s="1209"/>
      <c r="K412" s="1209"/>
      <c r="L412" s="1209"/>
      <c r="M412" s="1209"/>
      <c r="N412" s="1209"/>
      <c r="O412" s="1209"/>
      <c r="P412" s="1209"/>
      <c r="Q412" s="1209"/>
    </row>
    <row r="413" spans="6:17" x14ac:dyDescent="0.2">
      <c r="F413" s="1209"/>
      <c r="G413" s="1209"/>
      <c r="H413" s="1209"/>
      <c r="I413" s="1209"/>
      <c r="J413" s="1209"/>
      <c r="K413" s="1209"/>
      <c r="L413" s="1209"/>
      <c r="M413" s="1209"/>
      <c r="N413" s="1209"/>
      <c r="O413" s="1209"/>
      <c r="P413" s="1209"/>
      <c r="Q413" s="1209"/>
    </row>
    <row r="414" spans="6:17" x14ac:dyDescent="0.2">
      <c r="F414" s="1209"/>
      <c r="G414" s="1209"/>
      <c r="H414" s="1209"/>
      <c r="I414" s="1209"/>
      <c r="J414" s="1209"/>
      <c r="K414" s="1209"/>
      <c r="L414" s="1209"/>
      <c r="M414" s="1209"/>
      <c r="N414" s="1209"/>
      <c r="O414" s="1209"/>
      <c r="P414" s="1209"/>
      <c r="Q414" s="1209"/>
    </row>
    <row r="415" spans="6:17" x14ac:dyDescent="0.2">
      <c r="F415" s="1209"/>
      <c r="G415" s="1209"/>
      <c r="H415" s="1209"/>
      <c r="I415" s="1209"/>
      <c r="J415" s="1209"/>
      <c r="K415" s="1209"/>
      <c r="L415" s="1209"/>
      <c r="M415" s="1209"/>
      <c r="N415" s="1209"/>
      <c r="O415" s="1209"/>
      <c r="P415" s="1209"/>
      <c r="Q415" s="1209"/>
    </row>
    <row r="416" spans="6:17" x14ac:dyDescent="0.2">
      <c r="F416" s="1209"/>
      <c r="G416" s="1209"/>
      <c r="H416" s="1209"/>
      <c r="I416" s="1209"/>
      <c r="J416" s="1209"/>
      <c r="K416" s="1209"/>
      <c r="L416" s="1209"/>
      <c r="M416" s="1209"/>
      <c r="N416" s="1209"/>
      <c r="O416" s="1209"/>
      <c r="P416" s="1209"/>
      <c r="Q416" s="1209"/>
    </row>
    <row r="417" spans="6:17" x14ac:dyDescent="0.2">
      <c r="F417" s="1209"/>
      <c r="G417" s="1209"/>
      <c r="H417" s="1209"/>
      <c r="I417" s="1209"/>
      <c r="J417" s="1209"/>
      <c r="K417" s="1209"/>
      <c r="L417" s="1209"/>
      <c r="M417" s="1209"/>
      <c r="N417" s="1209"/>
      <c r="O417" s="1209"/>
      <c r="P417" s="1209"/>
      <c r="Q417" s="1209"/>
    </row>
    <row r="418" spans="6:17" x14ac:dyDescent="0.2">
      <c r="F418" s="1209"/>
      <c r="G418" s="1209"/>
      <c r="H418" s="1209"/>
      <c r="I418" s="1209"/>
      <c r="J418" s="1209"/>
      <c r="K418" s="1209"/>
      <c r="L418" s="1209"/>
      <c r="M418" s="1209"/>
      <c r="N418" s="1209"/>
      <c r="O418" s="1209"/>
      <c r="P418" s="1209"/>
      <c r="Q418" s="1209"/>
    </row>
    <row r="419" spans="6:17" x14ac:dyDescent="0.2">
      <c r="F419" s="1209"/>
      <c r="G419" s="1209"/>
      <c r="H419" s="1209"/>
      <c r="I419" s="1209"/>
      <c r="J419" s="1209"/>
      <c r="K419" s="1209"/>
      <c r="L419" s="1209"/>
      <c r="M419" s="1209"/>
      <c r="N419" s="1209"/>
      <c r="O419" s="1209"/>
      <c r="P419" s="1209"/>
      <c r="Q419" s="1209"/>
    </row>
    <row r="420" spans="6:17" x14ac:dyDescent="0.2">
      <c r="F420" s="1209"/>
      <c r="G420" s="1209"/>
      <c r="H420" s="1209"/>
      <c r="I420" s="1209"/>
      <c r="J420" s="1209"/>
      <c r="K420" s="1209"/>
      <c r="L420" s="1209"/>
      <c r="M420" s="1209"/>
      <c r="N420" s="1209"/>
      <c r="O420" s="1209"/>
      <c r="P420" s="1209"/>
      <c r="Q420" s="1209"/>
    </row>
    <row r="421" spans="6:17" x14ac:dyDescent="0.2">
      <c r="F421" s="1209"/>
      <c r="G421" s="1209"/>
      <c r="H421" s="1209"/>
      <c r="I421" s="1209"/>
      <c r="J421" s="1209"/>
      <c r="K421" s="1209"/>
      <c r="L421" s="1209"/>
      <c r="M421" s="1209"/>
      <c r="N421" s="1209"/>
      <c r="O421" s="1209"/>
      <c r="P421" s="1209"/>
      <c r="Q421" s="1209"/>
    </row>
    <row r="422" spans="6:17" x14ac:dyDescent="0.2">
      <c r="F422" s="1209"/>
      <c r="G422" s="1209"/>
      <c r="H422" s="1209"/>
      <c r="I422" s="1209"/>
      <c r="J422" s="1209"/>
      <c r="K422" s="1209"/>
      <c r="L422" s="1209"/>
      <c r="M422" s="1209"/>
      <c r="N422" s="1209"/>
      <c r="O422" s="1209"/>
      <c r="P422" s="1209"/>
      <c r="Q422" s="1209"/>
    </row>
    <row r="423" spans="6:17" x14ac:dyDescent="0.2">
      <c r="F423" s="1209"/>
      <c r="G423" s="1209"/>
      <c r="H423" s="1209"/>
      <c r="I423" s="1209"/>
      <c r="J423" s="1209"/>
      <c r="K423" s="1209"/>
      <c r="L423" s="1209"/>
      <c r="M423" s="1209"/>
      <c r="N423" s="1209"/>
      <c r="O423" s="1209"/>
      <c r="P423" s="1209"/>
      <c r="Q423" s="1209"/>
    </row>
    <row r="424" spans="6:17" x14ac:dyDescent="0.2">
      <c r="F424" s="1209"/>
      <c r="G424" s="1209"/>
      <c r="H424" s="1209"/>
      <c r="I424" s="1209"/>
      <c r="J424" s="1209"/>
      <c r="K424" s="1209"/>
      <c r="L424" s="1209"/>
      <c r="M424" s="1209"/>
      <c r="N424" s="1209"/>
      <c r="O424" s="1209"/>
      <c r="P424" s="1209"/>
      <c r="Q424" s="1209"/>
    </row>
    <row r="425" spans="6:17" x14ac:dyDescent="0.2">
      <c r="F425" s="1209"/>
      <c r="G425" s="1209"/>
      <c r="H425" s="1209"/>
      <c r="I425" s="1209"/>
      <c r="J425" s="1209"/>
      <c r="K425" s="1209"/>
      <c r="L425" s="1209"/>
      <c r="M425" s="1209"/>
      <c r="N425" s="1209"/>
      <c r="O425" s="1209"/>
      <c r="P425" s="1209"/>
      <c r="Q425" s="1209"/>
    </row>
    <row r="426" spans="6:17" x14ac:dyDescent="0.2">
      <c r="F426" s="1209"/>
      <c r="G426" s="1209"/>
      <c r="H426" s="1209"/>
      <c r="I426" s="1209"/>
      <c r="J426" s="1209"/>
      <c r="K426" s="1209"/>
      <c r="L426" s="1209"/>
      <c r="M426" s="1209"/>
      <c r="N426" s="1209"/>
      <c r="O426" s="1209"/>
      <c r="P426" s="1209"/>
      <c r="Q426" s="1209"/>
    </row>
    <row r="427" spans="6:17" x14ac:dyDescent="0.2">
      <c r="F427" s="1209"/>
      <c r="G427" s="1209"/>
      <c r="H427" s="1209"/>
      <c r="I427" s="1209"/>
      <c r="J427" s="1209"/>
      <c r="K427" s="1209"/>
      <c r="L427" s="1209"/>
      <c r="M427" s="1209"/>
      <c r="N427" s="1209"/>
      <c r="O427" s="1209"/>
      <c r="P427" s="1209"/>
      <c r="Q427" s="1209"/>
    </row>
    <row r="428" spans="6:17" x14ac:dyDescent="0.2">
      <c r="F428" s="1209"/>
      <c r="G428" s="1209"/>
      <c r="H428" s="1209"/>
      <c r="I428" s="1209"/>
      <c r="J428" s="1209"/>
      <c r="K428" s="1209"/>
      <c r="L428" s="1209"/>
      <c r="M428" s="1209"/>
      <c r="N428" s="1209"/>
      <c r="O428" s="1209"/>
      <c r="P428" s="1209"/>
      <c r="Q428" s="1209"/>
    </row>
    <row r="429" spans="6:17" x14ac:dyDescent="0.2">
      <c r="F429" s="1209"/>
      <c r="G429" s="1209"/>
      <c r="H429" s="1209"/>
      <c r="I429" s="1209"/>
      <c r="J429" s="1209"/>
      <c r="K429" s="1209"/>
      <c r="L429" s="1209"/>
      <c r="M429" s="1209"/>
      <c r="N429" s="1209"/>
      <c r="O429" s="1209"/>
      <c r="P429" s="1209"/>
      <c r="Q429" s="1209"/>
    </row>
    <row r="430" spans="6:17" x14ac:dyDescent="0.2">
      <c r="F430" s="1209"/>
      <c r="G430" s="1209"/>
      <c r="H430" s="1209"/>
      <c r="I430" s="1209"/>
      <c r="J430" s="1209"/>
      <c r="K430" s="1209"/>
      <c r="L430" s="1209"/>
      <c r="M430" s="1209"/>
      <c r="N430" s="1209"/>
      <c r="O430" s="1209"/>
      <c r="P430" s="1209"/>
      <c r="Q430" s="1209"/>
    </row>
    <row r="431" spans="6:17" x14ac:dyDescent="0.2">
      <c r="F431" s="1209"/>
      <c r="G431" s="1209"/>
      <c r="H431" s="1209"/>
      <c r="I431" s="1209"/>
      <c r="J431" s="1209"/>
      <c r="K431" s="1209"/>
      <c r="L431" s="1209"/>
      <c r="M431" s="1209"/>
      <c r="N431" s="1209"/>
      <c r="O431" s="1209"/>
      <c r="P431" s="1209"/>
      <c r="Q431" s="1209"/>
    </row>
    <row r="432" spans="6:17" x14ac:dyDescent="0.2">
      <c r="F432" s="1209"/>
      <c r="G432" s="1209"/>
      <c r="H432" s="1209"/>
      <c r="I432" s="1209"/>
      <c r="J432" s="1209"/>
      <c r="K432" s="1209"/>
      <c r="L432" s="1209"/>
      <c r="M432" s="1209"/>
      <c r="N432" s="1209"/>
      <c r="O432" s="1209"/>
      <c r="P432" s="1209"/>
      <c r="Q432" s="1209"/>
    </row>
    <row r="433" spans="6:17" x14ac:dyDescent="0.2">
      <c r="F433" s="1209"/>
      <c r="G433" s="1209"/>
      <c r="H433" s="1209"/>
      <c r="I433" s="1209"/>
      <c r="J433" s="1209"/>
      <c r="K433" s="1209"/>
      <c r="L433" s="1209"/>
      <c r="M433" s="1209"/>
      <c r="N433" s="1209"/>
      <c r="O433" s="1209"/>
      <c r="P433" s="1209"/>
      <c r="Q433" s="1209"/>
    </row>
    <row r="434" spans="6:17" x14ac:dyDescent="0.2">
      <c r="F434" s="1209"/>
      <c r="G434" s="1209"/>
      <c r="H434" s="1209"/>
      <c r="I434" s="1209"/>
      <c r="J434" s="1209"/>
      <c r="K434" s="1209"/>
      <c r="L434" s="1209"/>
      <c r="M434" s="1209"/>
      <c r="N434" s="1209"/>
      <c r="O434" s="1209"/>
      <c r="P434" s="1209"/>
      <c r="Q434" s="1209"/>
    </row>
    <row r="435" spans="6:17" x14ac:dyDescent="0.2">
      <c r="F435" s="1209"/>
      <c r="G435" s="1209"/>
      <c r="H435" s="1209"/>
      <c r="I435" s="1209"/>
      <c r="J435" s="1209"/>
      <c r="K435" s="1209"/>
      <c r="L435" s="1209"/>
      <c r="M435" s="1209"/>
      <c r="N435" s="1209"/>
      <c r="O435" s="1209"/>
      <c r="P435" s="1209"/>
      <c r="Q435" s="1209"/>
    </row>
    <row r="436" spans="6:17" x14ac:dyDescent="0.2">
      <c r="F436" s="1209"/>
      <c r="G436" s="1209"/>
      <c r="H436" s="1209"/>
      <c r="I436" s="1209"/>
      <c r="J436" s="1209"/>
      <c r="K436" s="1209"/>
      <c r="L436" s="1209"/>
      <c r="M436" s="1209"/>
      <c r="N436" s="1209"/>
      <c r="O436" s="1209"/>
      <c r="P436" s="1209"/>
      <c r="Q436" s="1209"/>
    </row>
    <row r="437" spans="6:17" x14ac:dyDescent="0.2">
      <c r="F437" s="1209"/>
      <c r="G437" s="1209"/>
      <c r="H437" s="1209"/>
      <c r="I437" s="1209"/>
      <c r="J437" s="1209"/>
      <c r="K437" s="1209"/>
      <c r="L437" s="1209"/>
      <c r="M437" s="1209"/>
      <c r="N437" s="1209"/>
      <c r="O437" s="1209"/>
      <c r="P437" s="1209"/>
      <c r="Q437" s="1209"/>
    </row>
    <row r="438" spans="6:17" x14ac:dyDescent="0.2">
      <c r="F438" s="1209"/>
      <c r="G438" s="1209"/>
      <c r="H438" s="1209"/>
      <c r="I438" s="1209"/>
      <c r="J438" s="1209"/>
      <c r="K438" s="1209"/>
      <c r="L438" s="1209"/>
      <c r="M438" s="1209"/>
      <c r="N438" s="1209"/>
      <c r="O438" s="1209"/>
      <c r="P438" s="1209"/>
      <c r="Q438" s="1209"/>
    </row>
    <row r="439" spans="6:17" x14ac:dyDescent="0.2">
      <c r="F439" s="1209"/>
      <c r="G439" s="1209"/>
      <c r="H439" s="1209"/>
      <c r="I439" s="1209"/>
      <c r="J439" s="1209"/>
      <c r="K439" s="1209"/>
      <c r="L439" s="1209"/>
      <c r="M439" s="1209"/>
      <c r="N439" s="1209"/>
      <c r="O439" s="1209"/>
      <c r="P439" s="1209"/>
      <c r="Q439" s="1209"/>
    </row>
  </sheetData>
  <mergeCells count="20">
    <mergeCell ref="F9:H9"/>
    <mergeCell ref="I9:K9"/>
    <mergeCell ref="L9:N9"/>
    <mergeCell ref="O9:Q9"/>
    <mergeCell ref="A1:B1"/>
    <mergeCell ref="F8:H8"/>
    <mergeCell ref="I8:K8"/>
    <mergeCell ref="L8:N8"/>
    <mergeCell ref="O8:Q8"/>
    <mergeCell ref="A5:B5"/>
    <mergeCell ref="A3:E3"/>
    <mergeCell ref="AA8:AC8"/>
    <mergeCell ref="AA9:AC9"/>
    <mergeCell ref="AP15:AR15"/>
    <mergeCell ref="R8:T8"/>
    <mergeCell ref="R9:T9"/>
    <mergeCell ref="U8:W8"/>
    <mergeCell ref="U9:W9"/>
    <mergeCell ref="X8:Z8"/>
    <mergeCell ref="X9:Z9"/>
  </mergeCells>
  <hyperlinks>
    <hyperlink ref="A1" location="Contents!A1" display="To table of contents" xr:uid="{00000000-0004-0000-1400-000000000000}"/>
    <hyperlink ref="A5" location="Contents!A1" display="To table of contents" xr:uid="{01A0CF40-F757-42E8-A4A6-CB2CAF8196A7}"/>
    <hyperlink ref="A5:B5" location="Disclaimer!A1" display="Disclaimer" xr:uid="{5EB72F83-00D1-4006-80D5-55ABA8E73366}"/>
  </hyperlinks>
  <pageMargins left="0.45" right="0.22" top="0.39" bottom="0.21" header="0.3" footer="0.17"/>
  <pageSetup paperSize="9" scale="70" fitToHeight="2" orientation="landscape" r:id="rId1"/>
  <headerFooter alignWithMargins="0"/>
  <rowBreaks count="1" manualBreakCount="1">
    <brk id="257" max="14" man="1"/>
  </rowBreaks>
  <customProperties>
    <customPr name="EpmWorksheetKeyString_GU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79998168889431442"/>
  </sheetPr>
  <dimension ref="A1:O361"/>
  <sheetViews>
    <sheetView workbookViewId="0">
      <selection sqref="A1:D1"/>
    </sheetView>
  </sheetViews>
  <sheetFormatPr defaultRowHeight="12.75" x14ac:dyDescent="0.2"/>
  <cols>
    <col min="1" max="1" width="17.7109375" style="5" customWidth="1"/>
    <col min="2" max="2" width="17.42578125" style="5" customWidth="1"/>
    <col min="3" max="3" width="17.28515625" style="5" customWidth="1"/>
    <col min="4" max="16384" width="9.140625" style="5"/>
  </cols>
  <sheetData>
    <row r="1" spans="1:15" ht="26.25" customHeight="1" x14ac:dyDescent="0.2">
      <c r="A1" s="1337" t="s">
        <v>3</v>
      </c>
      <c r="B1" s="1337"/>
      <c r="C1" s="1337"/>
      <c r="D1" s="1337"/>
      <c r="G1" s="123"/>
    </row>
    <row r="2" spans="1:15" ht="20.25" x14ac:dyDescent="0.3">
      <c r="A2" s="542" t="s">
        <v>1774</v>
      </c>
      <c r="H2" s="123"/>
    </row>
    <row r="3" spans="1:15" ht="15" customHeight="1" x14ac:dyDescent="0.2">
      <c r="A3" s="1323" t="s">
        <v>1819</v>
      </c>
      <c r="B3" s="1301"/>
      <c r="C3" s="1301"/>
      <c r="D3" s="1301"/>
      <c r="E3" s="1301"/>
      <c r="F3" s="1301"/>
      <c r="G3" s="1301"/>
      <c r="H3" s="1301"/>
      <c r="I3" s="1301"/>
      <c r="J3" s="1301"/>
      <c r="K3" s="1301"/>
      <c r="L3" s="1301"/>
      <c r="M3" s="1301"/>
      <c r="N3" s="1301"/>
      <c r="O3" s="1301"/>
    </row>
    <row r="4" spans="1:15" x14ac:dyDescent="0.2">
      <c r="A4" s="1304"/>
      <c r="B4" s="1304"/>
      <c r="C4" s="1304"/>
      <c r="D4" s="1302" t="s">
        <v>1813</v>
      </c>
      <c r="E4" s="1302"/>
      <c r="F4" s="1303"/>
      <c r="G4" s="1301"/>
      <c r="H4" s="1301"/>
      <c r="I4" s="1301"/>
      <c r="J4" s="1301"/>
      <c r="K4" s="1301"/>
      <c r="L4" s="1301"/>
      <c r="M4" s="1301"/>
      <c r="N4" s="1301"/>
      <c r="O4" s="1301"/>
    </row>
    <row r="5" spans="1:15" x14ac:dyDescent="0.2">
      <c r="A5" s="1305" t="s">
        <v>1780</v>
      </c>
      <c r="B5" s="1305" t="s">
        <v>1776</v>
      </c>
      <c r="C5" s="1305" t="s">
        <v>1351</v>
      </c>
      <c r="D5" s="519">
        <v>2012</v>
      </c>
      <c r="E5" s="519">
        <v>2015</v>
      </c>
      <c r="F5" s="519">
        <v>2018</v>
      </c>
      <c r="G5" s="1301"/>
      <c r="H5" s="1301"/>
      <c r="I5" s="1301"/>
      <c r="J5" s="1301"/>
      <c r="K5" s="1301"/>
      <c r="L5" s="1301"/>
      <c r="M5" s="1301"/>
      <c r="N5" s="1301"/>
      <c r="O5" s="1301"/>
    </row>
    <row r="6" spans="1:15" x14ac:dyDescent="0.2">
      <c r="A6" s="1324" t="s">
        <v>1781</v>
      </c>
      <c r="B6" s="1324" t="s">
        <v>226</v>
      </c>
      <c r="C6" s="1324" t="s">
        <v>9</v>
      </c>
      <c r="D6" s="1306">
        <v>0.1</v>
      </c>
      <c r="E6" s="1306">
        <v>0.1</v>
      </c>
      <c r="F6" s="1306">
        <v>0.1</v>
      </c>
      <c r="G6" s="1301"/>
      <c r="H6" s="1301"/>
      <c r="I6" s="1301"/>
      <c r="J6" s="1301"/>
      <c r="K6" s="1301"/>
      <c r="L6" s="1301"/>
      <c r="M6" s="1301"/>
      <c r="N6" s="1301"/>
      <c r="O6" s="1301"/>
    </row>
    <row r="7" spans="1:15" x14ac:dyDescent="0.2">
      <c r="A7" s="1325" t="s">
        <v>1782</v>
      </c>
      <c r="B7" s="1325" t="s">
        <v>226</v>
      </c>
      <c r="C7" s="1325" t="s">
        <v>179</v>
      </c>
      <c r="D7" s="1307">
        <v>40.1</v>
      </c>
      <c r="E7" s="1307">
        <v>49</v>
      </c>
      <c r="F7" s="1307">
        <v>46.2</v>
      </c>
      <c r="G7" s="1301"/>
      <c r="H7" s="1301"/>
      <c r="I7" s="1301"/>
      <c r="J7" s="1301"/>
      <c r="K7" s="1301"/>
      <c r="L7" s="1301"/>
      <c r="M7" s="1301"/>
      <c r="N7" s="1301"/>
      <c r="O7" s="1301"/>
    </row>
    <row r="8" spans="1:15" x14ac:dyDescent="0.2">
      <c r="A8" s="1325" t="s">
        <v>1783</v>
      </c>
      <c r="B8" s="1325" t="s">
        <v>226</v>
      </c>
      <c r="C8" s="1325" t="s">
        <v>50</v>
      </c>
      <c r="D8" s="1307">
        <v>597.70000000000005</v>
      </c>
      <c r="E8" s="1307">
        <v>569.5</v>
      </c>
      <c r="F8" s="1307">
        <v>589.20000000000005</v>
      </c>
      <c r="G8" s="1301"/>
      <c r="H8" s="1301"/>
      <c r="I8" s="1301"/>
      <c r="J8" s="1301"/>
      <c r="K8" s="1301"/>
      <c r="L8" s="1301"/>
      <c r="M8" s="1301"/>
      <c r="N8" s="1301"/>
      <c r="O8" s="1301"/>
    </row>
    <row r="9" spans="1:15" x14ac:dyDescent="0.2">
      <c r="A9" s="1325" t="s">
        <v>1784</v>
      </c>
      <c r="B9" s="1325" t="s">
        <v>226</v>
      </c>
      <c r="C9" s="1325" t="s">
        <v>1777</v>
      </c>
      <c r="D9" s="1307">
        <v>2.8</v>
      </c>
      <c r="E9" s="1307">
        <v>3.8</v>
      </c>
      <c r="F9" s="1307">
        <v>19.8</v>
      </c>
      <c r="G9" s="1301"/>
      <c r="H9" s="1301"/>
      <c r="I9" s="1301"/>
      <c r="J9" s="1301"/>
      <c r="K9" s="1301"/>
      <c r="L9" s="1301"/>
      <c r="M9" s="1301"/>
      <c r="N9" s="1301"/>
      <c r="O9" s="1301"/>
    </row>
    <row r="10" spans="1:15" x14ac:dyDescent="0.2">
      <c r="A10" s="1325" t="s">
        <v>1785</v>
      </c>
      <c r="B10" s="1325" t="s">
        <v>226</v>
      </c>
      <c r="C10" s="1325" t="s">
        <v>18</v>
      </c>
      <c r="D10" s="1307">
        <v>3.1</v>
      </c>
      <c r="E10" s="1307">
        <v>0.1</v>
      </c>
      <c r="F10" s="1307">
        <v>0</v>
      </c>
      <c r="G10" s="1301"/>
      <c r="H10" s="1301"/>
      <c r="I10" s="1301"/>
      <c r="J10" s="1301"/>
      <c r="K10" s="1301"/>
      <c r="L10" s="1301"/>
      <c r="M10" s="1301"/>
      <c r="N10" s="1301"/>
      <c r="O10" s="1301"/>
    </row>
    <row r="11" spans="1:15" x14ac:dyDescent="0.2">
      <c r="A11" s="1325" t="s">
        <v>1786</v>
      </c>
      <c r="B11" s="1325" t="s">
        <v>223</v>
      </c>
      <c r="C11" s="1325" t="s">
        <v>9</v>
      </c>
      <c r="D11" s="1307">
        <v>199.9</v>
      </c>
      <c r="E11" s="1307">
        <v>176.8</v>
      </c>
      <c r="F11" s="1307">
        <v>205.3</v>
      </c>
      <c r="G11" s="1301"/>
      <c r="H11" s="1301"/>
      <c r="I11" s="1301"/>
      <c r="J11" s="1301"/>
      <c r="K11" s="1301"/>
      <c r="L11" s="1301"/>
      <c r="M11" s="1301"/>
      <c r="N11" s="1301"/>
      <c r="O11" s="1301"/>
    </row>
    <row r="12" spans="1:15" x14ac:dyDescent="0.2">
      <c r="A12" s="1325" t="s">
        <v>1787</v>
      </c>
      <c r="B12" s="1325" t="s">
        <v>223</v>
      </c>
      <c r="C12" s="1325" t="s">
        <v>179</v>
      </c>
      <c r="D12" s="1307">
        <v>15.7</v>
      </c>
      <c r="E12" s="1307">
        <v>30.1</v>
      </c>
      <c r="F12" s="1307">
        <v>68.099999999999994</v>
      </c>
      <c r="G12" s="1301"/>
      <c r="H12" s="1301"/>
      <c r="I12" s="1301"/>
      <c r="J12" s="1301"/>
      <c r="K12" s="1301"/>
      <c r="L12" s="1301"/>
      <c r="M12" s="1301"/>
      <c r="N12" s="1301"/>
      <c r="O12" s="1301"/>
    </row>
    <row r="13" spans="1:15" x14ac:dyDescent="0.2">
      <c r="A13" s="1325" t="s">
        <v>1788</v>
      </c>
      <c r="B13" s="1325" t="s">
        <v>223</v>
      </c>
      <c r="C13" s="1325" t="s">
        <v>50</v>
      </c>
      <c r="D13" s="1307">
        <v>16390.599999999999</v>
      </c>
      <c r="E13" s="1307">
        <v>16271.9</v>
      </c>
      <c r="F13" s="1307">
        <v>17987.8</v>
      </c>
      <c r="G13" s="1301"/>
      <c r="H13" s="1301"/>
      <c r="I13" s="1301"/>
      <c r="J13" s="1301"/>
      <c r="K13" s="1301"/>
      <c r="L13" s="1301"/>
      <c r="M13" s="1301"/>
      <c r="N13" s="1301"/>
      <c r="O13" s="1301"/>
    </row>
    <row r="14" spans="1:15" x14ac:dyDescent="0.2">
      <c r="A14" s="1325" t="s">
        <v>1789</v>
      </c>
      <c r="B14" s="1325" t="s">
        <v>223</v>
      </c>
      <c r="C14" s="1325" t="s">
        <v>1777</v>
      </c>
      <c r="D14" s="1307">
        <v>1.9</v>
      </c>
      <c r="E14" s="1307">
        <v>9.4</v>
      </c>
      <c r="F14" s="1307">
        <v>14.9</v>
      </c>
      <c r="G14" s="1301"/>
      <c r="H14" s="1301"/>
      <c r="I14" s="1301"/>
      <c r="J14" s="1301"/>
      <c r="K14" s="1301"/>
      <c r="L14" s="1301"/>
      <c r="M14" s="1301"/>
      <c r="N14" s="1301"/>
      <c r="O14" s="1301"/>
    </row>
    <row r="15" spans="1:15" x14ac:dyDescent="0.2">
      <c r="A15" s="1325" t="s">
        <v>1790</v>
      </c>
      <c r="B15" s="1325" t="s">
        <v>223</v>
      </c>
      <c r="C15" s="1325" t="s">
        <v>18</v>
      </c>
      <c r="D15" s="1307">
        <v>216</v>
      </c>
      <c r="E15" s="1307">
        <v>215.4</v>
      </c>
      <c r="F15" s="1307">
        <v>255.5</v>
      </c>
      <c r="G15" s="1301"/>
      <c r="H15" s="1301"/>
      <c r="I15" s="1301"/>
      <c r="J15" s="1301"/>
      <c r="K15" s="1301"/>
      <c r="L15" s="1301"/>
      <c r="M15" s="1301"/>
      <c r="N15" s="1301"/>
      <c r="O15" s="1301"/>
    </row>
    <row r="16" spans="1:15" x14ac:dyDescent="0.2">
      <c r="A16" s="1325" t="s">
        <v>1791</v>
      </c>
      <c r="B16" s="1325" t="s">
        <v>223</v>
      </c>
      <c r="C16" s="1325" t="s">
        <v>50</v>
      </c>
      <c r="D16" s="1307">
        <v>0</v>
      </c>
      <c r="E16" s="1307">
        <v>1.2</v>
      </c>
      <c r="F16" s="1307">
        <v>12.8</v>
      </c>
      <c r="G16" s="1301"/>
      <c r="H16" s="1301"/>
      <c r="I16" s="1301"/>
      <c r="J16" s="1301"/>
      <c r="K16" s="1301"/>
      <c r="L16" s="1301"/>
      <c r="M16" s="1301"/>
      <c r="N16" s="1301"/>
      <c r="O16" s="1301"/>
    </row>
    <row r="17" spans="1:15" x14ac:dyDescent="0.2">
      <c r="A17" s="1325" t="s">
        <v>1792</v>
      </c>
      <c r="B17" s="1325" t="s">
        <v>217</v>
      </c>
      <c r="C17" s="1325" t="s">
        <v>9</v>
      </c>
      <c r="D17" s="1307">
        <v>67200.2</v>
      </c>
      <c r="E17" s="1307">
        <v>68543.7</v>
      </c>
      <c r="F17" s="1307">
        <v>73911.5</v>
      </c>
      <c r="G17" s="1301"/>
      <c r="H17" s="1301"/>
      <c r="I17" s="1301"/>
      <c r="J17" s="1301"/>
      <c r="K17" s="1301"/>
      <c r="L17" s="1301"/>
      <c r="M17" s="1301"/>
      <c r="N17" s="1301"/>
      <c r="O17" s="1301"/>
    </row>
    <row r="18" spans="1:15" x14ac:dyDescent="0.2">
      <c r="A18" s="1325" t="s">
        <v>1793</v>
      </c>
      <c r="B18" s="1325" t="s">
        <v>217</v>
      </c>
      <c r="C18" s="1325" t="s">
        <v>179</v>
      </c>
      <c r="D18" s="1307">
        <v>45.5</v>
      </c>
      <c r="E18" s="1307">
        <v>70.2</v>
      </c>
      <c r="F18" s="1307">
        <v>107.7</v>
      </c>
      <c r="G18" s="1301"/>
      <c r="H18" s="1301"/>
      <c r="I18" s="1301"/>
      <c r="J18" s="1301"/>
      <c r="K18" s="1301"/>
      <c r="L18" s="1301"/>
      <c r="M18" s="1301"/>
      <c r="N18" s="1301"/>
      <c r="O18" s="1301"/>
    </row>
    <row r="19" spans="1:15" x14ac:dyDescent="0.2">
      <c r="A19" s="1325" t="s">
        <v>1794</v>
      </c>
      <c r="B19" s="1325" t="s">
        <v>217</v>
      </c>
      <c r="C19" s="1325" t="s">
        <v>50</v>
      </c>
      <c r="D19" s="1307">
        <v>32566.3</v>
      </c>
      <c r="E19" s="1307">
        <v>32436.799999999999</v>
      </c>
      <c r="F19" s="1307">
        <v>31352.1</v>
      </c>
      <c r="G19" s="1301"/>
      <c r="H19" s="1301"/>
      <c r="I19" s="1301"/>
      <c r="J19" s="1301"/>
      <c r="K19" s="1301"/>
      <c r="L19" s="1301"/>
      <c r="M19" s="1301"/>
      <c r="N19" s="1301"/>
      <c r="O19" s="1301"/>
    </row>
    <row r="20" spans="1:15" x14ac:dyDescent="0.2">
      <c r="A20" s="1325" t="s">
        <v>1795</v>
      </c>
      <c r="B20" s="1325" t="s">
        <v>217</v>
      </c>
      <c r="C20" s="1325" t="s">
        <v>1777</v>
      </c>
      <c r="D20" s="1307">
        <v>13.1</v>
      </c>
      <c r="E20" s="1307">
        <v>149.6</v>
      </c>
      <c r="F20" s="1307">
        <v>589.29999999999995</v>
      </c>
      <c r="G20" s="1301"/>
      <c r="H20" s="1301"/>
      <c r="I20" s="1301"/>
      <c r="J20" s="1301"/>
      <c r="K20" s="1301"/>
      <c r="L20" s="1301"/>
      <c r="M20" s="1301"/>
      <c r="N20" s="1301"/>
      <c r="O20" s="1301"/>
    </row>
    <row r="21" spans="1:15" x14ac:dyDescent="0.2">
      <c r="A21" s="1325" t="s">
        <v>1796</v>
      </c>
      <c r="B21" s="1325" t="s">
        <v>217</v>
      </c>
      <c r="C21" s="1325" t="s">
        <v>18</v>
      </c>
      <c r="D21" s="1307">
        <v>3259.5</v>
      </c>
      <c r="E21" s="1307">
        <v>2649.6</v>
      </c>
      <c r="F21" s="1307">
        <v>1942.7</v>
      </c>
      <c r="G21" s="1301"/>
      <c r="H21" s="1301"/>
      <c r="I21" s="1301"/>
      <c r="J21" s="1301"/>
      <c r="K21" s="1301"/>
      <c r="L21" s="1301"/>
      <c r="M21" s="1301"/>
      <c r="N21" s="1301"/>
      <c r="O21" s="1301"/>
    </row>
    <row r="22" spans="1:15" x14ac:dyDescent="0.2">
      <c r="A22" s="1325" t="s">
        <v>1797</v>
      </c>
      <c r="B22" s="1325" t="s">
        <v>217</v>
      </c>
      <c r="C22" s="1325" t="s">
        <v>1778</v>
      </c>
      <c r="D22" s="1307">
        <v>37.700000000000003</v>
      </c>
      <c r="E22" s="1307">
        <v>847.9</v>
      </c>
      <c r="F22" s="1307">
        <v>1770.1</v>
      </c>
      <c r="G22" s="1301"/>
      <c r="H22" s="1301"/>
      <c r="I22" s="1301"/>
      <c r="J22" s="1301"/>
      <c r="K22" s="1301"/>
      <c r="L22" s="1301"/>
      <c r="M22" s="1301"/>
      <c r="N22" s="1301"/>
      <c r="O22" s="1301"/>
    </row>
    <row r="23" spans="1:15" x14ac:dyDescent="0.2">
      <c r="A23" s="1325" t="s">
        <v>1798</v>
      </c>
      <c r="B23" s="1325" t="s">
        <v>217</v>
      </c>
      <c r="C23" s="1325" t="s">
        <v>1779</v>
      </c>
      <c r="D23" s="1307">
        <v>0</v>
      </c>
      <c r="E23" s="1307">
        <v>391.1</v>
      </c>
      <c r="F23" s="1307">
        <v>511.7</v>
      </c>
      <c r="G23" s="1301"/>
      <c r="H23" s="1301"/>
      <c r="I23" s="1301"/>
      <c r="J23" s="1301"/>
      <c r="K23" s="1301"/>
      <c r="L23" s="1301"/>
      <c r="M23" s="1301"/>
      <c r="N23" s="1301"/>
      <c r="O23" s="1301"/>
    </row>
    <row r="24" spans="1:15" x14ac:dyDescent="0.2">
      <c r="A24" s="1325" t="s">
        <v>1799</v>
      </c>
      <c r="B24" s="1325" t="s">
        <v>224</v>
      </c>
      <c r="C24" s="1325" t="s">
        <v>9</v>
      </c>
      <c r="D24" s="1307">
        <v>5</v>
      </c>
      <c r="E24" s="1307">
        <v>4.5</v>
      </c>
      <c r="F24" s="1307">
        <v>3.4</v>
      </c>
      <c r="G24" s="1301"/>
      <c r="H24" s="1301"/>
      <c r="I24" s="1301"/>
      <c r="J24" s="1301"/>
      <c r="K24" s="1301"/>
      <c r="L24" s="1301"/>
      <c r="M24" s="1301"/>
      <c r="N24" s="1301"/>
      <c r="O24" s="1301"/>
    </row>
    <row r="25" spans="1:15" x14ac:dyDescent="0.2">
      <c r="A25" s="1325" t="s">
        <v>1800</v>
      </c>
      <c r="B25" s="1325" t="s">
        <v>224</v>
      </c>
      <c r="C25" s="1325" t="s">
        <v>179</v>
      </c>
      <c r="D25" s="1307">
        <v>0</v>
      </c>
      <c r="E25" s="1307">
        <v>0.3</v>
      </c>
      <c r="F25" s="1307">
        <v>0.7</v>
      </c>
      <c r="G25" s="1301"/>
      <c r="H25" s="1301"/>
      <c r="I25" s="1301"/>
      <c r="J25" s="1301"/>
      <c r="K25" s="1301"/>
      <c r="L25" s="1301"/>
      <c r="M25" s="1301"/>
      <c r="N25" s="1301"/>
      <c r="O25" s="1301"/>
    </row>
    <row r="26" spans="1:15" x14ac:dyDescent="0.2">
      <c r="A26" s="1325" t="s">
        <v>1801</v>
      </c>
      <c r="B26" s="1325" t="s">
        <v>224</v>
      </c>
      <c r="C26" s="1325" t="s">
        <v>50</v>
      </c>
      <c r="D26" s="1307">
        <v>1099.7</v>
      </c>
      <c r="E26" s="1307">
        <v>932.2</v>
      </c>
      <c r="F26" s="1307">
        <v>857.8</v>
      </c>
      <c r="G26" s="1301"/>
      <c r="H26" s="1301"/>
      <c r="I26" s="1301"/>
      <c r="J26" s="1301"/>
      <c r="K26" s="1301"/>
      <c r="L26" s="1301"/>
      <c r="M26" s="1301"/>
      <c r="N26" s="1301"/>
      <c r="O26" s="1301"/>
    </row>
    <row r="27" spans="1:15" x14ac:dyDescent="0.2">
      <c r="A27" s="1325" t="s">
        <v>1802</v>
      </c>
      <c r="B27" s="1325" t="s">
        <v>224</v>
      </c>
      <c r="C27" s="1325" t="s">
        <v>1777</v>
      </c>
      <c r="D27" s="1307">
        <v>0.3</v>
      </c>
      <c r="E27" s="1307">
        <v>0.3</v>
      </c>
      <c r="F27" s="1307">
        <v>0.5</v>
      </c>
      <c r="G27" s="1301"/>
      <c r="H27" s="1301"/>
      <c r="I27" s="1301"/>
      <c r="J27" s="1301"/>
      <c r="K27" s="1301"/>
      <c r="L27" s="1301"/>
      <c r="M27" s="1301"/>
      <c r="N27" s="1301"/>
      <c r="O27" s="1301"/>
    </row>
    <row r="28" spans="1:15" x14ac:dyDescent="0.2">
      <c r="A28" s="1325" t="s">
        <v>1803</v>
      </c>
      <c r="B28" s="1325" t="s">
        <v>224</v>
      </c>
      <c r="C28" s="1325" t="s">
        <v>18</v>
      </c>
      <c r="D28" s="1307">
        <v>2.1</v>
      </c>
      <c r="E28" s="1307">
        <v>2.2999999999999998</v>
      </c>
      <c r="F28" s="1307">
        <v>2.7</v>
      </c>
      <c r="G28" s="1301"/>
      <c r="H28" s="1301"/>
      <c r="I28" s="1301"/>
      <c r="J28" s="1301"/>
      <c r="K28" s="1301"/>
      <c r="L28" s="1301"/>
      <c r="M28" s="1301"/>
      <c r="N28" s="1301"/>
      <c r="O28" s="1301"/>
    </row>
    <row r="29" spans="1:15" x14ac:dyDescent="0.2">
      <c r="A29" s="1325" t="s">
        <v>1804</v>
      </c>
      <c r="B29" s="1325" t="s">
        <v>224</v>
      </c>
      <c r="C29" s="1325" t="s">
        <v>9</v>
      </c>
      <c r="D29" s="1307">
        <v>2.2000000000000002</v>
      </c>
      <c r="E29" s="1307">
        <v>3.8</v>
      </c>
      <c r="F29" s="1307">
        <v>3.4</v>
      </c>
      <c r="G29" s="1301"/>
      <c r="H29" s="1301"/>
      <c r="I29" s="1301"/>
      <c r="J29" s="1301"/>
      <c r="K29" s="1301"/>
      <c r="L29" s="1301"/>
      <c r="M29" s="1301"/>
      <c r="N29" s="1301"/>
      <c r="O29" s="1301"/>
    </row>
    <row r="30" spans="1:15" x14ac:dyDescent="0.2">
      <c r="A30" s="1325" t="s">
        <v>1805</v>
      </c>
      <c r="B30" s="1325" t="s">
        <v>224</v>
      </c>
      <c r="C30" s="1325" t="s">
        <v>179</v>
      </c>
      <c r="D30" s="1307">
        <v>0</v>
      </c>
      <c r="E30" s="1307">
        <v>0.7</v>
      </c>
      <c r="F30" s="1307">
        <v>5.9</v>
      </c>
      <c r="G30" s="1301"/>
      <c r="H30" s="1301"/>
      <c r="I30" s="1301"/>
      <c r="J30" s="1301"/>
      <c r="K30" s="1301"/>
      <c r="L30" s="1301"/>
      <c r="M30" s="1301"/>
      <c r="N30" s="1301"/>
      <c r="O30" s="1301"/>
    </row>
    <row r="31" spans="1:15" x14ac:dyDescent="0.2">
      <c r="A31" s="1325" t="s">
        <v>1806</v>
      </c>
      <c r="B31" s="1325" t="s">
        <v>224</v>
      </c>
      <c r="C31" s="1325" t="s">
        <v>50</v>
      </c>
      <c r="D31" s="1307">
        <v>1657.3</v>
      </c>
      <c r="E31" s="1307">
        <v>1584.9</v>
      </c>
      <c r="F31" s="1307">
        <v>1705.3</v>
      </c>
      <c r="G31" s="1301"/>
      <c r="H31" s="1301"/>
      <c r="I31" s="1301"/>
      <c r="J31" s="1301"/>
      <c r="K31" s="1301"/>
      <c r="L31" s="1301"/>
      <c r="M31" s="1301"/>
      <c r="N31" s="1301"/>
      <c r="O31" s="1301"/>
    </row>
    <row r="32" spans="1:15" x14ac:dyDescent="0.2">
      <c r="A32" s="1325" t="s">
        <v>1807</v>
      </c>
      <c r="B32" s="1325" t="s">
        <v>224</v>
      </c>
      <c r="C32" s="1325" t="s">
        <v>1777</v>
      </c>
      <c r="D32" s="1307">
        <v>0</v>
      </c>
      <c r="E32" s="1307">
        <v>0.1</v>
      </c>
      <c r="F32" s="1307">
        <v>0.3</v>
      </c>
      <c r="G32" s="1301"/>
      <c r="H32" s="1301"/>
      <c r="I32" s="1301"/>
      <c r="J32" s="1301"/>
      <c r="K32" s="1301"/>
      <c r="L32" s="1301"/>
      <c r="M32" s="1301"/>
      <c r="N32" s="1301"/>
      <c r="O32" s="1301"/>
    </row>
    <row r="33" spans="1:15" x14ac:dyDescent="0.2">
      <c r="A33" s="1325" t="s">
        <v>1808</v>
      </c>
      <c r="B33" s="1325" t="s">
        <v>225</v>
      </c>
      <c r="C33" s="1325" t="s">
        <v>9</v>
      </c>
      <c r="D33" s="1307">
        <v>3</v>
      </c>
      <c r="E33" s="1307">
        <v>10.3</v>
      </c>
      <c r="F33" s="1307">
        <v>4.0999999999999996</v>
      </c>
      <c r="G33" s="1301"/>
      <c r="H33" s="1301"/>
      <c r="I33" s="1301"/>
      <c r="J33" s="1301"/>
      <c r="K33" s="1301"/>
      <c r="L33" s="1301"/>
      <c r="M33" s="1301"/>
      <c r="N33" s="1301"/>
      <c r="O33" s="1301"/>
    </row>
    <row r="34" spans="1:15" x14ac:dyDescent="0.2">
      <c r="A34" s="1325" t="s">
        <v>1809</v>
      </c>
      <c r="B34" s="1325" t="s">
        <v>225</v>
      </c>
      <c r="C34" s="1325" t="s">
        <v>179</v>
      </c>
      <c r="D34" s="1307">
        <v>0</v>
      </c>
      <c r="E34" s="1307">
        <v>3.6</v>
      </c>
      <c r="F34" s="1307">
        <v>24.6</v>
      </c>
      <c r="G34" s="1301"/>
      <c r="H34" s="1301"/>
      <c r="I34" s="1301"/>
      <c r="J34" s="1301"/>
      <c r="K34" s="1301"/>
      <c r="L34" s="1301"/>
      <c r="M34" s="1301"/>
      <c r="N34" s="1301"/>
      <c r="O34" s="1301"/>
    </row>
    <row r="35" spans="1:15" x14ac:dyDescent="0.2">
      <c r="A35" s="1325" t="s">
        <v>1810</v>
      </c>
      <c r="B35" s="1325" t="s">
        <v>225</v>
      </c>
      <c r="C35" s="1325" t="s">
        <v>50</v>
      </c>
      <c r="D35" s="1307">
        <v>4536.5</v>
      </c>
      <c r="E35" s="1307">
        <v>4656.3999999999996</v>
      </c>
      <c r="F35" s="1307">
        <v>5117.3</v>
      </c>
      <c r="G35" s="1301"/>
      <c r="H35" s="1301"/>
      <c r="I35" s="1301"/>
      <c r="J35" s="1301"/>
      <c r="K35" s="1301"/>
      <c r="L35" s="1301"/>
      <c r="M35" s="1301"/>
      <c r="N35" s="1301"/>
      <c r="O35" s="1301"/>
    </row>
    <row r="36" spans="1:15" x14ac:dyDescent="0.2">
      <c r="A36" s="1325" t="s">
        <v>1811</v>
      </c>
      <c r="B36" s="1325" t="s">
        <v>225</v>
      </c>
      <c r="C36" s="1325" t="s">
        <v>1777</v>
      </c>
      <c r="D36" s="1307">
        <v>0</v>
      </c>
      <c r="E36" s="1307">
        <v>0</v>
      </c>
      <c r="F36" s="1307">
        <v>0</v>
      </c>
      <c r="G36" s="1301"/>
      <c r="H36" s="1301"/>
      <c r="I36" s="1301"/>
      <c r="J36" s="1301"/>
      <c r="K36" s="1301"/>
      <c r="L36" s="1301"/>
      <c r="M36" s="1301"/>
      <c r="N36" s="1301"/>
      <c r="O36" s="1301"/>
    </row>
    <row r="37" spans="1:15" x14ac:dyDescent="0.2">
      <c r="A37" s="1326" t="s">
        <v>1812</v>
      </c>
      <c r="B37" s="1326" t="s">
        <v>225</v>
      </c>
      <c r="C37" s="1326" t="s">
        <v>18</v>
      </c>
      <c r="D37" s="1308">
        <v>0</v>
      </c>
      <c r="E37" s="1308">
        <v>0</v>
      </c>
      <c r="F37" s="1308">
        <v>0.1</v>
      </c>
      <c r="G37" s="1301"/>
      <c r="H37" s="1301"/>
      <c r="I37" s="1301"/>
      <c r="J37" s="1301"/>
      <c r="K37" s="1301"/>
      <c r="L37" s="1301"/>
      <c r="M37" s="1301"/>
      <c r="N37" s="1301"/>
      <c r="O37" s="1301"/>
    </row>
    <row r="38" spans="1:15" x14ac:dyDescent="0.2">
      <c r="A38" s="1301"/>
      <c r="B38" s="1301"/>
      <c r="C38" s="1301"/>
      <c r="D38" s="1301"/>
      <c r="E38" s="1301"/>
      <c r="F38" s="1301"/>
      <c r="G38" s="1301"/>
      <c r="H38" s="1301"/>
      <c r="I38" s="1301"/>
      <c r="J38" s="1301"/>
      <c r="K38" s="1301"/>
      <c r="L38" s="1301"/>
      <c r="M38" s="1301"/>
      <c r="N38" s="1301"/>
      <c r="O38" s="1301"/>
    </row>
    <row r="39" spans="1:15" x14ac:dyDescent="0.2">
      <c r="A39" s="1301"/>
      <c r="B39" s="1301"/>
      <c r="C39" s="1301"/>
      <c r="D39" s="1301"/>
      <c r="E39" s="1301"/>
      <c r="F39" s="1301"/>
      <c r="G39" s="1301"/>
      <c r="H39" s="1301"/>
      <c r="I39" s="1301"/>
      <c r="J39" s="524"/>
      <c r="K39" s="524"/>
      <c r="L39" s="524"/>
      <c r="M39" s="524"/>
      <c r="N39" s="524"/>
      <c r="O39" s="524"/>
    </row>
    <row r="40" spans="1:15" x14ac:dyDescent="0.2">
      <c r="A40" s="1301"/>
      <c r="B40" s="1301"/>
      <c r="C40" s="1301"/>
      <c r="D40" s="1301"/>
      <c r="E40" s="1301"/>
      <c r="F40" s="1301"/>
      <c r="G40" s="1301"/>
      <c r="H40" s="1301"/>
      <c r="I40" s="1301"/>
      <c r="J40" s="524"/>
      <c r="K40" s="524"/>
      <c r="L40" s="524"/>
      <c r="M40" s="524"/>
      <c r="N40" s="524"/>
      <c r="O40" s="524"/>
    </row>
    <row r="41" spans="1:15" x14ac:dyDescent="0.2">
      <c r="A41" s="1301"/>
      <c r="B41" s="1301"/>
      <c r="C41" s="1301"/>
      <c r="D41" s="1301"/>
      <c r="E41" s="1301"/>
      <c r="F41" s="1301"/>
      <c r="G41" s="1301"/>
      <c r="H41" s="1301"/>
      <c r="I41" s="1301"/>
      <c r="J41" s="1301"/>
      <c r="K41" s="1301"/>
      <c r="L41" s="1301"/>
      <c r="M41" s="1301"/>
      <c r="N41" s="1301"/>
      <c r="O41" s="1301"/>
    </row>
    <row r="42" spans="1:15" ht="20.25" x14ac:dyDescent="0.3">
      <c r="A42" s="542" t="s">
        <v>1775</v>
      </c>
      <c r="B42"/>
      <c r="C42"/>
      <c r="D42"/>
      <c r="E42"/>
      <c r="F42"/>
      <c r="G42"/>
      <c r="H42"/>
      <c r="I42"/>
      <c r="J42"/>
      <c r="K42"/>
      <c r="L42"/>
      <c r="M42"/>
      <c r="N42"/>
      <c r="O42"/>
    </row>
    <row r="43" spans="1:15" ht="15" x14ac:dyDescent="0.25">
      <c r="A43" s="1322" t="s">
        <v>1818</v>
      </c>
      <c r="B43"/>
      <c r="C43"/>
      <c r="D43"/>
      <c r="E43"/>
      <c r="F43"/>
      <c r="G43"/>
      <c r="H43"/>
      <c r="I43"/>
      <c r="J43"/>
      <c r="K43"/>
      <c r="L43"/>
      <c r="M43"/>
      <c r="N43"/>
      <c r="O43"/>
    </row>
    <row r="44" spans="1:15" x14ac:dyDescent="0.2">
      <c r="A44" s="1304"/>
      <c r="B44" s="1304"/>
      <c r="C44" s="1304"/>
      <c r="D44" s="1304" t="s">
        <v>1816</v>
      </c>
      <c r="E44" s="1321" t="s">
        <v>1814</v>
      </c>
      <c r="F44" s="1302"/>
      <c r="G44" s="1303"/>
      <c r="I44" s="1321" t="s">
        <v>1815</v>
      </c>
      <c r="J44" s="1302"/>
      <c r="K44" s="1303"/>
    </row>
    <row r="45" spans="1:15" x14ac:dyDescent="0.2">
      <c r="A45" s="1305" t="s">
        <v>1193</v>
      </c>
      <c r="B45" s="1305" t="s">
        <v>644</v>
      </c>
      <c r="C45" s="1305" t="s">
        <v>161</v>
      </c>
      <c r="D45" s="1305" t="s">
        <v>1817</v>
      </c>
      <c r="E45" s="519">
        <v>2012</v>
      </c>
      <c r="F45" s="519">
        <v>2015</v>
      </c>
      <c r="G45" s="519">
        <v>2018</v>
      </c>
      <c r="I45" s="519" t="s">
        <v>639</v>
      </c>
      <c r="J45" s="519" t="s">
        <v>640</v>
      </c>
      <c r="K45" s="519" t="s">
        <v>641</v>
      </c>
    </row>
    <row r="46" spans="1:15" x14ac:dyDescent="0.2">
      <c r="A46" s="1311" t="s">
        <v>1044</v>
      </c>
      <c r="B46" s="1311" t="s">
        <v>226</v>
      </c>
      <c r="C46" s="1311" t="s">
        <v>9</v>
      </c>
      <c r="D46" s="1311" t="s">
        <v>1781</v>
      </c>
      <c r="E46" s="1312">
        <v>1</v>
      </c>
      <c r="F46" s="1312">
        <v>1</v>
      </c>
      <c r="G46" s="1312">
        <v>1</v>
      </c>
      <c r="I46" s="1312">
        <v>0.61</v>
      </c>
      <c r="J46" s="1312">
        <v>0.31</v>
      </c>
      <c r="K46" s="1312">
        <v>0.08</v>
      </c>
    </row>
    <row r="47" spans="1:15" x14ac:dyDescent="0.2">
      <c r="A47" s="1313" t="s">
        <v>1074</v>
      </c>
      <c r="B47" s="1313" t="s">
        <v>226</v>
      </c>
      <c r="C47" s="1313" t="s">
        <v>179</v>
      </c>
      <c r="D47" s="1313" t="s">
        <v>1782</v>
      </c>
      <c r="E47" s="1314">
        <v>0.75</v>
      </c>
      <c r="F47" s="1314">
        <v>0.81</v>
      </c>
      <c r="G47" s="1314">
        <v>0.81</v>
      </c>
      <c r="I47" s="1314">
        <v>0.68</v>
      </c>
      <c r="J47" s="1314">
        <v>0.3</v>
      </c>
      <c r="K47" s="1314">
        <v>0.03</v>
      </c>
    </row>
    <row r="48" spans="1:15" x14ac:dyDescent="0.2">
      <c r="A48" s="1313" t="s">
        <v>1073</v>
      </c>
      <c r="B48" s="1313" t="s">
        <v>226</v>
      </c>
      <c r="C48" s="1313" t="s">
        <v>179</v>
      </c>
      <c r="D48" s="1313" t="s">
        <v>1782</v>
      </c>
      <c r="E48" s="1314">
        <v>0.02</v>
      </c>
      <c r="F48" s="1314">
        <v>0.01</v>
      </c>
      <c r="G48" s="1314">
        <v>0.01</v>
      </c>
      <c r="I48" s="1314">
        <v>0.68</v>
      </c>
      <c r="J48" s="1314">
        <v>0.3</v>
      </c>
      <c r="K48" s="1314">
        <v>0.03</v>
      </c>
    </row>
    <row r="49" spans="1:11" x14ac:dyDescent="0.2">
      <c r="A49" s="1313" t="s">
        <v>1156</v>
      </c>
      <c r="B49" s="1313" t="s">
        <v>226</v>
      </c>
      <c r="C49" s="1313" t="s">
        <v>179</v>
      </c>
      <c r="D49" s="1313" t="s">
        <v>1782</v>
      </c>
      <c r="E49" s="1314">
        <v>0.23</v>
      </c>
      <c r="F49" s="1314">
        <v>0.18</v>
      </c>
      <c r="G49" s="1314">
        <v>0.18</v>
      </c>
      <c r="I49" s="1314">
        <v>0.68</v>
      </c>
      <c r="J49" s="1314">
        <v>0.3</v>
      </c>
      <c r="K49" s="1314">
        <v>0.03</v>
      </c>
    </row>
    <row r="50" spans="1:11" x14ac:dyDescent="0.2">
      <c r="A50" s="1313" t="s">
        <v>1075</v>
      </c>
      <c r="B50" s="1313" t="s">
        <v>226</v>
      </c>
      <c r="C50" s="1313" t="s">
        <v>179</v>
      </c>
      <c r="D50" s="1313" t="s">
        <v>1782</v>
      </c>
      <c r="E50" s="1314">
        <v>0</v>
      </c>
      <c r="F50" s="1314">
        <v>0</v>
      </c>
      <c r="G50" s="1314">
        <v>0.01</v>
      </c>
      <c r="I50" s="1314">
        <v>0.68</v>
      </c>
      <c r="J50" s="1314">
        <v>0.3</v>
      </c>
      <c r="K50" s="1314">
        <v>0.03</v>
      </c>
    </row>
    <row r="51" spans="1:11" x14ac:dyDescent="0.2">
      <c r="A51" s="1313" t="s">
        <v>1065</v>
      </c>
      <c r="B51" s="1313" t="s">
        <v>226</v>
      </c>
      <c r="C51" s="1313" t="s">
        <v>50</v>
      </c>
      <c r="D51" s="1313" t="s">
        <v>1783</v>
      </c>
      <c r="E51" s="1314">
        <v>0.25</v>
      </c>
      <c r="F51" s="1314">
        <v>0.26</v>
      </c>
      <c r="G51" s="1314">
        <v>0.2</v>
      </c>
      <c r="I51" s="1314">
        <v>0.65</v>
      </c>
      <c r="J51" s="1314">
        <v>0.3</v>
      </c>
      <c r="K51" s="1314">
        <v>0.05</v>
      </c>
    </row>
    <row r="52" spans="1:11" x14ac:dyDescent="0.2">
      <c r="A52" s="1313" t="s">
        <v>1045</v>
      </c>
      <c r="B52" s="1313" t="s">
        <v>226</v>
      </c>
      <c r="C52" s="1313" t="s">
        <v>50</v>
      </c>
      <c r="D52" s="1313" t="s">
        <v>1783</v>
      </c>
      <c r="E52" s="1314">
        <v>0.01</v>
      </c>
      <c r="F52" s="1314">
        <v>0</v>
      </c>
      <c r="G52" s="1314">
        <v>0</v>
      </c>
      <c r="I52" s="1314">
        <v>0.19</v>
      </c>
      <c r="J52" s="1314">
        <v>0.39</v>
      </c>
      <c r="K52" s="1314">
        <v>0.42</v>
      </c>
    </row>
    <row r="53" spans="1:11" x14ac:dyDescent="0.2">
      <c r="A53" s="1313" t="s">
        <v>1046</v>
      </c>
      <c r="B53" s="1313" t="s">
        <v>226</v>
      </c>
      <c r="C53" s="1313" t="s">
        <v>50</v>
      </c>
      <c r="D53" s="1313" t="s">
        <v>1783</v>
      </c>
      <c r="E53" s="1314">
        <v>0.01</v>
      </c>
      <c r="F53" s="1314">
        <v>0</v>
      </c>
      <c r="G53" s="1314">
        <v>0</v>
      </c>
      <c r="I53" s="1314">
        <v>0.15</v>
      </c>
      <c r="J53" s="1314">
        <v>0.4</v>
      </c>
      <c r="K53" s="1314">
        <v>0.45</v>
      </c>
    </row>
    <row r="54" spans="1:11" x14ac:dyDescent="0.2">
      <c r="A54" s="1313" t="s">
        <v>1047</v>
      </c>
      <c r="B54" s="1313" t="s">
        <v>226</v>
      </c>
      <c r="C54" s="1313" t="s">
        <v>50</v>
      </c>
      <c r="D54" s="1313" t="s">
        <v>1783</v>
      </c>
      <c r="E54" s="1314">
        <v>0.08</v>
      </c>
      <c r="F54" s="1314">
        <v>0.02</v>
      </c>
      <c r="G54" s="1314">
        <v>0.01</v>
      </c>
      <c r="I54" s="1314">
        <v>0.19</v>
      </c>
      <c r="J54" s="1314">
        <v>0.39</v>
      </c>
      <c r="K54" s="1314">
        <v>0.42</v>
      </c>
    </row>
    <row r="55" spans="1:11" x14ac:dyDescent="0.2">
      <c r="A55" s="1313" t="s">
        <v>1054</v>
      </c>
      <c r="B55" s="1313" t="s">
        <v>226</v>
      </c>
      <c r="C55" s="1313" t="s">
        <v>50</v>
      </c>
      <c r="D55" s="1313" t="s">
        <v>1783</v>
      </c>
      <c r="E55" s="1314">
        <v>0.27</v>
      </c>
      <c r="F55" s="1314">
        <v>0.13</v>
      </c>
      <c r="G55" s="1314">
        <v>0.06</v>
      </c>
      <c r="I55" s="1314">
        <v>0.49</v>
      </c>
      <c r="J55" s="1314">
        <v>0.33</v>
      </c>
      <c r="K55" s="1314">
        <v>0.18</v>
      </c>
    </row>
    <row r="56" spans="1:11" x14ac:dyDescent="0.2">
      <c r="A56" s="1313" t="s">
        <v>1061</v>
      </c>
      <c r="B56" s="1313" t="s">
        <v>226</v>
      </c>
      <c r="C56" s="1313" t="s">
        <v>50</v>
      </c>
      <c r="D56" s="1313" t="s">
        <v>1783</v>
      </c>
      <c r="E56" s="1314">
        <v>0.11</v>
      </c>
      <c r="F56" s="1314">
        <v>7.0000000000000007E-2</v>
      </c>
      <c r="G56" s="1314">
        <v>0.02</v>
      </c>
      <c r="I56" s="1314">
        <v>0.3</v>
      </c>
      <c r="J56" s="1314">
        <v>0.37</v>
      </c>
      <c r="K56" s="1314">
        <v>0.33</v>
      </c>
    </row>
    <row r="57" spans="1:11" x14ac:dyDescent="0.2">
      <c r="A57" s="1313" t="s">
        <v>1067</v>
      </c>
      <c r="B57" s="1313" t="s">
        <v>226</v>
      </c>
      <c r="C57" s="1313" t="s">
        <v>50</v>
      </c>
      <c r="D57" s="1313" t="s">
        <v>1783</v>
      </c>
      <c r="E57" s="1314">
        <v>0.03</v>
      </c>
      <c r="F57" s="1314">
        <v>0.04</v>
      </c>
      <c r="G57" s="1314">
        <v>0.04</v>
      </c>
      <c r="I57" s="1314">
        <v>0.59</v>
      </c>
      <c r="J57" s="1314">
        <v>0.31</v>
      </c>
      <c r="K57" s="1314">
        <v>0.09</v>
      </c>
    </row>
    <row r="58" spans="1:11" x14ac:dyDescent="0.2">
      <c r="A58" s="1313" t="s">
        <v>1070</v>
      </c>
      <c r="B58" s="1313" t="s">
        <v>226</v>
      </c>
      <c r="C58" s="1313" t="s">
        <v>50</v>
      </c>
      <c r="D58" s="1313" t="s">
        <v>1783</v>
      </c>
      <c r="E58" s="1314">
        <v>0.23</v>
      </c>
      <c r="F58" s="1314">
        <v>0.32</v>
      </c>
      <c r="G58" s="1314">
        <v>0.25</v>
      </c>
      <c r="I58" s="1314">
        <v>0.53</v>
      </c>
      <c r="J58" s="1314">
        <v>0.32</v>
      </c>
      <c r="K58" s="1314">
        <v>0.14000000000000001</v>
      </c>
    </row>
    <row r="59" spans="1:11" x14ac:dyDescent="0.2">
      <c r="A59" s="1313" t="s">
        <v>1071</v>
      </c>
      <c r="B59" s="1313" t="s">
        <v>226</v>
      </c>
      <c r="C59" s="1313" t="s">
        <v>50</v>
      </c>
      <c r="D59" s="1313" t="s">
        <v>1783</v>
      </c>
      <c r="E59" s="1314">
        <v>0</v>
      </c>
      <c r="F59" s="1314">
        <v>0.15</v>
      </c>
      <c r="G59" s="1314">
        <v>0.42</v>
      </c>
      <c r="I59" s="1314">
        <v>0.5</v>
      </c>
      <c r="J59" s="1314">
        <v>0.33</v>
      </c>
      <c r="K59" s="1314">
        <v>0.17</v>
      </c>
    </row>
    <row r="60" spans="1:11" x14ac:dyDescent="0.2">
      <c r="A60" s="1313" t="s">
        <v>1157</v>
      </c>
      <c r="B60" s="1313" t="s">
        <v>226</v>
      </c>
      <c r="C60" s="1313" t="s">
        <v>818</v>
      </c>
      <c r="D60" s="1313" t="s">
        <v>1784</v>
      </c>
      <c r="E60" s="1314">
        <v>1</v>
      </c>
      <c r="F60" s="1314">
        <v>1</v>
      </c>
      <c r="G60" s="1314">
        <v>1</v>
      </c>
      <c r="I60" s="1314">
        <v>0.68</v>
      </c>
      <c r="J60" s="1314">
        <v>0.3</v>
      </c>
      <c r="K60" s="1314">
        <v>0.03</v>
      </c>
    </row>
    <row r="61" spans="1:11" x14ac:dyDescent="0.2">
      <c r="A61" s="1313" t="s">
        <v>1072</v>
      </c>
      <c r="B61" s="1313" t="s">
        <v>226</v>
      </c>
      <c r="C61" s="1313" t="s">
        <v>18</v>
      </c>
      <c r="D61" s="1313" t="s">
        <v>1785</v>
      </c>
      <c r="E61" s="1314">
        <v>1</v>
      </c>
      <c r="F61" s="1314">
        <v>1</v>
      </c>
      <c r="G61" s="1314">
        <v>1</v>
      </c>
      <c r="I61" s="1314">
        <v>0.15</v>
      </c>
      <c r="J61" s="1314">
        <v>0.4</v>
      </c>
      <c r="K61" s="1314">
        <v>0.45</v>
      </c>
    </row>
    <row r="62" spans="1:11" x14ac:dyDescent="0.2">
      <c r="A62" s="1315" t="s">
        <v>820</v>
      </c>
      <c r="B62" s="1315" t="s">
        <v>223</v>
      </c>
      <c r="C62" s="1315" t="s">
        <v>9</v>
      </c>
      <c r="D62" s="1315" t="s">
        <v>1786</v>
      </c>
      <c r="E62" s="1314">
        <v>0</v>
      </c>
      <c r="F62" s="1314">
        <v>0</v>
      </c>
      <c r="G62" s="1314">
        <v>0</v>
      </c>
      <c r="I62" s="1314">
        <v>0.24</v>
      </c>
      <c r="J62" s="1314">
        <v>0.4</v>
      </c>
      <c r="K62" s="1314">
        <v>0.36</v>
      </c>
    </row>
    <row r="63" spans="1:11" x14ac:dyDescent="0.2">
      <c r="A63" s="1315" t="s">
        <v>821</v>
      </c>
      <c r="B63" s="1315" t="s">
        <v>223</v>
      </c>
      <c r="C63" s="1315" t="s">
        <v>9</v>
      </c>
      <c r="D63" s="1315" t="s">
        <v>1786</v>
      </c>
      <c r="E63" s="1314">
        <v>0.01</v>
      </c>
      <c r="F63" s="1314">
        <v>0.01</v>
      </c>
      <c r="G63" s="1314">
        <v>0.01</v>
      </c>
      <c r="I63" s="1314">
        <v>0.24</v>
      </c>
      <c r="J63" s="1314">
        <v>0.4</v>
      </c>
      <c r="K63" s="1314">
        <v>0.36</v>
      </c>
    </row>
    <row r="64" spans="1:11" x14ac:dyDescent="0.2">
      <c r="A64" s="1315" t="s">
        <v>822</v>
      </c>
      <c r="B64" s="1315" t="s">
        <v>223</v>
      </c>
      <c r="C64" s="1315" t="s">
        <v>9</v>
      </c>
      <c r="D64" s="1315" t="s">
        <v>1786</v>
      </c>
      <c r="E64" s="1314">
        <v>0.01</v>
      </c>
      <c r="F64" s="1314">
        <v>0.01</v>
      </c>
      <c r="G64" s="1314">
        <v>0.01</v>
      </c>
      <c r="I64" s="1314">
        <v>0.24</v>
      </c>
      <c r="J64" s="1314">
        <v>0.4</v>
      </c>
      <c r="K64" s="1314">
        <v>0.36</v>
      </c>
    </row>
    <row r="65" spans="1:11" x14ac:dyDescent="0.2">
      <c r="A65" s="1315" t="s">
        <v>823</v>
      </c>
      <c r="B65" s="1315" t="s">
        <v>223</v>
      </c>
      <c r="C65" s="1315" t="s">
        <v>9</v>
      </c>
      <c r="D65" s="1315" t="s">
        <v>1786</v>
      </c>
      <c r="E65" s="1314">
        <v>0.01</v>
      </c>
      <c r="F65" s="1314">
        <v>0.01</v>
      </c>
      <c r="G65" s="1314">
        <v>0.01</v>
      </c>
      <c r="I65" s="1314">
        <v>0.24</v>
      </c>
      <c r="J65" s="1314">
        <v>0.4</v>
      </c>
      <c r="K65" s="1314">
        <v>0.36</v>
      </c>
    </row>
    <row r="66" spans="1:11" x14ac:dyDescent="0.2">
      <c r="A66" s="1315" t="s">
        <v>824</v>
      </c>
      <c r="B66" s="1315" t="s">
        <v>223</v>
      </c>
      <c r="C66" s="1315" t="s">
        <v>9</v>
      </c>
      <c r="D66" s="1315" t="s">
        <v>1786</v>
      </c>
      <c r="E66" s="1314">
        <v>0.01</v>
      </c>
      <c r="F66" s="1314">
        <v>0.01</v>
      </c>
      <c r="G66" s="1314">
        <v>0.01</v>
      </c>
      <c r="I66" s="1314">
        <v>0.24</v>
      </c>
      <c r="J66" s="1314">
        <v>0.4</v>
      </c>
      <c r="K66" s="1314">
        <v>0.36</v>
      </c>
    </row>
    <row r="67" spans="1:11" x14ac:dyDescent="0.2">
      <c r="A67" s="1315" t="s">
        <v>825</v>
      </c>
      <c r="B67" s="1315" t="s">
        <v>223</v>
      </c>
      <c r="C67" s="1315" t="s">
        <v>9</v>
      </c>
      <c r="D67" s="1315" t="s">
        <v>1786</v>
      </c>
      <c r="E67" s="1314">
        <v>0.01</v>
      </c>
      <c r="F67" s="1314">
        <v>0.01</v>
      </c>
      <c r="G67" s="1314">
        <v>0.01</v>
      </c>
      <c r="I67" s="1314">
        <v>0.24</v>
      </c>
      <c r="J67" s="1314">
        <v>0.4</v>
      </c>
      <c r="K67" s="1314">
        <v>0.36</v>
      </c>
    </row>
    <row r="68" spans="1:11" x14ac:dyDescent="0.2">
      <c r="A68" s="1315" t="s">
        <v>826</v>
      </c>
      <c r="B68" s="1315" t="s">
        <v>223</v>
      </c>
      <c r="C68" s="1315" t="s">
        <v>9</v>
      </c>
      <c r="D68" s="1315" t="s">
        <v>1786</v>
      </c>
      <c r="E68" s="1314">
        <v>0.01</v>
      </c>
      <c r="F68" s="1314">
        <v>0.01</v>
      </c>
      <c r="G68" s="1314">
        <v>0</v>
      </c>
      <c r="I68" s="1314">
        <v>0.24</v>
      </c>
      <c r="J68" s="1314">
        <v>0.4</v>
      </c>
      <c r="K68" s="1314">
        <v>0.36</v>
      </c>
    </row>
    <row r="69" spans="1:11" x14ac:dyDescent="0.2">
      <c r="A69" s="1315" t="s">
        <v>827</v>
      </c>
      <c r="B69" s="1315" t="s">
        <v>223</v>
      </c>
      <c r="C69" s="1315" t="s">
        <v>9</v>
      </c>
      <c r="D69" s="1315" t="s">
        <v>1786</v>
      </c>
      <c r="E69" s="1314">
        <v>0.01</v>
      </c>
      <c r="F69" s="1314">
        <v>0.01</v>
      </c>
      <c r="G69" s="1314">
        <v>0.01</v>
      </c>
      <c r="I69" s="1314">
        <v>0.24</v>
      </c>
      <c r="J69" s="1314">
        <v>0.4</v>
      </c>
      <c r="K69" s="1314">
        <v>0.36</v>
      </c>
    </row>
    <row r="70" spans="1:11" x14ac:dyDescent="0.2">
      <c r="A70" s="1315" t="s">
        <v>828</v>
      </c>
      <c r="B70" s="1315" t="s">
        <v>223</v>
      </c>
      <c r="C70" s="1315" t="s">
        <v>9</v>
      </c>
      <c r="D70" s="1315" t="s">
        <v>1786</v>
      </c>
      <c r="E70" s="1314">
        <v>0.01</v>
      </c>
      <c r="F70" s="1314">
        <v>0.01</v>
      </c>
      <c r="G70" s="1314">
        <v>0.01</v>
      </c>
      <c r="I70" s="1314">
        <v>0.24</v>
      </c>
      <c r="J70" s="1314">
        <v>0.4</v>
      </c>
      <c r="K70" s="1314">
        <v>0.36</v>
      </c>
    </row>
    <row r="71" spans="1:11" x14ac:dyDescent="0.2">
      <c r="A71" s="1315" t="s">
        <v>829</v>
      </c>
      <c r="B71" s="1315" t="s">
        <v>223</v>
      </c>
      <c r="C71" s="1315" t="s">
        <v>9</v>
      </c>
      <c r="D71" s="1315" t="s">
        <v>1786</v>
      </c>
      <c r="E71" s="1314">
        <v>0.03</v>
      </c>
      <c r="F71" s="1314">
        <v>0.02</v>
      </c>
      <c r="G71" s="1314">
        <v>0.01</v>
      </c>
      <c r="I71" s="1314">
        <v>0.24</v>
      </c>
      <c r="J71" s="1314">
        <v>0.4</v>
      </c>
      <c r="K71" s="1314">
        <v>0.36</v>
      </c>
    </row>
    <row r="72" spans="1:11" x14ac:dyDescent="0.2">
      <c r="A72" s="1315" t="s">
        <v>830</v>
      </c>
      <c r="B72" s="1315" t="s">
        <v>223</v>
      </c>
      <c r="C72" s="1315" t="s">
        <v>9</v>
      </c>
      <c r="D72" s="1315" t="s">
        <v>1786</v>
      </c>
      <c r="E72" s="1314">
        <v>0.05</v>
      </c>
      <c r="F72" s="1314">
        <v>0.03</v>
      </c>
      <c r="G72" s="1314">
        <v>0.02</v>
      </c>
      <c r="I72" s="1314">
        <v>0.24</v>
      </c>
      <c r="J72" s="1314">
        <v>0.4</v>
      </c>
      <c r="K72" s="1314">
        <v>0.36</v>
      </c>
    </row>
    <row r="73" spans="1:11" x14ac:dyDescent="0.2">
      <c r="A73" s="1315" t="s">
        <v>1158</v>
      </c>
      <c r="B73" s="1315" t="s">
        <v>223</v>
      </c>
      <c r="C73" s="1315" t="s">
        <v>9</v>
      </c>
      <c r="D73" s="1315" t="s">
        <v>1786</v>
      </c>
      <c r="E73" s="1314">
        <v>0</v>
      </c>
      <c r="F73" s="1314">
        <v>0</v>
      </c>
      <c r="G73" s="1314">
        <v>0</v>
      </c>
      <c r="I73" s="1314">
        <v>0</v>
      </c>
      <c r="J73" s="1314">
        <v>0</v>
      </c>
      <c r="K73" s="1314">
        <v>0</v>
      </c>
    </row>
    <row r="74" spans="1:11" x14ac:dyDescent="0.2">
      <c r="A74" s="1315" t="s">
        <v>833</v>
      </c>
      <c r="B74" s="1315" t="s">
        <v>223</v>
      </c>
      <c r="C74" s="1315" t="s">
        <v>9</v>
      </c>
      <c r="D74" s="1315" t="s">
        <v>1786</v>
      </c>
      <c r="E74" s="1314">
        <v>0.18</v>
      </c>
      <c r="F74" s="1314">
        <v>0.13</v>
      </c>
      <c r="G74" s="1314">
        <v>0.1</v>
      </c>
      <c r="I74" s="1314">
        <v>0.24</v>
      </c>
      <c r="J74" s="1314">
        <v>0.4</v>
      </c>
      <c r="K74" s="1314">
        <v>0.36</v>
      </c>
    </row>
    <row r="75" spans="1:11" x14ac:dyDescent="0.2">
      <c r="A75" s="1315" t="s">
        <v>834</v>
      </c>
      <c r="B75" s="1315" t="s">
        <v>223</v>
      </c>
      <c r="C75" s="1315" t="s">
        <v>9</v>
      </c>
      <c r="D75" s="1315" t="s">
        <v>1786</v>
      </c>
      <c r="E75" s="1314">
        <v>0.11</v>
      </c>
      <c r="F75" s="1314">
        <v>0.09</v>
      </c>
      <c r="G75" s="1314">
        <v>0.06</v>
      </c>
      <c r="I75" s="1314">
        <v>0.24</v>
      </c>
      <c r="J75" s="1314">
        <v>0.4</v>
      </c>
      <c r="K75" s="1314">
        <v>0.36</v>
      </c>
    </row>
    <row r="76" spans="1:11" x14ac:dyDescent="0.2">
      <c r="A76" s="1315" t="s">
        <v>835</v>
      </c>
      <c r="B76" s="1315" t="s">
        <v>223</v>
      </c>
      <c r="C76" s="1315" t="s">
        <v>9</v>
      </c>
      <c r="D76" s="1315" t="s">
        <v>1786</v>
      </c>
      <c r="E76" s="1314">
        <v>0.16</v>
      </c>
      <c r="F76" s="1314">
        <v>0.16</v>
      </c>
      <c r="G76" s="1314">
        <v>0.14000000000000001</v>
      </c>
      <c r="I76" s="1314">
        <v>0.24</v>
      </c>
      <c r="J76" s="1314">
        <v>0.4</v>
      </c>
      <c r="K76" s="1314">
        <v>0.36</v>
      </c>
    </row>
    <row r="77" spans="1:11" x14ac:dyDescent="0.2">
      <c r="A77" s="1315" t="s">
        <v>836</v>
      </c>
      <c r="B77" s="1315" t="s">
        <v>223</v>
      </c>
      <c r="C77" s="1315" t="s">
        <v>9</v>
      </c>
      <c r="D77" s="1315" t="s">
        <v>1786</v>
      </c>
      <c r="E77" s="1314">
        <v>0.24</v>
      </c>
      <c r="F77" s="1314">
        <v>0.22</v>
      </c>
      <c r="G77" s="1314">
        <v>0.22</v>
      </c>
      <c r="I77" s="1314">
        <v>0.24</v>
      </c>
      <c r="J77" s="1314">
        <v>0.4</v>
      </c>
      <c r="K77" s="1314">
        <v>0.36</v>
      </c>
    </row>
    <row r="78" spans="1:11" x14ac:dyDescent="0.2">
      <c r="A78" s="1315" t="s">
        <v>837</v>
      </c>
      <c r="B78" s="1315" t="s">
        <v>223</v>
      </c>
      <c r="C78" s="1315" t="s">
        <v>9</v>
      </c>
      <c r="D78" s="1315" t="s">
        <v>1786</v>
      </c>
      <c r="E78" s="1314">
        <v>0.06</v>
      </c>
      <c r="F78" s="1314">
        <v>0.16</v>
      </c>
      <c r="G78" s="1314">
        <v>0.15</v>
      </c>
      <c r="I78" s="1314">
        <v>0.2</v>
      </c>
      <c r="J78" s="1314">
        <v>0.39</v>
      </c>
      <c r="K78" s="1314">
        <v>0.41</v>
      </c>
    </row>
    <row r="79" spans="1:11" x14ac:dyDescent="0.2">
      <c r="A79" s="1315" t="s">
        <v>838</v>
      </c>
      <c r="B79" s="1315" t="s">
        <v>223</v>
      </c>
      <c r="C79" s="1315" t="s">
        <v>9</v>
      </c>
      <c r="D79" s="1315" t="s">
        <v>1786</v>
      </c>
      <c r="E79" s="1314">
        <v>0</v>
      </c>
      <c r="F79" s="1314">
        <v>0.03</v>
      </c>
      <c r="G79" s="1314">
        <v>0.19</v>
      </c>
      <c r="I79" s="1314">
        <v>0.14000000000000001</v>
      </c>
      <c r="J79" s="1314">
        <v>0.38</v>
      </c>
      <c r="K79" s="1314">
        <v>0.48</v>
      </c>
    </row>
    <row r="80" spans="1:11" x14ac:dyDescent="0.2">
      <c r="A80" s="1315" t="s">
        <v>1159</v>
      </c>
      <c r="B80" s="1315" t="s">
        <v>223</v>
      </c>
      <c r="C80" s="1315" t="s">
        <v>9</v>
      </c>
      <c r="D80" s="1315" t="s">
        <v>1786</v>
      </c>
      <c r="E80" s="1314">
        <v>0.09</v>
      </c>
      <c r="F80" s="1314">
        <v>7.0000000000000007E-2</v>
      </c>
      <c r="G80" s="1314">
        <v>0.05</v>
      </c>
      <c r="I80" s="1314">
        <v>0.24</v>
      </c>
      <c r="J80" s="1314">
        <v>0.4</v>
      </c>
      <c r="K80" s="1314">
        <v>0.36</v>
      </c>
    </row>
    <row r="81" spans="1:11" x14ac:dyDescent="0.2">
      <c r="A81" s="1315" t="s">
        <v>934</v>
      </c>
      <c r="B81" s="1315" t="s">
        <v>223</v>
      </c>
      <c r="C81" s="1315" t="s">
        <v>179</v>
      </c>
      <c r="D81" s="1315" t="s">
        <v>1787</v>
      </c>
      <c r="E81" s="1314">
        <v>1</v>
      </c>
      <c r="F81" s="1314">
        <v>0.94</v>
      </c>
      <c r="G81" s="1314">
        <v>0.23</v>
      </c>
      <c r="I81" s="1314">
        <v>0.2</v>
      </c>
      <c r="J81" s="1314">
        <v>0.39</v>
      </c>
      <c r="K81" s="1314">
        <v>0.41</v>
      </c>
    </row>
    <row r="82" spans="1:11" x14ac:dyDescent="0.2">
      <c r="A82" s="1315" t="s">
        <v>936</v>
      </c>
      <c r="B82" s="1315" t="s">
        <v>223</v>
      </c>
      <c r="C82" s="1315" t="s">
        <v>179</v>
      </c>
      <c r="D82" s="1315" t="s">
        <v>1787</v>
      </c>
      <c r="E82" s="1314">
        <v>0</v>
      </c>
      <c r="F82" s="1314">
        <v>0.06</v>
      </c>
      <c r="G82" s="1314">
        <v>0.77</v>
      </c>
      <c r="I82" s="1314">
        <v>0.13</v>
      </c>
      <c r="J82" s="1314">
        <v>0.38</v>
      </c>
      <c r="K82" s="1314">
        <v>0.49</v>
      </c>
    </row>
    <row r="83" spans="1:11" x14ac:dyDescent="0.2">
      <c r="A83" s="1315" t="s">
        <v>839</v>
      </c>
      <c r="B83" s="1315" t="s">
        <v>223</v>
      </c>
      <c r="C83" s="1315" t="s">
        <v>50</v>
      </c>
      <c r="D83" s="1315" t="s">
        <v>1788</v>
      </c>
      <c r="E83" s="1314">
        <v>0</v>
      </c>
      <c r="F83" s="1314">
        <v>0</v>
      </c>
      <c r="G83" s="1314">
        <v>0</v>
      </c>
      <c r="I83" s="1314">
        <v>0.24</v>
      </c>
      <c r="J83" s="1314">
        <v>0.4</v>
      </c>
      <c r="K83" s="1314">
        <v>0.36</v>
      </c>
    </row>
    <row r="84" spans="1:11" x14ac:dyDescent="0.2">
      <c r="A84" s="1315" t="s">
        <v>883</v>
      </c>
      <c r="B84" s="1315" t="s">
        <v>223</v>
      </c>
      <c r="C84" s="1315" t="s">
        <v>50</v>
      </c>
      <c r="D84" s="1315" t="s">
        <v>1788</v>
      </c>
      <c r="E84" s="1314">
        <v>0</v>
      </c>
      <c r="F84" s="1314">
        <v>0</v>
      </c>
      <c r="G84" s="1314">
        <v>0</v>
      </c>
      <c r="I84" s="1314">
        <v>0.24</v>
      </c>
      <c r="J84" s="1314">
        <v>0.4</v>
      </c>
      <c r="K84" s="1314">
        <v>0.36</v>
      </c>
    </row>
    <row r="85" spans="1:11" x14ac:dyDescent="0.2">
      <c r="A85" s="1315" t="s">
        <v>840</v>
      </c>
      <c r="B85" s="1315" t="s">
        <v>223</v>
      </c>
      <c r="C85" s="1315" t="s">
        <v>50</v>
      </c>
      <c r="D85" s="1315" t="s">
        <v>1788</v>
      </c>
      <c r="E85" s="1314">
        <v>0</v>
      </c>
      <c r="F85" s="1314">
        <v>0</v>
      </c>
      <c r="G85" s="1314">
        <v>0</v>
      </c>
      <c r="I85" s="1314">
        <v>0.24</v>
      </c>
      <c r="J85" s="1314">
        <v>0.4</v>
      </c>
      <c r="K85" s="1314">
        <v>0.36</v>
      </c>
    </row>
    <row r="86" spans="1:11" x14ac:dyDescent="0.2">
      <c r="A86" s="1315" t="s">
        <v>884</v>
      </c>
      <c r="B86" s="1315" t="s">
        <v>223</v>
      </c>
      <c r="C86" s="1315" t="s">
        <v>50</v>
      </c>
      <c r="D86" s="1315" t="s">
        <v>1788</v>
      </c>
      <c r="E86" s="1314">
        <v>0</v>
      </c>
      <c r="F86" s="1314">
        <v>0</v>
      </c>
      <c r="G86" s="1314">
        <v>0</v>
      </c>
      <c r="I86" s="1314">
        <v>0.24</v>
      </c>
      <c r="J86" s="1314">
        <v>0.4</v>
      </c>
      <c r="K86" s="1314">
        <v>0.36</v>
      </c>
    </row>
    <row r="87" spans="1:11" x14ac:dyDescent="0.2">
      <c r="A87" s="1315" t="s">
        <v>841</v>
      </c>
      <c r="B87" s="1315" t="s">
        <v>223</v>
      </c>
      <c r="C87" s="1315" t="s">
        <v>50</v>
      </c>
      <c r="D87" s="1315" t="s">
        <v>1788</v>
      </c>
      <c r="E87" s="1314">
        <v>0</v>
      </c>
      <c r="F87" s="1314">
        <v>0</v>
      </c>
      <c r="G87" s="1314">
        <v>0</v>
      </c>
      <c r="I87" s="1314">
        <v>0.24</v>
      </c>
      <c r="J87" s="1314">
        <v>0.4</v>
      </c>
      <c r="K87" s="1314">
        <v>0.36</v>
      </c>
    </row>
    <row r="88" spans="1:11" x14ac:dyDescent="0.2">
      <c r="A88" s="1315" t="s">
        <v>885</v>
      </c>
      <c r="B88" s="1315" t="s">
        <v>223</v>
      </c>
      <c r="C88" s="1315" t="s">
        <v>50</v>
      </c>
      <c r="D88" s="1315" t="s">
        <v>1788</v>
      </c>
      <c r="E88" s="1314">
        <v>0</v>
      </c>
      <c r="F88" s="1314">
        <v>0</v>
      </c>
      <c r="G88" s="1314">
        <v>0</v>
      </c>
      <c r="I88" s="1314">
        <v>0.24</v>
      </c>
      <c r="J88" s="1314">
        <v>0.4</v>
      </c>
      <c r="K88" s="1314">
        <v>0.36</v>
      </c>
    </row>
    <row r="89" spans="1:11" x14ac:dyDescent="0.2">
      <c r="A89" s="1315" t="s">
        <v>842</v>
      </c>
      <c r="B89" s="1315" t="s">
        <v>223</v>
      </c>
      <c r="C89" s="1315" t="s">
        <v>50</v>
      </c>
      <c r="D89" s="1315" t="s">
        <v>1788</v>
      </c>
      <c r="E89" s="1314">
        <v>0</v>
      </c>
      <c r="F89" s="1314">
        <v>0</v>
      </c>
      <c r="G89" s="1314">
        <v>0</v>
      </c>
      <c r="I89" s="1314">
        <v>0.24</v>
      </c>
      <c r="J89" s="1314">
        <v>0.4</v>
      </c>
      <c r="K89" s="1314">
        <v>0.36</v>
      </c>
    </row>
    <row r="90" spans="1:11" x14ac:dyDescent="0.2">
      <c r="A90" s="1315" t="s">
        <v>886</v>
      </c>
      <c r="B90" s="1315" t="s">
        <v>223</v>
      </c>
      <c r="C90" s="1315" t="s">
        <v>50</v>
      </c>
      <c r="D90" s="1315" t="s">
        <v>1788</v>
      </c>
      <c r="E90" s="1314">
        <v>0</v>
      </c>
      <c r="F90" s="1314">
        <v>0</v>
      </c>
      <c r="G90" s="1314">
        <v>0</v>
      </c>
      <c r="I90" s="1314">
        <v>0.24</v>
      </c>
      <c r="J90" s="1314">
        <v>0.4</v>
      </c>
      <c r="K90" s="1314">
        <v>0.36</v>
      </c>
    </row>
    <row r="91" spans="1:11" x14ac:dyDescent="0.2">
      <c r="A91" s="1315" t="s">
        <v>843</v>
      </c>
      <c r="B91" s="1315" t="s">
        <v>223</v>
      </c>
      <c r="C91" s="1315" t="s">
        <v>50</v>
      </c>
      <c r="D91" s="1315" t="s">
        <v>1788</v>
      </c>
      <c r="E91" s="1314">
        <v>0</v>
      </c>
      <c r="F91" s="1314">
        <v>0</v>
      </c>
      <c r="G91" s="1314">
        <v>0</v>
      </c>
      <c r="I91" s="1314">
        <v>0.24</v>
      </c>
      <c r="J91" s="1314">
        <v>0.4</v>
      </c>
      <c r="K91" s="1314">
        <v>0.36</v>
      </c>
    </row>
    <row r="92" spans="1:11" x14ac:dyDescent="0.2">
      <c r="A92" s="1315" t="s">
        <v>887</v>
      </c>
      <c r="B92" s="1315" t="s">
        <v>223</v>
      </c>
      <c r="C92" s="1315" t="s">
        <v>50</v>
      </c>
      <c r="D92" s="1315" t="s">
        <v>1788</v>
      </c>
      <c r="E92" s="1314">
        <v>0</v>
      </c>
      <c r="F92" s="1314">
        <v>0</v>
      </c>
      <c r="G92" s="1314">
        <v>0</v>
      </c>
      <c r="I92" s="1314">
        <v>0.24</v>
      </c>
      <c r="J92" s="1314">
        <v>0.4</v>
      </c>
      <c r="K92" s="1314">
        <v>0.36</v>
      </c>
    </row>
    <row r="93" spans="1:11" x14ac:dyDescent="0.2">
      <c r="A93" s="1315" t="s">
        <v>844</v>
      </c>
      <c r="B93" s="1315" t="s">
        <v>223</v>
      </c>
      <c r="C93" s="1315" t="s">
        <v>50</v>
      </c>
      <c r="D93" s="1315" t="s">
        <v>1788</v>
      </c>
      <c r="E93" s="1314">
        <v>0</v>
      </c>
      <c r="F93" s="1314">
        <v>0</v>
      </c>
      <c r="G93" s="1314">
        <v>0</v>
      </c>
      <c r="I93" s="1314">
        <v>0.24</v>
      </c>
      <c r="J93" s="1314">
        <v>0.4</v>
      </c>
      <c r="K93" s="1314">
        <v>0.36</v>
      </c>
    </row>
    <row r="94" spans="1:11" x14ac:dyDescent="0.2">
      <c r="A94" s="1315" t="s">
        <v>888</v>
      </c>
      <c r="B94" s="1315" t="s">
        <v>223</v>
      </c>
      <c r="C94" s="1315" t="s">
        <v>50</v>
      </c>
      <c r="D94" s="1315" t="s">
        <v>1788</v>
      </c>
      <c r="E94" s="1314">
        <v>0</v>
      </c>
      <c r="F94" s="1314">
        <v>0</v>
      </c>
      <c r="G94" s="1314">
        <v>0</v>
      </c>
      <c r="I94" s="1314">
        <v>0.24</v>
      </c>
      <c r="J94" s="1314">
        <v>0.4</v>
      </c>
      <c r="K94" s="1314">
        <v>0.36</v>
      </c>
    </row>
    <row r="95" spans="1:11" x14ac:dyDescent="0.2">
      <c r="A95" s="1315" t="s">
        <v>845</v>
      </c>
      <c r="B95" s="1315" t="s">
        <v>223</v>
      </c>
      <c r="C95" s="1315" t="s">
        <v>50</v>
      </c>
      <c r="D95" s="1315" t="s">
        <v>1788</v>
      </c>
      <c r="E95" s="1314">
        <v>0</v>
      </c>
      <c r="F95" s="1314">
        <v>0</v>
      </c>
      <c r="G95" s="1314">
        <v>0</v>
      </c>
      <c r="I95" s="1314">
        <v>0.24</v>
      </c>
      <c r="J95" s="1314">
        <v>0.4</v>
      </c>
      <c r="K95" s="1314">
        <v>0.36</v>
      </c>
    </row>
    <row r="96" spans="1:11" x14ac:dyDescent="0.2">
      <c r="A96" s="1315" t="s">
        <v>889</v>
      </c>
      <c r="B96" s="1315" t="s">
        <v>223</v>
      </c>
      <c r="C96" s="1315" t="s">
        <v>50</v>
      </c>
      <c r="D96" s="1315" t="s">
        <v>1788</v>
      </c>
      <c r="E96" s="1314">
        <v>0</v>
      </c>
      <c r="F96" s="1314">
        <v>0</v>
      </c>
      <c r="G96" s="1314">
        <v>0</v>
      </c>
      <c r="I96" s="1314">
        <v>0.24</v>
      </c>
      <c r="J96" s="1314">
        <v>0.4</v>
      </c>
      <c r="K96" s="1314">
        <v>0.36</v>
      </c>
    </row>
    <row r="97" spans="1:11" x14ac:dyDescent="0.2">
      <c r="A97" s="1315" t="s">
        <v>846</v>
      </c>
      <c r="B97" s="1315" t="s">
        <v>223</v>
      </c>
      <c r="C97" s="1315" t="s">
        <v>50</v>
      </c>
      <c r="D97" s="1315" t="s">
        <v>1788</v>
      </c>
      <c r="E97" s="1314">
        <v>0</v>
      </c>
      <c r="F97" s="1314">
        <v>0</v>
      </c>
      <c r="G97" s="1314">
        <v>0</v>
      </c>
      <c r="I97" s="1314">
        <v>0.24</v>
      </c>
      <c r="J97" s="1314">
        <v>0.4</v>
      </c>
      <c r="K97" s="1314">
        <v>0.36</v>
      </c>
    </row>
    <row r="98" spans="1:11" x14ac:dyDescent="0.2">
      <c r="A98" s="1315" t="s">
        <v>890</v>
      </c>
      <c r="B98" s="1315" t="s">
        <v>223</v>
      </c>
      <c r="C98" s="1315" t="s">
        <v>50</v>
      </c>
      <c r="D98" s="1315" t="s">
        <v>1788</v>
      </c>
      <c r="E98" s="1314">
        <v>0</v>
      </c>
      <c r="F98" s="1314">
        <v>0</v>
      </c>
      <c r="G98" s="1314">
        <v>0</v>
      </c>
      <c r="I98" s="1314">
        <v>0.24</v>
      </c>
      <c r="J98" s="1314">
        <v>0.4</v>
      </c>
      <c r="K98" s="1314">
        <v>0.36</v>
      </c>
    </row>
    <row r="99" spans="1:11" x14ac:dyDescent="0.2">
      <c r="A99" s="1315" t="s">
        <v>847</v>
      </c>
      <c r="B99" s="1315" t="s">
        <v>223</v>
      </c>
      <c r="C99" s="1315" t="s">
        <v>50</v>
      </c>
      <c r="D99" s="1315" t="s">
        <v>1788</v>
      </c>
      <c r="E99" s="1314">
        <v>0</v>
      </c>
      <c r="F99" s="1314">
        <v>0</v>
      </c>
      <c r="G99" s="1314">
        <v>0</v>
      </c>
      <c r="I99" s="1314">
        <v>0.24</v>
      </c>
      <c r="J99" s="1314">
        <v>0.4</v>
      </c>
      <c r="K99" s="1314">
        <v>0.36</v>
      </c>
    </row>
    <row r="100" spans="1:11" x14ac:dyDescent="0.2">
      <c r="A100" s="1315" t="s">
        <v>891</v>
      </c>
      <c r="B100" s="1315" t="s">
        <v>223</v>
      </c>
      <c r="C100" s="1315" t="s">
        <v>50</v>
      </c>
      <c r="D100" s="1315" t="s">
        <v>1788</v>
      </c>
      <c r="E100" s="1314">
        <v>0</v>
      </c>
      <c r="F100" s="1314">
        <v>0</v>
      </c>
      <c r="G100" s="1314">
        <v>0</v>
      </c>
      <c r="I100" s="1314">
        <v>0.24</v>
      </c>
      <c r="J100" s="1314">
        <v>0.4</v>
      </c>
      <c r="K100" s="1314">
        <v>0.36</v>
      </c>
    </row>
    <row r="101" spans="1:11" x14ac:dyDescent="0.2">
      <c r="A101" s="1315" t="s">
        <v>848</v>
      </c>
      <c r="B101" s="1315" t="s">
        <v>223</v>
      </c>
      <c r="C101" s="1315" t="s">
        <v>50</v>
      </c>
      <c r="D101" s="1315" t="s">
        <v>1788</v>
      </c>
      <c r="E101" s="1314">
        <v>0</v>
      </c>
      <c r="F101" s="1314">
        <v>0</v>
      </c>
      <c r="G101" s="1314">
        <v>0</v>
      </c>
      <c r="I101" s="1314">
        <v>0.24</v>
      </c>
      <c r="J101" s="1314">
        <v>0.4</v>
      </c>
      <c r="K101" s="1314">
        <v>0.36</v>
      </c>
    </row>
    <row r="102" spans="1:11" x14ac:dyDescent="0.2">
      <c r="A102" s="1315" t="s">
        <v>892</v>
      </c>
      <c r="B102" s="1315" t="s">
        <v>223</v>
      </c>
      <c r="C102" s="1315" t="s">
        <v>50</v>
      </c>
      <c r="D102" s="1315" t="s">
        <v>1788</v>
      </c>
      <c r="E102" s="1314">
        <v>0</v>
      </c>
      <c r="F102" s="1314">
        <v>0</v>
      </c>
      <c r="G102" s="1314">
        <v>0</v>
      </c>
      <c r="I102" s="1314">
        <v>0.24</v>
      </c>
      <c r="J102" s="1314">
        <v>0.4</v>
      </c>
      <c r="K102" s="1314">
        <v>0.36</v>
      </c>
    </row>
    <row r="103" spans="1:11" x14ac:dyDescent="0.2">
      <c r="A103" s="1315" t="s">
        <v>849</v>
      </c>
      <c r="B103" s="1315" t="s">
        <v>223</v>
      </c>
      <c r="C103" s="1315" t="s">
        <v>50</v>
      </c>
      <c r="D103" s="1315" t="s">
        <v>1788</v>
      </c>
      <c r="E103" s="1314">
        <v>0</v>
      </c>
      <c r="F103" s="1314">
        <v>0</v>
      </c>
      <c r="G103" s="1314">
        <v>0</v>
      </c>
      <c r="I103" s="1314">
        <v>0.24</v>
      </c>
      <c r="J103" s="1314">
        <v>0.4</v>
      </c>
      <c r="K103" s="1314">
        <v>0.36</v>
      </c>
    </row>
    <row r="104" spans="1:11" x14ac:dyDescent="0.2">
      <c r="A104" s="1315" t="s">
        <v>893</v>
      </c>
      <c r="B104" s="1315" t="s">
        <v>223</v>
      </c>
      <c r="C104" s="1315" t="s">
        <v>50</v>
      </c>
      <c r="D104" s="1315" t="s">
        <v>1788</v>
      </c>
      <c r="E104" s="1314">
        <v>0</v>
      </c>
      <c r="F104" s="1314">
        <v>0</v>
      </c>
      <c r="G104" s="1314">
        <v>0</v>
      </c>
      <c r="I104" s="1314">
        <v>0.24</v>
      </c>
      <c r="J104" s="1314">
        <v>0.4</v>
      </c>
      <c r="K104" s="1314">
        <v>0.36</v>
      </c>
    </row>
    <row r="105" spans="1:11" x14ac:dyDescent="0.2">
      <c r="A105" s="1315" t="s">
        <v>865</v>
      </c>
      <c r="B105" s="1315" t="s">
        <v>223</v>
      </c>
      <c r="C105" s="1315" t="s">
        <v>50</v>
      </c>
      <c r="D105" s="1315" t="s">
        <v>1788</v>
      </c>
      <c r="E105" s="1314">
        <v>0</v>
      </c>
      <c r="F105" s="1314">
        <v>0</v>
      </c>
      <c r="G105" s="1314">
        <v>0</v>
      </c>
      <c r="I105" s="1314">
        <v>0.13</v>
      </c>
      <c r="J105" s="1314">
        <v>0.38</v>
      </c>
      <c r="K105" s="1314">
        <v>0.49</v>
      </c>
    </row>
    <row r="106" spans="1:11" x14ac:dyDescent="0.2">
      <c r="A106" s="1315" t="s">
        <v>881</v>
      </c>
      <c r="B106" s="1315" t="s">
        <v>223</v>
      </c>
      <c r="C106" s="1315" t="s">
        <v>50</v>
      </c>
      <c r="D106" s="1315" t="s">
        <v>1788</v>
      </c>
      <c r="E106" s="1314">
        <v>0</v>
      </c>
      <c r="F106" s="1314">
        <v>0</v>
      </c>
      <c r="G106" s="1314">
        <v>0.08</v>
      </c>
      <c r="I106" s="1314">
        <v>0.13</v>
      </c>
      <c r="J106" s="1314">
        <v>0.38</v>
      </c>
      <c r="K106" s="1314">
        <v>0.49</v>
      </c>
    </row>
    <row r="107" spans="1:11" x14ac:dyDescent="0.2">
      <c r="A107" s="1315" t="s">
        <v>910</v>
      </c>
      <c r="B107" s="1315" t="s">
        <v>223</v>
      </c>
      <c r="C107" s="1315" t="s">
        <v>50</v>
      </c>
      <c r="D107" s="1315" t="s">
        <v>1788</v>
      </c>
      <c r="E107" s="1314">
        <v>0</v>
      </c>
      <c r="F107" s="1314">
        <v>0.01</v>
      </c>
      <c r="G107" s="1314">
        <v>0.15</v>
      </c>
      <c r="I107" s="1314">
        <v>0.13</v>
      </c>
      <c r="J107" s="1314">
        <v>0.38</v>
      </c>
      <c r="K107" s="1314">
        <v>0.49</v>
      </c>
    </row>
    <row r="108" spans="1:11" x14ac:dyDescent="0.2">
      <c r="A108" s="1315" t="s">
        <v>1160</v>
      </c>
      <c r="B108" s="1315" t="s">
        <v>223</v>
      </c>
      <c r="C108" s="1315" t="s">
        <v>50</v>
      </c>
      <c r="D108" s="1315" t="s">
        <v>1788</v>
      </c>
      <c r="E108" s="1314">
        <v>0</v>
      </c>
      <c r="F108" s="1314">
        <v>0</v>
      </c>
      <c r="G108" s="1314">
        <v>0</v>
      </c>
      <c r="I108" s="1314">
        <v>0.11</v>
      </c>
      <c r="J108" s="1314">
        <v>0.37</v>
      </c>
      <c r="K108" s="1314">
        <v>0.51</v>
      </c>
    </row>
    <row r="109" spans="1:11" x14ac:dyDescent="0.2">
      <c r="A109" s="1315" t="s">
        <v>1161</v>
      </c>
      <c r="B109" s="1315" t="s">
        <v>223</v>
      </c>
      <c r="C109" s="1315" t="s">
        <v>50</v>
      </c>
      <c r="D109" s="1315" t="s">
        <v>1788</v>
      </c>
      <c r="E109" s="1314">
        <v>0</v>
      </c>
      <c r="F109" s="1314">
        <v>0</v>
      </c>
      <c r="G109" s="1314">
        <v>0</v>
      </c>
      <c r="I109" s="1314">
        <v>0.11</v>
      </c>
      <c r="J109" s="1314">
        <v>0.37</v>
      </c>
      <c r="K109" s="1314">
        <v>0.51</v>
      </c>
    </row>
    <row r="110" spans="1:11" x14ac:dyDescent="0.2">
      <c r="A110" s="1315" t="s">
        <v>850</v>
      </c>
      <c r="B110" s="1315" t="s">
        <v>223</v>
      </c>
      <c r="C110" s="1315" t="s">
        <v>50</v>
      </c>
      <c r="D110" s="1315" t="s">
        <v>1788</v>
      </c>
      <c r="E110" s="1314">
        <v>0</v>
      </c>
      <c r="F110" s="1314">
        <v>0</v>
      </c>
      <c r="G110" s="1314">
        <v>0</v>
      </c>
      <c r="I110" s="1314">
        <v>0.24</v>
      </c>
      <c r="J110" s="1314">
        <v>0.4</v>
      </c>
      <c r="K110" s="1314">
        <v>0.36</v>
      </c>
    </row>
    <row r="111" spans="1:11" x14ac:dyDescent="0.2">
      <c r="A111" s="1315" t="s">
        <v>867</v>
      </c>
      <c r="B111" s="1315" t="s">
        <v>223</v>
      </c>
      <c r="C111" s="1315" t="s">
        <v>50</v>
      </c>
      <c r="D111" s="1315" t="s">
        <v>1788</v>
      </c>
      <c r="E111" s="1314">
        <v>0.01</v>
      </c>
      <c r="F111" s="1314">
        <v>0</v>
      </c>
      <c r="G111" s="1314">
        <v>0</v>
      </c>
      <c r="I111" s="1314">
        <v>0.24</v>
      </c>
      <c r="J111" s="1314">
        <v>0.4</v>
      </c>
      <c r="K111" s="1314">
        <v>0.36</v>
      </c>
    </row>
    <row r="112" spans="1:11" x14ac:dyDescent="0.2">
      <c r="A112" s="1315" t="s">
        <v>894</v>
      </c>
      <c r="B112" s="1315" t="s">
        <v>223</v>
      </c>
      <c r="C112" s="1315" t="s">
        <v>50</v>
      </c>
      <c r="D112" s="1315" t="s">
        <v>1788</v>
      </c>
      <c r="E112" s="1314">
        <v>0.01</v>
      </c>
      <c r="F112" s="1314">
        <v>0.01</v>
      </c>
      <c r="G112" s="1314">
        <v>0</v>
      </c>
      <c r="I112" s="1314">
        <v>0.24</v>
      </c>
      <c r="J112" s="1314">
        <v>0.4</v>
      </c>
      <c r="K112" s="1314">
        <v>0.36</v>
      </c>
    </row>
    <row r="113" spans="1:11" x14ac:dyDescent="0.2">
      <c r="A113" s="1315" t="s">
        <v>852</v>
      </c>
      <c r="B113" s="1315" t="s">
        <v>223</v>
      </c>
      <c r="C113" s="1315" t="s">
        <v>50</v>
      </c>
      <c r="D113" s="1315" t="s">
        <v>1788</v>
      </c>
      <c r="E113" s="1314">
        <v>0.03</v>
      </c>
      <c r="F113" s="1314">
        <v>0.02</v>
      </c>
      <c r="G113" s="1314">
        <v>0.01</v>
      </c>
      <c r="I113" s="1314">
        <v>0.24</v>
      </c>
      <c r="J113" s="1314">
        <v>0.4</v>
      </c>
      <c r="K113" s="1314">
        <v>0.36</v>
      </c>
    </row>
    <row r="114" spans="1:11" x14ac:dyDescent="0.2">
      <c r="A114" s="1315" t="s">
        <v>869</v>
      </c>
      <c r="B114" s="1315" t="s">
        <v>223</v>
      </c>
      <c r="C114" s="1315" t="s">
        <v>50</v>
      </c>
      <c r="D114" s="1315" t="s">
        <v>1788</v>
      </c>
      <c r="E114" s="1314">
        <v>0.02</v>
      </c>
      <c r="F114" s="1314">
        <v>0.01</v>
      </c>
      <c r="G114" s="1314">
        <v>0</v>
      </c>
      <c r="I114" s="1314">
        <v>0.24</v>
      </c>
      <c r="J114" s="1314">
        <v>0.4</v>
      </c>
      <c r="K114" s="1314">
        <v>0.36</v>
      </c>
    </row>
    <row r="115" spans="1:11" x14ac:dyDescent="0.2">
      <c r="A115" s="1315" t="s">
        <v>896</v>
      </c>
      <c r="B115" s="1315" t="s">
        <v>223</v>
      </c>
      <c r="C115" s="1315" t="s">
        <v>50</v>
      </c>
      <c r="D115" s="1315" t="s">
        <v>1788</v>
      </c>
      <c r="E115" s="1314">
        <v>0.04</v>
      </c>
      <c r="F115" s="1314">
        <v>0.03</v>
      </c>
      <c r="G115" s="1314">
        <v>0.01</v>
      </c>
      <c r="I115" s="1314">
        <v>0.24</v>
      </c>
      <c r="J115" s="1314">
        <v>0.4</v>
      </c>
      <c r="K115" s="1314">
        <v>0.36</v>
      </c>
    </row>
    <row r="116" spans="1:11" x14ac:dyDescent="0.2">
      <c r="A116" s="1315" t="s">
        <v>854</v>
      </c>
      <c r="B116" s="1315" t="s">
        <v>223</v>
      </c>
      <c r="C116" s="1315" t="s">
        <v>50</v>
      </c>
      <c r="D116" s="1315" t="s">
        <v>1788</v>
      </c>
      <c r="E116" s="1314">
        <v>7.0000000000000007E-2</v>
      </c>
      <c r="F116" s="1314">
        <v>0.05</v>
      </c>
      <c r="G116" s="1314">
        <v>0.03</v>
      </c>
      <c r="I116" s="1314">
        <v>0.24</v>
      </c>
      <c r="J116" s="1314">
        <v>0.4</v>
      </c>
      <c r="K116" s="1314">
        <v>0.36</v>
      </c>
    </row>
    <row r="117" spans="1:11" x14ac:dyDescent="0.2">
      <c r="A117" s="1315" t="s">
        <v>856</v>
      </c>
      <c r="B117" s="1315" t="s">
        <v>223</v>
      </c>
      <c r="C117" s="1315" t="s">
        <v>50</v>
      </c>
      <c r="D117" s="1315" t="s">
        <v>1788</v>
      </c>
      <c r="E117" s="1314">
        <v>0</v>
      </c>
      <c r="F117" s="1314">
        <v>0</v>
      </c>
      <c r="G117" s="1314">
        <v>0</v>
      </c>
      <c r="I117" s="1314">
        <v>0.24</v>
      </c>
      <c r="J117" s="1314">
        <v>0.4</v>
      </c>
      <c r="K117" s="1314">
        <v>0.36</v>
      </c>
    </row>
    <row r="118" spans="1:11" x14ac:dyDescent="0.2">
      <c r="A118" s="1315" t="s">
        <v>871</v>
      </c>
      <c r="B118" s="1315" t="s">
        <v>223</v>
      </c>
      <c r="C118" s="1315" t="s">
        <v>50</v>
      </c>
      <c r="D118" s="1315" t="s">
        <v>1788</v>
      </c>
      <c r="E118" s="1314">
        <v>0.05</v>
      </c>
      <c r="F118" s="1314">
        <v>0.04</v>
      </c>
      <c r="G118" s="1314">
        <v>0.02</v>
      </c>
      <c r="I118" s="1314">
        <v>0.24</v>
      </c>
      <c r="J118" s="1314">
        <v>0.4</v>
      </c>
      <c r="K118" s="1314">
        <v>0.36</v>
      </c>
    </row>
    <row r="119" spans="1:11" x14ac:dyDescent="0.2">
      <c r="A119" s="1315" t="s">
        <v>873</v>
      </c>
      <c r="B119" s="1315" t="s">
        <v>223</v>
      </c>
      <c r="C119" s="1315" t="s">
        <v>50</v>
      </c>
      <c r="D119" s="1315" t="s">
        <v>1788</v>
      </c>
      <c r="E119" s="1314">
        <v>0</v>
      </c>
      <c r="F119" s="1314">
        <v>0</v>
      </c>
      <c r="G119" s="1314">
        <v>0</v>
      </c>
      <c r="I119" s="1314">
        <v>0.24</v>
      </c>
      <c r="J119" s="1314">
        <v>0.4</v>
      </c>
      <c r="K119" s="1314">
        <v>0.36</v>
      </c>
    </row>
    <row r="120" spans="1:11" x14ac:dyDescent="0.2">
      <c r="A120" s="1315" t="s">
        <v>898</v>
      </c>
      <c r="B120" s="1315" t="s">
        <v>223</v>
      </c>
      <c r="C120" s="1315" t="s">
        <v>50</v>
      </c>
      <c r="D120" s="1315" t="s">
        <v>1788</v>
      </c>
      <c r="E120" s="1314">
        <v>0.15</v>
      </c>
      <c r="F120" s="1314">
        <v>0.1</v>
      </c>
      <c r="G120" s="1314">
        <v>0.06</v>
      </c>
      <c r="I120" s="1314">
        <v>0.24</v>
      </c>
      <c r="J120" s="1314">
        <v>0.4</v>
      </c>
      <c r="K120" s="1314">
        <v>0.36</v>
      </c>
    </row>
    <row r="121" spans="1:11" x14ac:dyDescent="0.2">
      <c r="A121" s="1315" t="s">
        <v>900</v>
      </c>
      <c r="B121" s="1315" t="s">
        <v>223</v>
      </c>
      <c r="C121" s="1315" t="s">
        <v>50</v>
      </c>
      <c r="D121" s="1315" t="s">
        <v>1788</v>
      </c>
      <c r="E121" s="1314">
        <v>0</v>
      </c>
      <c r="F121" s="1314">
        <v>0</v>
      </c>
      <c r="G121" s="1314">
        <v>0</v>
      </c>
      <c r="I121" s="1314">
        <v>0.24</v>
      </c>
      <c r="J121" s="1314">
        <v>0.4</v>
      </c>
      <c r="K121" s="1314">
        <v>0.36</v>
      </c>
    </row>
    <row r="122" spans="1:11" x14ac:dyDescent="0.2">
      <c r="A122" s="1315" t="s">
        <v>858</v>
      </c>
      <c r="B122" s="1315" t="s">
        <v>223</v>
      </c>
      <c r="C122" s="1315" t="s">
        <v>50</v>
      </c>
      <c r="D122" s="1315" t="s">
        <v>1788</v>
      </c>
      <c r="E122" s="1314">
        <v>0.03</v>
      </c>
      <c r="F122" s="1314">
        <v>0.02</v>
      </c>
      <c r="G122" s="1314">
        <v>0.02</v>
      </c>
      <c r="I122" s="1314">
        <v>0.24</v>
      </c>
      <c r="J122" s="1314">
        <v>0.4</v>
      </c>
      <c r="K122" s="1314">
        <v>0.36</v>
      </c>
    </row>
    <row r="123" spans="1:11" x14ac:dyDescent="0.2">
      <c r="A123" s="1315" t="s">
        <v>860</v>
      </c>
      <c r="B123" s="1315" t="s">
        <v>223</v>
      </c>
      <c r="C123" s="1315" t="s">
        <v>50</v>
      </c>
      <c r="D123" s="1315" t="s">
        <v>1788</v>
      </c>
      <c r="E123" s="1314">
        <v>0</v>
      </c>
      <c r="F123" s="1314">
        <v>0</v>
      </c>
      <c r="G123" s="1314">
        <v>0</v>
      </c>
      <c r="I123" s="1314">
        <v>0.24</v>
      </c>
      <c r="J123" s="1314">
        <v>0.4</v>
      </c>
      <c r="K123" s="1314">
        <v>0.36</v>
      </c>
    </row>
    <row r="124" spans="1:11" x14ac:dyDescent="0.2">
      <c r="A124" s="1315" t="s">
        <v>1162</v>
      </c>
      <c r="B124" s="1315" t="s">
        <v>223</v>
      </c>
      <c r="C124" s="1315" t="s">
        <v>50</v>
      </c>
      <c r="D124" s="1315" t="s">
        <v>1788</v>
      </c>
      <c r="E124" s="1314">
        <v>0</v>
      </c>
      <c r="F124" s="1314">
        <v>0</v>
      </c>
      <c r="G124" s="1314">
        <v>0</v>
      </c>
      <c r="I124" s="1314">
        <v>0.24</v>
      </c>
      <c r="J124" s="1314">
        <v>0.4</v>
      </c>
      <c r="K124" s="1314">
        <v>0.36</v>
      </c>
    </row>
    <row r="125" spans="1:11" x14ac:dyDescent="0.2">
      <c r="A125" s="1315" t="s">
        <v>875</v>
      </c>
      <c r="B125" s="1315" t="s">
        <v>223</v>
      </c>
      <c r="C125" s="1315" t="s">
        <v>50</v>
      </c>
      <c r="D125" s="1315" t="s">
        <v>1788</v>
      </c>
      <c r="E125" s="1314">
        <v>0.08</v>
      </c>
      <c r="F125" s="1314">
        <v>0.06</v>
      </c>
      <c r="G125" s="1314">
        <v>0.04</v>
      </c>
      <c r="I125" s="1314">
        <v>0.24</v>
      </c>
      <c r="J125" s="1314">
        <v>0.4</v>
      </c>
      <c r="K125" s="1314">
        <v>0.36</v>
      </c>
    </row>
    <row r="126" spans="1:11" x14ac:dyDescent="0.2">
      <c r="A126" s="1315" t="s">
        <v>877</v>
      </c>
      <c r="B126" s="1315" t="s">
        <v>223</v>
      </c>
      <c r="C126" s="1315" t="s">
        <v>50</v>
      </c>
      <c r="D126" s="1315" t="s">
        <v>1788</v>
      </c>
      <c r="E126" s="1314">
        <v>0.04</v>
      </c>
      <c r="F126" s="1314">
        <v>0.03</v>
      </c>
      <c r="G126" s="1314">
        <v>0.02</v>
      </c>
      <c r="I126" s="1314">
        <v>0.24</v>
      </c>
      <c r="J126" s="1314">
        <v>0.4</v>
      </c>
      <c r="K126" s="1314">
        <v>0.36</v>
      </c>
    </row>
    <row r="127" spans="1:11" x14ac:dyDescent="0.2">
      <c r="A127" s="1315" t="s">
        <v>1163</v>
      </c>
      <c r="B127" s="1315" t="s">
        <v>223</v>
      </c>
      <c r="C127" s="1315" t="s">
        <v>50</v>
      </c>
      <c r="D127" s="1315" t="s">
        <v>1788</v>
      </c>
      <c r="E127" s="1314">
        <v>0</v>
      </c>
      <c r="F127" s="1314">
        <v>0</v>
      </c>
      <c r="G127" s="1314">
        <v>0</v>
      </c>
      <c r="I127" s="1314">
        <v>0.24</v>
      </c>
      <c r="J127" s="1314">
        <v>0.4</v>
      </c>
      <c r="K127" s="1314">
        <v>0.36</v>
      </c>
    </row>
    <row r="128" spans="1:11" x14ac:dyDescent="0.2">
      <c r="A128" s="1315" t="s">
        <v>902</v>
      </c>
      <c r="B128" s="1315" t="s">
        <v>223</v>
      </c>
      <c r="C128" s="1315" t="s">
        <v>50</v>
      </c>
      <c r="D128" s="1315" t="s">
        <v>1788</v>
      </c>
      <c r="E128" s="1314">
        <v>0.2</v>
      </c>
      <c r="F128" s="1314">
        <v>0.14000000000000001</v>
      </c>
      <c r="G128" s="1314">
        <v>0.09</v>
      </c>
      <c r="I128" s="1314">
        <v>0.24</v>
      </c>
      <c r="J128" s="1314">
        <v>0.4</v>
      </c>
      <c r="K128" s="1314">
        <v>0.36</v>
      </c>
    </row>
    <row r="129" spans="1:11" x14ac:dyDescent="0.2">
      <c r="A129" s="1315" t="s">
        <v>904</v>
      </c>
      <c r="B129" s="1315" t="s">
        <v>223</v>
      </c>
      <c r="C129" s="1315" t="s">
        <v>50</v>
      </c>
      <c r="D129" s="1315" t="s">
        <v>1788</v>
      </c>
      <c r="E129" s="1314">
        <v>7.0000000000000007E-2</v>
      </c>
      <c r="F129" s="1314">
        <v>0.05</v>
      </c>
      <c r="G129" s="1314">
        <v>0.04</v>
      </c>
      <c r="I129" s="1314">
        <v>0.24</v>
      </c>
      <c r="J129" s="1314">
        <v>0.4</v>
      </c>
      <c r="K129" s="1314">
        <v>0.36</v>
      </c>
    </row>
    <row r="130" spans="1:11" x14ac:dyDescent="0.2">
      <c r="A130" s="1315" t="s">
        <v>1164</v>
      </c>
      <c r="B130" s="1315" t="s">
        <v>223</v>
      </c>
      <c r="C130" s="1315" t="s">
        <v>50</v>
      </c>
      <c r="D130" s="1315" t="s">
        <v>1788</v>
      </c>
      <c r="E130" s="1314">
        <v>0</v>
      </c>
      <c r="F130" s="1314">
        <v>0</v>
      </c>
      <c r="G130" s="1314">
        <v>0</v>
      </c>
      <c r="I130" s="1314">
        <v>0.24</v>
      </c>
      <c r="J130" s="1314">
        <v>0.4</v>
      </c>
      <c r="K130" s="1314">
        <v>0.36</v>
      </c>
    </row>
    <row r="131" spans="1:11" x14ac:dyDescent="0.2">
      <c r="A131" s="1315" t="s">
        <v>863</v>
      </c>
      <c r="B131" s="1315" t="s">
        <v>223</v>
      </c>
      <c r="C131" s="1315" t="s">
        <v>50</v>
      </c>
      <c r="D131" s="1315" t="s">
        <v>1788</v>
      </c>
      <c r="E131" s="1314">
        <v>0.01</v>
      </c>
      <c r="F131" s="1314">
        <v>0.01</v>
      </c>
      <c r="G131" s="1314">
        <v>0.01</v>
      </c>
      <c r="I131" s="1314">
        <v>0.19</v>
      </c>
      <c r="J131" s="1314">
        <v>0.39</v>
      </c>
      <c r="K131" s="1314">
        <v>0.42</v>
      </c>
    </row>
    <row r="132" spans="1:11" x14ac:dyDescent="0.2">
      <c r="A132" s="1315" t="s">
        <v>879</v>
      </c>
      <c r="B132" s="1315" t="s">
        <v>223</v>
      </c>
      <c r="C132" s="1315" t="s">
        <v>50</v>
      </c>
      <c r="D132" s="1315" t="s">
        <v>1788</v>
      </c>
      <c r="E132" s="1314">
        <v>0.05</v>
      </c>
      <c r="F132" s="1314">
        <v>0.13</v>
      </c>
      <c r="G132" s="1314">
        <v>0.12</v>
      </c>
      <c r="I132" s="1314">
        <v>0.18</v>
      </c>
      <c r="J132" s="1314">
        <v>0.39</v>
      </c>
      <c r="K132" s="1314">
        <v>0.43</v>
      </c>
    </row>
    <row r="133" spans="1:11" x14ac:dyDescent="0.2">
      <c r="A133" s="1315" t="s">
        <v>906</v>
      </c>
      <c r="B133" s="1315" t="s">
        <v>223</v>
      </c>
      <c r="C133" s="1315" t="s">
        <v>50</v>
      </c>
      <c r="D133" s="1315" t="s">
        <v>1788</v>
      </c>
      <c r="E133" s="1314">
        <v>0.12</v>
      </c>
      <c r="F133" s="1314">
        <v>0.28000000000000003</v>
      </c>
      <c r="G133" s="1314">
        <v>0.28000000000000003</v>
      </c>
      <c r="I133" s="1314">
        <v>0.18</v>
      </c>
      <c r="J133" s="1314">
        <v>0.39</v>
      </c>
      <c r="K133" s="1314">
        <v>0.43</v>
      </c>
    </row>
    <row r="134" spans="1:11" x14ac:dyDescent="0.2">
      <c r="A134" s="1315" t="s">
        <v>1165</v>
      </c>
      <c r="B134" s="1315" t="s">
        <v>223</v>
      </c>
      <c r="C134" s="1315" t="s">
        <v>50</v>
      </c>
      <c r="D134" s="1315" t="s">
        <v>1788</v>
      </c>
      <c r="E134" s="1314">
        <v>0</v>
      </c>
      <c r="F134" s="1314">
        <v>0</v>
      </c>
      <c r="G134" s="1314">
        <v>0</v>
      </c>
      <c r="I134" s="1314">
        <v>0.24</v>
      </c>
      <c r="J134" s="1314">
        <v>0.4</v>
      </c>
      <c r="K134" s="1314">
        <v>0.36</v>
      </c>
    </row>
    <row r="135" spans="1:11" x14ac:dyDescent="0.2">
      <c r="A135" s="1315" t="s">
        <v>1166</v>
      </c>
      <c r="B135" s="1315" t="s">
        <v>223</v>
      </c>
      <c r="C135" s="1315" t="s">
        <v>50</v>
      </c>
      <c r="D135" s="1315" t="s">
        <v>1788</v>
      </c>
      <c r="E135" s="1314">
        <v>0</v>
      </c>
      <c r="F135" s="1314">
        <v>0</v>
      </c>
      <c r="G135" s="1314">
        <v>0</v>
      </c>
      <c r="I135" s="1314">
        <v>0.24</v>
      </c>
      <c r="J135" s="1314">
        <v>0.4</v>
      </c>
      <c r="K135" s="1314">
        <v>0.36</v>
      </c>
    </row>
    <row r="136" spans="1:11" x14ac:dyDescent="0.2">
      <c r="A136" s="1315" t="s">
        <v>1167</v>
      </c>
      <c r="B136" s="1315" t="s">
        <v>223</v>
      </c>
      <c r="C136" s="1315" t="s">
        <v>818</v>
      </c>
      <c r="D136" s="1315" t="s">
        <v>1789</v>
      </c>
      <c r="E136" s="1314">
        <v>1</v>
      </c>
      <c r="F136" s="1314">
        <v>1</v>
      </c>
      <c r="G136" s="1314">
        <v>1</v>
      </c>
      <c r="I136" s="1314">
        <v>0.17</v>
      </c>
      <c r="J136" s="1314">
        <v>0.39</v>
      </c>
      <c r="K136" s="1314">
        <v>0.45</v>
      </c>
    </row>
    <row r="137" spans="1:11" x14ac:dyDescent="0.2">
      <c r="A137" s="1315" t="s">
        <v>916</v>
      </c>
      <c r="B137" s="1315" t="s">
        <v>223</v>
      </c>
      <c r="C137" s="1315" t="s">
        <v>18</v>
      </c>
      <c r="D137" s="1315" t="s">
        <v>1790</v>
      </c>
      <c r="E137" s="1314">
        <v>0</v>
      </c>
      <c r="F137" s="1314">
        <v>0</v>
      </c>
      <c r="G137" s="1314">
        <v>0</v>
      </c>
      <c r="I137" s="1314">
        <v>0.24</v>
      </c>
      <c r="J137" s="1314">
        <v>0.4</v>
      </c>
      <c r="K137" s="1314">
        <v>0.36</v>
      </c>
    </row>
    <row r="138" spans="1:11" x14ac:dyDescent="0.2">
      <c r="A138" s="1315" t="s">
        <v>917</v>
      </c>
      <c r="B138" s="1315" t="s">
        <v>223</v>
      </c>
      <c r="C138" s="1315" t="s">
        <v>18</v>
      </c>
      <c r="D138" s="1315" t="s">
        <v>1790</v>
      </c>
      <c r="E138" s="1314">
        <v>0</v>
      </c>
      <c r="F138" s="1314">
        <v>0.01</v>
      </c>
      <c r="G138" s="1314">
        <v>0</v>
      </c>
      <c r="I138" s="1314">
        <v>0.24</v>
      </c>
      <c r="J138" s="1314">
        <v>0.4</v>
      </c>
      <c r="K138" s="1314">
        <v>0.36</v>
      </c>
    </row>
    <row r="139" spans="1:11" x14ac:dyDescent="0.2">
      <c r="A139" s="1315" t="s">
        <v>918</v>
      </c>
      <c r="B139" s="1315" t="s">
        <v>223</v>
      </c>
      <c r="C139" s="1315" t="s">
        <v>18</v>
      </c>
      <c r="D139" s="1315" t="s">
        <v>1790</v>
      </c>
      <c r="E139" s="1314">
        <v>0</v>
      </c>
      <c r="F139" s="1314">
        <v>0</v>
      </c>
      <c r="G139" s="1314">
        <v>0</v>
      </c>
      <c r="I139" s="1314">
        <v>0.24</v>
      </c>
      <c r="J139" s="1314">
        <v>0.4</v>
      </c>
      <c r="K139" s="1314">
        <v>0.36</v>
      </c>
    </row>
    <row r="140" spans="1:11" x14ac:dyDescent="0.2">
      <c r="A140" s="1315" t="s">
        <v>919</v>
      </c>
      <c r="B140" s="1315" t="s">
        <v>223</v>
      </c>
      <c r="C140" s="1315" t="s">
        <v>18</v>
      </c>
      <c r="D140" s="1315" t="s">
        <v>1790</v>
      </c>
      <c r="E140" s="1314">
        <v>0</v>
      </c>
      <c r="F140" s="1314">
        <v>0</v>
      </c>
      <c r="G140" s="1314">
        <v>0</v>
      </c>
      <c r="I140" s="1314">
        <v>0.24</v>
      </c>
      <c r="J140" s="1314">
        <v>0.4</v>
      </c>
      <c r="K140" s="1314">
        <v>0.36</v>
      </c>
    </row>
    <row r="141" spans="1:11" x14ac:dyDescent="0.2">
      <c r="A141" s="1315" t="s">
        <v>920</v>
      </c>
      <c r="B141" s="1315" t="s">
        <v>223</v>
      </c>
      <c r="C141" s="1315" t="s">
        <v>18</v>
      </c>
      <c r="D141" s="1315" t="s">
        <v>1790</v>
      </c>
      <c r="E141" s="1314">
        <v>0</v>
      </c>
      <c r="F141" s="1314">
        <v>0.01</v>
      </c>
      <c r="G141" s="1314">
        <v>0</v>
      </c>
      <c r="I141" s="1314">
        <v>0.24</v>
      </c>
      <c r="J141" s="1314">
        <v>0.4</v>
      </c>
      <c r="K141" s="1314">
        <v>0.36</v>
      </c>
    </row>
    <row r="142" spans="1:11" x14ac:dyDescent="0.2">
      <c r="A142" s="1315" t="s">
        <v>921</v>
      </c>
      <c r="B142" s="1315" t="s">
        <v>223</v>
      </c>
      <c r="C142" s="1315" t="s">
        <v>18</v>
      </c>
      <c r="D142" s="1315" t="s">
        <v>1790</v>
      </c>
      <c r="E142" s="1314">
        <v>0</v>
      </c>
      <c r="F142" s="1314">
        <v>0.01</v>
      </c>
      <c r="G142" s="1314">
        <v>0</v>
      </c>
      <c r="I142" s="1314">
        <v>0.24</v>
      </c>
      <c r="J142" s="1314">
        <v>0.4</v>
      </c>
      <c r="K142" s="1314">
        <v>0.36</v>
      </c>
    </row>
    <row r="143" spans="1:11" x14ac:dyDescent="0.2">
      <c r="A143" s="1315" t="s">
        <v>922</v>
      </c>
      <c r="B143" s="1315" t="s">
        <v>223</v>
      </c>
      <c r="C143" s="1315" t="s">
        <v>18</v>
      </c>
      <c r="D143" s="1315" t="s">
        <v>1790</v>
      </c>
      <c r="E143" s="1314">
        <v>0.01</v>
      </c>
      <c r="F143" s="1314">
        <v>0.01</v>
      </c>
      <c r="G143" s="1314">
        <v>0</v>
      </c>
      <c r="I143" s="1314">
        <v>0.24</v>
      </c>
      <c r="J143" s="1314">
        <v>0.4</v>
      </c>
      <c r="K143" s="1314">
        <v>0.36</v>
      </c>
    </row>
    <row r="144" spans="1:11" x14ac:dyDescent="0.2">
      <c r="A144" s="1315" t="s">
        <v>923</v>
      </c>
      <c r="B144" s="1315" t="s">
        <v>223</v>
      </c>
      <c r="C144" s="1315" t="s">
        <v>18</v>
      </c>
      <c r="D144" s="1315" t="s">
        <v>1790</v>
      </c>
      <c r="E144" s="1314">
        <v>0.01</v>
      </c>
      <c r="F144" s="1314">
        <v>0</v>
      </c>
      <c r="G144" s="1314">
        <v>0</v>
      </c>
      <c r="I144" s="1314">
        <v>0.24</v>
      </c>
      <c r="J144" s="1314">
        <v>0.4</v>
      </c>
      <c r="K144" s="1314">
        <v>0.36</v>
      </c>
    </row>
    <row r="145" spans="1:11" x14ac:dyDescent="0.2">
      <c r="A145" s="1315" t="s">
        <v>924</v>
      </c>
      <c r="B145" s="1315" t="s">
        <v>223</v>
      </c>
      <c r="C145" s="1315" t="s">
        <v>18</v>
      </c>
      <c r="D145" s="1315" t="s">
        <v>1790</v>
      </c>
      <c r="E145" s="1314">
        <v>0.01</v>
      </c>
      <c r="F145" s="1314">
        <v>0.01</v>
      </c>
      <c r="G145" s="1314">
        <v>0.01</v>
      </c>
      <c r="I145" s="1314">
        <v>0.24</v>
      </c>
      <c r="J145" s="1314">
        <v>0.4</v>
      </c>
      <c r="K145" s="1314">
        <v>0.36</v>
      </c>
    </row>
    <row r="146" spans="1:11" x14ac:dyDescent="0.2">
      <c r="A146" s="1315" t="s">
        <v>925</v>
      </c>
      <c r="B146" s="1315" t="s">
        <v>223</v>
      </c>
      <c r="C146" s="1315" t="s">
        <v>18</v>
      </c>
      <c r="D146" s="1315" t="s">
        <v>1790</v>
      </c>
      <c r="E146" s="1314">
        <v>0.01</v>
      </c>
      <c r="F146" s="1314">
        <v>0.01</v>
      </c>
      <c r="G146" s="1314">
        <v>0</v>
      </c>
      <c r="I146" s="1314">
        <v>0.24</v>
      </c>
      <c r="J146" s="1314">
        <v>0.4</v>
      </c>
      <c r="K146" s="1314">
        <v>0.36</v>
      </c>
    </row>
    <row r="147" spans="1:11" x14ac:dyDescent="0.2">
      <c r="A147" s="1315" t="s">
        <v>926</v>
      </c>
      <c r="B147" s="1315" t="s">
        <v>223</v>
      </c>
      <c r="C147" s="1315" t="s">
        <v>18</v>
      </c>
      <c r="D147" s="1315" t="s">
        <v>1790</v>
      </c>
      <c r="E147" s="1314">
        <v>0.01</v>
      </c>
      <c r="F147" s="1314">
        <v>0.01</v>
      </c>
      <c r="G147" s="1314">
        <v>0.01</v>
      </c>
      <c r="I147" s="1314">
        <v>0.24</v>
      </c>
      <c r="J147" s="1314">
        <v>0.4</v>
      </c>
      <c r="K147" s="1314">
        <v>0.36</v>
      </c>
    </row>
    <row r="148" spans="1:11" x14ac:dyDescent="0.2">
      <c r="A148" s="1315" t="s">
        <v>928</v>
      </c>
      <c r="B148" s="1315" t="s">
        <v>223</v>
      </c>
      <c r="C148" s="1315" t="s">
        <v>18</v>
      </c>
      <c r="D148" s="1315" t="s">
        <v>1790</v>
      </c>
      <c r="E148" s="1314">
        <v>0.15</v>
      </c>
      <c r="F148" s="1314">
        <v>0.09</v>
      </c>
      <c r="G148" s="1314">
        <v>7.0000000000000007E-2</v>
      </c>
      <c r="I148" s="1314">
        <v>0.24</v>
      </c>
      <c r="J148" s="1314">
        <v>0.4</v>
      </c>
      <c r="K148" s="1314">
        <v>0.36</v>
      </c>
    </row>
    <row r="149" spans="1:11" x14ac:dyDescent="0.2">
      <c r="A149" s="1315" t="s">
        <v>929</v>
      </c>
      <c r="B149" s="1315" t="s">
        <v>223</v>
      </c>
      <c r="C149" s="1315" t="s">
        <v>18</v>
      </c>
      <c r="D149" s="1315" t="s">
        <v>1790</v>
      </c>
      <c r="E149" s="1314">
        <v>0.13</v>
      </c>
      <c r="F149" s="1314">
        <v>7.0000000000000007E-2</v>
      </c>
      <c r="G149" s="1314">
        <v>0.04</v>
      </c>
      <c r="I149" s="1314">
        <v>0.24</v>
      </c>
      <c r="J149" s="1314">
        <v>0.4</v>
      </c>
      <c r="K149" s="1314">
        <v>0.36</v>
      </c>
    </row>
    <row r="150" spans="1:11" x14ac:dyDescent="0.2">
      <c r="A150" s="1315" t="s">
        <v>930</v>
      </c>
      <c r="B150" s="1315" t="s">
        <v>223</v>
      </c>
      <c r="C150" s="1315" t="s">
        <v>18</v>
      </c>
      <c r="D150" s="1315" t="s">
        <v>1790</v>
      </c>
      <c r="E150" s="1314">
        <v>0.22</v>
      </c>
      <c r="F150" s="1314">
        <v>0.14000000000000001</v>
      </c>
      <c r="G150" s="1314">
        <v>0.1</v>
      </c>
      <c r="I150" s="1314">
        <v>0.24</v>
      </c>
      <c r="J150" s="1314">
        <v>0.4</v>
      </c>
      <c r="K150" s="1314">
        <v>0.36</v>
      </c>
    </row>
    <row r="151" spans="1:11" x14ac:dyDescent="0.2">
      <c r="A151" s="1315" t="s">
        <v>931</v>
      </c>
      <c r="B151" s="1315" t="s">
        <v>223</v>
      </c>
      <c r="C151" s="1315" t="s">
        <v>18</v>
      </c>
      <c r="D151" s="1315" t="s">
        <v>1790</v>
      </c>
      <c r="E151" s="1314">
        <v>0.28000000000000003</v>
      </c>
      <c r="F151" s="1314">
        <v>0.2</v>
      </c>
      <c r="G151" s="1314">
        <v>0.14000000000000001</v>
      </c>
      <c r="I151" s="1314">
        <v>0.24</v>
      </c>
      <c r="J151" s="1314">
        <v>0.4</v>
      </c>
      <c r="K151" s="1314">
        <v>0.36</v>
      </c>
    </row>
    <row r="152" spans="1:11" x14ac:dyDescent="0.2">
      <c r="A152" s="1315" t="s">
        <v>932</v>
      </c>
      <c r="B152" s="1315" t="s">
        <v>223</v>
      </c>
      <c r="C152" s="1315" t="s">
        <v>18</v>
      </c>
      <c r="D152" s="1315" t="s">
        <v>1790</v>
      </c>
      <c r="E152" s="1314">
        <v>0.1</v>
      </c>
      <c r="F152" s="1314">
        <v>0.36</v>
      </c>
      <c r="G152" s="1314">
        <v>0.31</v>
      </c>
      <c r="I152" s="1314">
        <v>0.19</v>
      </c>
      <c r="J152" s="1314">
        <v>0.39</v>
      </c>
      <c r="K152" s="1314">
        <v>0.42</v>
      </c>
    </row>
    <row r="153" spans="1:11" x14ac:dyDescent="0.2">
      <c r="A153" s="1315" t="s">
        <v>933</v>
      </c>
      <c r="B153" s="1315" t="s">
        <v>223</v>
      </c>
      <c r="C153" s="1315" t="s">
        <v>18</v>
      </c>
      <c r="D153" s="1315" t="s">
        <v>1790</v>
      </c>
      <c r="E153" s="1314">
        <v>0</v>
      </c>
      <c r="F153" s="1314">
        <v>0</v>
      </c>
      <c r="G153" s="1314">
        <v>0.28000000000000003</v>
      </c>
      <c r="I153" s="1314">
        <v>0.13</v>
      </c>
      <c r="J153" s="1314">
        <v>0.38</v>
      </c>
      <c r="K153" s="1314">
        <v>0.49</v>
      </c>
    </row>
    <row r="154" spans="1:11" x14ac:dyDescent="0.2">
      <c r="A154" s="1315" t="s">
        <v>1168</v>
      </c>
      <c r="B154" s="1315" t="s">
        <v>223</v>
      </c>
      <c r="C154" s="1315" t="s">
        <v>18</v>
      </c>
      <c r="D154" s="1315" t="s">
        <v>1790</v>
      </c>
      <c r="E154" s="1314">
        <v>0.05</v>
      </c>
      <c r="F154" s="1314">
        <v>0.06</v>
      </c>
      <c r="G154" s="1314">
        <v>0.04</v>
      </c>
      <c r="I154" s="1314">
        <v>0.24</v>
      </c>
      <c r="J154" s="1314">
        <v>0.4</v>
      </c>
      <c r="K154" s="1314">
        <v>0.36</v>
      </c>
    </row>
    <row r="155" spans="1:11" x14ac:dyDescent="0.2">
      <c r="A155" s="1316" t="s">
        <v>652</v>
      </c>
      <c r="B155" s="1316" t="s">
        <v>217</v>
      </c>
      <c r="C155" s="1316" t="s">
        <v>9</v>
      </c>
      <c r="D155" s="1316" t="s">
        <v>1792</v>
      </c>
      <c r="E155" s="1314">
        <v>0</v>
      </c>
      <c r="F155" s="1314">
        <v>0</v>
      </c>
      <c r="G155" s="1314">
        <v>0</v>
      </c>
      <c r="I155" s="1314">
        <v>0.36</v>
      </c>
      <c r="J155" s="1314">
        <v>0.32</v>
      </c>
      <c r="K155" s="1314">
        <v>0.32</v>
      </c>
    </row>
    <row r="156" spans="1:11" x14ac:dyDescent="0.2">
      <c r="A156" s="1316" t="s">
        <v>666</v>
      </c>
      <c r="B156" s="1316" t="s">
        <v>217</v>
      </c>
      <c r="C156" s="1316" t="s">
        <v>9</v>
      </c>
      <c r="D156" s="1316" t="s">
        <v>1792</v>
      </c>
      <c r="E156" s="1314">
        <v>0</v>
      </c>
      <c r="F156" s="1314">
        <v>0</v>
      </c>
      <c r="G156" s="1314">
        <v>0</v>
      </c>
      <c r="I156" s="1314">
        <v>0.35</v>
      </c>
      <c r="J156" s="1314">
        <v>0.32</v>
      </c>
      <c r="K156" s="1314">
        <v>0.34</v>
      </c>
    </row>
    <row r="157" spans="1:11" x14ac:dyDescent="0.2">
      <c r="A157" s="1316" t="s">
        <v>680</v>
      </c>
      <c r="B157" s="1316" t="s">
        <v>217</v>
      </c>
      <c r="C157" s="1316" t="s">
        <v>9</v>
      </c>
      <c r="D157" s="1316" t="s">
        <v>1792</v>
      </c>
      <c r="E157" s="1314">
        <v>0</v>
      </c>
      <c r="F157" s="1314">
        <v>0</v>
      </c>
      <c r="G157" s="1314">
        <v>0</v>
      </c>
      <c r="I157" s="1314">
        <v>0.28999999999999998</v>
      </c>
      <c r="J157" s="1314">
        <v>0.32</v>
      </c>
      <c r="K157" s="1314">
        <v>0.4</v>
      </c>
    </row>
    <row r="158" spans="1:11" x14ac:dyDescent="0.2">
      <c r="A158" s="1316" t="s">
        <v>653</v>
      </c>
      <c r="B158" s="1316" t="s">
        <v>217</v>
      </c>
      <c r="C158" s="1316" t="s">
        <v>9</v>
      </c>
      <c r="D158" s="1316" t="s">
        <v>1792</v>
      </c>
      <c r="E158" s="1314">
        <v>0</v>
      </c>
      <c r="F158" s="1314">
        <v>0</v>
      </c>
      <c r="G158" s="1314">
        <v>0</v>
      </c>
      <c r="I158" s="1314">
        <v>0.32</v>
      </c>
      <c r="J158" s="1314">
        <v>0.32</v>
      </c>
      <c r="K158" s="1314">
        <v>0.36</v>
      </c>
    </row>
    <row r="159" spans="1:11" x14ac:dyDescent="0.2">
      <c r="A159" s="1316" t="s">
        <v>667</v>
      </c>
      <c r="B159" s="1316" t="s">
        <v>217</v>
      </c>
      <c r="C159" s="1316" t="s">
        <v>9</v>
      </c>
      <c r="D159" s="1316" t="s">
        <v>1792</v>
      </c>
      <c r="E159" s="1314">
        <v>0</v>
      </c>
      <c r="F159" s="1314">
        <v>0</v>
      </c>
      <c r="G159" s="1314">
        <v>0</v>
      </c>
      <c r="I159" s="1314">
        <v>0.3</v>
      </c>
      <c r="J159" s="1314">
        <v>0.32</v>
      </c>
      <c r="K159" s="1314">
        <v>0.38</v>
      </c>
    </row>
    <row r="160" spans="1:11" x14ac:dyDescent="0.2">
      <c r="A160" s="1316" t="s">
        <v>681</v>
      </c>
      <c r="B160" s="1316" t="s">
        <v>217</v>
      </c>
      <c r="C160" s="1316" t="s">
        <v>9</v>
      </c>
      <c r="D160" s="1316" t="s">
        <v>1792</v>
      </c>
      <c r="E160" s="1314">
        <v>0</v>
      </c>
      <c r="F160" s="1314">
        <v>0</v>
      </c>
      <c r="G160" s="1314">
        <v>0</v>
      </c>
      <c r="I160" s="1314">
        <v>0.31</v>
      </c>
      <c r="J160" s="1314">
        <v>0.32</v>
      </c>
      <c r="K160" s="1314">
        <v>0.37</v>
      </c>
    </row>
    <row r="161" spans="1:11" x14ac:dyDescent="0.2">
      <c r="A161" s="1316" t="s">
        <v>654</v>
      </c>
      <c r="B161" s="1316" t="s">
        <v>217</v>
      </c>
      <c r="C161" s="1316" t="s">
        <v>9</v>
      </c>
      <c r="D161" s="1316" t="s">
        <v>1792</v>
      </c>
      <c r="E161" s="1314">
        <v>0</v>
      </c>
      <c r="F161" s="1314">
        <v>0</v>
      </c>
      <c r="G161" s="1314">
        <v>0</v>
      </c>
      <c r="I161" s="1314">
        <v>0.27</v>
      </c>
      <c r="J161" s="1314">
        <v>0.32</v>
      </c>
      <c r="K161" s="1314">
        <v>0.41</v>
      </c>
    </row>
    <row r="162" spans="1:11" x14ac:dyDescent="0.2">
      <c r="A162" s="1316" t="s">
        <v>668</v>
      </c>
      <c r="B162" s="1316" t="s">
        <v>217</v>
      </c>
      <c r="C162" s="1316" t="s">
        <v>9</v>
      </c>
      <c r="D162" s="1316" t="s">
        <v>1792</v>
      </c>
      <c r="E162" s="1314">
        <v>0</v>
      </c>
      <c r="F162" s="1314">
        <v>0</v>
      </c>
      <c r="G162" s="1314">
        <v>0</v>
      </c>
      <c r="I162" s="1314">
        <v>0.31</v>
      </c>
      <c r="J162" s="1314">
        <v>0.32</v>
      </c>
      <c r="K162" s="1314">
        <v>0.37</v>
      </c>
    </row>
    <row r="163" spans="1:11" x14ac:dyDescent="0.2">
      <c r="A163" s="1316" t="s">
        <v>682</v>
      </c>
      <c r="B163" s="1316" t="s">
        <v>217</v>
      </c>
      <c r="C163" s="1316" t="s">
        <v>9</v>
      </c>
      <c r="D163" s="1316" t="s">
        <v>1792</v>
      </c>
      <c r="E163" s="1314">
        <v>0</v>
      </c>
      <c r="F163" s="1314">
        <v>0</v>
      </c>
      <c r="G163" s="1314">
        <v>0</v>
      </c>
      <c r="I163" s="1314">
        <v>0.28999999999999998</v>
      </c>
      <c r="J163" s="1314">
        <v>0.32</v>
      </c>
      <c r="K163" s="1314">
        <v>0.4</v>
      </c>
    </row>
    <row r="164" spans="1:11" x14ac:dyDescent="0.2">
      <c r="A164" s="1316" t="s">
        <v>655</v>
      </c>
      <c r="B164" s="1316" t="s">
        <v>217</v>
      </c>
      <c r="C164" s="1316" t="s">
        <v>9</v>
      </c>
      <c r="D164" s="1316" t="s">
        <v>1792</v>
      </c>
      <c r="E164" s="1314">
        <v>0</v>
      </c>
      <c r="F164" s="1314">
        <v>0</v>
      </c>
      <c r="G164" s="1314">
        <v>0</v>
      </c>
      <c r="I164" s="1314">
        <v>0.34</v>
      </c>
      <c r="J164" s="1314">
        <v>0.32</v>
      </c>
      <c r="K164" s="1314">
        <v>0.34</v>
      </c>
    </row>
    <row r="165" spans="1:11" x14ac:dyDescent="0.2">
      <c r="A165" s="1316" t="s">
        <v>669</v>
      </c>
      <c r="B165" s="1316" t="s">
        <v>217</v>
      </c>
      <c r="C165" s="1316" t="s">
        <v>9</v>
      </c>
      <c r="D165" s="1316" t="s">
        <v>1792</v>
      </c>
      <c r="E165" s="1314">
        <v>0</v>
      </c>
      <c r="F165" s="1314">
        <v>0</v>
      </c>
      <c r="G165" s="1314">
        <v>0</v>
      </c>
      <c r="I165" s="1314">
        <v>0.28999999999999998</v>
      </c>
      <c r="J165" s="1314">
        <v>0.32</v>
      </c>
      <c r="K165" s="1314">
        <v>0.4</v>
      </c>
    </row>
    <row r="166" spans="1:11" x14ac:dyDescent="0.2">
      <c r="A166" s="1316" t="s">
        <v>683</v>
      </c>
      <c r="B166" s="1316" t="s">
        <v>217</v>
      </c>
      <c r="C166" s="1316" t="s">
        <v>9</v>
      </c>
      <c r="D166" s="1316" t="s">
        <v>1792</v>
      </c>
      <c r="E166" s="1314">
        <v>0</v>
      </c>
      <c r="F166" s="1314">
        <v>0</v>
      </c>
      <c r="G166" s="1314">
        <v>0</v>
      </c>
      <c r="I166" s="1314">
        <v>0.3</v>
      </c>
      <c r="J166" s="1314">
        <v>0.32</v>
      </c>
      <c r="K166" s="1314">
        <v>0.38</v>
      </c>
    </row>
    <row r="167" spans="1:11" x14ac:dyDescent="0.2">
      <c r="A167" s="1316" t="s">
        <v>656</v>
      </c>
      <c r="B167" s="1316" t="s">
        <v>217</v>
      </c>
      <c r="C167" s="1316" t="s">
        <v>9</v>
      </c>
      <c r="D167" s="1316" t="s">
        <v>1792</v>
      </c>
      <c r="E167" s="1314">
        <v>0</v>
      </c>
      <c r="F167" s="1314">
        <v>0</v>
      </c>
      <c r="G167" s="1314">
        <v>0</v>
      </c>
      <c r="I167" s="1314">
        <v>0.3</v>
      </c>
      <c r="J167" s="1314">
        <v>0.32</v>
      </c>
      <c r="K167" s="1314">
        <v>0.38</v>
      </c>
    </row>
    <row r="168" spans="1:11" x14ac:dyDescent="0.2">
      <c r="A168" s="1316" t="s">
        <v>670</v>
      </c>
      <c r="B168" s="1316" t="s">
        <v>217</v>
      </c>
      <c r="C168" s="1316" t="s">
        <v>9</v>
      </c>
      <c r="D168" s="1316" t="s">
        <v>1792</v>
      </c>
      <c r="E168" s="1314">
        <v>0</v>
      </c>
      <c r="F168" s="1314">
        <v>0</v>
      </c>
      <c r="G168" s="1314">
        <v>0</v>
      </c>
      <c r="I168" s="1314">
        <v>0.32</v>
      </c>
      <c r="J168" s="1314">
        <v>0.32</v>
      </c>
      <c r="K168" s="1314">
        <v>0.36</v>
      </c>
    </row>
    <row r="169" spans="1:11" x14ac:dyDescent="0.2">
      <c r="A169" s="1316" t="s">
        <v>684</v>
      </c>
      <c r="B169" s="1316" t="s">
        <v>217</v>
      </c>
      <c r="C169" s="1316" t="s">
        <v>9</v>
      </c>
      <c r="D169" s="1316" t="s">
        <v>1792</v>
      </c>
      <c r="E169" s="1314">
        <v>0</v>
      </c>
      <c r="F169" s="1314">
        <v>0</v>
      </c>
      <c r="G169" s="1314">
        <v>0</v>
      </c>
      <c r="I169" s="1314">
        <v>0.3</v>
      </c>
      <c r="J169" s="1314">
        <v>0.32</v>
      </c>
      <c r="K169" s="1314">
        <v>0.38</v>
      </c>
    </row>
    <row r="170" spans="1:11" x14ac:dyDescent="0.2">
      <c r="A170" s="1316" t="s">
        <v>657</v>
      </c>
      <c r="B170" s="1316" t="s">
        <v>217</v>
      </c>
      <c r="C170" s="1316" t="s">
        <v>9</v>
      </c>
      <c r="D170" s="1316" t="s">
        <v>1792</v>
      </c>
      <c r="E170" s="1314">
        <v>0</v>
      </c>
      <c r="F170" s="1314">
        <v>0</v>
      </c>
      <c r="G170" s="1314">
        <v>0</v>
      </c>
      <c r="I170" s="1314">
        <v>0.3</v>
      </c>
      <c r="J170" s="1314">
        <v>0.32</v>
      </c>
      <c r="K170" s="1314">
        <v>0.38</v>
      </c>
    </row>
    <row r="171" spans="1:11" x14ac:dyDescent="0.2">
      <c r="A171" s="1316" t="s">
        <v>671</v>
      </c>
      <c r="B171" s="1316" t="s">
        <v>217</v>
      </c>
      <c r="C171" s="1316" t="s">
        <v>9</v>
      </c>
      <c r="D171" s="1316" t="s">
        <v>1792</v>
      </c>
      <c r="E171" s="1314">
        <v>0</v>
      </c>
      <c r="F171" s="1314">
        <v>0</v>
      </c>
      <c r="G171" s="1314">
        <v>0</v>
      </c>
      <c r="I171" s="1314">
        <v>0.28000000000000003</v>
      </c>
      <c r="J171" s="1314">
        <v>0.32</v>
      </c>
      <c r="K171" s="1314">
        <v>0.4</v>
      </c>
    </row>
    <row r="172" spans="1:11" x14ac:dyDescent="0.2">
      <c r="A172" s="1316" t="s">
        <v>685</v>
      </c>
      <c r="B172" s="1316" t="s">
        <v>217</v>
      </c>
      <c r="C172" s="1316" t="s">
        <v>9</v>
      </c>
      <c r="D172" s="1316" t="s">
        <v>1792</v>
      </c>
      <c r="E172" s="1314">
        <v>0</v>
      </c>
      <c r="F172" s="1314">
        <v>0</v>
      </c>
      <c r="G172" s="1314">
        <v>0</v>
      </c>
      <c r="I172" s="1314">
        <v>0.32</v>
      </c>
      <c r="J172" s="1314">
        <v>0.32</v>
      </c>
      <c r="K172" s="1314">
        <v>0.37</v>
      </c>
    </row>
    <row r="173" spans="1:11" x14ac:dyDescent="0.2">
      <c r="A173" s="1316" t="s">
        <v>658</v>
      </c>
      <c r="B173" s="1316" t="s">
        <v>217</v>
      </c>
      <c r="C173" s="1316" t="s">
        <v>9</v>
      </c>
      <c r="D173" s="1316" t="s">
        <v>1792</v>
      </c>
      <c r="E173" s="1314">
        <v>0</v>
      </c>
      <c r="F173" s="1314">
        <v>0</v>
      </c>
      <c r="G173" s="1314">
        <v>0</v>
      </c>
      <c r="I173" s="1314">
        <v>0.32</v>
      </c>
      <c r="J173" s="1314">
        <v>0.32</v>
      </c>
      <c r="K173" s="1314">
        <v>0.36</v>
      </c>
    </row>
    <row r="174" spans="1:11" x14ac:dyDescent="0.2">
      <c r="A174" s="1316" t="s">
        <v>672</v>
      </c>
      <c r="B174" s="1316" t="s">
        <v>217</v>
      </c>
      <c r="C174" s="1316" t="s">
        <v>9</v>
      </c>
      <c r="D174" s="1316" t="s">
        <v>1792</v>
      </c>
      <c r="E174" s="1314">
        <v>0</v>
      </c>
      <c r="F174" s="1314">
        <v>0</v>
      </c>
      <c r="G174" s="1314">
        <v>0</v>
      </c>
      <c r="I174" s="1314">
        <v>0.31</v>
      </c>
      <c r="J174" s="1314">
        <v>0.32</v>
      </c>
      <c r="K174" s="1314">
        <v>0.36</v>
      </c>
    </row>
    <row r="175" spans="1:11" x14ac:dyDescent="0.2">
      <c r="A175" s="1316" t="s">
        <v>686</v>
      </c>
      <c r="B175" s="1316" t="s">
        <v>217</v>
      </c>
      <c r="C175" s="1316" t="s">
        <v>9</v>
      </c>
      <c r="D175" s="1316" t="s">
        <v>1792</v>
      </c>
      <c r="E175" s="1314">
        <v>0</v>
      </c>
      <c r="F175" s="1314">
        <v>0</v>
      </c>
      <c r="G175" s="1314">
        <v>0</v>
      </c>
      <c r="I175" s="1314">
        <v>0.31</v>
      </c>
      <c r="J175" s="1314">
        <v>0.32</v>
      </c>
      <c r="K175" s="1314">
        <v>0.37</v>
      </c>
    </row>
    <row r="176" spans="1:11" x14ac:dyDescent="0.2">
      <c r="A176" s="1316" t="s">
        <v>659</v>
      </c>
      <c r="B176" s="1316" t="s">
        <v>217</v>
      </c>
      <c r="C176" s="1316" t="s">
        <v>9</v>
      </c>
      <c r="D176" s="1316" t="s">
        <v>1792</v>
      </c>
      <c r="E176" s="1314">
        <v>0</v>
      </c>
      <c r="F176" s="1314">
        <v>0</v>
      </c>
      <c r="G176" s="1314">
        <v>0</v>
      </c>
      <c r="I176" s="1314">
        <v>0.28999999999999998</v>
      </c>
      <c r="J176" s="1314">
        <v>0.32</v>
      </c>
      <c r="K176" s="1314">
        <v>0.4</v>
      </c>
    </row>
    <row r="177" spans="1:11" x14ac:dyDescent="0.2">
      <c r="A177" s="1316" t="s">
        <v>673</v>
      </c>
      <c r="B177" s="1316" t="s">
        <v>217</v>
      </c>
      <c r="C177" s="1316" t="s">
        <v>9</v>
      </c>
      <c r="D177" s="1316" t="s">
        <v>1792</v>
      </c>
      <c r="E177" s="1314">
        <v>0</v>
      </c>
      <c r="F177" s="1314">
        <v>0</v>
      </c>
      <c r="G177" s="1314">
        <v>0</v>
      </c>
      <c r="I177" s="1314">
        <v>0.32</v>
      </c>
      <c r="J177" s="1314">
        <v>0.32</v>
      </c>
      <c r="K177" s="1314">
        <v>0.36</v>
      </c>
    </row>
    <row r="178" spans="1:11" x14ac:dyDescent="0.2">
      <c r="A178" s="1316" t="s">
        <v>687</v>
      </c>
      <c r="B178" s="1316" t="s">
        <v>217</v>
      </c>
      <c r="C178" s="1316" t="s">
        <v>9</v>
      </c>
      <c r="D178" s="1316" t="s">
        <v>1792</v>
      </c>
      <c r="E178" s="1314">
        <v>0</v>
      </c>
      <c r="F178" s="1314">
        <v>0</v>
      </c>
      <c r="G178" s="1314">
        <v>0</v>
      </c>
      <c r="I178" s="1314">
        <v>0.32</v>
      </c>
      <c r="J178" s="1314">
        <v>0.32</v>
      </c>
      <c r="K178" s="1314">
        <v>0.36</v>
      </c>
    </row>
    <row r="179" spans="1:11" x14ac:dyDescent="0.2">
      <c r="A179" s="1316" t="s">
        <v>660</v>
      </c>
      <c r="B179" s="1316" t="s">
        <v>217</v>
      </c>
      <c r="C179" s="1316" t="s">
        <v>9</v>
      </c>
      <c r="D179" s="1316" t="s">
        <v>1792</v>
      </c>
      <c r="E179" s="1314">
        <v>0</v>
      </c>
      <c r="F179" s="1314">
        <v>0</v>
      </c>
      <c r="G179" s="1314">
        <v>0</v>
      </c>
      <c r="I179" s="1314">
        <v>0.31</v>
      </c>
      <c r="J179" s="1314">
        <v>0.32</v>
      </c>
      <c r="K179" s="1314">
        <v>0.37</v>
      </c>
    </row>
    <row r="180" spans="1:11" x14ac:dyDescent="0.2">
      <c r="A180" s="1316" t="s">
        <v>674</v>
      </c>
      <c r="B180" s="1316" t="s">
        <v>217</v>
      </c>
      <c r="C180" s="1316" t="s">
        <v>9</v>
      </c>
      <c r="D180" s="1316" t="s">
        <v>1792</v>
      </c>
      <c r="E180" s="1314">
        <v>0</v>
      </c>
      <c r="F180" s="1314">
        <v>0</v>
      </c>
      <c r="G180" s="1314">
        <v>0</v>
      </c>
      <c r="I180" s="1314">
        <v>0.28999999999999998</v>
      </c>
      <c r="J180" s="1314">
        <v>0.32</v>
      </c>
      <c r="K180" s="1314">
        <v>0.39</v>
      </c>
    </row>
    <row r="181" spans="1:11" x14ac:dyDescent="0.2">
      <c r="A181" s="1316" t="s">
        <v>688</v>
      </c>
      <c r="B181" s="1316" t="s">
        <v>217</v>
      </c>
      <c r="C181" s="1316" t="s">
        <v>9</v>
      </c>
      <c r="D181" s="1316" t="s">
        <v>1792</v>
      </c>
      <c r="E181" s="1314">
        <v>0</v>
      </c>
      <c r="F181" s="1314">
        <v>0</v>
      </c>
      <c r="G181" s="1314">
        <v>0</v>
      </c>
      <c r="I181" s="1314">
        <v>0.34</v>
      </c>
      <c r="J181" s="1314">
        <v>0.32</v>
      </c>
      <c r="K181" s="1314">
        <v>0.34</v>
      </c>
    </row>
    <row r="182" spans="1:11" x14ac:dyDescent="0.2">
      <c r="A182" s="1316" t="s">
        <v>661</v>
      </c>
      <c r="B182" s="1316" t="s">
        <v>217</v>
      </c>
      <c r="C182" s="1316" t="s">
        <v>9</v>
      </c>
      <c r="D182" s="1316" t="s">
        <v>1792</v>
      </c>
      <c r="E182" s="1314">
        <v>0</v>
      </c>
      <c r="F182" s="1314">
        <v>0</v>
      </c>
      <c r="G182" s="1314">
        <v>0</v>
      </c>
      <c r="I182" s="1314">
        <v>0.31</v>
      </c>
      <c r="J182" s="1314">
        <v>0.32</v>
      </c>
      <c r="K182" s="1314">
        <v>0.38</v>
      </c>
    </row>
    <row r="183" spans="1:11" x14ac:dyDescent="0.2">
      <c r="A183" s="1316" t="s">
        <v>675</v>
      </c>
      <c r="B183" s="1316" t="s">
        <v>217</v>
      </c>
      <c r="C183" s="1316" t="s">
        <v>9</v>
      </c>
      <c r="D183" s="1316" t="s">
        <v>1792</v>
      </c>
      <c r="E183" s="1314">
        <v>0</v>
      </c>
      <c r="F183" s="1314">
        <v>0</v>
      </c>
      <c r="G183" s="1314">
        <v>0</v>
      </c>
      <c r="I183" s="1314">
        <v>0.28999999999999998</v>
      </c>
      <c r="J183" s="1314">
        <v>0.32</v>
      </c>
      <c r="K183" s="1314">
        <v>0.38</v>
      </c>
    </row>
    <row r="184" spans="1:11" x14ac:dyDescent="0.2">
      <c r="A184" s="1316" t="s">
        <v>689</v>
      </c>
      <c r="B184" s="1316" t="s">
        <v>217</v>
      </c>
      <c r="C184" s="1316" t="s">
        <v>9</v>
      </c>
      <c r="D184" s="1316" t="s">
        <v>1792</v>
      </c>
      <c r="E184" s="1314">
        <v>0</v>
      </c>
      <c r="F184" s="1314">
        <v>0</v>
      </c>
      <c r="G184" s="1314">
        <v>0</v>
      </c>
      <c r="I184" s="1314">
        <v>0.32</v>
      </c>
      <c r="J184" s="1314">
        <v>0.32</v>
      </c>
      <c r="K184" s="1314">
        <v>0.35</v>
      </c>
    </row>
    <row r="185" spans="1:11" x14ac:dyDescent="0.2">
      <c r="A185" s="1316" t="s">
        <v>662</v>
      </c>
      <c r="B185" s="1316" t="s">
        <v>217</v>
      </c>
      <c r="C185" s="1316" t="s">
        <v>9</v>
      </c>
      <c r="D185" s="1316" t="s">
        <v>1792</v>
      </c>
      <c r="E185" s="1314">
        <v>0</v>
      </c>
      <c r="F185" s="1314">
        <v>0</v>
      </c>
      <c r="G185" s="1314">
        <v>0</v>
      </c>
      <c r="I185" s="1314">
        <v>0.3</v>
      </c>
      <c r="J185" s="1314">
        <v>0.32</v>
      </c>
      <c r="K185" s="1314">
        <v>0.38</v>
      </c>
    </row>
    <row r="186" spans="1:11" x14ac:dyDescent="0.2">
      <c r="A186" s="1316" t="s">
        <v>676</v>
      </c>
      <c r="B186" s="1316" t="s">
        <v>217</v>
      </c>
      <c r="C186" s="1316" t="s">
        <v>9</v>
      </c>
      <c r="D186" s="1316" t="s">
        <v>1792</v>
      </c>
      <c r="E186" s="1314">
        <v>0</v>
      </c>
      <c r="F186" s="1314">
        <v>0</v>
      </c>
      <c r="G186" s="1314">
        <v>0</v>
      </c>
      <c r="I186" s="1314">
        <v>0.3</v>
      </c>
      <c r="J186" s="1314">
        <v>0.32</v>
      </c>
      <c r="K186" s="1314">
        <v>0.38</v>
      </c>
    </row>
    <row r="187" spans="1:11" x14ac:dyDescent="0.2">
      <c r="A187" s="1316" t="s">
        <v>690</v>
      </c>
      <c r="B187" s="1316" t="s">
        <v>217</v>
      </c>
      <c r="C187" s="1316" t="s">
        <v>9</v>
      </c>
      <c r="D187" s="1316" t="s">
        <v>1792</v>
      </c>
      <c r="E187" s="1314">
        <v>0</v>
      </c>
      <c r="F187" s="1314">
        <v>0</v>
      </c>
      <c r="G187" s="1314">
        <v>0</v>
      </c>
      <c r="I187" s="1314">
        <v>0.31</v>
      </c>
      <c r="J187" s="1314">
        <v>0.32</v>
      </c>
      <c r="K187" s="1314">
        <v>0.37</v>
      </c>
    </row>
    <row r="188" spans="1:11" x14ac:dyDescent="0.2">
      <c r="A188" s="1316" t="s">
        <v>693</v>
      </c>
      <c r="B188" s="1316" t="s">
        <v>217</v>
      </c>
      <c r="C188" s="1316" t="s">
        <v>9</v>
      </c>
      <c r="D188" s="1316" t="s">
        <v>1792</v>
      </c>
      <c r="E188" s="1314">
        <v>0.04</v>
      </c>
      <c r="F188" s="1314">
        <v>0.02</v>
      </c>
      <c r="G188" s="1314">
        <v>0.01</v>
      </c>
      <c r="I188" s="1314">
        <v>0.3</v>
      </c>
      <c r="J188" s="1314">
        <v>0.32</v>
      </c>
      <c r="K188" s="1314">
        <v>0.37</v>
      </c>
    </row>
    <row r="189" spans="1:11" x14ac:dyDescent="0.2">
      <c r="A189" s="1316" t="s">
        <v>696</v>
      </c>
      <c r="B189" s="1316" t="s">
        <v>217</v>
      </c>
      <c r="C189" s="1316" t="s">
        <v>9</v>
      </c>
      <c r="D189" s="1316" t="s">
        <v>1792</v>
      </c>
      <c r="E189" s="1314">
        <v>0.2</v>
      </c>
      <c r="F189" s="1314">
        <v>0.14000000000000001</v>
      </c>
      <c r="G189" s="1314">
        <v>0.08</v>
      </c>
      <c r="I189" s="1314">
        <v>0.3</v>
      </c>
      <c r="J189" s="1314">
        <v>0.33</v>
      </c>
      <c r="K189" s="1314">
        <v>0.38</v>
      </c>
    </row>
    <row r="190" spans="1:11" x14ac:dyDescent="0.2">
      <c r="A190" s="1316" t="s">
        <v>699</v>
      </c>
      <c r="B190" s="1316" t="s">
        <v>217</v>
      </c>
      <c r="C190" s="1316" t="s">
        <v>9</v>
      </c>
      <c r="D190" s="1316" t="s">
        <v>1792</v>
      </c>
      <c r="E190" s="1314">
        <v>0.15</v>
      </c>
      <c r="F190" s="1314">
        <v>0.14000000000000001</v>
      </c>
      <c r="G190" s="1314">
        <v>0.11</v>
      </c>
      <c r="I190" s="1314">
        <v>0.28999999999999998</v>
      </c>
      <c r="J190" s="1314">
        <v>0.33</v>
      </c>
      <c r="K190" s="1314">
        <v>0.38</v>
      </c>
    </row>
    <row r="191" spans="1:11" x14ac:dyDescent="0.2">
      <c r="A191" s="1316" t="s">
        <v>702</v>
      </c>
      <c r="B191" s="1316" t="s">
        <v>217</v>
      </c>
      <c r="C191" s="1316" t="s">
        <v>9</v>
      </c>
      <c r="D191" s="1316" t="s">
        <v>1792</v>
      </c>
      <c r="E191" s="1314">
        <v>0.39</v>
      </c>
      <c r="F191" s="1314">
        <v>0.35</v>
      </c>
      <c r="G191" s="1314">
        <v>0.31</v>
      </c>
      <c r="I191" s="1314">
        <v>0.28999999999999998</v>
      </c>
      <c r="J191" s="1314">
        <v>0.33</v>
      </c>
      <c r="K191" s="1314">
        <v>0.38</v>
      </c>
    </row>
    <row r="192" spans="1:11" x14ac:dyDescent="0.2">
      <c r="A192" s="1316" t="s">
        <v>705</v>
      </c>
      <c r="B192" s="1316" t="s">
        <v>217</v>
      </c>
      <c r="C192" s="1316" t="s">
        <v>9</v>
      </c>
      <c r="D192" s="1316" t="s">
        <v>1792</v>
      </c>
      <c r="E192" s="1314">
        <v>0.19</v>
      </c>
      <c r="F192" s="1314">
        <v>0.28999999999999998</v>
      </c>
      <c r="G192" s="1314">
        <v>0.26</v>
      </c>
      <c r="I192" s="1314">
        <v>0.28000000000000003</v>
      </c>
      <c r="J192" s="1314">
        <v>0.33</v>
      </c>
      <c r="K192" s="1314">
        <v>0.39</v>
      </c>
    </row>
    <row r="193" spans="1:11" x14ac:dyDescent="0.2">
      <c r="A193" s="1316" t="s">
        <v>711</v>
      </c>
      <c r="B193" s="1316" t="s">
        <v>217</v>
      </c>
      <c r="C193" s="1316" t="s">
        <v>9</v>
      </c>
      <c r="D193" s="1316" t="s">
        <v>1792</v>
      </c>
      <c r="E193" s="1314">
        <v>0</v>
      </c>
      <c r="F193" s="1314">
        <v>0.04</v>
      </c>
      <c r="G193" s="1314">
        <v>0.23</v>
      </c>
      <c r="I193" s="1314">
        <v>0.25</v>
      </c>
      <c r="J193" s="1314">
        <v>0.33</v>
      </c>
      <c r="K193" s="1314">
        <v>0.42</v>
      </c>
    </row>
    <row r="194" spans="1:11" x14ac:dyDescent="0.2">
      <c r="A194" s="1316" t="s">
        <v>663</v>
      </c>
      <c r="B194" s="1316" t="s">
        <v>217</v>
      </c>
      <c r="C194" s="1316" t="s">
        <v>9</v>
      </c>
      <c r="D194" s="1316" t="s">
        <v>1792</v>
      </c>
      <c r="E194" s="1314">
        <v>0</v>
      </c>
      <c r="F194" s="1314">
        <v>0</v>
      </c>
      <c r="G194" s="1314">
        <v>0</v>
      </c>
      <c r="I194" s="1314">
        <v>0.26</v>
      </c>
      <c r="J194" s="1314">
        <v>0.32</v>
      </c>
      <c r="K194" s="1314">
        <v>0.42</v>
      </c>
    </row>
    <row r="195" spans="1:11" x14ac:dyDescent="0.2">
      <c r="A195" s="1316" t="s">
        <v>677</v>
      </c>
      <c r="B195" s="1316" t="s">
        <v>217</v>
      </c>
      <c r="C195" s="1316" t="s">
        <v>9</v>
      </c>
      <c r="D195" s="1316" t="s">
        <v>1792</v>
      </c>
      <c r="E195" s="1314">
        <v>0</v>
      </c>
      <c r="F195" s="1314">
        <v>0</v>
      </c>
      <c r="G195" s="1314">
        <v>0</v>
      </c>
      <c r="I195" s="1314">
        <v>0.3</v>
      </c>
      <c r="J195" s="1314">
        <v>0.32</v>
      </c>
      <c r="K195" s="1314">
        <v>0.38</v>
      </c>
    </row>
    <row r="196" spans="1:11" x14ac:dyDescent="0.2">
      <c r="A196" s="1316" t="s">
        <v>1169</v>
      </c>
      <c r="B196" s="1316" t="s">
        <v>217</v>
      </c>
      <c r="C196" s="1316" t="s">
        <v>9</v>
      </c>
      <c r="D196" s="1316" t="s">
        <v>1792</v>
      </c>
      <c r="E196" s="1314">
        <v>0</v>
      </c>
      <c r="F196" s="1314">
        <v>0</v>
      </c>
      <c r="G196" s="1314">
        <v>0</v>
      </c>
      <c r="I196" s="1314">
        <v>0.32</v>
      </c>
      <c r="J196" s="1314">
        <v>0.32</v>
      </c>
      <c r="K196" s="1314">
        <v>0.36</v>
      </c>
    </row>
    <row r="197" spans="1:11" x14ac:dyDescent="0.2">
      <c r="A197" s="1316" t="s">
        <v>1170</v>
      </c>
      <c r="B197" s="1316" t="s">
        <v>217</v>
      </c>
      <c r="C197" s="1316" t="s">
        <v>9</v>
      </c>
      <c r="D197" s="1316" t="s">
        <v>1792</v>
      </c>
      <c r="E197" s="1314">
        <v>0</v>
      </c>
      <c r="F197" s="1314">
        <v>0</v>
      </c>
      <c r="G197" s="1314">
        <v>0</v>
      </c>
      <c r="I197" s="1314">
        <v>0.3</v>
      </c>
      <c r="J197" s="1314">
        <v>0.32</v>
      </c>
      <c r="K197" s="1314">
        <v>0.38</v>
      </c>
    </row>
    <row r="198" spans="1:11" x14ac:dyDescent="0.2">
      <c r="A198" s="1316" t="s">
        <v>1171</v>
      </c>
      <c r="B198" s="1316" t="s">
        <v>217</v>
      </c>
      <c r="C198" s="1316" t="s">
        <v>9</v>
      </c>
      <c r="D198" s="1316" t="s">
        <v>1792</v>
      </c>
      <c r="E198" s="1314">
        <v>0</v>
      </c>
      <c r="F198" s="1314">
        <v>0</v>
      </c>
      <c r="G198" s="1314">
        <v>0</v>
      </c>
      <c r="I198" s="1314">
        <v>0.3</v>
      </c>
      <c r="J198" s="1314">
        <v>0.32</v>
      </c>
      <c r="K198" s="1314">
        <v>0.38</v>
      </c>
    </row>
    <row r="199" spans="1:11" x14ac:dyDescent="0.2">
      <c r="A199" s="1316" t="s">
        <v>1172</v>
      </c>
      <c r="B199" s="1316" t="s">
        <v>217</v>
      </c>
      <c r="C199" s="1316" t="s">
        <v>9</v>
      </c>
      <c r="D199" s="1316" t="s">
        <v>1792</v>
      </c>
      <c r="E199" s="1314">
        <v>0</v>
      </c>
      <c r="F199" s="1314">
        <v>0</v>
      </c>
      <c r="G199" s="1314">
        <v>0</v>
      </c>
      <c r="I199" s="1314">
        <v>0.28000000000000003</v>
      </c>
      <c r="J199" s="1314">
        <v>0.32</v>
      </c>
      <c r="K199" s="1314">
        <v>0.4</v>
      </c>
    </row>
    <row r="200" spans="1:11" x14ac:dyDescent="0.2">
      <c r="A200" s="1316" t="s">
        <v>691</v>
      </c>
      <c r="B200" s="1316" t="s">
        <v>217</v>
      </c>
      <c r="C200" s="1316" t="s">
        <v>9</v>
      </c>
      <c r="D200" s="1316" t="s">
        <v>1792</v>
      </c>
      <c r="E200" s="1314">
        <v>0.01</v>
      </c>
      <c r="F200" s="1314">
        <v>0</v>
      </c>
      <c r="G200" s="1314">
        <v>0</v>
      </c>
      <c r="I200" s="1314">
        <v>0.31</v>
      </c>
      <c r="J200" s="1314">
        <v>0.32</v>
      </c>
      <c r="K200" s="1314">
        <v>0.36</v>
      </c>
    </row>
    <row r="201" spans="1:11" x14ac:dyDescent="0.2">
      <c r="A201" s="1316" t="s">
        <v>812</v>
      </c>
      <c r="B201" s="1316" t="s">
        <v>217</v>
      </c>
      <c r="C201" s="1316" t="s">
        <v>179</v>
      </c>
      <c r="D201" s="1316" t="s">
        <v>1793</v>
      </c>
      <c r="E201" s="1314">
        <v>0.01</v>
      </c>
      <c r="F201" s="1314">
        <v>0</v>
      </c>
      <c r="G201" s="1314">
        <v>0</v>
      </c>
      <c r="I201" s="1314">
        <v>0.34</v>
      </c>
      <c r="J201" s="1314">
        <v>0.32</v>
      </c>
      <c r="K201" s="1314">
        <v>0.34</v>
      </c>
    </row>
    <row r="202" spans="1:11" x14ac:dyDescent="0.2">
      <c r="A202" s="1316" t="s">
        <v>813</v>
      </c>
      <c r="B202" s="1316" t="s">
        <v>217</v>
      </c>
      <c r="C202" s="1316" t="s">
        <v>179</v>
      </c>
      <c r="D202" s="1316" t="s">
        <v>1793</v>
      </c>
      <c r="E202" s="1314">
        <v>0.03</v>
      </c>
      <c r="F202" s="1314">
        <v>0.01</v>
      </c>
      <c r="G202" s="1314">
        <v>0</v>
      </c>
      <c r="I202" s="1314">
        <v>0.21</v>
      </c>
      <c r="J202" s="1314">
        <v>0.34</v>
      </c>
      <c r="K202" s="1314">
        <v>0.46</v>
      </c>
    </row>
    <row r="203" spans="1:11" x14ac:dyDescent="0.2">
      <c r="A203" s="1316" t="s">
        <v>814</v>
      </c>
      <c r="B203" s="1316" t="s">
        <v>217</v>
      </c>
      <c r="C203" s="1316" t="s">
        <v>179</v>
      </c>
      <c r="D203" s="1316" t="s">
        <v>1793</v>
      </c>
      <c r="E203" s="1314">
        <v>0.21</v>
      </c>
      <c r="F203" s="1314">
        <v>0.09</v>
      </c>
      <c r="G203" s="1314">
        <v>0.06</v>
      </c>
      <c r="I203" s="1314">
        <v>0.22</v>
      </c>
      <c r="J203" s="1314">
        <v>0.33</v>
      </c>
      <c r="K203" s="1314">
        <v>0.45</v>
      </c>
    </row>
    <row r="204" spans="1:11" x14ac:dyDescent="0.2">
      <c r="A204" s="1316" t="s">
        <v>815</v>
      </c>
      <c r="B204" s="1316" t="s">
        <v>217</v>
      </c>
      <c r="C204" s="1316" t="s">
        <v>179</v>
      </c>
      <c r="D204" s="1316" t="s">
        <v>1793</v>
      </c>
      <c r="E204" s="1314">
        <v>0.75</v>
      </c>
      <c r="F204" s="1314">
        <v>0.82</v>
      </c>
      <c r="G204" s="1314">
        <v>0.4</v>
      </c>
      <c r="I204" s="1314">
        <v>0.19</v>
      </c>
      <c r="J204" s="1314">
        <v>0.33</v>
      </c>
      <c r="K204" s="1314">
        <v>0.48</v>
      </c>
    </row>
    <row r="205" spans="1:11" x14ac:dyDescent="0.2">
      <c r="A205" s="1316" t="s">
        <v>817</v>
      </c>
      <c r="B205" s="1316" t="s">
        <v>217</v>
      </c>
      <c r="C205" s="1316" t="s">
        <v>179</v>
      </c>
      <c r="D205" s="1316" t="s">
        <v>1793</v>
      </c>
      <c r="E205" s="1314">
        <v>0</v>
      </c>
      <c r="F205" s="1314">
        <v>0.08</v>
      </c>
      <c r="G205" s="1314">
        <v>0.54</v>
      </c>
      <c r="I205" s="1314">
        <v>0.15</v>
      </c>
      <c r="J205" s="1314">
        <v>0.32</v>
      </c>
      <c r="K205" s="1314">
        <v>0.52</v>
      </c>
    </row>
    <row r="206" spans="1:11" x14ac:dyDescent="0.2">
      <c r="A206" s="1316" t="s">
        <v>715</v>
      </c>
      <c r="B206" s="1316" t="s">
        <v>217</v>
      </c>
      <c r="C206" s="1316" t="s">
        <v>50</v>
      </c>
      <c r="D206" s="1316" t="s">
        <v>1794</v>
      </c>
      <c r="E206" s="1314">
        <v>0</v>
      </c>
      <c r="F206" s="1314">
        <v>0</v>
      </c>
      <c r="G206" s="1314">
        <v>0</v>
      </c>
      <c r="I206" s="1314">
        <v>0.25</v>
      </c>
      <c r="J206" s="1314">
        <v>0.33</v>
      </c>
      <c r="K206" s="1314">
        <v>0.43</v>
      </c>
    </row>
    <row r="207" spans="1:11" x14ac:dyDescent="0.2">
      <c r="A207" s="1316" t="s">
        <v>726</v>
      </c>
      <c r="B207" s="1316" t="s">
        <v>217</v>
      </c>
      <c r="C207" s="1316" t="s">
        <v>50</v>
      </c>
      <c r="D207" s="1316" t="s">
        <v>1794</v>
      </c>
      <c r="E207" s="1314">
        <v>0</v>
      </c>
      <c r="F207" s="1314">
        <v>0</v>
      </c>
      <c r="G207" s="1314">
        <v>0</v>
      </c>
      <c r="I207" s="1314">
        <v>0.32</v>
      </c>
      <c r="J207" s="1314">
        <v>0.32</v>
      </c>
      <c r="K207" s="1314">
        <v>0.36</v>
      </c>
    </row>
    <row r="208" spans="1:11" x14ac:dyDescent="0.2">
      <c r="A208" s="1316" t="s">
        <v>737</v>
      </c>
      <c r="B208" s="1316" t="s">
        <v>217</v>
      </c>
      <c r="C208" s="1316" t="s">
        <v>50</v>
      </c>
      <c r="D208" s="1316" t="s">
        <v>1794</v>
      </c>
      <c r="E208" s="1314">
        <v>0</v>
      </c>
      <c r="F208" s="1314">
        <v>0</v>
      </c>
      <c r="G208" s="1314">
        <v>0</v>
      </c>
      <c r="I208" s="1314">
        <v>0.28999999999999998</v>
      </c>
      <c r="J208" s="1314">
        <v>0.32</v>
      </c>
      <c r="K208" s="1314">
        <v>0.39</v>
      </c>
    </row>
    <row r="209" spans="1:11" x14ac:dyDescent="0.2">
      <c r="A209" s="1316" t="s">
        <v>716</v>
      </c>
      <c r="B209" s="1316" t="s">
        <v>217</v>
      </c>
      <c r="C209" s="1316" t="s">
        <v>50</v>
      </c>
      <c r="D209" s="1316" t="s">
        <v>1794</v>
      </c>
      <c r="E209" s="1314">
        <v>0</v>
      </c>
      <c r="F209" s="1314">
        <v>0</v>
      </c>
      <c r="G209" s="1314">
        <v>0</v>
      </c>
      <c r="I209" s="1314">
        <v>0.25</v>
      </c>
      <c r="J209" s="1314">
        <v>0.32</v>
      </c>
      <c r="K209" s="1314">
        <v>0.43</v>
      </c>
    </row>
    <row r="210" spans="1:11" x14ac:dyDescent="0.2">
      <c r="A210" s="1316" t="s">
        <v>727</v>
      </c>
      <c r="B210" s="1316" t="s">
        <v>217</v>
      </c>
      <c r="C210" s="1316" t="s">
        <v>50</v>
      </c>
      <c r="D210" s="1316" t="s">
        <v>1794</v>
      </c>
      <c r="E210" s="1314">
        <v>0</v>
      </c>
      <c r="F210" s="1314">
        <v>0</v>
      </c>
      <c r="G210" s="1314">
        <v>0</v>
      </c>
      <c r="I210" s="1314">
        <v>0.23</v>
      </c>
      <c r="J210" s="1314">
        <v>0.32</v>
      </c>
      <c r="K210" s="1314">
        <v>0.44</v>
      </c>
    </row>
    <row r="211" spans="1:11" x14ac:dyDescent="0.2">
      <c r="A211" s="1316" t="s">
        <v>738</v>
      </c>
      <c r="B211" s="1316" t="s">
        <v>217</v>
      </c>
      <c r="C211" s="1316" t="s">
        <v>50</v>
      </c>
      <c r="D211" s="1316" t="s">
        <v>1794</v>
      </c>
      <c r="E211" s="1314">
        <v>0</v>
      </c>
      <c r="F211" s="1314">
        <v>0</v>
      </c>
      <c r="G211" s="1314">
        <v>0</v>
      </c>
      <c r="I211" s="1314">
        <v>0.31</v>
      </c>
      <c r="J211" s="1314">
        <v>0.32</v>
      </c>
      <c r="K211" s="1314">
        <v>0.37</v>
      </c>
    </row>
    <row r="212" spans="1:11" x14ac:dyDescent="0.2">
      <c r="A212" s="1316" t="s">
        <v>717</v>
      </c>
      <c r="B212" s="1316" t="s">
        <v>217</v>
      </c>
      <c r="C212" s="1316" t="s">
        <v>50</v>
      </c>
      <c r="D212" s="1316" t="s">
        <v>1794</v>
      </c>
      <c r="E212" s="1314">
        <v>0</v>
      </c>
      <c r="F212" s="1314">
        <v>0</v>
      </c>
      <c r="G212" s="1314">
        <v>0</v>
      </c>
      <c r="I212" s="1314">
        <v>0.28999999999999998</v>
      </c>
      <c r="J212" s="1314">
        <v>0.33</v>
      </c>
      <c r="K212" s="1314">
        <v>0.38</v>
      </c>
    </row>
    <row r="213" spans="1:11" x14ac:dyDescent="0.2">
      <c r="A213" s="1316" t="s">
        <v>728</v>
      </c>
      <c r="B213" s="1316" t="s">
        <v>217</v>
      </c>
      <c r="C213" s="1316" t="s">
        <v>50</v>
      </c>
      <c r="D213" s="1316" t="s">
        <v>1794</v>
      </c>
      <c r="E213" s="1314">
        <v>0</v>
      </c>
      <c r="F213" s="1314">
        <v>0</v>
      </c>
      <c r="G213" s="1314">
        <v>0</v>
      </c>
      <c r="I213" s="1314">
        <v>0.25</v>
      </c>
      <c r="J213" s="1314">
        <v>0.33</v>
      </c>
      <c r="K213" s="1314">
        <v>0.43</v>
      </c>
    </row>
    <row r="214" spans="1:11" x14ac:dyDescent="0.2">
      <c r="A214" s="1316" t="s">
        <v>739</v>
      </c>
      <c r="B214" s="1316" t="s">
        <v>217</v>
      </c>
      <c r="C214" s="1316" t="s">
        <v>50</v>
      </c>
      <c r="D214" s="1316" t="s">
        <v>1794</v>
      </c>
      <c r="E214" s="1314">
        <v>0</v>
      </c>
      <c r="F214" s="1314">
        <v>0</v>
      </c>
      <c r="G214" s="1314">
        <v>0</v>
      </c>
      <c r="I214" s="1314">
        <v>0.3</v>
      </c>
      <c r="J214" s="1314">
        <v>0.32</v>
      </c>
      <c r="K214" s="1314">
        <v>0.38</v>
      </c>
    </row>
    <row r="215" spans="1:11" x14ac:dyDescent="0.2">
      <c r="A215" s="1316" t="s">
        <v>718</v>
      </c>
      <c r="B215" s="1316" t="s">
        <v>217</v>
      </c>
      <c r="C215" s="1316" t="s">
        <v>50</v>
      </c>
      <c r="D215" s="1316" t="s">
        <v>1794</v>
      </c>
      <c r="E215" s="1314">
        <v>0</v>
      </c>
      <c r="F215" s="1314">
        <v>0</v>
      </c>
      <c r="G215" s="1314">
        <v>0</v>
      </c>
      <c r="I215" s="1314">
        <v>0.27</v>
      </c>
      <c r="J215" s="1314">
        <v>0.33</v>
      </c>
      <c r="K215" s="1314">
        <v>0.41</v>
      </c>
    </row>
    <row r="216" spans="1:11" x14ac:dyDescent="0.2">
      <c r="A216" s="1316" t="s">
        <v>729</v>
      </c>
      <c r="B216" s="1316" t="s">
        <v>217</v>
      </c>
      <c r="C216" s="1316" t="s">
        <v>50</v>
      </c>
      <c r="D216" s="1316" t="s">
        <v>1794</v>
      </c>
      <c r="E216" s="1314">
        <v>0</v>
      </c>
      <c r="F216" s="1314">
        <v>0</v>
      </c>
      <c r="G216" s="1314">
        <v>0</v>
      </c>
      <c r="I216" s="1314">
        <v>0.26</v>
      </c>
      <c r="J216" s="1314">
        <v>0.33</v>
      </c>
      <c r="K216" s="1314">
        <v>0.41</v>
      </c>
    </row>
    <row r="217" spans="1:11" x14ac:dyDescent="0.2">
      <c r="A217" s="1316" t="s">
        <v>740</v>
      </c>
      <c r="B217" s="1316" t="s">
        <v>217</v>
      </c>
      <c r="C217" s="1316" t="s">
        <v>50</v>
      </c>
      <c r="D217" s="1316" t="s">
        <v>1794</v>
      </c>
      <c r="E217" s="1314">
        <v>0</v>
      </c>
      <c r="F217" s="1314">
        <v>0</v>
      </c>
      <c r="G217" s="1314">
        <v>0</v>
      </c>
      <c r="I217" s="1314">
        <v>0.27</v>
      </c>
      <c r="J217" s="1314">
        <v>0.32</v>
      </c>
      <c r="K217" s="1314">
        <v>0.41</v>
      </c>
    </row>
    <row r="218" spans="1:11" x14ac:dyDescent="0.2">
      <c r="A218" s="1316" t="s">
        <v>719</v>
      </c>
      <c r="B218" s="1316" t="s">
        <v>217</v>
      </c>
      <c r="C218" s="1316" t="s">
        <v>50</v>
      </c>
      <c r="D218" s="1316" t="s">
        <v>1794</v>
      </c>
      <c r="E218" s="1314">
        <v>0</v>
      </c>
      <c r="F218" s="1314">
        <v>0</v>
      </c>
      <c r="G218" s="1314">
        <v>0</v>
      </c>
      <c r="I218" s="1314">
        <v>0.23</v>
      </c>
      <c r="J218" s="1314">
        <v>0.33</v>
      </c>
      <c r="K218" s="1314">
        <v>0.44</v>
      </c>
    </row>
    <row r="219" spans="1:11" x14ac:dyDescent="0.2">
      <c r="A219" s="1316" t="s">
        <v>730</v>
      </c>
      <c r="B219" s="1316" t="s">
        <v>217</v>
      </c>
      <c r="C219" s="1316" t="s">
        <v>50</v>
      </c>
      <c r="D219" s="1316" t="s">
        <v>1794</v>
      </c>
      <c r="E219" s="1314">
        <v>0</v>
      </c>
      <c r="F219" s="1314">
        <v>0</v>
      </c>
      <c r="G219" s="1314">
        <v>0</v>
      </c>
      <c r="I219" s="1314">
        <v>0.25</v>
      </c>
      <c r="J219" s="1314">
        <v>0.33</v>
      </c>
      <c r="K219" s="1314">
        <v>0.43</v>
      </c>
    </row>
    <row r="220" spans="1:11" x14ac:dyDescent="0.2">
      <c r="A220" s="1316" t="s">
        <v>741</v>
      </c>
      <c r="B220" s="1316" t="s">
        <v>217</v>
      </c>
      <c r="C220" s="1316" t="s">
        <v>50</v>
      </c>
      <c r="D220" s="1316" t="s">
        <v>1794</v>
      </c>
      <c r="E220" s="1314">
        <v>0</v>
      </c>
      <c r="F220" s="1314">
        <v>0</v>
      </c>
      <c r="G220" s="1314">
        <v>0</v>
      </c>
      <c r="I220" s="1314">
        <v>0.28000000000000003</v>
      </c>
      <c r="J220" s="1314">
        <v>0.33</v>
      </c>
      <c r="K220" s="1314">
        <v>0.39</v>
      </c>
    </row>
    <row r="221" spans="1:11" x14ac:dyDescent="0.2">
      <c r="A221" s="1316" t="s">
        <v>720</v>
      </c>
      <c r="B221" s="1316" t="s">
        <v>217</v>
      </c>
      <c r="C221" s="1316" t="s">
        <v>50</v>
      </c>
      <c r="D221" s="1316" t="s">
        <v>1794</v>
      </c>
      <c r="E221" s="1314">
        <v>0</v>
      </c>
      <c r="F221" s="1314">
        <v>0</v>
      </c>
      <c r="G221" s="1314">
        <v>0</v>
      </c>
      <c r="I221" s="1314">
        <v>0.4</v>
      </c>
      <c r="J221" s="1314">
        <v>0.31</v>
      </c>
      <c r="K221" s="1314">
        <v>0.28999999999999998</v>
      </c>
    </row>
    <row r="222" spans="1:11" x14ac:dyDescent="0.2">
      <c r="A222" s="1316" t="s">
        <v>731</v>
      </c>
      <c r="B222" s="1316" t="s">
        <v>217</v>
      </c>
      <c r="C222" s="1316" t="s">
        <v>50</v>
      </c>
      <c r="D222" s="1316" t="s">
        <v>1794</v>
      </c>
      <c r="E222" s="1314">
        <v>0</v>
      </c>
      <c r="F222" s="1314">
        <v>0</v>
      </c>
      <c r="G222" s="1314">
        <v>0</v>
      </c>
      <c r="I222" s="1314">
        <v>0.25</v>
      </c>
      <c r="J222" s="1314">
        <v>0.33</v>
      </c>
      <c r="K222" s="1314">
        <v>0.41</v>
      </c>
    </row>
    <row r="223" spans="1:11" x14ac:dyDescent="0.2">
      <c r="A223" s="1316" t="s">
        <v>742</v>
      </c>
      <c r="B223" s="1316" t="s">
        <v>217</v>
      </c>
      <c r="C223" s="1316" t="s">
        <v>50</v>
      </c>
      <c r="D223" s="1316" t="s">
        <v>1794</v>
      </c>
      <c r="E223" s="1314">
        <v>0</v>
      </c>
      <c r="F223" s="1314">
        <v>0</v>
      </c>
      <c r="G223" s="1314">
        <v>0</v>
      </c>
      <c r="I223" s="1314">
        <v>0.32</v>
      </c>
      <c r="J223" s="1314">
        <v>0.32</v>
      </c>
      <c r="K223" s="1314">
        <v>0.36</v>
      </c>
    </row>
    <row r="224" spans="1:11" x14ac:dyDescent="0.2">
      <c r="A224" s="1316" t="s">
        <v>721</v>
      </c>
      <c r="B224" s="1316" t="s">
        <v>217</v>
      </c>
      <c r="C224" s="1316" t="s">
        <v>50</v>
      </c>
      <c r="D224" s="1316" t="s">
        <v>1794</v>
      </c>
      <c r="E224" s="1314">
        <v>0</v>
      </c>
      <c r="F224" s="1314">
        <v>0</v>
      </c>
      <c r="G224" s="1314">
        <v>0</v>
      </c>
      <c r="I224" s="1314">
        <v>0.39</v>
      </c>
      <c r="J224" s="1314">
        <v>0.31</v>
      </c>
      <c r="K224" s="1314">
        <v>0.3</v>
      </c>
    </row>
    <row r="225" spans="1:11" x14ac:dyDescent="0.2">
      <c r="A225" s="1316" t="s">
        <v>732</v>
      </c>
      <c r="B225" s="1316" t="s">
        <v>217</v>
      </c>
      <c r="C225" s="1316" t="s">
        <v>50</v>
      </c>
      <c r="D225" s="1316" t="s">
        <v>1794</v>
      </c>
      <c r="E225" s="1314">
        <v>0</v>
      </c>
      <c r="F225" s="1314">
        <v>0</v>
      </c>
      <c r="G225" s="1314">
        <v>0</v>
      </c>
      <c r="I225" s="1314">
        <v>0.24</v>
      </c>
      <c r="J225" s="1314">
        <v>0.33</v>
      </c>
      <c r="K225" s="1314">
        <v>0.43</v>
      </c>
    </row>
    <row r="226" spans="1:11" x14ac:dyDescent="0.2">
      <c r="A226" s="1316" t="s">
        <v>743</v>
      </c>
      <c r="B226" s="1316" t="s">
        <v>217</v>
      </c>
      <c r="C226" s="1316" t="s">
        <v>50</v>
      </c>
      <c r="D226" s="1316" t="s">
        <v>1794</v>
      </c>
      <c r="E226" s="1314">
        <v>0</v>
      </c>
      <c r="F226" s="1314">
        <v>0</v>
      </c>
      <c r="G226" s="1314">
        <v>0</v>
      </c>
      <c r="I226" s="1314">
        <v>0.3</v>
      </c>
      <c r="J226" s="1314">
        <v>0.32</v>
      </c>
      <c r="K226" s="1314">
        <v>0.38</v>
      </c>
    </row>
    <row r="227" spans="1:11" x14ac:dyDescent="0.2">
      <c r="A227" s="1316" t="s">
        <v>722</v>
      </c>
      <c r="B227" s="1316" t="s">
        <v>217</v>
      </c>
      <c r="C227" s="1316" t="s">
        <v>50</v>
      </c>
      <c r="D227" s="1316" t="s">
        <v>1794</v>
      </c>
      <c r="E227" s="1314">
        <v>0</v>
      </c>
      <c r="F227" s="1314">
        <v>0</v>
      </c>
      <c r="G227" s="1314">
        <v>0</v>
      </c>
      <c r="I227" s="1314">
        <v>0.19</v>
      </c>
      <c r="J227" s="1314">
        <v>0.34</v>
      </c>
      <c r="K227" s="1314">
        <v>0.47</v>
      </c>
    </row>
    <row r="228" spans="1:11" x14ac:dyDescent="0.2">
      <c r="A228" s="1316" t="s">
        <v>733</v>
      </c>
      <c r="B228" s="1316" t="s">
        <v>217</v>
      </c>
      <c r="C228" s="1316" t="s">
        <v>50</v>
      </c>
      <c r="D228" s="1316" t="s">
        <v>1794</v>
      </c>
      <c r="E228" s="1314">
        <v>0</v>
      </c>
      <c r="F228" s="1314">
        <v>0</v>
      </c>
      <c r="G228" s="1314">
        <v>0</v>
      </c>
      <c r="I228" s="1314">
        <v>0.23</v>
      </c>
      <c r="J228" s="1314">
        <v>0.33</v>
      </c>
      <c r="K228" s="1314">
        <v>0.44</v>
      </c>
    </row>
    <row r="229" spans="1:11" x14ac:dyDescent="0.2">
      <c r="A229" s="1316" t="s">
        <v>744</v>
      </c>
      <c r="B229" s="1316" t="s">
        <v>217</v>
      </c>
      <c r="C229" s="1316" t="s">
        <v>50</v>
      </c>
      <c r="D229" s="1316" t="s">
        <v>1794</v>
      </c>
      <c r="E229" s="1314">
        <v>0</v>
      </c>
      <c r="F229" s="1314">
        <v>0</v>
      </c>
      <c r="G229" s="1314">
        <v>0</v>
      </c>
      <c r="I229" s="1314">
        <v>0.32</v>
      </c>
      <c r="J229" s="1314">
        <v>0.32</v>
      </c>
      <c r="K229" s="1314">
        <v>0.36</v>
      </c>
    </row>
    <row r="230" spans="1:11" x14ac:dyDescent="0.2">
      <c r="A230" s="1316" t="s">
        <v>723</v>
      </c>
      <c r="B230" s="1316" t="s">
        <v>217</v>
      </c>
      <c r="C230" s="1316" t="s">
        <v>50</v>
      </c>
      <c r="D230" s="1316" t="s">
        <v>1794</v>
      </c>
      <c r="E230" s="1314">
        <v>0</v>
      </c>
      <c r="F230" s="1314">
        <v>0</v>
      </c>
      <c r="G230" s="1314">
        <v>0</v>
      </c>
      <c r="I230" s="1314">
        <v>0.28000000000000003</v>
      </c>
      <c r="J230" s="1314">
        <v>0.33</v>
      </c>
      <c r="K230" s="1314">
        <v>0.39</v>
      </c>
    </row>
    <row r="231" spans="1:11" x14ac:dyDescent="0.2">
      <c r="A231" s="1316" t="s">
        <v>734</v>
      </c>
      <c r="B231" s="1316" t="s">
        <v>217</v>
      </c>
      <c r="C231" s="1316" t="s">
        <v>50</v>
      </c>
      <c r="D231" s="1316" t="s">
        <v>1794</v>
      </c>
      <c r="E231" s="1314">
        <v>0</v>
      </c>
      <c r="F231" s="1314">
        <v>0</v>
      </c>
      <c r="G231" s="1314">
        <v>0</v>
      </c>
      <c r="I231" s="1314">
        <v>0.23</v>
      </c>
      <c r="J231" s="1314">
        <v>0.33</v>
      </c>
      <c r="K231" s="1314">
        <v>0.44</v>
      </c>
    </row>
    <row r="232" spans="1:11" x14ac:dyDescent="0.2">
      <c r="A232" s="1316" t="s">
        <v>745</v>
      </c>
      <c r="B232" s="1316" t="s">
        <v>217</v>
      </c>
      <c r="C232" s="1316" t="s">
        <v>50</v>
      </c>
      <c r="D232" s="1316" t="s">
        <v>1794</v>
      </c>
      <c r="E232" s="1314">
        <v>0</v>
      </c>
      <c r="F232" s="1314">
        <v>0</v>
      </c>
      <c r="G232" s="1314">
        <v>0</v>
      </c>
      <c r="I232" s="1314">
        <v>0.3</v>
      </c>
      <c r="J232" s="1314">
        <v>0.32</v>
      </c>
      <c r="K232" s="1314">
        <v>0.38</v>
      </c>
    </row>
    <row r="233" spans="1:11" x14ac:dyDescent="0.2">
      <c r="A233" s="1316" t="s">
        <v>724</v>
      </c>
      <c r="B233" s="1316" t="s">
        <v>217</v>
      </c>
      <c r="C233" s="1316" t="s">
        <v>50</v>
      </c>
      <c r="D233" s="1316" t="s">
        <v>1794</v>
      </c>
      <c r="E233" s="1314">
        <v>0</v>
      </c>
      <c r="F233" s="1314">
        <v>0</v>
      </c>
      <c r="G233" s="1314">
        <v>0</v>
      </c>
      <c r="I233" s="1314">
        <v>0.4</v>
      </c>
      <c r="J233" s="1314">
        <v>0.31</v>
      </c>
      <c r="K233" s="1314">
        <v>0.28999999999999998</v>
      </c>
    </row>
    <row r="234" spans="1:11" x14ac:dyDescent="0.2">
      <c r="A234" s="1316" t="s">
        <v>735</v>
      </c>
      <c r="B234" s="1316" t="s">
        <v>217</v>
      </c>
      <c r="C234" s="1316" t="s">
        <v>50</v>
      </c>
      <c r="D234" s="1316" t="s">
        <v>1794</v>
      </c>
      <c r="E234" s="1314">
        <v>0</v>
      </c>
      <c r="F234" s="1314">
        <v>0</v>
      </c>
      <c r="G234" s="1314">
        <v>0</v>
      </c>
      <c r="I234" s="1314">
        <v>0.25</v>
      </c>
      <c r="J234" s="1314">
        <v>0.33</v>
      </c>
      <c r="K234" s="1314">
        <v>0.42</v>
      </c>
    </row>
    <row r="235" spans="1:11" x14ac:dyDescent="0.2">
      <c r="A235" s="1316" t="s">
        <v>746</v>
      </c>
      <c r="B235" s="1316" t="s">
        <v>217</v>
      </c>
      <c r="C235" s="1316" t="s">
        <v>50</v>
      </c>
      <c r="D235" s="1316" t="s">
        <v>1794</v>
      </c>
      <c r="E235" s="1314">
        <v>0</v>
      </c>
      <c r="F235" s="1314">
        <v>0</v>
      </c>
      <c r="G235" s="1314">
        <v>0</v>
      </c>
      <c r="I235" s="1314">
        <v>0.31</v>
      </c>
      <c r="J235" s="1314">
        <v>0.32</v>
      </c>
      <c r="K235" s="1314">
        <v>0.37</v>
      </c>
    </row>
    <row r="236" spans="1:11" x14ac:dyDescent="0.2">
      <c r="A236" s="1316" t="s">
        <v>725</v>
      </c>
      <c r="B236" s="1316" t="s">
        <v>217</v>
      </c>
      <c r="C236" s="1316" t="s">
        <v>50</v>
      </c>
      <c r="D236" s="1316" t="s">
        <v>1794</v>
      </c>
      <c r="E236" s="1314">
        <v>0</v>
      </c>
      <c r="F236" s="1314">
        <v>0</v>
      </c>
      <c r="G236" s="1314">
        <v>0</v>
      </c>
      <c r="I236" s="1314">
        <v>0.24</v>
      </c>
      <c r="J236" s="1314">
        <v>0.34</v>
      </c>
      <c r="K236" s="1314">
        <v>0.42</v>
      </c>
    </row>
    <row r="237" spans="1:11" x14ac:dyDescent="0.2">
      <c r="A237" s="1316" t="s">
        <v>736</v>
      </c>
      <c r="B237" s="1316" t="s">
        <v>217</v>
      </c>
      <c r="C237" s="1316" t="s">
        <v>50</v>
      </c>
      <c r="D237" s="1316" t="s">
        <v>1794</v>
      </c>
      <c r="E237" s="1314">
        <v>0</v>
      </c>
      <c r="F237" s="1314">
        <v>0</v>
      </c>
      <c r="G237" s="1314">
        <v>0</v>
      </c>
      <c r="I237" s="1314">
        <v>0.21</v>
      </c>
      <c r="J237" s="1314">
        <v>0.33</v>
      </c>
      <c r="K237" s="1314">
        <v>0.46</v>
      </c>
    </row>
    <row r="238" spans="1:11" x14ac:dyDescent="0.2">
      <c r="A238" s="1316" t="s">
        <v>747</v>
      </c>
      <c r="B238" s="1316" t="s">
        <v>217</v>
      </c>
      <c r="C238" s="1316" t="s">
        <v>50</v>
      </c>
      <c r="D238" s="1316" t="s">
        <v>1794</v>
      </c>
      <c r="E238" s="1314">
        <v>0</v>
      </c>
      <c r="F238" s="1314">
        <v>0</v>
      </c>
      <c r="G238" s="1314">
        <v>0</v>
      </c>
      <c r="I238" s="1314">
        <v>0.31</v>
      </c>
      <c r="J238" s="1314">
        <v>0.32</v>
      </c>
      <c r="K238" s="1314">
        <v>0.37</v>
      </c>
    </row>
    <row r="239" spans="1:11" x14ac:dyDescent="0.2">
      <c r="A239" s="1316" t="s">
        <v>764</v>
      </c>
      <c r="B239" s="1316" t="s">
        <v>217</v>
      </c>
      <c r="C239" s="1316" t="s">
        <v>50</v>
      </c>
      <c r="D239" s="1316" t="s">
        <v>1794</v>
      </c>
      <c r="E239" s="1314">
        <v>0</v>
      </c>
      <c r="F239" s="1314">
        <v>0.08</v>
      </c>
      <c r="G239" s="1314">
        <v>0.35</v>
      </c>
      <c r="I239" s="1314">
        <v>0.15</v>
      </c>
      <c r="J239" s="1314">
        <v>0.33</v>
      </c>
      <c r="K239" s="1314">
        <v>0.52</v>
      </c>
    </row>
    <row r="240" spans="1:11" x14ac:dyDescent="0.2">
      <c r="A240" s="1316" t="s">
        <v>1177</v>
      </c>
      <c r="B240" s="1316" t="s">
        <v>217</v>
      </c>
      <c r="C240" s="1316" t="s">
        <v>50</v>
      </c>
      <c r="D240" s="1316" t="s">
        <v>1794</v>
      </c>
      <c r="E240" s="1314">
        <v>0</v>
      </c>
      <c r="F240" s="1314">
        <v>0</v>
      </c>
      <c r="G240" s="1314">
        <v>0</v>
      </c>
      <c r="I240" s="1314">
        <v>0.27</v>
      </c>
      <c r="J240" s="1314">
        <v>0.33</v>
      </c>
      <c r="K240" s="1314">
        <v>0.4</v>
      </c>
    </row>
    <row r="241" spans="1:11" x14ac:dyDescent="0.2">
      <c r="A241" s="1316" t="s">
        <v>748</v>
      </c>
      <c r="B241" s="1316" t="s">
        <v>217</v>
      </c>
      <c r="C241" s="1316" t="s">
        <v>50</v>
      </c>
      <c r="D241" s="1316" t="s">
        <v>1794</v>
      </c>
      <c r="E241" s="1314">
        <v>0.01</v>
      </c>
      <c r="F241" s="1314">
        <v>0</v>
      </c>
      <c r="G241" s="1314">
        <v>0</v>
      </c>
      <c r="I241" s="1314">
        <v>0.28000000000000003</v>
      </c>
      <c r="J241" s="1314">
        <v>0.33</v>
      </c>
      <c r="K241" s="1314">
        <v>0.39</v>
      </c>
    </row>
    <row r="242" spans="1:11" x14ac:dyDescent="0.2">
      <c r="A242" s="1316" t="s">
        <v>750</v>
      </c>
      <c r="B242" s="1316" t="s">
        <v>217</v>
      </c>
      <c r="C242" s="1316" t="s">
        <v>50</v>
      </c>
      <c r="D242" s="1316" t="s">
        <v>1794</v>
      </c>
      <c r="E242" s="1314">
        <v>0.08</v>
      </c>
      <c r="F242" s="1314">
        <v>0.04</v>
      </c>
      <c r="G242" s="1314">
        <v>0.01</v>
      </c>
      <c r="I242" s="1314">
        <v>0.24</v>
      </c>
      <c r="J242" s="1314">
        <v>0.33</v>
      </c>
      <c r="K242" s="1314">
        <v>0.43</v>
      </c>
    </row>
    <row r="243" spans="1:11" x14ac:dyDescent="0.2">
      <c r="A243" s="1316" t="s">
        <v>752</v>
      </c>
      <c r="B243" s="1316" t="s">
        <v>217</v>
      </c>
      <c r="C243" s="1316" t="s">
        <v>50</v>
      </c>
      <c r="D243" s="1316" t="s">
        <v>1794</v>
      </c>
      <c r="E243" s="1314">
        <v>0.2</v>
      </c>
      <c r="F243" s="1314">
        <v>0.12</v>
      </c>
      <c r="G243" s="1314">
        <v>7.0000000000000007E-2</v>
      </c>
      <c r="I243" s="1314">
        <v>0.22</v>
      </c>
      <c r="J243" s="1314">
        <v>0.33</v>
      </c>
      <c r="K243" s="1314">
        <v>0.44</v>
      </c>
    </row>
    <row r="244" spans="1:11" x14ac:dyDescent="0.2">
      <c r="A244" s="1316" t="s">
        <v>754</v>
      </c>
      <c r="B244" s="1316" t="s">
        <v>217</v>
      </c>
      <c r="C244" s="1316" t="s">
        <v>50</v>
      </c>
      <c r="D244" s="1316" t="s">
        <v>1794</v>
      </c>
      <c r="E244" s="1314">
        <v>0.02</v>
      </c>
      <c r="F244" s="1314">
        <v>0.01</v>
      </c>
      <c r="G244" s="1314">
        <v>0.01</v>
      </c>
      <c r="I244" s="1314">
        <v>0.21</v>
      </c>
      <c r="J244" s="1314">
        <v>0.34</v>
      </c>
      <c r="K244" s="1314">
        <v>0.45</v>
      </c>
    </row>
    <row r="245" spans="1:11" x14ac:dyDescent="0.2">
      <c r="A245" s="1316" t="s">
        <v>756</v>
      </c>
      <c r="B245" s="1316" t="s">
        <v>217</v>
      </c>
      <c r="C245" s="1316" t="s">
        <v>50</v>
      </c>
      <c r="D245" s="1316" t="s">
        <v>1794</v>
      </c>
      <c r="E245" s="1314">
        <v>0.11</v>
      </c>
      <c r="F245" s="1314">
        <v>0.08</v>
      </c>
      <c r="G245" s="1314">
        <v>0.05</v>
      </c>
      <c r="I245" s="1314">
        <v>0.22</v>
      </c>
      <c r="J245" s="1314">
        <v>0.33</v>
      </c>
      <c r="K245" s="1314">
        <v>0.44</v>
      </c>
    </row>
    <row r="246" spans="1:11" x14ac:dyDescent="0.2">
      <c r="A246" s="1316" t="s">
        <v>758</v>
      </c>
      <c r="B246" s="1316" t="s">
        <v>217</v>
      </c>
      <c r="C246" s="1316" t="s">
        <v>50</v>
      </c>
      <c r="D246" s="1316" t="s">
        <v>1794</v>
      </c>
      <c r="E246" s="1314">
        <v>0.23</v>
      </c>
      <c r="F246" s="1314">
        <v>0.15</v>
      </c>
      <c r="G246" s="1314">
        <v>0.11</v>
      </c>
      <c r="I246" s="1314">
        <v>0.21</v>
      </c>
      <c r="J246" s="1314">
        <v>0.34</v>
      </c>
      <c r="K246" s="1314">
        <v>0.46</v>
      </c>
    </row>
    <row r="247" spans="1:11" x14ac:dyDescent="0.2">
      <c r="A247" s="1316" t="s">
        <v>1173</v>
      </c>
      <c r="B247" s="1316" t="s">
        <v>217</v>
      </c>
      <c r="C247" s="1316" t="s">
        <v>50</v>
      </c>
      <c r="D247" s="1316" t="s">
        <v>1794</v>
      </c>
      <c r="E247" s="1314">
        <v>0.01</v>
      </c>
      <c r="F247" s="1314">
        <v>0.01</v>
      </c>
      <c r="G247" s="1314">
        <v>0</v>
      </c>
      <c r="I247" s="1314">
        <v>0.22</v>
      </c>
      <c r="J247" s="1314">
        <v>0.34</v>
      </c>
      <c r="K247" s="1314">
        <v>0.45</v>
      </c>
    </row>
    <row r="248" spans="1:11" x14ac:dyDescent="0.2">
      <c r="A248" s="1316" t="s">
        <v>761</v>
      </c>
      <c r="B248" s="1316" t="s">
        <v>217</v>
      </c>
      <c r="C248" s="1316" t="s">
        <v>50</v>
      </c>
      <c r="D248" s="1316" t="s">
        <v>1794</v>
      </c>
      <c r="E248" s="1314">
        <v>0.33</v>
      </c>
      <c r="F248" s="1314">
        <v>0.5</v>
      </c>
      <c r="G248" s="1314">
        <v>0.39</v>
      </c>
      <c r="I248" s="1314">
        <v>0.19</v>
      </c>
      <c r="J248" s="1314">
        <v>0.34</v>
      </c>
      <c r="K248" s="1314">
        <v>0.47</v>
      </c>
    </row>
    <row r="249" spans="1:11" x14ac:dyDescent="0.2">
      <c r="A249" s="1316" t="s">
        <v>1174</v>
      </c>
      <c r="B249" s="1316" t="s">
        <v>217</v>
      </c>
      <c r="C249" s="1316" t="s">
        <v>50</v>
      </c>
      <c r="D249" s="1316" t="s">
        <v>1794</v>
      </c>
      <c r="E249" s="1314">
        <v>0</v>
      </c>
      <c r="F249" s="1314">
        <v>0</v>
      </c>
      <c r="G249" s="1314">
        <v>0</v>
      </c>
      <c r="I249" s="1314">
        <v>0.31</v>
      </c>
      <c r="J249" s="1314">
        <v>0.32</v>
      </c>
      <c r="K249" s="1314">
        <v>0.36</v>
      </c>
    </row>
    <row r="250" spans="1:11" x14ac:dyDescent="0.2">
      <c r="A250" s="1316" t="s">
        <v>1175</v>
      </c>
      <c r="B250" s="1316" t="s">
        <v>217</v>
      </c>
      <c r="C250" s="1316" t="s">
        <v>50</v>
      </c>
      <c r="D250" s="1316" t="s">
        <v>1794</v>
      </c>
      <c r="E250" s="1314">
        <v>0</v>
      </c>
      <c r="F250" s="1314">
        <v>0</v>
      </c>
      <c r="G250" s="1314">
        <v>0</v>
      </c>
      <c r="I250" s="1314">
        <v>0.3</v>
      </c>
      <c r="J250" s="1314">
        <v>0.32</v>
      </c>
      <c r="K250" s="1314">
        <v>0.38</v>
      </c>
    </row>
    <row r="251" spans="1:11" x14ac:dyDescent="0.2">
      <c r="A251" s="1316" t="s">
        <v>1176</v>
      </c>
      <c r="B251" s="1316" t="s">
        <v>217</v>
      </c>
      <c r="C251" s="1316" t="s">
        <v>50</v>
      </c>
      <c r="D251" s="1316" t="s">
        <v>1794</v>
      </c>
      <c r="E251" s="1314">
        <v>0</v>
      </c>
      <c r="F251" s="1314">
        <v>0</v>
      </c>
      <c r="G251" s="1314">
        <v>0</v>
      </c>
      <c r="I251" s="1314">
        <v>0.27</v>
      </c>
      <c r="J251" s="1314">
        <v>0.32</v>
      </c>
      <c r="K251" s="1314">
        <v>0.41</v>
      </c>
    </row>
    <row r="252" spans="1:11" x14ac:dyDescent="0.2">
      <c r="A252" s="1316" t="s">
        <v>1178</v>
      </c>
      <c r="B252" s="1316" t="s">
        <v>217</v>
      </c>
      <c r="C252" s="1316" t="s">
        <v>818</v>
      </c>
      <c r="D252" s="1316" t="s">
        <v>1795</v>
      </c>
      <c r="E252" s="1314">
        <v>1</v>
      </c>
      <c r="F252" s="1314">
        <v>1</v>
      </c>
      <c r="G252" s="1314">
        <v>1</v>
      </c>
      <c r="I252" s="1314">
        <v>0.21</v>
      </c>
      <c r="J252" s="1314">
        <v>0.33</v>
      </c>
      <c r="K252" s="1314">
        <v>0.46</v>
      </c>
    </row>
    <row r="253" spans="1:11" x14ac:dyDescent="0.2">
      <c r="A253" s="1316" t="s">
        <v>769</v>
      </c>
      <c r="B253" s="1316" t="s">
        <v>217</v>
      </c>
      <c r="C253" s="1316" t="s">
        <v>18</v>
      </c>
      <c r="D253" s="1316" t="s">
        <v>1796</v>
      </c>
      <c r="E253" s="1314">
        <v>0</v>
      </c>
      <c r="F253" s="1314">
        <v>0</v>
      </c>
      <c r="G253" s="1314">
        <v>0</v>
      </c>
      <c r="I253" s="1314">
        <v>0.37</v>
      </c>
      <c r="J253" s="1314">
        <v>0.32</v>
      </c>
      <c r="K253" s="1314">
        <v>0.31</v>
      </c>
    </row>
    <row r="254" spans="1:11" x14ac:dyDescent="0.2">
      <c r="A254" s="1316" t="s">
        <v>781</v>
      </c>
      <c r="B254" s="1316" t="s">
        <v>217</v>
      </c>
      <c r="C254" s="1316" t="s">
        <v>18</v>
      </c>
      <c r="D254" s="1316" t="s">
        <v>1796</v>
      </c>
      <c r="E254" s="1314">
        <v>0</v>
      </c>
      <c r="F254" s="1314">
        <v>0</v>
      </c>
      <c r="G254" s="1314">
        <v>0</v>
      </c>
      <c r="I254" s="1314">
        <v>0.32</v>
      </c>
      <c r="J254" s="1314">
        <v>0.33</v>
      </c>
      <c r="K254" s="1314">
        <v>0.35</v>
      </c>
    </row>
    <row r="255" spans="1:11" x14ac:dyDescent="0.2">
      <c r="A255" s="1316" t="s">
        <v>793</v>
      </c>
      <c r="B255" s="1316" t="s">
        <v>217</v>
      </c>
      <c r="C255" s="1316" t="s">
        <v>18</v>
      </c>
      <c r="D255" s="1316" t="s">
        <v>1796</v>
      </c>
      <c r="E255" s="1314">
        <v>0</v>
      </c>
      <c r="F255" s="1314">
        <v>0</v>
      </c>
      <c r="G255" s="1314">
        <v>0</v>
      </c>
      <c r="I255" s="1314">
        <v>0.28999999999999998</v>
      </c>
      <c r="J255" s="1314">
        <v>0.33</v>
      </c>
      <c r="K255" s="1314">
        <v>0.38</v>
      </c>
    </row>
    <row r="256" spans="1:11" x14ac:dyDescent="0.2">
      <c r="A256" s="1316" t="s">
        <v>770</v>
      </c>
      <c r="B256" s="1316" t="s">
        <v>217</v>
      </c>
      <c r="C256" s="1316" t="s">
        <v>18</v>
      </c>
      <c r="D256" s="1316" t="s">
        <v>1796</v>
      </c>
      <c r="E256" s="1314">
        <v>0</v>
      </c>
      <c r="F256" s="1314">
        <v>0</v>
      </c>
      <c r="G256" s="1314">
        <v>0</v>
      </c>
      <c r="I256" s="1314">
        <v>0.33</v>
      </c>
      <c r="J256" s="1314">
        <v>0.32</v>
      </c>
      <c r="K256" s="1314">
        <v>0.35</v>
      </c>
    </row>
    <row r="257" spans="1:11" x14ac:dyDescent="0.2">
      <c r="A257" s="1316" t="s">
        <v>782</v>
      </c>
      <c r="B257" s="1316" t="s">
        <v>217</v>
      </c>
      <c r="C257" s="1316" t="s">
        <v>18</v>
      </c>
      <c r="D257" s="1316" t="s">
        <v>1796</v>
      </c>
      <c r="E257" s="1314">
        <v>0</v>
      </c>
      <c r="F257" s="1314">
        <v>0</v>
      </c>
      <c r="G257" s="1314">
        <v>0</v>
      </c>
      <c r="I257" s="1314">
        <v>0.3</v>
      </c>
      <c r="J257" s="1314">
        <v>0.33</v>
      </c>
      <c r="K257" s="1314">
        <v>0.37</v>
      </c>
    </row>
    <row r="258" spans="1:11" x14ac:dyDescent="0.2">
      <c r="A258" s="1316" t="s">
        <v>794</v>
      </c>
      <c r="B258" s="1316" t="s">
        <v>217</v>
      </c>
      <c r="C258" s="1316" t="s">
        <v>18</v>
      </c>
      <c r="D258" s="1316" t="s">
        <v>1796</v>
      </c>
      <c r="E258" s="1314">
        <v>0</v>
      </c>
      <c r="F258" s="1314">
        <v>0</v>
      </c>
      <c r="G258" s="1314">
        <v>0</v>
      </c>
      <c r="I258" s="1314">
        <v>0.28000000000000003</v>
      </c>
      <c r="J258" s="1314">
        <v>0.32</v>
      </c>
      <c r="K258" s="1314">
        <v>0.4</v>
      </c>
    </row>
    <row r="259" spans="1:11" x14ac:dyDescent="0.2">
      <c r="A259" s="1316" t="s">
        <v>771</v>
      </c>
      <c r="B259" s="1316" t="s">
        <v>217</v>
      </c>
      <c r="C259" s="1316" t="s">
        <v>18</v>
      </c>
      <c r="D259" s="1316" t="s">
        <v>1796</v>
      </c>
      <c r="E259" s="1314">
        <v>0</v>
      </c>
      <c r="F259" s="1314">
        <v>0</v>
      </c>
      <c r="G259" s="1314">
        <v>0</v>
      </c>
      <c r="I259" s="1314">
        <v>0.34</v>
      </c>
      <c r="J259" s="1314">
        <v>0.32</v>
      </c>
      <c r="K259" s="1314">
        <v>0.34</v>
      </c>
    </row>
    <row r="260" spans="1:11" x14ac:dyDescent="0.2">
      <c r="A260" s="1316" t="s">
        <v>783</v>
      </c>
      <c r="B260" s="1316" t="s">
        <v>217</v>
      </c>
      <c r="C260" s="1316" t="s">
        <v>18</v>
      </c>
      <c r="D260" s="1316" t="s">
        <v>1796</v>
      </c>
      <c r="E260" s="1314">
        <v>0</v>
      </c>
      <c r="F260" s="1314">
        <v>0</v>
      </c>
      <c r="G260" s="1314">
        <v>0</v>
      </c>
      <c r="I260" s="1314">
        <v>0.28999999999999998</v>
      </c>
      <c r="J260" s="1314">
        <v>0.33</v>
      </c>
      <c r="K260" s="1314">
        <v>0.38</v>
      </c>
    </row>
    <row r="261" spans="1:11" x14ac:dyDescent="0.2">
      <c r="A261" s="1316" t="s">
        <v>795</v>
      </c>
      <c r="B261" s="1316" t="s">
        <v>217</v>
      </c>
      <c r="C261" s="1316" t="s">
        <v>18</v>
      </c>
      <c r="D261" s="1316" t="s">
        <v>1796</v>
      </c>
      <c r="E261" s="1314">
        <v>0</v>
      </c>
      <c r="F261" s="1314">
        <v>0</v>
      </c>
      <c r="G261" s="1314">
        <v>0</v>
      </c>
      <c r="I261" s="1314">
        <v>0.27</v>
      </c>
      <c r="J261" s="1314">
        <v>0.32</v>
      </c>
      <c r="K261" s="1314">
        <v>0.4</v>
      </c>
    </row>
    <row r="262" spans="1:11" x14ac:dyDescent="0.2">
      <c r="A262" s="1316" t="s">
        <v>772</v>
      </c>
      <c r="B262" s="1316" t="s">
        <v>217</v>
      </c>
      <c r="C262" s="1316" t="s">
        <v>18</v>
      </c>
      <c r="D262" s="1316" t="s">
        <v>1796</v>
      </c>
      <c r="E262" s="1314">
        <v>0</v>
      </c>
      <c r="F262" s="1314">
        <v>0</v>
      </c>
      <c r="G262" s="1314">
        <v>0</v>
      </c>
      <c r="I262" s="1314">
        <v>0.37</v>
      </c>
      <c r="J262" s="1314">
        <v>0.32</v>
      </c>
      <c r="K262" s="1314">
        <v>0.31</v>
      </c>
    </row>
    <row r="263" spans="1:11" x14ac:dyDescent="0.2">
      <c r="A263" s="1316" t="s">
        <v>784</v>
      </c>
      <c r="B263" s="1316" t="s">
        <v>217</v>
      </c>
      <c r="C263" s="1316" t="s">
        <v>18</v>
      </c>
      <c r="D263" s="1316" t="s">
        <v>1796</v>
      </c>
      <c r="E263" s="1314">
        <v>0</v>
      </c>
      <c r="F263" s="1314">
        <v>0</v>
      </c>
      <c r="G263" s="1314">
        <v>0</v>
      </c>
      <c r="I263" s="1314">
        <v>0.25</v>
      </c>
      <c r="J263" s="1314">
        <v>0.33</v>
      </c>
      <c r="K263" s="1314">
        <v>0.42</v>
      </c>
    </row>
    <row r="264" spans="1:11" x14ac:dyDescent="0.2">
      <c r="A264" s="1316" t="s">
        <v>796</v>
      </c>
      <c r="B264" s="1316" t="s">
        <v>217</v>
      </c>
      <c r="C264" s="1316" t="s">
        <v>18</v>
      </c>
      <c r="D264" s="1316" t="s">
        <v>1796</v>
      </c>
      <c r="E264" s="1314">
        <v>0</v>
      </c>
      <c r="F264" s="1314">
        <v>0</v>
      </c>
      <c r="G264" s="1314">
        <v>0</v>
      </c>
      <c r="I264" s="1314">
        <v>0.26</v>
      </c>
      <c r="J264" s="1314">
        <v>0.32</v>
      </c>
      <c r="K264" s="1314">
        <v>0.42</v>
      </c>
    </row>
    <row r="265" spans="1:11" x14ac:dyDescent="0.2">
      <c r="A265" s="1316" t="s">
        <v>773</v>
      </c>
      <c r="B265" s="1316" t="s">
        <v>217</v>
      </c>
      <c r="C265" s="1316" t="s">
        <v>18</v>
      </c>
      <c r="D265" s="1316" t="s">
        <v>1796</v>
      </c>
      <c r="E265" s="1314">
        <v>0</v>
      </c>
      <c r="F265" s="1314">
        <v>0</v>
      </c>
      <c r="G265" s="1314">
        <v>0</v>
      </c>
      <c r="I265" s="1314">
        <v>0.34</v>
      </c>
      <c r="J265" s="1314">
        <v>0.32</v>
      </c>
      <c r="K265" s="1314">
        <v>0.34</v>
      </c>
    </row>
    <row r="266" spans="1:11" x14ac:dyDescent="0.2">
      <c r="A266" s="1316" t="s">
        <v>785</v>
      </c>
      <c r="B266" s="1316" t="s">
        <v>217</v>
      </c>
      <c r="C266" s="1316" t="s">
        <v>18</v>
      </c>
      <c r="D266" s="1316" t="s">
        <v>1796</v>
      </c>
      <c r="E266" s="1314">
        <v>0</v>
      </c>
      <c r="F266" s="1314">
        <v>0</v>
      </c>
      <c r="G266" s="1314">
        <v>0</v>
      </c>
      <c r="I266" s="1314">
        <v>0.28000000000000003</v>
      </c>
      <c r="J266" s="1314">
        <v>0.33</v>
      </c>
      <c r="K266" s="1314">
        <v>0.39</v>
      </c>
    </row>
    <row r="267" spans="1:11" x14ac:dyDescent="0.2">
      <c r="A267" s="1316" t="s">
        <v>797</v>
      </c>
      <c r="B267" s="1316" t="s">
        <v>217</v>
      </c>
      <c r="C267" s="1316" t="s">
        <v>18</v>
      </c>
      <c r="D267" s="1316" t="s">
        <v>1796</v>
      </c>
      <c r="E267" s="1314">
        <v>0</v>
      </c>
      <c r="F267" s="1314">
        <v>0</v>
      </c>
      <c r="G267" s="1314">
        <v>0</v>
      </c>
      <c r="I267" s="1314">
        <v>0.25</v>
      </c>
      <c r="J267" s="1314">
        <v>0.33</v>
      </c>
      <c r="K267" s="1314">
        <v>0.42</v>
      </c>
    </row>
    <row r="268" spans="1:11" x14ac:dyDescent="0.2">
      <c r="A268" s="1316" t="s">
        <v>774</v>
      </c>
      <c r="B268" s="1316" t="s">
        <v>217</v>
      </c>
      <c r="C268" s="1316" t="s">
        <v>18</v>
      </c>
      <c r="D268" s="1316" t="s">
        <v>1796</v>
      </c>
      <c r="E268" s="1314">
        <v>0</v>
      </c>
      <c r="F268" s="1314">
        <v>0</v>
      </c>
      <c r="G268" s="1314">
        <v>0</v>
      </c>
      <c r="I268" s="1314">
        <v>0.4</v>
      </c>
      <c r="J268" s="1314">
        <v>0.31</v>
      </c>
      <c r="K268" s="1314">
        <v>0.28999999999999998</v>
      </c>
    </row>
    <row r="269" spans="1:11" x14ac:dyDescent="0.2">
      <c r="A269" s="1316" t="s">
        <v>786</v>
      </c>
      <c r="B269" s="1316" t="s">
        <v>217</v>
      </c>
      <c r="C269" s="1316" t="s">
        <v>18</v>
      </c>
      <c r="D269" s="1316" t="s">
        <v>1796</v>
      </c>
      <c r="E269" s="1314">
        <v>0</v>
      </c>
      <c r="F269" s="1314">
        <v>0</v>
      </c>
      <c r="G269" s="1314">
        <v>0</v>
      </c>
      <c r="I269" s="1314">
        <v>0.3</v>
      </c>
      <c r="J269" s="1314">
        <v>0.33</v>
      </c>
      <c r="K269" s="1314">
        <v>0.37</v>
      </c>
    </row>
    <row r="270" spans="1:11" x14ac:dyDescent="0.2">
      <c r="A270" s="1316" t="s">
        <v>798</v>
      </c>
      <c r="B270" s="1316" t="s">
        <v>217</v>
      </c>
      <c r="C270" s="1316" t="s">
        <v>18</v>
      </c>
      <c r="D270" s="1316" t="s">
        <v>1796</v>
      </c>
      <c r="E270" s="1314">
        <v>0</v>
      </c>
      <c r="F270" s="1314">
        <v>0</v>
      </c>
      <c r="G270" s="1314">
        <v>0</v>
      </c>
      <c r="I270" s="1314">
        <v>0.21</v>
      </c>
      <c r="J270" s="1314">
        <v>0.32</v>
      </c>
      <c r="K270" s="1314">
        <v>0.47</v>
      </c>
    </row>
    <row r="271" spans="1:11" x14ac:dyDescent="0.2">
      <c r="A271" s="1316" t="s">
        <v>775</v>
      </c>
      <c r="B271" s="1316" t="s">
        <v>217</v>
      </c>
      <c r="C271" s="1316" t="s">
        <v>18</v>
      </c>
      <c r="D271" s="1316" t="s">
        <v>1796</v>
      </c>
      <c r="E271" s="1314">
        <v>0</v>
      </c>
      <c r="F271" s="1314">
        <v>0</v>
      </c>
      <c r="G271" s="1314">
        <v>0</v>
      </c>
      <c r="I271" s="1314">
        <v>0.17</v>
      </c>
      <c r="J271" s="1314">
        <v>0.34</v>
      </c>
      <c r="K271" s="1314">
        <v>0.49</v>
      </c>
    </row>
    <row r="272" spans="1:11" x14ac:dyDescent="0.2">
      <c r="A272" s="1316" t="s">
        <v>787</v>
      </c>
      <c r="B272" s="1316" t="s">
        <v>217</v>
      </c>
      <c r="C272" s="1316" t="s">
        <v>18</v>
      </c>
      <c r="D272" s="1316" t="s">
        <v>1796</v>
      </c>
      <c r="E272" s="1314">
        <v>0</v>
      </c>
      <c r="F272" s="1314">
        <v>0</v>
      </c>
      <c r="G272" s="1314">
        <v>0</v>
      </c>
      <c r="I272" s="1314">
        <v>0.23</v>
      </c>
      <c r="J272" s="1314">
        <v>0.33</v>
      </c>
      <c r="K272" s="1314">
        <v>0.44</v>
      </c>
    </row>
    <row r="273" spans="1:11" x14ac:dyDescent="0.2">
      <c r="A273" s="1316" t="s">
        <v>799</v>
      </c>
      <c r="B273" s="1316" t="s">
        <v>217</v>
      </c>
      <c r="C273" s="1316" t="s">
        <v>18</v>
      </c>
      <c r="D273" s="1316" t="s">
        <v>1796</v>
      </c>
      <c r="E273" s="1314">
        <v>0</v>
      </c>
      <c r="F273" s="1314">
        <v>0</v>
      </c>
      <c r="G273" s="1314">
        <v>0</v>
      </c>
      <c r="I273" s="1314">
        <v>0.26</v>
      </c>
      <c r="J273" s="1314">
        <v>0.32</v>
      </c>
      <c r="K273" s="1314">
        <v>0.42</v>
      </c>
    </row>
    <row r="274" spans="1:11" x14ac:dyDescent="0.2">
      <c r="A274" s="1316" t="s">
        <v>776</v>
      </c>
      <c r="B274" s="1316" t="s">
        <v>217</v>
      </c>
      <c r="C274" s="1316" t="s">
        <v>18</v>
      </c>
      <c r="D274" s="1316" t="s">
        <v>1796</v>
      </c>
      <c r="E274" s="1314">
        <v>0</v>
      </c>
      <c r="F274" s="1314">
        <v>0</v>
      </c>
      <c r="G274" s="1314">
        <v>0</v>
      </c>
      <c r="I274" s="1314">
        <v>0</v>
      </c>
      <c r="J274" s="1314">
        <v>0</v>
      </c>
      <c r="K274" s="1314">
        <v>0</v>
      </c>
    </row>
    <row r="275" spans="1:11" x14ac:dyDescent="0.2">
      <c r="A275" s="1316" t="s">
        <v>788</v>
      </c>
      <c r="B275" s="1316" t="s">
        <v>217</v>
      </c>
      <c r="C275" s="1316" t="s">
        <v>18</v>
      </c>
      <c r="D275" s="1316" t="s">
        <v>1796</v>
      </c>
      <c r="E275" s="1314">
        <v>0</v>
      </c>
      <c r="F275" s="1314">
        <v>0</v>
      </c>
      <c r="G275" s="1314">
        <v>0</v>
      </c>
      <c r="I275" s="1314">
        <v>0.27</v>
      </c>
      <c r="J275" s="1314">
        <v>0.33</v>
      </c>
      <c r="K275" s="1314">
        <v>0.4</v>
      </c>
    </row>
    <row r="276" spans="1:11" x14ac:dyDescent="0.2">
      <c r="A276" s="1316" t="s">
        <v>800</v>
      </c>
      <c r="B276" s="1316" t="s">
        <v>217</v>
      </c>
      <c r="C276" s="1316" t="s">
        <v>18</v>
      </c>
      <c r="D276" s="1316" t="s">
        <v>1796</v>
      </c>
      <c r="E276" s="1314">
        <v>0</v>
      </c>
      <c r="F276" s="1314">
        <v>0</v>
      </c>
      <c r="G276" s="1314">
        <v>0</v>
      </c>
      <c r="I276" s="1314">
        <v>0.25</v>
      </c>
      <c r="J276" s="1314">
        <v>0.32</v>
      </c>
      <c r="K276" s="1314">
        <v>0.42</v>
      </c>
    </row>
    <row r="277" spans="1:11" x14ac:dyDescent="0.2">
      <c r="A277" s="1316" t="s">
        <v>789</v>
      </c>
      <c r="B277" s="1316" t="s">
        <v>217</v>
      </c>
      <c r="C277" s="1316" t="s">
        <v>18</v>
      </c>
      <c r="D277" s="1316" t="s">
        <v>1796</v>
      </c>
      <c r="E277" s="1314">
        <v>0</v>
      </c>
      <c r="F277" s="1314">
        <v>0</v>
      </c>
      <c r="G277" s="1314">
        <v>0</v>
      </c>
      <c r="I277" s="1314">
        <v>0.34</v>
      </c>
      <c r="J277" s="1314">
        <v>0.32</v>
      </c>
      <c r="K277" s="1314">
        <v>0.34</v>
      </c>
    </row>
    <row r="278" spans="1:11" x14ac:dyDescent="0.2">
      <c r="A278" s="1316" t="s">
        <v>801</v>
      </c>
      <c r="B278" s="1316" t="s">
        <v>217</v>
      </c>
      <c r="C278" s="1316" t="s">
        <v>18</v>
      </c>
      <c r="D278" s="1316" t="s">
        <v>1796</v>
      </c>
      <c r="E278" s="1314">
        <v>0</v>
      </c>
      <c r="F278" s="1314">
        <v>0</v>
      </c>
      <c r="G278" s="1314">
        <v>0</v>
      </c>
      <c r="I278" s="1314">
        <v>0.31</v>
      </c>
      <c r="J278" s="1314">
        <v>0.33</v>
      </c>
      <c r="K278" s="1314">
        <v>0.36</v>
      </c>
    </row>
    <row r="279" spans="1:11" x14ac:dyDescent="0.2">
      <c r="A279" s="1316" t="s">
        <v>790</v>
      </c>
      <c r="B279" s="1316" t="s">
        <v>217</v>
      </c>
      <c r="C279" s="1316" t="s">
        <v>18</v>
      </c>
      <c r="D279" s="1316" t="s">
        <v>1796</v>
      </c>
      <c r="E279" s="1314">
        <v>0</v>
      </c>
      <c r="F279" s="1314">
        <v>0</v>
      </c>
      <c r="G279" s="1314">
        <v>0</v>
      </c>
      <c r="I279" s="1314">
        <v>0.32</v>
      </c>
      <c r="J279" s="1314">
        <v>0.33</v>
      </c>
      <c r="K279" s="1314">
        <v>0.35</v>
      </c>
    </row>
    <row r="280" spans="1:11" x14ac:dyDescent="0.2">
      <c r="A280" s="1316" t="s">
        <v>802</v>
      </c>
      <c r="B280" s="1316" t="s">
        <v>217</v>
      </c>
      <c r="C280" s="1316" t="s">
        <v>18</v>
      </c>
      <c r="D280" s="1316" t="s">
        <v>1796</v>
      </c>
      <c r="E280" s="1314">
        <v>0</v>
      </c>
      <c r="F280" s="1314">
        <v>0</v>
      </c>
      <c r="G280" s="1314">
        <v>0</v>
      </c>
      <c r="I280" s="1314">
        <v>0.28000000000000003</v>
      </c>
      <c r="J280" s="1314">
        <v>0.33</v>
      </c>
      <c r="K280" s="1314">
        <v>0.39</v>
      </c>
    </row>
    <row r="281" spans="1:11" x14ac:dyDescent="0.2">
      <c r="A281" s="1316" t="s">
        <v>791</v>
      </c>
      <c r="B281" s="1316" t="s">
        <v>217</v>
      </c>
      <c r="C281" s="1316" t="s">
        <v>18</v>
      </c>
      <c r="D281" s="1316" t="s">
        <v>1796</v>
      </c>
      <c r="E281" s="1314">
        <v>0</v>
      </c>
      <c r="F281" s="1314">
        <v>0</v>
      </c>
      <c r="G281" s="1314">
        <v>0</v>
      </c>
      <c r="I281" s="1314">
        <v>0.4</v>
      </c>
      <c r="J281" s="1314">
        <v>0.31</v>
      </c>
      <c r="K281" s="1314">
        <v>0.28999999999999998</v>
      </c>
    </row>
    <row r="282" spans="1:11" x14ac:dyDescent="0.2">
      <c r="A282" s="1316" t="s">
        <v>803</v>
      </c>
      <c r="B282" s="1316" t="s">
        <v>217</v>
      </c>
      <c r="C282" s="1316" t="s">
        <v>18</v>
      </c>
      <c r="D282" s="1316" t="s">
        <v>1796</v>
      </c>
      <c r="E282" s="1314">
        <v>0</v>
      </c>
      <c r="F282" s="1314">
        <v>0</v>
      </c>
      <c r="G282" s="1314">
        <v>0</v>
      </c>
      <c r="I282" s="1314">
        <v>0.23</v>
      </c>
      <c r="J282" s="1314">
        <v>0.32</v>
      </c>
      <c r="K282" s="1314">
        <v>0.45</v>
      </c>
    </row>
    <row r="283" spans="1:11" x14ac:dyDescent="0.2">
      <c r="A283" s="1316" t="s">
        <v>805</v>
      </c>
      <c r="B283" s="1316" t="s">
        <v>217</v>
      </c>
      <c r="C283" s="1316" t="s">
        <v>18</v>
      </c>
      <c r="D283" s="1316" t="s">
        <v>1796</v>
      </c>
      <c r="E283" s="1314">
        <v>0.02</v>
      </c>
      <c r="F283" s="1314">
        <v>0.01</v>
      </c>
      <c r="G283" s="1314">
        <v>0.01</v>
      </c>
      <c r="I283" s="1314">
        <v>0.24</v>
      </c>
      <c r="J283" s="1314">
        <v>0.33</v>
      </c>
      <c r="K283" s="1314">
        <v>0.43</v>
      </c>
    </row>
    <row r="284" spans="1:11" x14ac:dyDescent="0.2">
      <c r="A284" s="1316" t="s">
        <v>806</v>
      </c>
      <c r="B284" s="1316" t="s">
        <v>217</v>
      </c>
      <c r="C284" s="1316" t="s">
        <v>18</v>
      </c>
      <c r="D284" s="1316" t="s">
        <v>1796</v>
      </c>
      <c r="E284" s="1314">
        <v>0.16</v>
      </c>
      <c r="F284" s="1314">
        <v>0.12</v>
      </c>
      <c r="G284" s="1314">
        <v>0.08</v>
      </c>
      <c r="I284" s="1314">
        <v>0.23</v>
      </c>
      <c r="J284" s="1314">
        <v>0.33</v>
      </c>
      <c r="K284" s="1314">
        <v>0.44</v>
      </c>
    </row>
    <row r="285" spans="1:11" x14ac:dyDescent="0.2">
      <c r="A285" s="1316" t="s">
        <v>807</v>
      </c>
      <c r="B285" s="1316" t="s">
        <v>217</v>
      </c>
      <c r="C285" s="1316" t="s">
        <v>18</v>
      </c>
      <c r="D285" s="1316" t="s">
        <v>1796</v>
      </c>
      <c r="E285" s="1314">
        <v>0.35</v>
      </c>
      <c r="F285" s="1314">
        <v>0.32</v>
      </c>
      <c r="G285" s="1314">
        <v>0.25</v>
      </c>
      <c r="I285" s="1314">
        <v>0.22</v>
      </c>
      <c r="J285" s="1314">
        <v>0.33</v>
      </c>
      <c r="K285" s="1314">
        <v>0.44</v>
      </c>
    </row>
    <row r="286" spans="1:11" x14ac:dyDescent="0.2">
      <c r="A286" s="1316" t="s">
        <v>808</v>
      </c>
      <c r="B286" s="1316" t="s">
        <v>217</v>
      </c>
      <c r="C286" s="1316" t="s">
        <v>18</v>
      </c>
      <c r="D286" s="1316" t="s">
        <v>1796</v>
      </c>
      <c r="E286" s="1314">
        <v>0.28999999999999998</v>
      </c>
      <c r="F286" s="1314">
        <v>0.32</v>
      </c>
      <c r="G286" s="1314">
        <v>0.35</v>
      </c>
      <c r="I286" s="1314">
        <v>0.22</v>
      </c>
      <c r="J286" s="1314">
        <v>0.34</v>
      </c>
      <c r="K286" s="1314">
        <v>0.44</v>
      </c>
    </row>
    <row r="287" spans="1:11" x14ac:dyDescent="0.2">
      <c r="A287" s="1316" t="s">
        <v>809</v>
      </c>
      <c r="B287" s="1316" t="s">
        <v>217</v>
      </c>
      <c r="C287" s="1316" t="s">
        <v>18</v>
      </c>
      <c r="D287" s="1316" t="s">
        <v>1796</v>
      </c>
      <c r="E287" s="1314">
        <v>0.11</v>
      </c>
      <c r="F287" s="1314">
        <v>0.17</v>
      </c>
      <c r="G287" s="1314">
        <v>0.21</v>
      </c>
      <c r="I287" s="1314">
        <v>0.23</v>
      </c>
      <c r="J287" s="1314">
        <v>0.34</v>
      </c>
      <c r="K287" s="1314">
        <v>0.43</v>
      </c>
    </row>
    <row r="288" spans="1:11" x14ac:dyDescent="0.2">
      <c r="A288" s="1316" t="s">
        <v>810</v>
      </c>
      <c r="B288" s="1316" t="s">
        <v>217</v>
      </c>
      <c r="C288" s="1316" t="s">
        <v>18</v>
      </c>
      <c r="D288" s="1316" t="s">
        <v>1796</v>
      </c>
      <c r="E288" s="1314">
        <v>0</v>
      </c>
      <c r="F288" s="1314">
        <v>0</v>
      </c>
      <c r="G288" s="1314">
        <v>0.04</v>
      </c>
      <c r="I288" s="1314">
        <v>0.2</v>
      </c>
      <c r="J288" s="1314">
        <v>0.34</v>
      </c>
      <c r="K288" s="1314">
        <v>0.46</v>
      </c>
    </row>
    <row r="289" spans="1:11" x14ac:dyDescent="0.2">
      <c r="A289" s="1316" t="s">
        <v>780</v>
      </c>
      <c r="B289" s="1316" t="s">
        <v>217</v>
      </c>
      <c r="C289" s="1316" t="s">
        <v>18</v>
      </c>
      <c r="D289" s="1316" t="s">
        <v>1796</v>
      </c>
      <c r="E289" s="1314">
        <v>0</v>
      </c>
      <c r="F289" s="1314">
        <v>0</v>
      </c>
      <c r="G289" s="1314">
        <v>0</v>
      </c>
      <c r="I289" s="1314">
        <v>0.39</v>
      </c>
      <c r="J289" s="1314">
        <v>0.31</v>
      </c>
      <c r="K289" s="1314">
        <v>0.28999999999999998</v>
      </c>
    </row>
    <row r="290" spans="1:11" x14ac:dyDescent="0.2">
      <c r="A290" s="1316" t="s">
        <v>792</v>
      </c>
      <c r="B290" s="1316" t="s">
        <v>217</v>
      </c>
      <c r="C290" s="1316" t="s">
        <v>18</v>
      </c>
      <c r="D290" s="1316" t="s">
        <v>1796</v>
      </c>
      <c r="E290" s="1314">
        <v>0</v>
      </c>
      <c r="F290" s="1314">
        <v>0</v>
      </c>
      <c r="G290" s="1314">
        <v>0</v>
      </c>
      <c r="I290" s="1314">
        <v>0.28000000000000003</v>
      </c>
      <c r="J290" s="1314">
        <v>0.33</v>
      </c>
      <c r="K290" s="1314">
        <v>0.4</v>
      </c>
    </row>
    <row r="291" spans="1:11" x14ac:dyDescent="0.2">
      <c r="A291" s="1316" t="s">
        <v>1179</v>
      </c>
      <c r="B291" s="1316" t="s">
        <v>217</v>
      </c>
      <c r="C291" s="1316" t="s">
        <v>18</v>
      </c>
      <c r="D291" s="1316" t="s">
        <v>1796</v>
      </c>
      <c r="E291" s="1314">
        <v>0</v>
      </c>
      <c r="F291" s="1314">
        <v>0</v>
      </c>
      <c r="G291" s="1314">
        <v>0</v>
      </c>
      <c r="I291" s="1314">
        <v>0.28000000000000003</v>
      </c>
      <c r="J291" s="1314">
        <v>0.33</v>
      </c>
      <c r="K291" s="1314">
        <v>0.39</v>
      </c>
    </row>
    <row r="292" spans="1:11" x14ac:dyDescent="0.2">
      <c r="A292" s="1316" t="s">
        <v>1180</v>
      </c>
      <c r="B292" s="1316" t="s">
        <v>217</v>
      </c>
      <c r="C292" s="1316" t="s">
        <v>18</v>
      </c>
      <c r="D292" s="1316" t="s">
        <v>1796</v>
      </c>
      <c r="E292" s="1314">
        <v>0</v>
      </c>
      <c r="F292" s="1314">
        <v>0</v>
      </c>
      <c r="G292" s="1314">
        <v>0</v>
      </c>
      <c r="I292" s="1314">
        <v>0.34</v>
      </c>
      <c r="J292" s="1314">
        <v>0.32</v>
      </c>
      <c r="K292" s="1314">
        <v>0.34</v>
      </c>
    </row>
    <row r="293" spans="1:11" x14ac:dyDescent="0.2">
      <c r="A293" s="1316" t="s">
        <v>1181</v>
      </c>
      <c r="B293" s="1316" t="s">
        <v>217</v>
      </c>
      <c r="C293" s="1316" t="s">
        <v>18</v>
      </c>
      <c r="D293" s="1316" t="s">
        <v>1796</v>
      </c>
      <c r="E293" s="1314">
        <v>0.01</v>
      </c>
      <c r="F293" s="1314">
        <v>0.01</v>
      </c>
      <c r="G293" s="1314">
        <v>0.01</v>
      </c>
      <c r="I293" s="1314">
        <v>0.33</v>
      </c>
      <c r="J293" s="1314">
        <v>0.32</v>
      </c>
      <c r="K293" s="1314">
        <v>0.35</v>
      </c>
    </row>
    <row r="294" spans="1:11" x14ac:dyDescent="0.2">
      <c r="A294" s="1316" t="s">
        <v>1182</v>
      </c>
      <c r="B294" s="1316" t="s">
        <v>217</v>
      </c>
      <c r="C294" s="1316" t="s">
        <v>18</v>
      </c>
      <c r="D294" s="1316" t="s">
        <v>1796</v>
      </c>
      <c r="E294" s="1314">
        <v>0.04</v>
      </c>
      <c r="F294" s="1314">
        <v>0.03</v>
      </c>
      <c r="G294" s="1314">
        <v>0.03</v>
      </c>
      <c r="I294" s="1314">
        <v>0.3</v>
      </c>
      <c r="J294" s="1314">
        <v>0.32</v>
      </c>
      <c r="K294" s="1314">
        <v>0.38</v>
      </c>
    </row>
    <row r="295" spans="1:11" x14ac:dyDescent="0.2">
      <c r="A295" s="1316" t="s">
        <v>804</v>
      </c>
      <c r="B295" s="1316" t="s">
        <v>217</v>
      </c>
      <c r="C295" s="1316" t="s">
        <v>18</v>
      </c>
      <c r="D295" s="1316" t="s">
        <v>1796</v>
      </c>
      <c r="E295" s="1314">
        <v>0.01</v>
      </c>
      <c r="F295" s="1314">
        <v>0</v>
      </c>
      <c r="G295" s="1314">
        <v>0</v>
      </c>
      <c r="I295" s="1314">
        <v>0.24</v>
      </c>
      <c r="J295" s="1314">
        <v>0.33</v>
      </c>
      <c r="K295" s="1314">
        <v>0.43</v>
      </c>
    </row>
    <row r="296" spans="1:11" x14ac:dyDescent="0.2">
      <c r="A296" s="1316" t="s">
        <v>708</v>
      </c>
      <c r="B296" s="1316" t="s">
        <v>217</v>
      </c>
      <c r="C296" s="1316" t="s">
        <v>9</v>
      </c>
      <c r="D296" s="1316" t="s">
        <v>1797</v>
      </c>
      <c r="E296" s="1314">
        <v>1</v>
      </c>
      <c r="F296" s="1314">
        <v>0.72</v>
      </c>
      <c r="G296" s="1314">
        <v>0.26</v>
      </c>
      <c r="I296" s="1314">
        <v>0.2</v>
      </c>
      <c r="J296" s="1314">
        <v>0.34</v>
      </c>
      <c r="K296" s="1314">
        <v>0.46</v>
      </c>
    </row>
    <row r="297" spans="1:11" x14ac:dyDescent="0.2">
      <c r="A297" s="1316" t="s">
        <v>713</v>
      </c>
      <c r="B297" s="1316" t="s">
        <v>217</v>
      </c>
      <c r="C297" s="1316" t="s">
        <v>9</v>
      </c>
      <c r="D297" s="1316" t="s">
        <v>1797</v>
      </c>
      <c r="E297" s="1314">
        <v>0</v>
      </c>
      <c r="F297" s="1314">
        <v>0.28000000000000003</v>
      </c>
      <c r="G297" s="1314">
        <v>0.74</v>
      </c>
      <c r="I297" s="1314">
        <v>0.18</v>
      </c>
      <c r="J297" s="1314">
        <v>0.34</v>
      </c>
      <c r="K297" s="1314">
        <v>0.49</v>
      </c>
    </row>
    <row r="298" spans="1:11" x14ac:dyDescent="0.2">
      <c r="A298" s="1316" t="s">
        <v>766</v>
      </c>
      <c r="B298" s="1316" t="s">
        <v>217</v>
      </c>
      <c r="C298" s="1316" t="s">
        <v>50</v>
      </c>
      <c r="D298" s="1316" t="s">
        <v>1798</v>
      </c>
      <c r="E298" s="1314">
        <v>0</v>
      </c>
      <c r="F298" s="1314">
        <v>0.04</v>
      </c>
      <c r="G298" s="1314">
        <v>0.42</v>
      </c>
      <c r="I298" s="1314">
        <v>0.15</v>
      </c>
      <c r="J298" s="1314">
        <v>0.33</v>
      </c>
      <c r="K298" s="1314">
        <v>0.52</v>
      </c>
    </row>
    <row r="299" spans="1:11" x14ac:dyDescent="0.2">
      <c r="A299" s="1316" t="s">
        <v>763</v>
      </c>
      <c r="B299" s="1316" t="s">
        <v>217</v>
      </c>
      <c r="C299" s="1316" t="s">
        <v>50</v>
      </c>
      <c r="D299" s="1316" t="s">
        <v>1798</v>
      </c>
      <c r="E299" s="1314">
        <v>1</v>
      </c>
      <c r="F299" s="1314">
        <v>0.96</v>
      </c>
      <c r="G299" s="1314">
        <v>0.57999999999999996</v>
      </c>
      <c r="I299" s="1314">
        <v>0.17</v>
      </c>
      <c r="J299" s="1314">
        <v>0.33</v>
      </c>
      <c r="K299" s="1314">
        <v>0.49</v>
      </c>
    </row>
    <row r="300" spans="1:11" x14ac:dyDescent="0.2">
      <c r="A300" s="1317" t="s">
        <v>912</v>
      </c>
      <c r="B300" s="1317" t="s">
        <v>223</v>
      </c>
      <c r="C300" s="1317" t="s">
        <v>50</v>
      </c>
      <c r="D300" s="1317" t="s">
        <v>1791</v>
      </c>
      <c r="E300" s="1314">
        <v>0</v>
      </c>
      <c r="F300" s="1314">
        <v>0.08</v>
      </c>
      <c r="G300" s="1314">
        <v>0.62</v>
      </c>
      <c r="I300" s="1314">
        <v>0.13</v>
      </c>
      <c r="J300" s="1314">
        <v>0.38</v>
      </c>
      <c r="K300" s="1314">
        <v>0.5</v>
      </c>
    </row>
    <row r="301" spans="1:11" x14ac:dyDescent="0.2">
      <c r="A301" s="1317" t="s">
        <v>908</v>
      </c>
      <c r="B301" s="1317" t="s">
        <v>223</v>
      </c>
      <c r="C301" s="1317" t="s">
        <v>50</v>
      </c>
      <c r="D301" s="1317" t="s">
        <v>1791</v>
      </c>
      <c r="E301" s="1314">
        <v>0</v>
      </c>
      <c r="F301" s="1314">
        <v>0.92</v>
      </c>
      <c r="G301" s="1314">
        <v>0.38</v>
      </c>
      <c r="I301" s="1314">
        <v>0.15</v>
      </c>
      <c r="J301" s="1314">
        <v>0.38</v>
      </c>
      <c r="K301" s="1314">
        <v>0.47</v>
      </c>
    </row>
    <row r="302" spans="1:11" x14ac:dyDescent="0.2">
      <c r="A302" s="1310" t="s">
        <v>937</v>
      </c>
      <c r="B302" s="1310" t="s">
        <v>224</v>
      </c>
      <c r="C302" s="1310" t="s">
        <v>9</v>
      </c>
      <c r="D302" s="1310" t="s">
        <v>1799</v>
      </c>
      <c r="E302" s="1314">
        <v>1</v>
      </c>
      <c r="F302" s="1314">
        <v>1</v>
      </c>
      <c r="G302" s="1314">
        <v>1</v>
      </c>
      <c r="I302" s="1314">
        <v>0.11</v>
      </c>
      <c r="J302" s="1314">
        <v>0.46</v>
      </c>
      <c r="K302" s="1314">
        <v>0.42</v>
      </c>
    </row>
    <row r="303" spans="1:11" x14ac:dyDescent="0.2">
      <c r="A303" s="1310" t="s">
        <v>1183</v>
      </c>
      <c r="B303" s="1310" t="s">
        <v>224</v>
      </c>
      <c r="C303" s="1310" t="s">
        <v>20</v>
      </c>
      <c r="D303" s="1310" t="s">
        <v>1800</v>
      </c>
      <c r="E303" s="1314">
        <v>0</v>
      </c>
      <c r="F303" s="1314">
        <v>0.7</v>
      </c>
      <c r="G303" s="1314">
        <v>0.81</v>
      </c>
      <c r="I303" s="1314">
        <v>0.16</v>
      </c>
      <c r="J303" s="1314">
        <v>0.42</v>
      </c>
      <c r="K303" s="1314">
        <v>0.42</v>
      </c>
    </row>
    <row r="304" spans="1:11" x14ac:dyDescent="0.2">
      <c r="A304" s="1310" t="s">
        <v>1184</v>
      </c>
      <c r="B304" s="1310" t="s">
        <v>224</v>
      </c>
      <c r="C304" s="1310" t="s">
        <v>20</v>
      </c>
      <c r="D304" s="1310" t="s">
        <v>1800</v>
      </c>
      <c r="E304" s="1314">
        <v>0</v>
      </c>
      <c r="F304" s="1314">
        <v>0.3</v>
      </c>
      <c r="G304" s="1314">
        <v>0.19</v>
      </c>
      <c r="I304" s="1314">
        <v>0.15</v>
      </c>
      <c r="J304" s="1314">
        <v>0.43</v>
      </c>
      <c r="K304" s="1314">
        <v>0.42</v>
      </c>
    </row>
    <row r="305" spans="1:11" x14ac:dyDescent="0.2">
      <c r="A305" s="1310" t="s">
        <v>951</v>
      </c>
      <c r="B305" s="1310" t="s">
        <v>224</v>
      </c>
      <c r="C305" s="1310" t="s">
        <v>50</v>
      </c>
      <c r="D305" s="1310" t="s">
        <v>1801</v>
      </c>
      <c r="E305" s="1314">
        <v>0.01</v>
      </c>
      <c r="F305" s="1314">
        <v>0.01</v>
      </c>
      <c r="G305" s="1314">
        <v>0.01</v>
      </c>
      <c r="I305" s="1314">
        <v>0.1</v>
      </c>
      <c r="J305" s="1314">
        <v>0.47</v>
      </c>
      <c r="K305" s="1314">
        <v>0.43</v>
      </c>
    </row>
    <row r="306" spans="1:11" x14ac:dyDescent="0.2">
      <c r="A306" s="1310" t="s">
        <v>983</v>
      </c>
      <c r="B306" s="1310" t="s">
        <v>224</v>
      </c>
      <c r="C306" s="1310" t="s">
        <v>50</v>
      </c>
      <c r="D306" s="1310" t="s">
        <v>1801</v>
      </c>
      <c r="E306" s="1314">
        <v>0.09</v>
      </c>
      <c r="F306" s="1314">
        <v>0.08</v>
      </c>
      <c r="G306" s="1314">
        <v>0.04</v>
      </c>
      <c r="I306" s="1314">
        <v>0.08</v>
      </c>
      <c r="J306" s="1314">
        <v>0.47</v>
      </c>
      <c r="K306" s="1314">
        <v>0.45</v>
      </c>
    </row>
    <row r="307" spans="1:11" x14ac:dyDescent="0.2">
      <c r="A307" s="1310" t="s">
        <v>953</v>
      </c>
      <c r="B307" s="1310" t="s">
        <v>224</v>
      </c>
      <c r="C307" s="1310" t="s">
        <v>50</v>
      </c>
      <c r="D307" s="1310" t="s">
        <v>1801</v>
      </c>
      <c r="E307" s="1314">
        <v>0</v>
      </c>
      <c r="F307" s="1314">
        <v>0.01</v>
      </c>
      <c r="G307" s="1314">
        <v>0.01</v>
      </c>
      <c r="I307" s="1314">
        <v>0.12</v>
      </c>
      <c r="J307" s="1314">
        <v>0.46</v>
      </c>
      <c r="K307" s="1314">
        <v>0.42</v>
      </c>
    </row>
    <row r="308" spans="1:11" x14ac:dyDescent="0.2">
      <c r="A308" s="1310" t="s">
        <v>984</v>
      </c>
      <c r="B308" s="1310" t="s">
        <v>224</v>
      </c>
      <c r="C308" s="1310" t="s">
        <v>50</v>
      </c>
      <c r="D308" s="1310" t="s">
        <v>1801</v>
      </c>
      <c r="E308" s="1314">
        <v>0.03</v>
      </c>
      <c r="F308" s="1314">
        <v>0.05</v>
      </c>
      <c r="G308" s="1314">
        <v>0.04</v>
      </c>
      <c r="I308" s="1314">
        <v>0.09</v>
      </c>
      <c r="J308" s="1314">
        <v>0.45</v>
      </c>
      <c r="K308" s="1314">
        <v>0.46</v>
      </c>
    </row>
    <row r="309" spans="1:11" x14ac:dyDescent="0.2">
      <c r="A309" s="1310" t="s">
        <v>956</v>
      </c>
      <c r="B309" s="1310" t="s">
        <v>224</v>
      </c>
      <c r="C309" s="1310" t="s">
        <v>50</v>
      </c>
      <c r="D309" s="1310" t="s">
        <v>1801</v>
      </c>
      <c r="E309" s="1314">
        <v>0.06</v>
      </c>
      <c r="F309" s="1314">
        <v>0.12</v>
      </c>
      <c r="G309" s="1314">
        <v>0.14000000000000001</v>
      </c>
      <c r="I309" s="1314">
        <v>0.13</v>
      </c>
      <c r="J309" s="1314">
        <v>0.45</v>
      </c>
      <c r="K309" s="1314">
        <v>0.42</v>
      </c>
    </row>
    <row r="310" spans="1:11" x14ac:dyDescent="0.2">
      <c r="A310" s="1310" t="s">
        <v>986</v>
      </c>
      <c r="B310" s="1310" t="s">
        <v>224</v>
      </c>
      <c r="C310" s="1310" t="s">
        <v>50</v>
      </c>
      <c r="D310" s="1310" t="s">
        <v>1801</v>
      </c>
      <c r="E310" s="1314">
        <v>0.15</v>
      </c>
      <c r="F310" s="1314">
        <v>0.21</v>
      </c>
      <c r="G310" s="1314">
        <v>0.18</v>
      </c>
      <c r="I310" s="1314">
        <v>0.09</v>
      </c>
      <c r="J310" s="1314">
        <v>0.45</v>
      </c>
      <c r="K310" s="1314">
        <v>0.46</v>
      </c>
    </row>
    <row r="311" spans="1:11" x14ac:dyDescent="0.2">
      <c r="A311" s="1310" t="s">
        <v>939</v>
      </c>
      <c r="B311" s="1310" t="s">
        <v>224</v>
      </c>
      <c r="C311" s="1310" t="s">
        <v>50</v>
      </c>
      <c r="D311" s="1310" t="s">
        <v>1801</v>
      </c>
      <c r="E311" s="1314">
        <v>0.02</v>
      </c>
      <c r="F311" s="1314">
        <v>0.02</v>
      </c>
      <c r="G311" s="1314">
        <v>0.01</v>
      </c>
      <c r="I311" s="1314">
        <v>0.1</v>
      </c>
      <c r="J311" s="1314">
        <v>0.47</v>
      </c>
      <c r="K311" s="1314">
        <v>0.43</v>
      </c>
    </row>
    <row r="312" spans="1:11" x14ac:dyDescent="0.2">
      <c r="A312" s="1310" t="s">
        <v>959</v>
      </c>
      <c r="B312" s="1310" t="s">
        <v>224</v>
      </c>
      <c r="C312" s="1310" t="s">
        <v>50</v>
      </c>
      <c r="D312" s="1310" t="s">
        <v>1801</v>
      </c>
      <c r="E312" s="1314">
        <v>0.02</v>
      </c>
      <c r="F312" s="1314">
        <v>0.01</v>
      </c>
      <c r="G312" s="1314">
        <v>0.01</v>
      </c>
      <c r="I312" s="1314">
        <v>0.08</v>
      </c>
      <c r="J312" s="1314">
        <v>0.47</v>
      </c>
      <c r="K312" s="1314">
        <v>0.45</v>
      </c>
    </row>
    <row r="313" spans="1:11" x14ac:dyDescent="0.2">
      <c r="A313" s="1310" t="s">
        <v>942</v>
      </c>
      <c r="B313" s="1310" t="s">
        <v>224</v>
      </c>
      <c r="C313" s="1310" t="s">
        <v>50</v>
      </c>
      <c r="D313" s="1310" t="s">
        <v>1801</v>
      </c>
      <c r="E313" s="1314">
        <v>0.01</v>
      </c>
      <c r="F313" s="1314">
        <v>0.01</v>
      </c>
      <c r="G313" s="1314">
        <v>0</v>
      </c>
      <c r="I313" s="1314">
        <v>0.1</v>
      </c>
      <c r="J313" s="1314">
        <v>0.47</v>
      </c>
      <c r="K313" s="1314">
        <v>0.43</v>
      </c>
    </row>
    <row r="314" spans="1:11" x14ac:dyDescent="0.2">
      <c r="A314" s="1310" t="s">
        <v>963</v>
      </c>
      <c r="B314" s="1310" t="s">
        <v>224</v>
      </c>
      <c r="C314" s="1310" t="s">
        <v>50</v>
      </c>
      <c r="D314" s="1310" t="s">
        <v>1801</v>
      </c>
      <c r="E314" s="1314">
        <v>0.02</v>
      </c>
      <c r="F314" s="1314">
        <v>0.01</v>
      </c>
      <c r="G314" s="1314">
        <v>0.01</v>
      </c>
      <c r="I314" s="1314">
        <v>0.08</v>
      </c>
      <c r="J314" s="1314">
        <v>0.47</v>
      </c>
      <c r="K314" s="1314">
        <v>0.45</v>
      </c>
    </row>
    <row r="315" spans="1:11" x14ac:dyDescent="0.2">
      <c r="A315" s="1310" t="s">
        <v>944</v>
      </c>
      <c r="B315" s="1310" t="s">
        <v>224</v>
      </c>
      <c r="C315" s="1310" t="s">
        <v>50</v>
      </c>
      <c r="D315" s="1310" t="s">
        <v>1801</v>
      </c>
      <c r="E315" s="1314">
        <v>0.04</v>
      </c>
      <c r="F315" s="1314">
        <v>0.02</v>
      </c>
      <c r="G315" s="1314">
        <v>0.02</v>
      </c>
      <c r="I315" s="1314">
        <v>0.1</v>
      </c>
      <c r="J315" s="1314">
        <v>0.47</v>
      </c>
      <c r="K315" s="1314">
        <v>0.43</v>
      </c>
    </row>
    <row r="316" spans="1:11" x14ac:dyDescent="0.2">
      <c r="A316" s="1310" t="s">
        <v>972</v>
      </c>
      <c r="B316" s="1310" t="s">
        <v>224</v>
      </c>
      <c r="C316" s="1310" t="s">
        <v>50</v>
      </c>
      <c r="D316" s="1310" t="s">
        <v>1801</v>
      </c>
      <c r="E316" s="1314">
        <v>0</v>
      </c>
      <c r="F316" s="1314">
        <v>0</v>
      </c>
      <c r="G316" s="1314">
        <v>0</v>
      </c>
      <c r="I316" s="1314">
        <v>0</v>
      </c>
      <c r="J316" s="1314">
        <v>0</v>
      </c>
      <c r="K316" s="1314">
        <v>0</v>
      </c>
    </row>
    <row r="317" spans="1:11" x14ac:dyDescent="0.2">
      <c r="A317" s="1310" t="s">
        <v>966</v>
      </c>
      <c r="B317" s="1310" t="s">
        <v>224</v>
      </c>
      <c r="C317" s="1310" t="s">
        <v>50</v>
      </c>
      <c r="D317" s="1310" t="s">
        <v>1801</v>
      </c>
      <c r="E317" s="1314">
        <v>0.08</v>
      </c>
      <c r="F317" s="1314">
        <v>0.04</v>
      </c>
      <c r="G317" s="1314">
        <v>0.03</v>
      </c>
      <c r="I317" s="1314">
        <v>0.08</v>
      </c>
      <c r="J317" s="1314">
        <v>0.47</v>
      </c>
      <c r="K317" s="1314">
        <v>0.45</v>
      </c>
    </row>
    <row r="318" spans="1:11" x14ac:dyDescent="0.2">
      <c r="A318" s="1310" t="s">
        <v>949</v>
      </c>
      <c r="B318" s="1310" t="s">
        <v>224</v>
      </c>
      <c r="C318" s="1310" t="s">
        <v>50</v>
      </c>
      <c r="D318" s="1310" t="s">
        <v>1801</v>
      </c>
      <c r="E318" s="1314">
        <v>0.08</v>
      </c>
      <c r="F318" s="1314">
        <v>0.05</v>
      </c>
      <c r="G318" s="1314">
        <v>0.03</v>
      </c>
      <c r="I318" s="1314">
        <v>0.1</v>
      </c>
      <c r="J318" s="1314">
        <v>0.47</v>
      </c>
      <c r="K318" s="1314">
        <v>0.43</v>
      </c>
    </row>
    <row r="319" spans="1:11" x14ac:dyDescent="0.2">
      <c r="A319" s="1310" t="s">
        <v>973</v>
      </c>
      <c r="B319" s="1310" t="s">
        <v>224</v>
      </c>
      <c r="C319" s="1310" t="s">
        <v>50</v>
      </c>
      <c r="D319" s="1310" t="s">
        <v>1801</v>
      </c>
      <c r="E319" s="1314">
        <v>0.21</v>
      </c>
      <c r="F319" s="1314">
        <v>0.12</v>
      </c>
      <c r="G319" s="1314">
        <v>7.0000000000000007E-2</v>
      </c>
      <c r="I319" s="1314">
        <v>0.08</v>
      </c>
      <c r="J319" s="1314">
        <v>0.47</v>
      </c>
      <c r="K319" s="1314">
        <v>0.45</v>
      </c>
    </row>
    <row r="320" spans="1:11" x14ac:dyDescent="0.2">
      <c r="A320" s="1310" t="s">
        <v>950</v>
      </c>
      <c r="B320" s="1310" t="s">
        <v>224</v>
      </c>
      <c r="C320" s="1310" t="s">
        <v>50</v>
      </c>
      <c r="D320" s="1310" t="s">
        <v>1801</v>
      </c>
      <c r="E320" s="1314">
        <v>7.0000000000000007E-2</v>
      </c>
      <c r="F320" s="1314">
        <v>0.05</v>
      </c>
      <c r="G320" s="1314">
        <v>0.04</v>
      </c>
      <c r="I320" s="1314">
        <v>0.1</v>
      </c>
      <c r="J320" s="1314">
        <v>0.47</v>
      </c>
      <c r="K320" s="1314">
        <v>0.43</v>
      </c>
    </row>
    <row r="321" spans="1:11" x14ac:dyDescent="0.2">
      <c r="A321" s="1310" t="s">
        <v>980</v>
      </c>
      <c r="B321" s="1310" t="s">
        <v>224</v>
      </c>
      <c r="C321" s="1310" t="s">
        <v>50</v>
      </c>
      <c r="D321" s="1310" t="s">
        <v>1801</v>
      </c>
      <c r="E321" s="1314">
        <v>0.11</v>
      </c>
      <c r="F321" s="1314">
        <v>0.09</v>
      </c>
      <c r="G321" s="1314">
        <v>0.06</v>
      </c>
      <c r="I321" s="1314">
        <v>0.08</v>
      </c>
      <c r="J321" s="1314">
        <v>0.47</v>
      </c>
      <c r="K321" s="1314">
        <v>0.45</v>
      </c>
    </row>
    <row r="322" spans="1:11" x14ac:dyDescent="0.2">
      <c r="A322" s="1310" t="s">
        <v>957</v>
      </c>
      <c r="B322" s="1310" t="s">
        <v>224</v>
      </c>
      <c r="C322" s="1310" t="s">
        <v>50</v>
      </c>
      <c r="D322" s="1310" t="s">
        <v>1801</v>
      </c>
      <c r="E322" s="1314">
        <v>0</v>
      </c>
      <c r="F322" s="1314">
        <v>0.02</v>
      </c>
      <c r="G322" s="1314">
        <v>0.08</v>
      </c>
      <c r="I322" s="1314">
        <v>0.16</v>
      </c>
      <c r="J322" s="1314">
        <v>0.42</v>
      </c>
      <c r="K322" s="1314">
        <v>0.42</v>
      </c>
    </row>
    <row r="323" spans="1:11" x14ac:dyDescent="0.2">
      <c r="A323" s="1310" t="s">
        <v>991</v>
      </c>
      <c r="B323" s="1310" t="s">
        <v>224</v>
      </c>
      <c r="C323" s="1310" t="s">
        <v>50</v>
      </c>
      <c r="D323" s="1310" t="s">
        <v>1801</v>
      </c>
      <c r="E323" s="1314">
        <v>0</v>
      </c>
      <c r="F323" s="1314">
        <v>7.0000000000000007E-2</v>
      </c>
      <c r="G323" s="1314">
        <v>0.22</v>
      </c>
      <c r="I323" s="1314">
        <v>0.13</v>
      </c>
      <c r="J323" s="1314">
        <v>0.38</v>
      </c>
      <c r="K323" s="1314">
        <v>0.49</v>
      </c>
    </row>
    <row r="324" spans="1:11" x14ac:dyDescent="0.2">
      <c r="A324" s="1310" t="s">
        <v>1185</v>
      </c>
      <c r="B324" s="1310" t="s">
        <v>224</v>
      </c>
      <c r="C324" s="1310" t="s">
        <v>1768</v>
      </c>
      <c r="D324" s="1310" t="s">
        <v>1802</v>
      </c>
      <c r="E324" s="1314">
        <v>0.32</v>
      </c>
      <c r="F324" s="1314">
        <v>0.49</v>
      </c>
      <c r="G324" s="1314">
        <v>0.34</v>
      </c>
      <c r="I324" s="1314">
        <v>0.16</v>
      </c>
      <c r="J324" s="1314">
        <v>0.42</v>
      </c>
      <c r="K324" s="1314">
        <v>0.42</v>
      </c>
    </row>
    <row r="325" spans="1:11" x14ac:dyDescent="0.2">
      <c r="A325" s="1310" t="s">
        <v>1186</v>
      </c>
      <c r="B325" s="1310" t="s">
        <v>224</v>
      </c>
      <c r="C325" s="1310" t="s">
        <v>1768</v>
      </c>
      <c r="D325" s="1310" t="s">
        <v>1802</v>
      </c>
      <c r="E325" s="1314">
        <v>0.68</v>
      </c>
      <c r="F325" s="1314">
        <v>0.51</v>
      </c>
      <c r="G325" s="1314">
        <v>0.66</v>
      </c>
      <c r="I325" s="1314">
        <v>0.13</v>
      </c>
      <c r="J325" s="1314">
        <v>0.39</v>
      </c>
      <c r="K325" s="1314">
        <v>0.49</v>
      </c>
    </row>
    <row r="326" spans="1:11" x14ac:dyDescent="0.2">
      <c r="A326" s="1310" t="s">
        <v>1026</v>
      </c>
      <c r="B326" s="1310" t="s">
        <v>224</v>
      </c>
      <c r="C326" s="1310" t="s">
        <v>18</v>
      </c>
      <c r="D326" s="1310" t="s">
        <v>1803</v>
      </c>
      <c r="E326" s="1314">
        <v>1</v>
      </c>
      <c r="F326" s="1314">
        <v>1</v>
      </c>
      <c r="G326" s="1314">
        <v>1</v>
      </c>
      <c r="I326" s="1314">
        <v>0.11</v>
      </c>
      <c r="J326" s="1314">
        <v>0.46</v>
      </c>
      <c r="K326" s="1314">
        <v>0.43</v>
      </c>
    </row>
    <row r="327" spans="1:11" x14ac:dyDescent="0.2">
      <c r="A327" s="1309" t="s">
        <v>1027</v>
      </c>
      <c r="B327" s="1309" t="s">
        <v>225</v>
      </c>
      <c r="C327" s="1309" t="s">
        <v>9</v>
      </c>
      <c r="D327" s="1309" t="s">
        <v>1808</v>
      </c>
      <c r="E327" s="1314">
        <v>1</v>
      </c>
      <c r="F327" s="1314">
        <v>1</v>
      </c>
      <c r="G327" s="1314">
        <v>1</v>
      </c>
      <c r="I327" s="1314">
        <v>0</v>
      </c>
      <c r="J327" s="1314">
        <v>0.44</v>
      </c>
      <c r="K327" s="1314">
        <v>0.56000000000000005</v>
      </c>
    </row>
    <row r="328" spans="1:11" x14ac:dyDescent="0.2">
      <c r="A328" s="1309" t="s">
        <v>1188</v>
      </c>
      <c r="B328" s="1309" t="s">
        <v>225</v>
      </c>
      <c r="C328" s="1309" t="s">
        <v>20</v>
      </c>
      <c r="D328" s="1309" t="s">
        <v>1809</v>
      </c>
      <c r="E328" s="1314">
        <v>0</v>
      </c>
      <c r="F328" s="1314">
        <v>0.94</v>
      </c>
      <c r="G328" s="1314">
        <v>0.98</v>
      </c>
      <c r="I328" s="1314">
        <v>0.01</v>
      </c>
      <c r="J328" s="1314">
        <v>0.42</v>
      </c>
      <c r="K328" s="1314">
        <v>0.56999999999999995</v>
      </c>
    </row>
    <row r="329" spans="1:11" x14ac:dyDescent="0.2">
      <c r="A329" s="1309" t="s">
        <v>1189</v>
      </c>
      <c r="B329" s="1309" t="s">
        <v>225</v>
      </c>
      <c r="C329" s="1309" t="s">
        <v>20</v>
      </c>
      <c r="D329" s="1309" t="s">
        <v>1809</v>
      </c>
      <c r="E329" s="1314">
        <v>0</v>
      </c>
      <c r="F329" s="1314">
        <v>0.06</v>
      </c>
      <c r="G329" s="1314">
        <v>0.02</v>
      </c>
      <c r="I329" s="1314">
        <v>0.01</v>
      </c>
      <c r="J329" s="1314">
        <v>0.42</v>
      </c>
      <c r="K329" s="1314">
        <v>0.56999999999999995</v>
      </c>
    </row>
    <row r="330" spans="1:11" x14ac:dyDescent="0.2">
      <c r="A330" s="1309" t="s">
        <v>1028</v>
      </c>
      <c r="B330" s="1309" t="s">
        <v>225</v>
      </c>
      <c r="C330" s="1309" t="s">
        <v>50</v>
      </c>
      <c r="D330" s="1309" t="s">
        <v>1810</v>
      </c>
      <c r="E330" s="1314">
        <v>0.24</v>
      </c>
      <c r="F330" s="1314">
        <v>0.15</v>
      </c>
      <c r="G330" s="1314">
        <v>0.05</v>
      </c>
      <c r="I330" s="1314">
        <v>0</v>
      </c>
      <c r="J330" s="1314">
        <v>0.45</v>
      </c>
      <c r="K330" s="1314">
        <v>0.55000000000000004</v>
      </c>
    </row>
    <row r="331" spans="1:11" x14ac:dyDescent="0.2">
      <c r="A331" s="1309" t="s">
        <v>1039</v>
      </c>
      <c r="B331" s="1309" t="s">
        <v>225</v>
      </c>
      <c r="C331" s="1309" t="s">
        <v>50</v>
      </c>
      <c r="D331" s="1309" t="s">
        <v>1810</v>
      </c>
      <c r="E331" s="1314">
        <v>0.05</v>
      </c>
      <c r="F331" s="1314">
        <v>0.04</v>
      </c>
      <c r="G331" s="1314">
        <v>0.02</v>
      </c>
      <c r="I331" s="1314">
        <v>0</v>
      </c>
      <c r="J331" s="1314">
        <v>0.45</v>
      </c>
      <c r="K331" s="1314">
        <v>0.55000000000000004</v>
      </c>
    </row>
    <row r="332" spans="1:11" x14ac:dyDescent="0.2">
      <c r="A332" s="1309" t="s">
        <v>1029</v>
      </c>
      <c r="B332" s="1309" t="s">
        <v>225</v>
      </c>
      <c r="C332" s="1309" t="s">
        <v>50</v>
      </c>
      <c r="D332" s="1309" t="s">
        <v>1810</v>
      </c>
      <c r="E332" s="1314">
        <v>0.03</v>
      </c>
      <c r="F332" s="1314">
        <v>0.03</v>
      </c>
      <c r="G332" s="1314">
        <v>0.02</v>
      </c>
      <c r="I332" s="1314">
        <v>0</v>
      </c>
      <c r="J332" s="1314">
        <v>0.44</v>
      </c>
      <c r="K332" s="1314">
        <v>0.55000000000000004</v>
      </c>
    </row>
    <row r="333" spans="1:11" x14ac:dyDescent="0.2">
      <c r="A333" s="1309" t="s">
        <v>1040</v>
      </c>
      <c r="B333" s="1309" t="s">
        <v>225</v>
      </c>
      <c r="C333" s="1309" t="s">
        <v>50</v>
      </c>
      <c r="D333" s="1309" t="s">
        <v>1810</v>
      </c>
      <c r="E333" s="1314">
        <v>0.01</v>
      </c>
      <c r="F333" s="1314">
        <v>0.01</v>
      </c>
      <c r="G333" s="1314">
        <v>0.01</v>
      </c>
      <c r="I333" s="1314">
        <v>0</v>
      </c>
      <c r="J333" s="1314">
        <v>0.44</v>
      </c>
      <c r="K333" s="1314">
        <v>0.55000000000000004</v>
      </c>
    </row>
    <row r="334" spans="1:11" x14ac:dyDescent="0.2">
      <c r="A334" s="1309" t="s">
        <v>1030</v>
      </c>
      <c r="B334" s="1309" t="s">
        <v>225</v>
      </c>
      <c r="C334" s="1309" t="s">
        <v>50</v>
      </c>
      <c r="D334" s="1309" t="s">
        <v>1810</v>
      </c>
      <c r="E334" s="1314">
        <v>0.22</v>
      </c>
      <c r="F334" s="1314">
        <v>0.28000000000000003</v>
      </c>
      <c r="G334" s="1314">
        <v>0.17</v>
      </c>
      <c r="I334" s="1314">
        <v>0</v>
      </c>
      <c r="J334" s="1314">
        <v>0.44</v>
      </c>
      <c r="K334" s="1314">
        <v>0.55000000000000004</v>
      </c>
    </row>
    <row r="335" spans="1:11" x14ac:dyDescent="0.2">
      <c r="A335" s="1309" t="s">
        <v>1041</v>
      </c>
      <c r="B335" s="1309" t="s">
        <v>225</v>
      </c>
      <c r="C335" s="1309" t="s">
        <v>50</v>
      </c>
      <c r="D335" s="1309" t="s">
        <v>1810</v>
      </c>
      <c r="E335" s="1314">
        <v>0.06</v>
      </c>
      <c r="F335" s="1314">
        <v>0.08</v>
      </c>
      <c r="G335" s="1314">
        <v>0.06</v>
      </c>
      <c r="I335" s="1314">
        <v>0</v>
      </c>
      <c r="J335" s="1314">
        <v>0.44</v>
      </c>
      <c r="K335" s="1314">
        <v>0.55000000000000004</v>
      </c>
    </row>
    <row r="336" spans="1:11" x14ac:dyDescent="0.2">
      <c r="A336" s="1309" t="s">
        <v>1032</v>
      </c>
      <c r="B336" s="1309" t="s">
        <v>225</v>
      </c>
      <c r="C336" s="1309" t="s">
        <v>50</v>
      </c>
      <c r="D336" s="1309" t="s">
        <v>1810</v>
      </c>
      <c r="E336" s="1314">
        <v>0</v>
      </c>
      <c r="F336" s="1314">
        <v>0</v>
      </c>
      <c r="G336" s="1314">
        <v>0</v>
      </c>
      <c r="I336" s="1314">
        <v>0</v>
      </c>
      <c r="J336" s="1314">
        <v>0.45</v>
      </c>
      <c r="K336" s="1314">
        <v>0.55000000000000004</v>
      </c>
    </row>
    <row r="337" spans="1:11" x14ac:dyDescent="0.2">
      <c r="A337" s="1309" t="s">
        <v>1033</v>
      </c>
      <c r="B337" s="1309" t="s">
        <v>225</v>
      </c>
      <c r="C337" s="1309" t="s">
        <v>50</v>
      </c>
      <c r="D337" s="1309" t="s">
        <v>1810</v>
      </c>
      <c r="E337" s="1314">
        <v>0</v>
      </c>
      <c r="F337" s="1314">
        <v>0</v>
      </c>
      <c r="G337" s="1314">
        <v>0</v>
      </c>
      <c r="I337" s="1314">
        <v>0</v>
      </c>
      <c r="J337" s="1314">
        <v>0.45</v>
      </c>
      <c r="K337" s="1314">
        <v>0.55000000000000004</v>
      </c>
    </row>
    <row r="338" spans="1:11" x14ac:dyDescent="0.2">
      <c r="A338" s="1309" t="s">
        <v>1034</v>
      </c>
      <c r="B338" s="1309" t="s">
        <v>225</v>
      </c>
      <c r="C338" s="1309" t="s">
        <v>50</v>
      </c>
      <c r="D338" s="1309" t="s">
        <v>1810</v>
      </c>
      <c r="E338" s="1314">
        <v>0.03</v>
      </c>
      <c r="F338" s="1314">
        <v>0.01</v>
      </c>
      <c r="G338" s="1314">
        <v>0</v>
      </c>
      <c r="I338" s="1314">
        <v>0</v>
      </c>
      <c r="J338" s="1314">
        <v>0.45</v>
      </c>
      <c r="K338" s="1314">
        <v>0.55000000000000004</v>
      </c>
    </row>
    <row r="339" spans="1:11" x14ac:dyDescent="0.2">
      <c r="A339" s="1309" t="s">
        <v>1035</v>
      </c>
      <c r="B339" s="1309" t="s">
        <v>225</v>
      </c>
      <c r="C339" s="1309" t="s">
        <v>50</v>
      </c>
      <c r="D339" s="1309" t="s">
        <v>1810</v>
      </c>
      <c r="E339" s="1314">
        <v>0.26</v>
      </c>
      <c r="F339" s="1314">
        <v>0.09</v>
      </c>
      <c r="G339" s="1314">
        <v>0.03</v>
      </c>
      <c r="I339" s="1314">
        <v>0</v>
      </c>
      <c r="J339" s="1314">
        <v>0.45</v>
      </c>
      <c r="K339" s="1314">
        <v>0.55000000000000004</v>
      </c>
    </row>
    <row r="340" spans="1:11" x14ac:dyDescent="0.2">
      <c r="A340" s="1309" t="s">
        <v>1038</v>
      </c>
      <c r="B340" s="1309" t="s">
        <v>225</v>
      </c>
      <c r="C340" s="1309" t="s">
        <v>50</v>
      </c>
      <c r="D340" s="1309" t="s">
        <v>1810</v>
      </c>
      <c r="E340" s="1314">
        <v>0.08</v>
      </c>
      <c r="F340" s="1314">
        <v>0.05</v>
      </c>
      <c r="G340" s="1314">
        <v>0.02</v>
      </c>
      <c r="I340" s="1314">
        <v>0</v>
      </c>
      <c r="J340" s="1314">
        <v>0.45</v>
      </c>
      <c r="K340" s="1314">
        <v>0.55000000000000004</v>
      </c>
    </row>
    <row r="341" spans="1:11" x14ac:dyDescent="0.2">
      <c r="A341" s="1309" t="s">
        <v>1031</v>
      </c>
      <c r="B341" s="1309" t="s">
        <v>225</v>
      </c>
      <c r="C341" s="1309" t="s">
        <v>50</v>
      </c>
      <c r="D341" s="1309" t="s">
        <v>1810</v>
      </c>
      <c r="E341" s="1314">
        <v>0</v>
      </c>
      <c r="F341" s="1314">
        <v>0.2</v>
      </c>
      <c r="G341" s="1314">
        <v>0.46</v>
      </c>
      <c r="I341" s="1314">
        <v>0.01</v>
      </c>
      <c r="J341" s="1314">
        <v>0.42</v>
      </c>
      <c r="K341" s="1314">
        <v>0.56999999999999995</v>
      </c>
    </row>
    <row r="342" spans="1:11" x14ac:dyDescent="0.2">
      <c r="A342" s="1309" t="s">
        <v>1042</v>
      </c>
      <c r="B342" s="1309" t="s">
        <v>225</v>
      </c>
      <c r="C342" s="1309" t="s">
        <v>50</v>
      </c>
      <c r="D342" s="1309" t="s">
        <v>1810</v>
      </c>
      <c r="E342" s="1314">
        <v>0</v>
      </c>
      <c r="F342" s="1314">
        <v>0.06</v>
      </c>
      <c r="G342" s="1314">
        <v>0.16</v>
      </c>
      <c r="I342" s="1314">
        <v>0.01</v>
      </c>
      <c r="J342" s="1314">
        <v>0.42</v>
      </c>
      <c r="K342" s="1314">
        <v>0.56999999999999995</v>
      </c>
    </row>
    <row r="343" spans="1:11" x14ac:dyDescent="0.2">
      <c r="A343" s="1309" t="s">
        <v>1192</v>
      </c>
      <c r="B343" s="1309" t="s">
        <v>225</v>
      </c>
      <c r="C343" s="1309" t="s">
        <v>1768</v>
      </c>
      <c r="D343" s="1309" t="s">
        <v>1811</v>
      </c>
      <c r="E343" s="1314">
        <v>0</v>
      </c>
      <c r="F343" s="1314">
        <v>0</v>
      </c>
      <c r="G343" s="1314">
        <v>1</v>
      </c>
      <c r="I343" s="1314">
        <v>0.01</v>
      </c>
      <c r="J343" s="1314">
        <v>0.42</v>
      </c>
      <c r="K343" s="1314">
        <v>0.57999999999999996</v>
      </c>
    </row>
    <row r="344" spans="1:11" x14ac:dyDescent="0.2">
      <c r="A344" s="1309" t="s">
        <v>1043</v>
      </c>
      <c r="B344" s="1309" t="s">
        <v>225</v>
      </c>
      <c r="C344" s="1309" t="s">
        <v>18</v>
      </c>
      <c r="D344" s="1309" t="s">
        <v>1812</v>
      </c>
      <c r="E344" s="1314">
        <v>0</v>
      </c>
      <c r="F344" s="1314">
        <v>1</v>
      </c>
      <c r="G344" s="1314">
        <v>1</v>
      </c>
      <c r="I344" s="1314">
        <v>0</v>
      </c>
      <c r="J344" s="1314">
        <v>0.44</v>
      </c>
      <c r="K344" s="1314">
        <v>0.56000000000000005</v>
      </c>
    </row>
    <row r="345" spans="1:11" x14ac:dyDescent="0.2">
      <c r="A345" s="1288" t="s">
        <v>1187</v>
      </c>
      <c r="B345" s="1288" t="s">
        <v>224</v>
      </c>
      <c r="C345" s="1288" t="s">
        <v>9</v>
      </c>
      <c r="D345" s="1288" t="s">
        <v>1804</v>
      </c>
      <c r="E345" s="1314">
        <v>1</v>
      </c>
      <c r="F345" s="1314">
        <v>1</v>
      </c>
      <c r="G345" s="1314">
        <v>1</v>
      </c>
      <c r="I345" s="1314">
        <v>0.03</v>
      </c>
      <c r="J345" s="1314">
        <v>0.53</v>
      </c>
      <c r="K345" s="1314">
        <v>0.44</v>
      </c>
    </row>
    <row r="346" spans="1:11" x14ac:dyDescent="0.2">
      <c r="A346" s="1288" t="s">
        <v>1191</v>
      </c>
      <c r="B346" s="1288" t="s">
        <v>224</v>
      </c>
      <c r="C346" s="1288" t="s">
        <v>20</v>
      </c>
      <c r="D346" s="1288" t="s">
        <v>1805</v>
      </c>
      <c r="E346" s="1314">
        <v>0</v>
      </c>
      <c r="F346" s="1314">
        <v>1</v>
      </c>
      <c r="G346" s="1314">
        <v>1</v>
      </c>
      <c r="I346" s="1314">
        <v>0.05</v>
      </c>
      <c r="J346" s="1314">
        <v>0.44</v>
      </c>
      <c r="K346" s="1314">
        <v>0.51</v>
      </c>
    </row>
    <row r="347" spans="1:11" x14ac:dyDescent="0.2">
      <c r="A347" s="1288" t="s">
        <v>1017</v>
      </c>
      <c r="B347" s="1288" t="s">
        <v>224</v>
      </c>
      <c r="C347" s="1288" t="s">
        <v>50</v>
      </c>
      <c r="D347" s="1288" t="s">
        <v>1806</v>
      </c>
      <c r="E347" s="1314">
        <v>0.21</v>
      </c>
      <c r="F347" s="1314">
        <v>0.18</v>
      </c>
      <c r="G347" s="1314">
        <v>0.1</v>
      </c>
      <c r="I347" s="1314">
        <v>0.03</v>
      </c>
      <c r="J347" s="1314">
        <v>0.56000000000000005</v>
      </c>
      <c r="K347" s="1314">
        <v>0.42</v>
      </c>
    </row>
    <row r="348" spans="1:11" x14ac:dyDescent="0.2">
      <c r="A348" s="1288" t="s">
        <v>1021</v>
      </c>
      <c r="B348" s="1318" t="s">
        <v>224</v>
      </c>
      <c r="C348" s="1318" t="s">
        <v>50</v>
      </c>
      <c r="D348" s="1318" t="s">
        <v>1806</v>
      </c>
      <c r="E348" s="1314">
        <v>0.05</v>
      </c>
      <c r="F348" s="1314">
        <v>0.06</v>
      </c>
      <c r="G348" s="1314">
        <v>0.04</v>
      </c>
      <c r="I348" s="1314">
        <v>0.03</v>
      </c>
      <c r="J348" s="1314">
        <v>0.54</v>
      </c>
      <c r="K348" s="1314">
        <v>0.43</v>
      </c>
    </row>
    <row r="349" spans="1:11" x14ac:dyDescent="0.2">
      <c r="A349" s="1288" t="s">
        <v>1023</v>
      </c>
      <c r="B349" s="1288" t="s">
        <v>224</v>
      </c>
      <c r="C349" s="1288" t="s">
        <v>50</v>
      </c>
      <c r="D349" s="1288" t="s">
        <v>1806</v>
      </c>
      <c r="E349" s="1314">
        <v>0.26</v>
      </c>
      <c r="F349" s="1314">
        <v>0.34</v>
      </c>
      <c r="G349" s="1314">
        <v>0.26</v>
      </c>
      <c r="I349" s="1314">
        <v>0.03</v>
      </c>
      <c r="J349" s="1314">
        <v>0.54</v>
      </c>
      <c r="K349" s="1314">
        <v>0.43</v>
      </c>
    </row>
    <row r="350" spans="1:11" x14ac:dyDescent="0.2">
      <c r="A350" s="1288" t="s">
        <v>993</v>
      </c>
      <c r="B350" s="1288" t="s">
        <v>224</v>
      </c>
      <c r="C350" s="1288" t="s">
        <v>50</v>
      </c>
      <c r="D350" s="1288" t="s">
        <v>1806</v>
      </c>
      <c r="E350" s="1314">
        <v>0</v>
      </c>
      <c r="F350" s="1314">
        <v>0</v>
      </c>
      <c r="G350" s="1314">
        <v>0</v>
      </c>
      <c r="I350" s="1314">
        <v>0.03</v>
      </c>
      <c r="J350" s="1314">
        <v>0.56000000000000005</v>
      </c>
      <c r="K350" s="1314">
        <v>0.42</v>
      </c>
    </row>
    <row r="351" spans="1:11" x14ac:dyDescent="0.2">
      <c r="A351" s="1288" t="s">
        <v>997</v>
      </c>
      <c r="B351" s="1288" t="s">
        <v>224</v>
      </c>
      <c r="C351" s="1288" t="s">
        <v>50</v>
      </c>
      <c r="D351" s="1288" t="s">
        <v>1806</v>
      </c>
      <c r="E351" s="1314">
        <v>0.01</v>
      </c>
      <c r="F351" s="1314">
        <v>0</v>
      </c>
      <c r="G351" s="1314">
        <v>0</v>
      </c>
      <c r="I351" s="1314">
        <v>0.03</v>
      </c>
      <c r="J351" s="1314">
        <v>0.56000000000000005</v>
      </c>
      <c r="K351" s="1314">
        <v>0.42</v>
      </c>
    </row>
    <row r="352" spans="1:11" x14ac:dyDescent="0.2">
      <c r="A352" s="1288" t="s">
        <v>1000</v>
      </c>
      <c r="B352" s="1288" t="s">
        <v>224</v>
      </c>
      <c r="C352" s="1288" t="s">
        <v>50</v>
      </c>
      <c r="D352" s="1288" t="s">
        <v>1806</v>
      </c>
      <c r="E352" s="1314">
        <v>0.09</v>
      </c>
      <c r="F352" s="1314">
        <v>0.04</v>
      </c>
      <c r="G352" s="1314">
        <v>0.02</v>
      </c>
      <c r="I352" s="1314">
        <v>0.03</v>
      </c>
      <c r="J352" s="1314">
        <v>0.56000000000000005</v>
      </c>
      <c r="K352" s="1314">
        <v>0.42</v>
      </c>
    </row>
    <row r="353" spans="1:15" x14ac:dyDescent="0.2">
      <c r="A353" s="1288" t="s">
        <v>1003</v>
      </c>
      <c r="B353" s="1288" t="s">
        <v>224</v>
      </c>
      <c r="C353" s="1288" t="s">
        <v>50</v>
      </c>
      <c r="D353" s="1288" t="s">
        <v>1806</v>
      </c>
      <c r="E353" s="1314">
        <v>0.28000000000000003</v>
      </c>
      <c r="F353" s="1314">
        <v>0.16</v>
      </c>
      <c r="G353" s="1314">
        <v>7.0000000000000007E-2</v>
      </c>
      <c r="I353" s="1314">
        <v>0.03</v>
      </c>
      <c r="J353" s="1314">
        <v>0.56000000000000005</v>
      </c>
      <c r="K353" s="1314">
        <v>0.42</v>
      </c>
    </row>
    <row r="354" spans="1:15" x14ac:dyDescent="0.2">
      <c r="A354" s="1288" t="s">
        <v>1013</v>
      </c>
      <c r="B354" s="1288" t="s">
        <v>224</v>
      </c>
      <c r="C354" s="1288" t="s">
        <v>50</v>
      </c>
      <c r="D354" s="1288" t="s">
        <v>1806</v>
      </c>
      <c r="E354" s="1314">
        <v>0.09</v>
      </c>
      <c r="F354" s="1314">
        <v>7.0000000000000007E-2</v>
      </c>
      <c r="G354" s="1314">
        <v>0.04</v>
      </c>
      <c r="I354" s="1314">
        <v>0.03</v>
      </c>
      <c r="J354" s="1314">
        <v>0.56000000000000005</v>
      </c>
      <c r="K354" s="1314">
        <v>0.42</v>
      </c>
    </row>
    <row r="355" spans="1:15" x14ac:dyDescent="0.2">
      <c r="A355" s="1288" t="s">
        <v>1024</v>
      </c>
      <c r="B355" s="1288" t="s">
        <v>224</v>
      </c>
      <c r="C355" s="1288" t="s">
        <v>50</v>
      </c>
      <c r="D355" s="1288" t="s">
        <v>1806</v>
      </c>
      <c r="E355" s="1314">
        <v>0</v>
      </c>
      <c r="F355" s="1314">
        <v>0.15</v>
      </c>
      <c r="G355" s="1314">
        <v>0.46</v>
      </c>
      <c r="I355" s="1314">
        <v>0.05</v>
      </c>
      <c r="J355" s="1314">
        <v>0.45</v>
      </c>
      <c r="K355" s="1314">
        <v>0.5</v>
      </c>
    </row>
    <row r="356" spans="1:15" x14ac:dyDescent="0.2">
      <c r="A356" s="1319" t="s">
        <v>1190</v>
      </c>
      <c r="B356" s="1319" t="s">
        <v>224</v>
      </c>
      <c r="C356" s="1319" t="s">
        <v>1768</v>
      </c>
      <c r="D356" s="1319" t="s">
        <v>1807</v>
      </c>
      <c r="E356" s="1320">
        <v>1</v>
      </c>
      <c r="F356" s="1320">
        <v>1</v>
      </c>
      <c r="G356" s="1320">
        <v>1</v>
      </c>
      <c r="I356" s="1320">
        <v>0.05</v>
      </c>
      <c r="J356" s="1320">
        <v>0.46</v>
      </c>
      <c r="K356" s="1320">
        <v>0.5</v>
      </c>
    </row>
    <row r="357" spans="1:15" x14ac:dyDescent="0.2">
      <c r="A357" s="524"/>
      <c r="B357" s="524"/>
      <c r="C357" s="524"/>
      <c r="D357" s="524"/>
      <c r="E357" s="524"/>
      <c r="F357" s="524"/>
      <c r="G357" s="524"/>
      <c r="H357" s="524"/>
      <c r="I357" s="524"/>
      <c r="J357" s="524"/>
      <c r="K357" s="524"/>
      <c r="L357" s="524"/>
      <c r="M357" s="524"/>
      <c r="N357" s="524"/>
      <c r="O357" s="524"/>
    </row>
    <row r="358" spans="1:15" x14ac:dyDescent="0.2">
      <c r="A358" s="524"/>
      <c r="B358" s="524"/>
      <c r="C358" s="524"/>
      <c r="D358" s="524"/>
      <c r="E358" s="524"/>
      <c r="F358" s="524"/>
      <c r="G358" s="524"/>
      <c r="H358" s="524"/>
      <c r="I358" s="524"/>
      <c r="J358" s="524"/>
      <c r="K358" s="524"/>
      <c r="L358" s="524"/>
      <c r="M358" s="524"/>
      <c r="N358" s="524"/>
      <c r="O358" s="524"/>
    </row>
    <row r="359" spans="1:15" x14ac:dyDescent="0.2">
      <c r="A359" s="524"/>
      <c r="B359" s="524"/>
      <c r="C359" s="524"/>
      <c r="D359" s="524"/>
      <c r="E359" s="524"/>
      <c r="F359" s="524"/>
      <c r="G359" s="524"/>
      <c r="H359" s="524"/>
      <c r="I359" s="524"/>
      <c r="J359" s="524"/>
      <c r="K359" s="524"/>
      <c r="L359" s="524"/>
      <c r="M359" s="524"/>
      <c r="N359" s="524"/>
      <c r="O359" s="524"/>
    </row>
    <row r="360" spans="1:15" x14ac:dyDescent="0.2">
      <c r="A360" s="524"/>
      <c r="B360" s="524"/>
      <c r="C360" s="524"/>
      <c r="D360" s="524"/>
      <c r="E360" s="524"/>
      <c r="F360" s="524"/>
      <c r="G360" s="524"/>
      <c r="H360" s="524"/>
      <c r="I360" s="524"/>
      <c r="J360" s="524"/>
      <c r="K360" s="524"/>
      <c r="L360" s="524"/>
      <c r="M360" s="524"/>
      <c r="N360" s="524"/>
      <c r="O360" s="524"/>
    </row>
    <row r="361" spans="1:15" x14ac:dyDescent="0.2">
      <c r="A361" s="524"/>
      <c r="B361" s="524"/>
      <c r="C361" s="524"/>
      <c r="D361" s="524"/>
      <c r="E361" s="524"/>
      <c r="F361" s="524"/>
      <c r="G361" s="524"/>
      <c r="H361" s="524"/>
      <c r="I361" s="524"/>
      <c r="J361" s="524"/>
      <c r="K361" s="524"/>
      <c r="L361" s="524"/>
      <c r="M361" s="524"/>
      <c r="N361" s="524"/>
      <c r="O361" s="524"/>
    </row>
  </sheetData>
  <mergeCells count="1">
    <mergeCell ref="A1:D1"/>
  </mergeCells>
  <hyperlinks>
    <hyperlink ref="A1" location="Contents!A1" display="To table of contents" xr:uid="{00000000-0004-0000-1500-000000000000}"/>
  </hyperlinks>
  <pageMargins left="0.7" right="0.7" top="0.75" bottom="0.75" header="0.3" footer="0.3"/>
  <customProperties>
    <customPr name="EpmWorksheetKeyString_GUID" r:id="rId1"/>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79998168889431442"/>
    <pageSetUpPr fitToPage="1"/>
  </sheetPr>
  <dimension ref="A1:C19"/>
  <sheetViews>
    <sheetView zoomScale="75" workbookViewId="0">
      <selection sqref="A1:B1"/>
    </sheetView>
  </sheetViews>
  <sheetFormatPr defaultRowHeight="12.75" x14ac:dyDescent="0.2"/>
  <cols>
    <col min="1" max="1" width="33.7109375" style="5" customWidth="1"/>
    <col min="2" max="2" width="27.28515625" style="5" customWidth="1"/>
    <col min="3" max="16384" width="9.140625" style="5"/>
  </cols>
  <sheetData>
    <row r="1" spans="1:3" ht="27" customHeight="1" x14ac:dyDescent="0.2">
      <c r="A1" s="1337" t="s">
        <v>3</v>
      </c>
      <c r="B1" s="1337"/>
    </row>
    <row r="2" spans="1:3" ht="20.25" x14ac:dyDescent="0.3">
      <c r="A2" s="542" t="s">
        <v>1081</v>
      </c>
    </row>
    <row r="3" spans="1:3" x14ac:dyDescent="0.2">
      <c r="A3" s="635" t="s">
        <v>1083</v>
      </c>
      <c r="B3" s="414" t="s">
        <v>1082</v>
      </c>
    </row>
    <row r="4" spans="1:3" x14ac:dyDescent="0.2">
      <c r="A4" s="82" t="s">
        <v>1084</v>
      </c>
      <c r="B4" s="633">
        <v>100</v>
      </c>
    </row>
    <row r="5" spans="1:3" x14ac:dyDescent="0.2">
      <c r="A5" s="82" t="s">
        <v>1085</v>
      </c>
      <c r="B5" s="634">
        <v>100</v>
      </c>
    </row>
    <row r="6" spans="1:3" x14ac:dyDescent="0.2">
      <c r="A6" s="82" t="s">
        <v>1086</v>
      </c>
      <c r="B6" s="633">
        <v>15</v>
      </c>
    </row>
    <row r="7" spans="1:3" x14ac:dyDescent="0.2">
      <c r="A7" s="82" t="s">
        <v>1087</v>
      </c>
      <c r="B7" s="633">
        <v>15</v>
      </c>
      <c r="C7" s="524"/>
    </row>
    <row r="8" spans="1:3" x14ac:dyDescent="0.2">
      <c r="A8" s="82" t="s">
        <v>1088</v>
      </c>
      <c r="B8" s="633">
        <v>20</v>
      </c>
    </row>
    <row r="9" spans="1:3" x14ac:dyDescent="0.2">
      <c r="A9" s="82" t="s">
        <v>1089</v>
      </c>
      <c r="B9" s="633">
        <v>20</v>
      </c>
    </row>
    <row r="10" spans="1:3" x14ac:dyDescent="0.2">
      <c r="A10" s="82"/>
      <c r="B10" s="82"/>
    </row>
    <row r="11" spans="1:3" x14ac:dyDescent="0.2">
      <c r="A11" s="187" t="s">
        <v>1090</v>
      </c>
    </row>
    <row r="12" spans="1:3" x14ac:dyDescent="0.2">
      <c r="A12" s="526" t="s">
        <v>1091</v>
      </c>
    </row>
    <row r="13" spans="1:3" x14ac:dyDescent="0.2">
      <c r="A13" s="527" t="s">
        <v>306</v>
      </c>
    </row>
    <row r="14" spans="1:3" x14ac:dyDescent="0.2">
      <c r="A14" s="526" t="s">
        <v>1092</v>
      </c>
    </row>
    <row r="15" spans="1:3" x14ac:dyDescent="0.2">
      <c r="A15" s="94" t="s">
        <v>302</v>
      </c>
    </row>
    <row r="16" spans="1:3" x14ac:dyDescent="0.2">
      <c r="A16" s="94" t="s">
        <v>303</v>
      </c>
    </row>
    <row r="17" spans="1:1" x14ac:dyDescent="0.2">
      <c r="A17" s="94" t="s">
        <v>304</v>
      </c>
    </row>
    <row r="18" spans="1:1" x14ac:dyDescent="0.2">
      <c r="A18" s="94" t="s">
        <v>1093</v>
      </c>
    </row>
    <row r="19" spans="1:1" x14ac:dyDescent="0.2">
      <c r="A19" s="188" t="s">
        <v>306</v>
      </c>
    </row>
  </sheetData>
  <mergeCells count="1">
    <mergeCell ref="A1:B1"/>
  </mergeCells>
  <hyperlinks>
    <hyperlink ref="A19" r:id="rId1" display="Documentation' on the website of the Dutch Emission Registration." xr:uid="{00000000-0004-0000-1600-000000000000}"/>
    <hyperlink ref="A13" r:id="rId2" display="Documentation' on the website of the Dutch Emission Registration." xr:uid="{00000000-0004-0000-1600-000001000000}"/>
    <hyperlink ref="A1" location="Contents!A1" display="To table of contents" xr:uid="{00000000-0004-0000-1600-000002000000}"/>
  </hyperlinks>
  <pageMargins left="0.75" right="0.75" top="1" bottom="1" header="0.5" footer="0.5"/>
  <pageSetup paperSize="9" orientation="landscape" r:id="rId3"/>
  <headerFooter alignWithMargins="0"/>
  <customProperties>
    <customPr name="EpmWorksheetKeyString_GUID" r:id="rId4"/>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79998168889431442"/>
    <pageSetUpPr fitToPage="1"/>
  </sheetPr>
  <dimension ref="A1:R70"/>
  <sheetViews>
    <sheetView zoomScale="75" workbookViewId="0">
      <selection activeCell="V30" sqref="V30"/>
    </sheetView>
  </sheetViews>
  <sheetFormatPr defaultRowHeight="12.75" x14ac:dyDescent="0.2"/>
  <cols>
    <col min="1" max="1" width="18.140625" style="5" customWidth="1"/>
    <col min="2" max="16384" width="9.140625" style="5"/>
  </cols>
  <sheetData>
    <row r="1" spans="1:18" ht="38.25" customHeight="1" x14ac:dyDescent="0.2">
      <c r="A1" s="1337" t="s">
        <v>3</v>
      </c>
      <c r="B1" s="1337"/>
      <c r="C1" s="1337"/>
      <c r="D1" s="1337"/>
    </row>
    <row r="2" spans="1:18" ht="20.25" x14ac:dyDescent="0.3">
      <c r="A2" s="542" t="s">
        <v>1094</v>
      </c>
      <c r="R2" s="325"/>
    </row>
    <row r="3" spans="1:18" x14ac:dyDescent="0.2">
      <c r="A3" s="522"/>
      <c r="B3" s="528" t="s">
        <v>647</v>
      </c>
      <c r="C3" s="415"/>
      <c r="D3" s="415"/>
      <c r="E3" s="529" t="s">
        <v>1095</v>
      </c>
      <c r="F3" s="529"/>
      <c r="G3" s="529"/>
      <c r="H3" s="529" t="s">
        <v>649</v>
      </c>
      <c r="I3" s="529"/>
      <c r="J3" s="529"/>
      <c r="K3" s="529" t="s">
        <v>274</v>
      </c>
      <c r="L3" s="415"/>
      <c r="M3" s="416"/>
      <c r="N3" s="528" t="s">
        <v>1096</v>
      </c>
      <c r="O3" s="529"/>
      <c r="P3" s="530"/>
    </row>
    <row r="4" spans="1:18" x14ac:dyDescent="0.2">
      <c r="A4" s="284"/>
      <c r="B4" s="531" t="s">
        <v>130</v>
      </c>
      <c r="C4" s="531" t="s">
        <v>131</v>
      </c>
      <c r="D4" s="531" t="s">
        <v>132</v>
      </c>
      <c r="E4" s="531" t="s">
        <v>130</v>
      </c>
      <c r="F4" s="531" t="s">
        <v>131</v>
      </c>
      <c r="G4" s="531" t="s">
        <v>132</v>
      </c>
      <c r="H4" s="531" t="s">
        <v>130</v>
      </c>
      <c r="I4" s="531" t="s">
        <v>131</v>
      </c>
      <c r="J4" s="531" t="s">
        <v>132</v>
      </c>
      <c r="K4" s="531" t="s">
        <v>130</v>
      </c>
      <c r="L4" s="531" t="s">
        <v>131</v>
      </c>
      <c r="M4" s="531" t="s">
        <v>132</v>
      </c>
      <c r="N4" s="531" t="s">
        <v>130</v>
      </c>
      <c r="O4" s="531" t="s">
        <v>131</v>
      </c>
      <c r="P4" s="531" t="s">
        <v>132</v>
      </c>
    </row>
    <row r="5" spans="1:18" x14ac:dyDescent="0.2">
      <c r="A5" s="390"/>
      <c r="B5" s="1119" t="s">
        <v>1097</v>
      </c>
      <c r="C5" s="82"/>
      <c r="D5" s="82"/>
      <c r="E5" s="82"/>
      <c r="F5" s="82"/>
      <c r="G5" s="82"/>
      <c r="H5" s="82"/>
      <c r="I5" s="82"/>
      <c r="J5" s="82"/>
      <c r="K5" s="82"/>
      <c r="L5" s="82"/>
      <c r="M5" s="83"/>
      <c r="N5" s="79"/>
      <c r="O5" s="533"/>
      <c r="P5" s="534"/>
    </row>
    <row r="6" spans="1:18" x14ac:dyDescent="0.2">
      <c r="A6" s="390"/>
      <c r="B6" s="532"/>
      <c r="C6" s="82"/>
      <c r="D6" s="82"/>
      <c r="E6" s="82"/>
      <c r="F6" s="82"/>
      <c r="G6" s="82"/>
      <c r="H6" s="82"/>
      <c r="I6" s="82"/>
      <c r="J6" s="82"/>
      <c r="K6" s="82"/>
      <c r="L6" s="82"/>
      <c r="M6" s="83"/>
      <c r="N6" s="81"/>
      <c r="O6" s="82"/>
      <c r="P6" s="83"/>
    </row>
    <row r="7" spans="1:18" x14ac:dyDescent="0.2">
      <c r="A7" s="281" t="s">
        <v>228</v>
      </c>
      <c r="B7" s="96"/>
      <c r="C7" s="94"/>
      <c r="D7" s="94"/>
      <c r="E7" s="94"/>
      <c r="F7" s="94"/>
      <c r="G7" s="94"/>
      <c r="H7" s="94"/>
      <c r="I7" s="94"/>
      <c r="J7" s="94"/>
      <c r="K7" s="94"/>
      <c r="L7" s="94"/>
      <c r="M7" s="94"/>
      <c r="N7" s="94"/>
      <c r="O7" s="94"/>
      <c r="P7" s="95"/>
    </row>
    <row r="8" spans="1:18" x14ac:dyDescent="0.2">
      <c r="A8" s="246">
        <v>1990</v>
      </c>
      <c r="B8" s="535">
        <v>22.031523513195534</v>
      </c>
      <c r="C8" s="536">
        <v>20.931682418102621</v>
      </c>
      <c r="D8" s="536">
        <v>26.837086007063782</v>
      </c>
      <c r="E8" s="537">
        <f>N8/0.95</f>
        <v>3.022695969608201</v>
      </c>
      <c r="F8" s="537">
        <f t="shared" ref="F8:G36" si="0">O8/0.95</f>
        <v>1.6053586678262619</v>
      </c>
      <c r="G8" s="537">
        <f t="shared" si="0"/>
        <v>1.38817876077286</v>
      </c>
      <c r="H8" s="537">
        <v>0.1086028698198282</v>
      </c>
      <c r="I8" s="537">
        <v>0.24631582419383688</v>
      </c>
      <c r="J8" s="537">
        <v>0.39774779005184135</v>
      </c>
      <c r="K8" s="538">
        <v>3.0336457882548132E-2</v>
      </c>
      <c r="L8" s="538">
        <v>2.9125059192057268E-2</v>
      </c>
      <c r="M8" s="538">
        <v>2.5896190783772685E-2</v>
      </c>
      <c r="N8" s="537">
        <v>2.8715611711277909</v>
      </c>
      <c r="O8" s="537">
        <v>1.5250907344349487</v>
      </c>
      <c r="P8" s="539">
        <v>1.3187698227342168</v>
      </c>
    </row>
    <row r="9" spans="1:18" x14ac:dyDescent="0.2">
      <c r="A9" s="246">
        <v>1991</v>
      </c>
      <c r="B9" s="535">
        <v>21.962284294275609</v>
      </c>
      <c r="C9" s="536">
        <v>20.882334694178496</v>
      </c>
      <c r="D9" s="536">
        <v>26.8060120543038</v>
      </c>
      <c r="E9" s="537">
        <f t="shared" ref="E9:E36" si="1">N9/0.95</f>
        <v>3.0171824917796286</v>
      </c>
      <c r="F9" s="537">
        <f t="shared" si="0"/>
        <v>1.5970313559833307</v>
      </c>
      <c r="G9" s="537">
        <f t="shared" si="0"/>
        <v>1.3783175672690235</v>
      </c>
      <c r="H9" s="537">
        <v>0.10888152235884377</v>
      </c>
      <c r="I9" s="537">
        <v>0.24687483118411829</v>
      </c>
      <c r="J9" s="537">
        <v>0.39835000721667557</v>
      </c>
      <c r="K9" s="538">
        <v>2.9940769099491147E-2</v>
      </c>
      <c r="L9" s="538">
        <v>2.8779873116965039E-2</v>
      </c>
      <c r="M9" s="538">
        <v>2.5652608676826616E-2</v>
      </c>
      <c r="N9" s="537">
        <v>2.8663233671906472</v>
      </c>
      <c r="O9" s="537">
        <v>1.517179788184164</v>
      </c>
      <c r="P9" s="539">
        <v>1.3094016889055724</v>
      </c>
    </row>
    <row r="10" spans="1:18" x14ac:dyDescent="0.2">
      <c r="A10" s="246">
        <v>1992</v>
      </c>
      <c r="B10" s="535">
        <v>21.871094723366525</v>
      </c>
      <c r="C10" s="536">
        <v>20.820180895728793</v>
      </c>
      <c r="D10" s="536">
        <v>26.767293060801464</v>
      </c>
      <c r="E10" s="537">
        <f t="shared" si="1"/>
        <v>3.0156794903933157</v>
      </c>
      <c r="F10" s="537">
        <f t="shared" si="0"/>
        <v>1.5902697477544285</v>
      </c>
      <c r="G10" s="537">
        <f t="shared" si="0"/>
        <v>1.3681779543361312</v>
      </c>
      <c r="H10" s="537">
        <v>0.10920040667121554</v>
      </c>
      <c r="I10" s="537">
        <v>0.24751394633525473</v>
      </c>
      <c r="J10" s="537">
        <v>0.39904025172502433</v>
      </c>
      <c r="K10" s="538">
        <v>2.9526605707635555E-2</v>
      </c>
      <c r="L10" s="538">
        <v>2.842045354855079E-2</v>
      </c>
      <c r="M10" s="538">
        <v>2.5396692311902499E-2</v>
      </c>
      <c r="N10" s="537">
        <v>2.8648955158736498</v>
      </c>
      <c r="O10" s="537">
        <v>1.5107562603667071</v>
      </c>
      <c r="P10" s="539">
        <v>1.2997690566193245</v>
      </c>
    </row>
    <row r="11" spans="1:18" x14ac:dyDescent="0.2">
      <c r="A11" s="246">
        <v>1993</v>
      </c>
      <c r="B11" s="535">
        <v>21.801207188149895</v>
      </c>
      <c r="C11" s="536">
        <v>20.772189746887122</v>
      </c>
      <c r="D11" s="536">
        <v>26.737062276001453</v>
      </c>
      <c r="E11" s="537">
        <f t="shared" si="1"/>
        <v>3.014346782498678</v>
      </c>
      <c r="F11" s="537">
        <f t="shared" si="0"/>
        <v>1.5849816077790031</v>
      </c>
      <c r="G11" s="537">
        <f t="shared" si="0"/>
        <v>1.3603755739316783</v>
      </c>
      <c r="H11" s="537">
        <v>0.10944499840579246</v>
      </c>
      <c r="I11" s="537">
        <v>0.24800579392396102</v>
      </c>
      <c r="J11" s="537">
        <v>0.39956660186739362</v>
      </c>
      <c r="K11" s="538">
        <v>2.9207789185898708E-2</v>
      </c>
      <c r="L11" s="538">
        <v>2.8143189453547358E-2</v>
      </c>
      <c r="M11" s="538">
        <v>2.5200848842308523E-2</v>
      </c>
      <c r="N11" s="537">
        <v>2.8636294433737439</v>
      </c>
      <c r="O11" s="537">
        <v>1.5057325273900528</v>
      </c>
      <c r="P11" s="539">
        <v>1.2923567952350943</v>
      </c>
    </row>
    <row r="12" spans="1:18" x14ac:dyDescent="0.2">
      <c r="A12" s="246">
        <v>1994</v>
      </c>
      <c r="B12" s="535">
        <v>21.759286093765329</v>
      </c>
      <c r="C12" s="536">
        <v>20.745985819354065</v>
      </c>
      <c r="D12" s="536">
        <v>26.723035808918851</v>
      </c>
      <c r="E12" s="537">
        <f t="shared" si="1"/>
        <v>3.0170696383354776</v>
      </c>
      <c r="F12" s="537">
        <f t="shared" si="0"/>
        <v>1.584250225433</v>
      </c>
      <c r="G12" s="537">
        <f t="shared" si="0"/>
        <v>1.3573782372243473</v>
      </c>
      <c r="H12" s="537">
        <v>0.10956772202396017</v>
      </c>
      <c r="I12" s="537">
        <v>0.24824826199341823</v>
      </c>
      <c r="J12" s="537">
        <v>0.3998309197500306</v>
      </c>
      <c r="K12" s="538">
        <v>2.9073872409670756E-2</v>
      </c>
      <c r="L12" s="538">
        <v>2.8028773911531163E-2</v>
      </c>
      <c r="M12" s="538">
        <v>2.5118035400211208E-2</v>
      </c>
      <c r="N12" s="537">
        <v>2.8662161564187034</v>
      </c>
      <c r="O12" s="537">
        <v>1.50503771416135</v>
      </c>
      <c r="P12" s="539">
        <v>1.2895093253631298</v>
      </c>
    </row>
    <row r="13" spans="1:18" x14ac:dyDescent="0.2">
      <c r="A13" s="246">
        <v>1995</v>
      </c>
      <c r="B13" s="535">
        <v>21.684125593905407</v>
      </c>
      <c r="C13" s="536">
        <v>20.697488859044821</v>
      </c>
      <c r="D13" s="536">
        <v>26.693799624174659</v>
      </c>
      <c r="E13" s="537">
        <f t="shared" si="1"/>
        <v>3.0213779506543372</v>
      </c>
      <c r="F13" s="537">
        <f t="shared" si="0"/>
        <v>1.5827103361569177</v>
      </c>
      <c r="G13" s="537">
        <f t="shared" si="0"/>
        <v>1.3517732615414653</v>
      </c>
      <c r="H13" s="537">
        <v>0.10978494447674168</v>
      </c>
      <c r="I13" s="537">
        <v>0.24868340395085095</v>
      </c>
      <c r="J13" s="537">
        <v>0.4002998329604911</v>
      </c>
      <c r="K13" s="538">
        <v>2.8834458963987567E-2</v>
      </c>
      <c r="L13" s="538">
        <v>2.7822953263013261E-2</v>
      </c>
      <c r="M13" s="538">
        <v>2.4969464704885178E-2</v>
      </c>
      <c r="N13" s="537">
        <v>2.8703090531216202</v>
      </c>
      <c r="O13" s="537">
        <v>1.5035748193490717</v>
      </c>
      <c r="P13" s="539">
        <v>1.284184598464392</v>
      </c>
    </row>
    <row r="14" spans="1:18" x14ac:dyDescent="0.2">
      <c r="A14" s="246">
        <v>1996</v>
      </c>
      <c r="B14" s="535">
        <v>21.675459457475405</v>
      </c>
      <c r="C14" s="536">
        <v>20.691766576740893</v>
      </c>
      <c r="D14" s="536">
        <v>26.688609406224987</v>
      </c>
      <c r="E14" s="537">
        <f t="shared" si="1"/>
        <v>3.0228662622250253</v>
      </c>
      <c r="F14" s="537">
        <f t="shared" si="0"/>
        <v>1.5833645985950799</v>
      </c>
      <c r="G14" s="537">
        <f t="shared" si="0"/>
        <v>1.3516094224780535</v>
      </c>
      <c r="H14" s="537">
        <v>0.10979761684299259</v>
      </c>
      <c r="I14" s="537">
        <v>0.24871140066652597</v>
      </c>
      <c r="J14" s="537">
        <v>0.40033037590278098</v>
      </c>
      <c r="K14" s="538">
        <v>2.8831375603633198E-2</v>
      </c>
      <c r="L14" s="538">
        <v>2.7820620030338989E-2</v>
      </c>
      <c r="M14" s="538">
        <v>2.4966014585499924E-2</v>
      </c>
      <c r="N14" s="537">
        <v>2.8717229491137739</v>
      </c>
      <c r="O14" s="537">
        <v>1.5041963686653259</v>
      </c>
      <c r="P14" s="539">
        <v>1.2840289513541507</v>
      </c>
    </row>
    <row r="15" spans="1:18" x14ac:dyDescent="0.2">
      <c r="A15" s="246">
        <v>1997</v>
      </c>
      <c r="B15" s="535">
        <v>21.580434899248718</v>
      </c>
      <c r="C15" s="536">
        <v>20.635061387462031</v>
      </c>
      <c r="D15" s="536">
        <v>26.659470896770848</v>
      </c>
      <c r="E15" s="537">
        <f t="shared" si="1"/>
        <v>3.0344914515298851</v>
      </c>
      <c r="F15" s="537">
        <f t="shared" si="0"/>
        <v>1.5856807220790556</v>
      </c>
      <c r="G15" s="537">
        <f t="shared" si="0"/>
        <v>1.3474560115890974</v>
      </c>
      <c r="H15" s="537">
        <v>0.11003130126643647</v>
      </c>
      <c r="I15" s="537">
        <v>0.24917148885652421</v>
      </c>
      <c r="J15" s="537">
        <v>0.40083474394042551</v>
      </c>
      <c r="K15" s="538">
        <v>2.8627538902033577E-2</v>
      </c>
      <c r="L15" s="538">
        <v>2.7649923803943259E-2</v>
      </c>
      <c r="M15" s="538">
        <v>2.4837881716499019E-2</v>
      </c>
      <c r="N15" s="537">
        <v>2.8827668789533907</v>
      </c>
      <c r="O15" s="537">
        <v>1.5063966859751028</v>
      </c>
      <c r="P15" s="539">
        <v>1.2800832110096425</v>
      </c>
    </row>
    <row r="16" spans="1:18" x14ac:dyDescent="0.2">
      <c r="A16" s="246">
        <v>1998</v>
      </c>
      <c r="B16" s="535">
        <v>21.509708394598384</v>
      </c>
      <c r="C16" s="536">
        <v>20.594609253234548</v>
      </c>
      <c r="D16" s="536">
        <v>26.641685470330675</v>
      </c>
      <c r="E16" s="537">
        <f t="shared" si="1"/>
        <v>3.0449668599332109</v>
      </c>
      <c r="F16" s="537">
        <f t="shared" si="0"/>
        <v>1.5885922057978956</v>
      </c>
      <c r="G16" s="537">
        <f t="shared" si="0"/>
        <v>1.3452213343355177</v>
      </c>
      <c r="H16" s="537">
        <v>0.11019615905858379</v>
      </c>
      <c r="I16" s="537">
        <v>0.24949180576831842</v>
      </c>
      <c r="J16" s="537">
        <v>0.40118854650744229</v>
      </c>
      <c r="K16" s="538">
        <v>2.850050036757338E-2</v>
      </c>
      <c r="L16" s="538">
        <v>2.7545524818422758E-2</v>
      </c>
      <c r="M16" s="538">
        <v>2.4758007840100404E-2</v>
      </c>
      <c r="N16" s="537">
        <v>2.8927185169365504</v>
      </c>
      <c r="O16" s="537">
        <v>1.5091625955080008</v>
      </c>
      <c r="P16" s="539">
        <v>1.2779602676187418</v>
      </c>
    </row>
    <row r="17" spans="1:16" x14ac:dyDescent="0.2">
      <c r="A17" s="246">
        <v>1999</v>
      </c>
      <c r="B17" s="535">
        <v>20.900839540170789</v>
      </c>
      <c r="C17" s="536">
        <v>20.060650281450137</v>
      </c>
      <c r="D17" s="536">
        <v>26.047300978561729</v>
      </c>
      <c r="E17" s="537">
        <f t="shared" si="1"/>
        <v>2.9722789148744435</v>
      </c>
      <c r="F17" s="537">
        <f t="shared" si="0"/>
        <v>1.5582020240609713</v>
      </c>
      <c r="G17" s="537">
        <f t="shared" si="0"/>
        <v>1.3321266396612883</v>
      </c>
      <c r="H17" s="537">
        <v>0.11435122112014011</v>
      </c>
      <c r="I17" s="537">
        <v>0.2609831258266494</v>
      </c>
      <c r="J17" s="537">
        <v>0.43529185961081929</v>
      </c>
      <c r="K17" s="538">
        <v>2.8157552840063792E-2</v>
      </c>
      <c r="L17" s="538">
        <v>2.7250177560089361E-2</v>
      </c>
      <c r="M17" s="538">
        <v>2.455643591546695E-2</v>
      </c>
      <c r="N17" s="537">
        <v>2.8236649691307214</v>
      </c>
      <c r="O17" s="537">
        <v>1.4802919228579228</v>
      </c>
      <c r="P17" s="539">
        <v>1.2655203076782238</v>
      </c>
    </row>
    <row r="18" spans="1:16" x14ac:dyDescent="0.2">
      <c r="A18" s="246">
        <v>2000</v>
      </c>
      <c r="B18" s="535">
        <v>20.113259370629752</v>
      </c>
      <c r="C18" s="536">
        <v>19.370929839781976</v>
      </c>
      <c r="D18" s="536">
        <v>25.285550440188235</v>
      </c>
      <c r="E18" s="537">
        <f t="shared" si="1"/>
        <v>2.8714008424607407</v>
      </c>
      <c r="F18" s="537">
        <f t="shared" si="0"/>
        <v>1.5155555188192662</v>
      </c>
      <c r="G18" s="537">
        <f t="shared" si="0"/>
        <v>1.3136327642295362</v>
      </c>
      <c r="H18" s="537">
        <v>0.11993080385028382</v>
      </c>
      <c r="I18" s="537">
        <v>0.27603814021973694</v>
      </c>
      <c r="J18" s="537">
        <v>0.47894565408385276</v>
      </c>
      <c r="K18" s="538">
        <v>2.7680071222538242E-2</v>
      </c>
      <c r="L18" s="538">
        <v>2.6832978683724154E-2</v>
      </c>
      <c r="M18" s="538">
        <v>2.4278314907874399E-2</v>
      </c>
      <c r="N18" s="537">
        <v>2.7278308003377036</v>
      </c>
      <c r="O18" s="537">
        <v>1.4397777428783027</v>
      </c>
      <c r="P18" s="539">
        <v>1.2479511260180594</v>
      </c>
    </row>
    <row r="19" spans="1:16" x14ac:dyDescent="0.2">
      <c r="A19" s="246">
        <v>2001</v>
      </c>
      <c r="B19" s="535">
        <v>19.407430421426291</v>
      </c>
      <c r="C19" s="536">
        <v>18.746018664184877</v>
      </c>
      <c r="D19" s="536">
        <v>24.602486651336047</v>
      </c>
      <c r="E19" s="537">
        <f t="shared" si="1"/>
        <v>2.7844652938295367</v>
      </c>
      <c r="F19" s="537">
        <f t="shared" si="0"/>
        <v>1.4772594077179675</v>
      </c>
      <c r="G19" s="537">
        <f t="shared" si="0"/>
        <v>1.2960008227694033</v>
      </c>
      <c r="H19" s="537">
        <v>0.1247286538060861</v>
      </c>
      <c r="I19" s="537">
        <v>0.28939128315217721</v>
      </c>
      <c r="J19" s="537">
        <v>0.51771364671627329</v>
      </c>
      <c r="K19" s="538">
        <v>2.7190130208757102E-2</v>
      </c>
      <c r="L19" s="538">
        <v>2.6405036057075806E-2</v>
      </c>
      <c r="M19" s="538">
        <v>2.3991673615847059E-2</v>
      </c>
      <c r="N19" s="537">
        <v>2.6452420291380596</v>
      </c>
      <c r="O19" s="537">
        <v>1.4033964373320691</v>
      </c>
      <c r="P19" s="539">
        <v>1.2312007816309332</v>
      </c>
    </row>
    <row r="20" spans="1:16" x14ac:dyDescent="0.2">
      <c r="A20" s="246">
        <v>2002</v>
      </c>
      <c r="B20" s="535">
        <v>18.972621133820244</v>
      </c>
      <c r="C20" s="536">
        <v>18.344222731079512</v>
      </c>
      <c r="D20" s="536">
        <v>24.152161348935422</v>
      </c>
      <c r="E20" s="537">
        <f t="shared" si="1"/>
        <v>2.7273527141736298</v>
      </c>
      <c r="F20" s="537">
        <f t="shared" si="0"/>
        <v>1.4518851942166147</v>
      </c>
      <c r="G20" s="537">
        <f t="shared" si="0"/>
        <v>1.2853206848435168</v>
      </c>
      <c r="H20" s="537">
        <v>0.12757720592101193</v>
      </c>
      <c r="I20" s="537">
        <v>0.29791383149870559</v>
      </c>
      <c r="J20" s="537">
        <v>0.54331889173114745</v>
      </c>
      <c r="K20" s="538">
        <v>2.6893478884137935E-2</v>
      </c>
      <c r="L20" s="538">
        <v>2.6145816890889025E-2</v>
      </c>
      <c r="M20" s="538">
        <v>2.381867286883424E-2</v>
      </c>
      <c r="N20" s="537">
        <v>2.5909850784649482</v>
      </c>
      <c r="O20" s="537">
        <v>1.3792909345057838</v>
      </c>
      <c r="P20" s="539">
        <v>1.2210546506013409</v>
      </c>
    </row>
    <row r="21" spans="1:16" x14ac:dyDescent="0.2">
      <c r="A21" s="246">
        <v>2003</v>
      </c>
      <c r="B21" s="535">
        <v>18.420581363743729</v>
      </c>
      <c r="C21" s="536">
        <v>17.813351869423713</v>
      </c>
      <c r="D21" s="536">
        <v>23.490219869902024</v>
      </c>
      <c r="E21" s="537">
        <f t="shared" si="1"/>
        <v>2.6562479120401719</v>
      </c>
      <c r="F21" s="537">
        <f t="shared" si="0"/>
        <v>1.4147606970207443</v>
      </c>
      <c r="G21" s="537">
        <f t="shared" si="0"/>
        <v>1.2557458536490498</v>
      </c>
      <c r="H21" s="537">
        <v>0.13018637115173179</v>
      </c>
      <c r="I21" s="537">
        <v>0.29698352684270701</v>
      </c>
      <c r="J21" s="537">
        <v>0.54343342231169645</v>
      </c>
      <c r="K21" s="538">
        <v>2.6118775695812446E-2</v>
      </c>
      <c r="L21" s="538">
        <v>2.5422792870508019E-2</v>
      </c>
      <c r="M21" s="538">
        <v>2.3182413651805928E-2</v>
      </c>
      <c r="N21" s="537">
        <v>2.523435516438163</v>
      </c>
      <c r="O21" s="537">
        <v>1.3440226621697069</v>
      </c>
      <c r="P21" s="539">
        <v>1.1929585609665971</v>
      </c>
    </row>
    <row r="22" spans="1:16" x14ac:dyDescent="0.2">
      <c r="A22" s="246">
        <v>2004</v>
      </c>
      <c r="B22" s="535">
        <v>17.929021753632504</v>
      </c>
      <c r="C22" s="536">
        <v>17.310285487362222</v>
      </c>
      <c r="D22" s="536">
        <v>22.821493243868055</v>
      </c>
      <c r="E22" s="537">
        <f t="shared" si="1"/>
        <v>2.5888905533309488</v>
      </c>
      <c r="F22" s="537">
        <f t="shared" si="0"/>
        <v>1.3825824867131586</v>
      </c>
      <c r="G22" s="537">
        <f t="shared" si="0"/>
        <v>1.2319113743812511</v>
      </c>
      <c r="H22" s="537">
        <v>0.13227488884903452</v>
      </c>
      <c r="I22" s="537">
        <v>0.29434788500076642</v>
      </c>
      <c r="J22" s="537">
        <v>0.54102436245219809</v>
      </c>
      <c r="K22" s="538">
        <v>2.5604159167269425E-2</v>
      </c>
      <c r="L22" s="538">
        <v>2.4924192363698722E-2</v>
      </c>
      <c r="M22" s="538">
        <v>2.2680635737534833E-2</v>
      </c>
      <c r="N22" s="537">
        <v>2.4594460256644011</v>
      </c>
      <c r="O22" s="537">
        <v>1.3134533623775007</v>
      </c>
      <c r="P22" s="539">
        <v>1.1703158056621885</v>
      </c>
    </row>
    <row r="23" spans="1:16" x14ac:dyDescent="0.2">
      <c r="A23" s="246">
        <v>2005</v>
      </c>
      <c r="B23" s="535">
        <v>17.365709450656478</v>
      </c>
      <c r="C23" s="536">
        <v>16.75222850738697</v>
      </c>
      <c r="D23" s="536">
        <v>22.123663240794698</v>
      </c>
      <c r="E23" s="537">
        <f t="shared" si="1"/>
        <v>2.5105556615074049</v>
      </c>
      <c r="F23" s="537">
        <f t="shared" si="0"/>
        <v>1.3428873262234988</v>
      </c>
      <c r="G23" s="537">
        <f t="shared" si="0"/>
        <v>1.2036529100663773</v>
      </c>
      <c r="H23" s="537">
        <v>0.13497000662867825</v>
      </c>
      <c r="I23" s="537">
        <v>0.29436969012995973</v>
      </c>
      <c r="J23" s="537">
        <v>0.54492427005778066</v>
      </c>
      <c r="K23" s="538">
        <v>2.488790499139128E-2</v>
      </c>
      <c r="L23" s="538">
        <v>2.4250493397812312E-2</v>
      </c>
      <c r="M23" s="538">
        <v>2.20904124898379E-2</v>
      </c>
      <c r="N23" s="537">
        <v>2.3850278784320347</v>
      </c>
      <c r="O23" s="537">
        <v>1.2757429599123238</v>
      </c>
      <c r="P23" s="539">
        <v>1.1434702645630583</v>
      </c>
    </row>
    <row r="24" spans="1:16" x14ac:dyDescent="0.2">
      <c r="A24" s="246">
        <v>2006</v>
      </c>
      <c r="B24" s="535">
        <v>16.858971227348984</v>
      </c>
      <c r="C24" s="536">
        <v>16.207163877302008</v>
      </c>
      <c r="D24" s="536">
        <v>21.374224620448814</v>
      </c>
      <c r="E24" s="537">
        <f t="shared" si="1"/>
        <v>2.4331678206258731</v>
      </c>
      <c r="F24" s="537">
        <f t="shared" si="0"/>
        <v>1.2999118280926361</v>
      </c>
      <c r="G24" s="537">
        <f t="shared" si="0"/>
        <v>1.1673550283961771</v>
      </c>
      <c r="H24" s="537">
        <v>0.13437539996016062</v>
      </c>
      <c r="I24" s="537">
        <v>0.28973335828364571</v>
      </c>
      <c r="J24" s="537">
        <v>0.54227673224138284</v>
      </c>
      <c r="K24" s="538">
        <v>2.4340465677185005E-2</v>
      </c>
      <c r="L24" s="538">
        <v>2.3743892090903603E-2</v>
      </c>
      <c r="M24" s="538">
        <v>2.1663412052613053E-2</v>
      </c>
      <c r="N24" s="537">
        <v>2.3115094295945795</v>
      </c>
      <c r="O24" s="537">
        <v>1.2349162366880042</v>
      </c>
      <c r="P24" s="539">
        <v>1.1089872769763682</v>
      </c>
    </row>
    <row r="25" spans="1:16" x14ac:dyDescent="0.2">
      <c r="A25" s="246">
        <v>2007</v>
      </c>
      <c r="B25" s="535">
        <v>16.303731505956947</v>
      </c>
      <c r="C25" s="536">
        <v>15.596110227523265</v>
      </c>
      <c r="D25" s="536">
        <v>20.53371877080324</v>
      </c>
      <c r="E25" s="537">
        <f t="shared" si="1"/>
        <v>2.348195188684155</v>
      </c>
      <c r="F25" s="537">
        <f t="shared" si="0"/>
        <v>1.251754797803192</v>
      </c>
      <c r="G25" s="537">
        <f t="shared" si="0"/>
        <v>1.125788696366071</v>
      </c>
      <c r="H25" s="537">
        <v>0.13308174239985462</v>
      </c>
      <c r="I25" s="537">
        <v>0.28306930856554408</v>
      </c>
      <c r="J25" s="537">
        <v>0.53639838661241224</v>
      </c>
      <c r="K25" s="538">
        <v>2.3756646280310423E-2</v>
      </c>
      <c r="L25" s="538">
        <v>2.3200073402020908E-2</v>
      </c>
      <c r="M25" s="538">
        <v>2.1210817365021235E-2</v>
      </c>
      <c r="N25" s="537">
        <v>2.2307854292499472</v>
      </c>
      <c r="O25" s="537">
        <v>1.1891670579130322</v>
      </c>
      <c r="P25" s="539">
        <v>1.0694992615477674</v>
      </c>
    </row>
    <row r="26" spans="1:16" x14ac:dyDescent="0.2">
      <c r="A26" s="246">
        <v>2008</v>
      </c>
      <c r="B26" s="535">
        <v>15.759965527214788</v>
      </c>
      <c r="C26" s="536">
        <v>14.995258921300916</v>
      </c>
      <c r="D26" s="536">
        <v>19.685830089404167</v>
      </c>
      <c r="E26" s="537">
        <f t="shared" si="1"/>
        <v>2.2644922865526627</v>
      </c>
      <c r="F26" s="537">
        <f t="shared" si="0"/>
        <v>1.2025512084266057</v>
      </c>
      <c r="G26" s="537">
        <f t="shared" si="0"/>
        <v>1.0792475516292332</v>
      </c>
      <c r="H26" s="537">
        <v>0.13157300528743851</v>
      </c>
      <c r="I26" s="537">
        <v>0.27245736756961841</v>
      </c>
      <c r="J26" s="537">
        <v>0.51900585544003441</v>
      </c>
      <c r="K26" s="538">
        <v>2.304967798413422E-2</v>
      </c>
      <c r="L26" s="538">
        <v>2.2533895764220799E-2</v>
      </c>
      <c r="M26" s="538">
        <v>2.0624565357749973E-2</v>
      </c>
      <c r="N26" s="537">
        <v>2.1512676722250292</v>
      </c>
      <c r="O26" s="537">
        <v>1.1424236480052754</v>
      </c>
      <c r="P26" s="539">
        <v>1.0252851740477715</v>
      </c>
    </row>
    <row r="27" spans="1:16" x14ac:dyDescent="0.2">
      <c r="A27" s="246">
        <v>2009</v>
      </c>
      <c r="B27" s="535">
        <v>15.074610122046728</v>
      </c>
      <c r="C27" s="536">
        <v>14.323998351248262</v>
      </c>
      <c r="D27" s="536">
        <v>18.812050155456639</v>
      </c>
      <c r="E27" s="537">
        <f t="shared" si="1"/>
        <v>2.1777720478676672</v>
      </c>
      <c r="F27" s="537">
        <f t="shared" si="0"/>
        <v>1.160744748562909</v>
      </c>
      <c r="G27" s="537">
        <f t="shared" si="0"/>
        <v>1.0440239609962458</v>
      </c>
      <c r="H27" s="537">
        <v>0.13271305899504435</v>
      </c>
      <c r="I27" s="537">
        <v>0.26902198078223027</v>
      </c>
      <c r="J27" s="537">
        <v>0.51793593561883144</v>
      </c>
      <c r="K27" s="538">
        <v>2.2589162231762272E-2</v>
      </c>
      <c r="L27" s="538">
        <v>2.2094352970287924E-2</v>
      </c>
      <c r="M27" s="538">
        <v>2.0202930364801409E-2</v>
      </c>
      <c r="N27" s="537">
        <v>2.0688834454742837</v>
      </c>
      <c r="O27" s="537">
        <v>1.1027075111347635</v>
      </c>
      <c r="P27" s="539">
        <v>0.99182276294643346</v>
      </c>
    </row>
    <row r="28" spans="1:16" x14ac:dyDescent="0.2">
      <c r="A28" s="246">
        <v>2010</v>
      </c>
      <c r="B28" s="535">
        <v>14.597802982255887</v>
      </c>
      <c r="C28" s="536">
        <v>13.853167521929889</v>
      </c>
      <c r="D28" s="536">
        <v>18.209072560420847</v>
      </c>
      <c r="E28" s="537">
        <f t="shared" si="1"/>
        <v>2.1120437890164667</v>
      </c>
      <c r="F28" s="537">
        <f t="shared" si="0"/>
        <v>1.1251505279063945</v>
      </c>
      <c r="G28" s="537">
        <f t="shared" si="0"/>
        <v>1.0129941094338204</v>
      </c>
      <c r="H28" s="537">
        <v>0.1331528728742577</v>
      </c>
      <c r="I28" s="537">
        <v>0.26542057779697337</v>
      </c>
      <c r="J28" s="537">
        <v>0.51375752070579783</v>
      </c>
      <c r="K28" s="538">
        <v>2.2057191443231591E-2</v>
      </c>
      <c r="L28" s="538">
        <v>2.159701541658603E-2</v>
      </c>
      <c r="M28" s="538">
        <v>1.9789710464072158E-2</v>
      </c>
      <c r="N28" s="537">
        <v>2.0064415995656435</v>
      </c>
      <c r="O28" s="537">
        <v>1.0688930015110747</v>
      </c>
      <c r="P28" s="539">
        <v>0.96234440396212939</v>
      </c>
    </row>
    <row r="29" spans="1:16" x14ac:dyDescent="0.2">
      <c r="A29" s="246">
        <v>2011</v>
      </c>
      <c r="B29" s="535">
        <v>14.209556956948665</v>
      </c>
      <c r="C29" s="536">
        <v>13.455489357756866</v>
      </c>
      <c r="D29" s="536">
        <v>17.672462123587408</v>
      </c>
      <c r="E29" s="537">
        <f t="shared" si="1"/>
        <v>2.0531873905737874</v>
      </c>
      <c r="F29" s="537">
        <f t="shared" si="0"/>
        <v>1.0925985091141888</v>
      </c>
      <c r="G29" s="537">
        <f t="shared" si="0"/>
        <v>0.98368223549840617</v>
      </c>
      <c r="H29" s="537">
        <v>0.13255340555208731</v>
      </c>
      <c r="I29" s="537">
        <v>0.26070244629598593</v>
      </c>
      <c r="J29" s="537">
        <v>0.50781133888750507</v>
      </c>
      <c r="K29" s="538">
        <v>2.162584002165447E-2</v>
      </c>
      <c r="L29" s="538">
        <v>2.1194782553475108E-2</v>
      </c>
      <c r="M29" s="538">
        <v>1.9461249669127125E-2</v>
      </c>
      <c r="N29" s="537">
        <v>1.9505280210450981</v>
      </c>
      <c r="O29" s="537">
        <v>1.0379685836584793</v>
      </c>
      <c r="P29" s="539">
        <v>0.93449812372348584</v>
      </c>
    </row>
    <row r="30" spans="1:16" x14ac:dyDescent="0.2">
      <c r="A30" s="246">
        <v>2012</v>
      </c>
      <c r="B30" s="535">
        <v>13.903686232649374</v>
      </c>
      <c r="C30" s="536">
        <v>13.138237803643902</v>
      </c>
      <c r="D30" s="536">
        <v>17.254278250009914</v>
      </c>
      <c r="E30" s="537">
        <f t="shared" si="1"/>
        <v>2.009390791782967</v>
      </c>
      <c r="F30" s="537">
        <f t="shared" si="0"/>
        <v>1.0669452013157341</v>
      </c>
      <c r="G30" s="537">
        <f t="shared" si="0"/>
        <v>0.95970213108671432</v>
      </c>
      <c r="H30" s="537">
        <v>0.13174721618093707</v>
      </c>
      <c r="I30" s="537">
        <v>0.25660360594421772</v>
      </c>
      <c r="J30" s="537">
        <v>0.50256622664525452</v>
      </c>
      <c r="K30" s="538">
        <v>2.1257030027827903E-2</v>
      </c>
      <c r="L30" s="538">
        <v>2.0852408242885711E-2</v>
      </c>
      <c r="M30" s="538">
        <v>1.9195888772730277E-2</v>
      </c>
      <c r="N30" s="537">
        <v>1.9089212521938184</v>
      </c>
      <c r="O30" s="537">
        <v>1.0135979412499474</v>
      </c>
      <c r="P30" s="539">
        <v>0.91171702453237857</v>
      </c>
    </row>
    <row r="31" spans="1:16" x14ac:dyDescent="0.2">
      <c r="A31" s="246">
        <v>2013</v>
      </c>
      <c r="B31" s="535">
        <v>13.557742527815019</v>
      </c>
      <c r="C31" s="536">
        <v>12.752579672195399</v>
      </c>
      <c r="D31" s="536">
        <v>16.730342758134196</v>
      </c>
      <c r="E31" s="537">
        <f t="shared" si="1"/>
        <v>1.9566684427002832</v>
      </c>
      <c r="F31" s="537">
        <f t="shared" si="0"/>
        <v>1.0343570149912524</v>
      </c>
      <c r="G31" s="537">
        <f t="shared" si="0"/>
        <v>0.92858833631143312</v>
      </c>
      <c r="H31" s="537">
        <v>0.13103050644571174</v>
      </c>
      <c r="I31" s="537">
        <v>0.24852194806229302</v>
      </c>
      <c r="J31" s="537">
        <v>0.48699232623589156</v>
      </c>
      <c r="K31" s="538">
        <v>2.0659539778287755E-2</v>
      </c>
      <c r="L31" s="538">
        <v>2.0281508778917517E-2</v>
      </c>
      <c r="M31" s="538">
        <v>1.8706810750310103E-2</v>
      </c>
      <c r="N31" s="537">
        <v>1.8588350205652688</v>
      </c>
      <c r="O31" s="537">
        <v>0.98263916424168973</v>
      </c>
      <c r="P31" s="539">
        <v>0.88215891949586145</v>
      </c>
    </row>
    <row r="32" spans="1:16" x14ac:dyDescent="0.2">
      <c r="A32" s="246">
        <v>2014</v>
      </c>
      <c r="B32" s="535">
        <v>13.176665858997794</v>
      </c>
      <c r="C32" s="536">
        <v>12.336058150591677</v>
      </c>
      <c r="D32" s="536">
        <v>16.185203177444542</v>
      </c>
      <c r="E32" s="537">
        <f t="shared" si="1"/>
        <v>1.9009550156671988</v>
      </c>
      <c r="F32" s="537">
        <f t="shared" si="0"/>
        <v>1.0030051215499092</v>
      </c>
      <c r="G32" s="537">
        <f t="shared" si="0"/>
        <v>0.90315795860334747</v>
      </c>
      <c r="H32" s="537">
        <v>0.13061825834301277</v>
      </c>
      <c r="I32" s="537">
        <v>0.24500977043033695</v>
      </c>
      <c r="J32" s="537">
        <v>0.4850159421123405</v>
      </c>
      <c r="K32" s="538">
        <v>2.0255341224269096E-2</v>
      </c>
      <c r="L32" s="538">
        <v>1.9899256433319797E-2</v>
      </c>
      <c r="M32" s="538">
        <v>1.8394098333540235E-2</v>
      </c>
      <c r="N32" s="537">
        <v>1.8059072648838388</v>
      </c>
      <c r="O32" s="537">
        <v>0.9528548654724136</v>
      </c>
      <c r="P32" s="539">
        <v>0.85800006067318002</v>
      </c>
    </row>
    <row r="33" spans="1:16" x14ac:dyDescent="0.2">
      <c r="A33" s="246">
        <v>2015</v>
      </c>
      <c r="B33" s="535">
        <v>12.722779293892577</v>
      </c>
      <c r="C33" s="536">
        <v>11.85338886628967</v>
      </c>
      <c r="D33" s="536">
        <v>15.569897318266822</v>
      </c>
      <c r="E33" s="537">
        <f t="shared" si="1"/>
        <v>1.8354777842454222</v>
      </c>
      <c r="F33" s="537">
        <f t="shared" si="0"/>
        <v>0.967213780424378</v>
      </c>
      <c r="G33" s="537">
        <f t="shared" si="0"/>
        <v>0.87540288874571226</v>
      </c>
      <c r="H33" s="537">
        <v>0.13076543880249517</v>
      </c>
      <c r="I33" s="537">
        <v>0.24235794348940154</v>
      </c>
      <c r="J33" s="537">
        <v>0.48529046845321167</v>
      </c>
      <c r="K33" s="538">
        <v>1.9784009749028789E-2</v>
      </c>
      <c r="L33" s="538">
        <v>1.945376000460227E-2</v>
      </c>
      <c r="M33" s="538">
        <v>1.8032805689426914E-2</v>
      </c>
      <c r="N33" s="537">
        <v>1.7437038950331509</v>
      </c>
      <c r="O33" s="537">
        <v>0.91885309140315907</v>
      </c>
      <c r="P33" s="539">
        <v>0.8316327443084266</v>
      </c>
    </row>
    <row r="34" spans="1:16" x14ac:dyDescent="0.2">
      <c r="A34" s="246">
        <v>2016</v>
      </c>
      <c r="B34" s="535">
        <v>12.094286859108603</v>
      </c>
      <c r="C34" s="536">
        <v>11.150901841983835</v>
      </c>
      <c r="D34" s="536">
        <v>14.582582966966244</v>
      </c>
      <c r="E34" s="537">
        <f t="shared" si="1"/>
        <v>1.7292748242653317</v>
      </c>
      <c r="F34" s="537">
        <f t="shared" si="0"/>
        <v>0.90979831134985367</v>
      </c>
      <c r="G34" s="537">
        <f t="shared" si="0"/>
        <v>0.82795804520014737</v>
      </c>
      <c r="H34" s="537">
        <v>0.12924737507012851</v>
      </c>
      <c r="I34" s="537">
        <v>0.23394895568910687</v>
      </c>
      <c r="J34" s="537">
        <v>0.47708900949300881</v>
      </c>
      <c r="K34" s="538">
        <v>1.9230814467151358E-2</v>
      </c>
      <c r="L34" s="538">
        <v>1.8925906512406762E-2</v>
      </c>
      <c r="M34" s="538">
        <v>1.7575202132906947E-2</v>
      </c>
      <c r="N34" s="537">
        <v>1.642811083052065</v>
      </c>
      <c r="O34" s="537">
        <v>0.86430839578236096</v>
      </c>
      <c r="P34" s="539">
        <v>0.78656014294013998</v>
      </c>
    </row>
    <row r="35" spans="1:16" x14ac:dyDescent="0.2">
      <c r="A35" s="246">
        <v>2017</v>
      </c>
      <c r="B35" s="535">
        <v>11.547887901585401</v>
      </c>
      <c r="C35" s="536">
        <v>10.550660270078811</v>
      </c>
      <c r="D35" s="536">
        <v>13.740683103997908</v>
      </c>
      <c r="E35" s="537">
        <f t="shared" si="1"/>
        <v>1.640060590878073</v>
      </c>
      <c r="F35" s="537">
        <f t="shared" si="0"/>
        <v>0.86238021666910814</v>
      </c>
      <c r="G35" s="537">
        <f t="shared" si="0"/>
        <v>0.78850167987535225</v>
      </c>
      <c r="H35" s="537">
        <v>0.12842646231573215</v>
      </c>
      <c r="I35" s="537">
        <v>0.22680163981566281</v>
      </c>
      <c r="J35" s="537">
        <v>0.46919135543300639</v>
      </c>
      <c r="K35" s="538">
        <v>1.8746852627466629E-2</v>
      </c>
      <c r="L35" s="538">
        <v>1.8460568196528349E-2</v>
      </c>
      <c r="M35" s="538">
        <v>1.7153362881303705E-2</v>
      </c>
      <c r="N35" s="537">
        <v>1.5580575613341692</v>
      </c>
      <c r="O35" s="537">
        <v>0.81926120583565265</v>
      </c>
      <c r="P35" s="539">
        <v>0.74907659588158459</v>
      </c>
    </row>
    <row r="36" spans="1:16" x14ac:dyDescent="0.2">
      <c r="A36" s="246">
        <v>2018</v>
      </c>
      <c r="B36" s="535">
        <v>11.038386113960183</v>
      </c>
      <c r="C36" s="536">
        <v>9.9780798223378806</v>
      </c>
      <c r="D36" s="536">
        <v>12.923053057128497</v>
      </c>
      <c r="E36" s="537">
        <f t="shared" si="1"/>
        <v>1.5577228765050646</v>
      </c>
      <c r="F36" s="537">
        <f t="shared" si="0"/>
        <v>0.81721872451449162</v>
      </c>
      <c r="G36" s="537">
        <f t="shared" si="0"/>
        <v>0.74874518750192975</v>
      </c>
      <c r="H36" s="537">
        <v>0.12721919888979302</v>
      </c>
      <c r="I36" s="537">
        <v>0.21781550386759538</v>
      </c>
      <c r="J36" s="537">
        <v>0.45622964387255949</v>
      </c>
      <c r="K36" s="537">
        <v>1.8257871267345953E-2</v>
      </c>
      <c r="L36" s="537">
        <v>1.7986635000905634E-2</v>
      </c>
      <c r="M36" s="537">
        <v>1.6709310599652125E-2</v>
      </c>
      <c r="N36" s="537">
        <v>1.4798367326798112</v>
      </c>
      <c r="O36" s="537">
        <v>0.776357788288767</v>
      </c>
      <c r="P36" s="539">
        <v>0.71130792812683319</v>
      </c>
    </row>
    <row r="37" spans="1:16" x14ac:dyDescent="0.2">
      <c r="A37" s="540" t="s">
        <v>229</v>
      </c>
      <c r="B37" s="96"/>
      <c r="C37" s="94"/>
      <c r="D37" s="94"/>
      <c r="E37" s="94"/>
      <c r="F37" s="94"/>
      <c r="G37" s="94"/>
      <c r="H37" s="94"/>
      <c r="I37" s="94"/>
      <c r="J37" s="94"/>
      <c r="K37" s="94"/>
      <c r="L37" s="94"/>
      <c r="M37" s="94"/>
      <c r="N37" s="94"/>
      <c r="O37" s="94"/>
      <c r="P37" s="95"/>
    </row>
    <row r="38" spans="1:16" x14ac:dyDescent="0.2">
      <c r="A38" s="246">
        <v>1990</v>
      </c>
      <c r="B38" s="535">
        <v>14.47556098059891</v>
      </c>
      <c r="C38" s="536">
        <v>14.410621107410963</v>
      </c>
      <c r="D38" s="536"/>
      <c r="E38" s="537">
        <f>N38/0.95</f>
        <v>14.642105263157891</v>
      </c>
      <c r="F38" s="537">
        <f t="shared" ref="F38:F66" si="2">O38/0.95</f>
        <v>14.642105263157898</v>
      </c>
      <c r="G38" s="537"/>
      <c r="H38" s="537">
        <v>0.11472342871613019</v>
      </c>
      <c r="I38" s="537">
        <v>9.9708217480605973E-2</v>
      </c>
      <c r="J38" s="537"/>
      <c r="K38" s="538">
        <v>0.20000000000000004</v>
      </c>
      <c r="L38" s="538">
        <v>0.2</v>
      </c>
      <c r="M38" s="538"/>
      <c r="N38" s="537">
        <v>13.909999999999997</v>
      </c>
      <c r="O38" s="537">
        <v>13.910000000000002</v>
      </c>
      <c r="P38" s="539"/>
    </row>
    <row r="39" spans="1:16" x14ac:dyDescent="0.2">
      <c r="A39" s="246">
        <v>1991</v>
      </c>
      <c r="B39" s="535">
        <v>14.463702631200285</v>
      </c>
      <c r="C39" s="536">
        <v>14.393664253804479</v>
      </c>
      <c r="D39" s="536"/>
      <c r="E39" s="537">
        <f t="shared" ref="E39:E66" si="3">N39/0.95</f>
        <v>14.642105263157895</v>
      </c>
      <c r="F39" s="537">
        <f t="shared" si="2"/>
        <v>14.642105263157895</v>
      </c>
      <c r="G39" s="537"/>
      <c r="H39" s="537">
        <v>0.11323415171581734</v>
      </c>
      <c r="I39" s="537">
        <v>9.8001150734431483E-2</v>
      </c>
      <c r="J39" s="537"/>
      <c r="K39" s="538">
        <v>0.19999999999999998</v>
      </c>
      <c r="L39" s="538">
        <v>0.2</v>
      </c>
      <c r="M39" s="538"/>
      <c r="N39" s="537">
        <v>13.909999999999998</v>
      </c>
      <c r="O39" s="537">
        <v>13.909999999999998</v>
      </c>
      <c r="P39" s="539"/>
    </row>
    <row r="40" spans="1:16" x14ac:dyDescent="0.2">
      <c r="A40" s="246">
        <v>1992</v>
      </c>
      <c r="B40" s="535">
        <v>14.453540987624525</v>
      </c>
      <c r="C40" s="536">
        <v>14.380142796633997</v>
      </c>
      <c r="D40" s="536"/>
      <c r="E40" s="537">
        <f t="shared" si="3"/>
        <v>14.642105263157891</v>
      </c>
      <c r="F40" s="537">
        <f t="shared" si="2"/>
        <v>14.642105263157898</v>
      </c>
      <c r="G40" s="537"/>
      <c r="H40" s="537">
        <v>0.11200298855342096</v>
      </c>
      <c r="I40" s="537">
        <v>9.6663078654336862E-2</v>
      </c>
      <c r="J40" s="537"/>
      <c r="K40" s="538">
        <v>0.1999999999999999</v>
      </c>
      <c r="L40" s="538">
        <v>0.20000000000000012</v>
      </c>
      <c r="M40" s="538"/>
      <c r="N40" s="537">
        <v>13.909999999999997</v>
      </c>
      <c r="O40" s="537">
        <v>13.910000000000002</v>
      </c>
      <c r="P40" s="539"/>
    </row>
    <row r="41" spans="1:16" x14ac:dyDescent="0.2">
      <c r="A41" s="246">
        <v>1993</v>
      </c>
      <c r="B41" s="535">
        <v>14.444412808498855</v>
      </c>
      <c r="C41" s="536">
        <v>14.368667574410026</v>
      </c>
      <c r="D41" s="536"/>
      <c r="E41" s="537">
        <f t="shared" si="3"/>
        <v>14.642105263157891</v>
      </c>
      <c r="F41" s="537">
        <f t="shared" si="2"/>
        <v>14.642105263157884</v>
      </c>
      <c r="G41" s="537"/>
      <c r="H41" s="537">
        <v>0.11092400590671452</v>
      </c>
      <c r="I41" s="537">
        <v>9.5541233946281376E-2</v>
      </c>
      <c r="J41" s="537"/>
      <c r="K41" s="538">
        <v>0.20000000000000009</v>
      </c>
      <c r="L41" s="538">
        <v>0.19999999999999996</v>
      </c>
      <c r="M41" s="538"/>
      <c r="N41" s="537">
        <v>13.909999999999997</v>
      </c>
      <c r="O41" s="537">
        <v>13.909999999999989</v>
      </c>
      <c r="P41" s="539"/>
    </row>
    <row r="42" spans="1:16" x14ac:dyDescent="0.2">
      <c r="A42" s="246">
        <v>1994</v>
      </c>
      <c r="B42" s="535">
        <v>14.437167798236727</v>
      </c>
      <c r="C42" s="536">
        <v>14.359971517601695</v>
      </c>
      <c r="D42" s="536"/>
      <c r="E42" s="537">
        <f t="shared" si="3"/>
        <v>14.642105263157896</v>
      </c>
      <c r="F42" s="537">
        <f t="shared" si="2"/>
        <v>14.642105263157889</v>
      </c>
      <c r="G42" s="537"/>
      <c r="H42" s="537">
        <v>0.11008492454323245</v>
      </c>
      <c r="I42" s="537">
        <v>9.469981548690852E-2</v>
      </c>
      <c r="J42" s="537"/>
      <c r="K42" s="538">
        <v>0.20000000000000007</v>
      </c>
      <c r="L42" s="538">
        <v>0.19999999999999998</v>
      </c>
      <c r="M42" s="538"/>
      <c r="N42" s="537">
        <v>13.91</v>
      </c>
      <c r="O42" s="537">
        <v>13.909999999999995</v>
      </c>
      <c r="P42" s="539"/>
    </row>
    <row r="43" spans="1:16" x14ac:dyDescent="0.2">
      <c r="A43" s="246">
        <v>1995</v>
      </c>
      <c r="B43" s="535">
        <v>14.431711190444512</v>
      </c>
      <c r="C43" s="536">
        <v>14.353595262991547</v>
      </c>
      <c r="D43" s="536"/>
      <c r="E43" s="537">
        <f t="shared" si="3"/>
        <v>14.642105263157896</v>
      </c>
      <c r="F43" s="537">
        <f t="shared" si="2"/>
        <v>14.642105263157905</v>
      </c>
      <c r="G43" s="537"/>
      <c r="H43" s="537">
        <v>0.10945230048044761</v>
      </c>
      <c r="I43" s="537">
        <v>9.4082603888784685E-2</v>
      </c>
      <c r="J43" s="537"/>
      <c r="K43" s="538">
        <v>0.1999999999999999</v>
      </c>
      <c r="L43" s="538">
        <v>0.20000000000000015</v>
      </c>
      <c r="M43" s="538"/>
      <c r="N43" s="537">
        <v>13.91</v>
      </c>
      <c r="O43" s="537">
        <v>13.910000000000009</v>
      </c>
      <c r="P43" s="539"/>
    </row>
    <row r="44" spans="1:16" x14ac:dyDescent="0.2">
      <c r="A44" s="246">
        <v>1996</v>
      </c>
      <c r="B44" s="535">
        <v>14.429892686861553</v>
      </c>
      <c r="C44" s="536">
        <v>14.351360242654101</v>
      </c>
      <c r="D44" s="536"/>
      <c r="E44" s="537">
        <f t="shared" si="3"/>
        <v>14.642105263157896</v>
      </c>
      <c r="F44" s="537">
        <f t="shared" si="2"/>
        <v>14.642105263157898</v>
      </c>
      <c r="G44" s="537"/>
      <c r="H44" s="537">
        <v>0.10920948352125105</v>
      </c>
      <c r="I44" s="537">
        <v>9.3850011192369229E-2</v>
      </c>
      <c r="J44" s="537"/>
      <c r="K44" s="538">
        <v>0.19999999999999996</v>
      </c>
      <c r="L44" s="538">
        <v>0.20000000000000009</v>
      </c>
      <c r="M44" s="538"/>
      <c r="N44" s="537">
        <v>13.91</v>
      </c>
      <c r="O44" s="537">
        <v>13.910000000000002</v>
      </c>
      <c r="P44" s="539"/>
    </row>
    <row r="45" spans="1:16" x14ac:dyDescent="0.2">
      <c r="A45" s="246">
        <v>1997</v>
      </c>
      <c r="B45" s="535">
        <v>14.431445102619467</v>
      </c>
      <c r="C45" s="536">
        <v>14.35283527324283</v>
      </c>
      <c r="D45" s="536"/>
      <c r="E45" s="537">
        <f t="shared" si="3"/>
        <v>14.642105263157891</v>
      </c>
      <c r="F45" s="537">
        <f t="shared" si="2"/>
        <v>14.642105263157895</v>
      </c>
      <c r="G45" s="537"/>
      <c r="H45" s="537">
        <v>0.10932203259299043</v>
      </c>
      <c r="I45" s="537">
        <v>9.3958682228876739E-2</v>
      </c>
      <c r="J45" s="537"/>
      <c r="K45" s="538">
        <v>0.20000000000000004</v>
      </c>
      <c r="L45" s="538">
        <v>0.2</v>
      </c>
      <c r="M45" s="538"/>
      <c r="N45" s="537">
        <v>13.909999999999997</v>
      </c>
      <c r="O45" s="537">
        <v>13.909999999999998</v>
      </c>
      <c r="P45" s="539"/>
    </row>
    <row r="46" spans="1:16" x14ac:dyDescent="0.2">
      <c r="A46" s="246">
        <v>1998</v>
      </c>
      <c r="B46" s="535">
        <v>14.436272565349721</v>
      </c>
      <c r="C46" s="536">
        <v>14.357958806619205</v>
      </c>
      <c r="D46" s="536"/>
      <c r="E46" s="537">
        <f t="shared" si="3"/>
        <v>14.642105263157889</v>
      </c>
      <c r="F46" s="537">
        <f t="shared" si="2"/>
        <v>14.642105263157903</v>
      </c>
      <c r="G46" s="537"/>
      <c r="H46" s="537">
        <v>0.10977740841498008</v>
      </c>
      <c r="I46" s="537">
        <v>9.440094145555096E-2</v>
      </c>
      <c r="J46" s="537"/>
      <c r="K46" s="538">
        <v>0.19999999999999993</v>
      </c>
      <c r="L46" s="538">
        <v>0.20000000000000009</v>
      </c>
      <c r="M46" s="538"/>
      <c r="N46" s="537">
        <v>13.909999999999995</v>
      </c>
      <c r="O46" s="537">
        <v>13.910000000000007</v>
      </c>
      <c r="P46" s="539"/>
    </row>
    <row r="47" spans="1:16" x14ac:dyDescent="0.2">
      <c r="A47" s="246">
        <v>1999</v>
      </c>
      <c r="B47" s="535">
        <v>13.637012577359961</v>
      </c>
      <c r="C47" s="536">
        <v>13.595256638038116</v>
      </c>
      <c r="D47" s="536"/>
      <c r="E47" s="537">
        <f t="shared" si="3"/>
        <v>13.561891347098049</v>
      </c>
      <c r="F47" s="537">
        <f t="shared" si="2"/>
        <v>13.455087560153983</v>
      </c>
      <c r="G47" s="537"/>
      <c r="H47" s="537">
        <v>0.11018733542532996</v>
      </c>
      <c r="I47" s="537">
        <v>9.4805421451791966E-2</v>
      </c>
      <c r="J47" s="537"/>
      <c r="K47" s="538">
        <v>0.18648742890455722</v>
      </c>
      <c r="L47" s="538">
        <v>0.18749135674527931</v>
      </c>
      <c r="M47" s="538"/>
      <c r="N47" s="537">
        <v>12.883796779743147</v>
      </c>
      <c r="O47" s="537">
        <v>12.782333182146283</v>
      </c>
      <c r="P47" s="539"/>
    </row>
    <row r="48" spans="1:16" x14ac:dyDescent="0.2">
      <c r="A48" s="246">
        <v>2000</v>
      </c>
      <c r="B48" s="535">
        <v>12.675347637693022</v>
      </c>
      <c r="C48" s="536">
        <v>12.653445555365973</v>
      </c>
      <c r="D48" s="536"/>
      <c r="E48" s="537">
        <f t="shared" si="3"/>
        <v>12.262105876109564</v>
      </c>
      <c r="F48" s="537">
        <f t="shared" si="2"/>
        <v>11.994800829093274</v>
      </c>
      <c r="G48" s="537"/>
      <c r="H48" s="537">
        <v>0.11038335273622006</v>
      </c>
      <c r="I48" s="537">
        <v>9.500108447341625E-2</v>
      </c>
      <c r="J48" s="537"/>
      <c r="K48" s="538">
        <v>0.17028276546738555</v>
      </c>
      <c r="L48" s="538">
        <v>0.1721030313660312</v>
      </c>
      <c r="M48" s="538"/>
      <c r="N48" s="537">
        <v>11.649000582304085</v>
      </c>
      <c r="O48" s="537">
        <v>11.395060787638609</v>
      </c>
      <c r="P48" s="539"/>
    </row>
    <row r="49" spans="1:16" x14ac:dyDescent="0.2">
      <c r="A49" s="246">
        <v>2001</v>
      </c>
      <c r="B49" s="535">
        <v>11.910203064204536</v>
      </c>
      <c r="C49" s="536">
        <v>11.873967470628491</v>
      </c>
      <c r="D49" s="536"/>
      <c r="E49" s="537">
        <f t="shared" si="3"/>
        <v>11.129313505674997</v>
      </c>
      <c r="F49" s="537">
        <f t="shared" si="2"/>
        <v>10.708332186962732</v>
      </c>
      <c r="G49" s="537"/>
      <c r="H49" s="537">
        <v>0.11005098473530885</v>
      </c>
      <c r="I49" s="537">
        <v>9.4702426358650602E-2</v>
      </c>
      <c r="J49" s="537"/>
      <c r="K49" s="538">
        <v>0.15633850272738037</v>
      </c>
      <c r="L49" s="538">
        <v>0.15856409786557321</v>
      </c>
      <c r="M49" s="538"/>
      <c r="N49" s="537">
        <v>10.572847830391247</v>
      </c>
      <c r="O49" s="537">
        <v>10.172915577614594</v>
      </c>
      <c r="P49" s="539"/>
    </row>
    <row r="50" spans="1:16" x14ac:dyDescent="0.2">
      <c r="A50" s="246">
        <v>2002</v>
      </c>
      <c r="B50" s="535">
        <v>11.626656169028141</v>
      </c>
      <c r="C50" s="536">
        <v>11.594408946191111</v>
      </c>
      <c r="D50" s="536"/>
      <c r="E50" s="537">
        <f t="shared" si="3"/>
        <v>10.536276289939282</v>
      </c>
      <c r="F50" s="537">
        <f t="shared" si="2"/>
        <v>10.043271291709104</v>
      </c>
      <c r="G50" s="537"/>
      <c r="H50" s="537">
        <v>0.10640915677143391</v>
      </c>
      <c r="I50" s="537">
        <v>9.2823771719503567E-2</v>
      </c>
      <c r="J50" s="537"/>
      <c r="K50" s="538">
        <v>0.1513555616128151</v>
      </c>
      <c r="L50" s="538">
        <v>0.15188767938805575</v>
      </c>
      <c r="M50" s="538"/>
      <c r="N50" s="537">
        <v>10.009462475442318</v>
      </c>
      <c r="O50" s="537">
        <v>9.5411077271236486</v>
      </c>
      <c r="P50" s="539"/>
    </row>
    <row r="51" spans="1:16" x14ac:dyDescent="0.2">
      <c r="A51" s="246">
        <v>2003</v>
      </c>
      <c r="B51" s="535">
        <v>11.40358316481815</v>
      </c>
      <c r="C51" s="536">
        <v>11.393027678636471</v>
      </c>
      <c r="D51" s="536"/>
      <c r="E51" s="537">
        <f t="shared" si="3"/>
        <v>10.011583908520002</v>
      </c>
      <c r="F51" s="537">
        <f t="shared" si="2"/>
        <v>9.4660123859294796</v>
      </c>
      <c r="G51" s="537"/>
      <c r="H51" s="537">
        <v>0.10187793638467085</v>
      </c>
      <c r="I51" s="537">
        <v>9.0520984839996724E-2</v>
      </c>
      <c r="J51" s="537"/>
      <c r="K51" s="538">
        <v>0.14781575690245241</v>
      </c>
      <c r="L51" s="538">
        <v>0.14622856074616283</v>
      </c>
      <c r="M51" s="538"/>
      <c r="N51" s="537">
        <v>9.5110047130940014</v>
      </c>
      <c r="O51" s="537">
        <v>8.9927117666330059</v>
      </c>
      <c r="P51" s="539"/>
    </row>
    <row r="52" spans="1:16" x14ac:dyDescent="0.2">
      <c r="A52" s="246">
        <v>2004</v>
      </c>
      <c r="B52" s="535">
        <v>11.28513461290364</v>
      </c>
      <c r="C52" s="536">
        <v>11.289639635806545</v>
      </c>
      <c r="D52" s="536"/>
      <c r="E52" s="537">
        <f t="shared" si="3"/>
        <v>9.6189054589629244</v>
      </c>
      <c r="F52" s="537">
        <f t="shared" si="2"/>
        <v>9.036127872445741</v>
      </c>
      <c r="G52" s="537"/>
      <c r="H52" s="537">
        <v>9.8202101908660827E-2</v>
      </c>
      <c r="I52" s="537">
        <v>8.8771601496937275E-2</v>
      </c>
      <c r="J52" s="537"/>
      <c r="K52" s="538">
        <v>0.14535256007118397</v>
      </c>
      <c r="L52" s="538">
        <v>0.14170783923514244</v>
      </c>
      <c r="M52" s="538"/>
      <c r="N52" s="537">
        <v>9.1379601860147783</v>
      </c>
      <c r="O52" s="537">
        <v>8.584321478823453</v>
      </c>
      <c r="P52" s="539"/>
    </row>
    <row r="53" spans="1:16" x14ac:dyDescent="0.2">
      <c r="A53" s="246">
        <v>2005</v>
      </c>
      <c r="B53" s="535">
        <v>11.107424993234719</v>
      </c>
      <c r="C53" s="536">
        <v>11.108191872947177</v>
      </c>
      <c r="D53" s="536"/>
      <c r="E53" s="537">
        <f t="shared" si="3"/>
        <v>9.076259601409463</v>
      </c>
      <c r="F53" s="537">
        <f t="shared" si="2"/>
        <v>8.4448967513560014</v>
      </c>
      <c r="G53" s="537"/>
      <c r="H53" s="537">
        <v>9.6124907934312193E-2</v>
      </c>
      <c r="I53" s="537">
        <v>8.7904415647966777E-2</v>
      </c>
      <c r="J53" s="537"/>
      <c r="K53" s="538">
        <v>0.13984140267259415</v>
      </c>
      <c r="L53" s="538">
        <v>0.13476869978300376</v>
      </c>
      <c r="M53" s="538"/>
      <c r="N53" s="537">
        <v>8.6224466213389892</v>
      </c>
      <c r="O53" s="537">
        <v>8.0226519137882004</v>
      </c>
      <c r="P53" s="539"/>
    </row>
    <row r="54" spans="1:16" x14ac:dyDescent="0.2">
      <c r="A54" s="246">
        <v>2006</v>
      </c>
      <c r="B54" s="535">
        <v>10.985305041045995</v>
      </c>
      <c r="C54" s="536">
        <v>10.973566216962872</v>
      </c>
      <c r="D54" s="536"/>
      <c r="E54" s="537">
        <f t="shared" si="3"/>
        <v>8.4700323761807272</v>
      </c>
      <c r="F54" s="537">
        <f t="shared" si="2"/>
        <v>7.8021143140331199</v>
      </c>
      <c r="G54" s="537"/>
      <c r="H54" s="537">
        <v>9.4581184049540648E-2</v>
      </c>
      <c r="I54" s="537">
        <v>8.7530440936804413E-2</v>
      </c>
      <c r="J54" s="537"/>
      <c r="K54" s="538">
        <v>0.13305251152726466</v>
      </c>
      <c r="L54" s="538">
        <v>0.12637244235453668</v>
      </c>
      <c r="M54" s="538"/>
      <c r="N54" s="537">
        <v>8.0465307573716913</v>
      </c>
      <c r="O54" s="537">
        <v>7.4120085983314636</v>
      </c>
      <c r="P54" s="539"/>
    </row>
    <row r="55" spans="1:16" x14ac:dyDescent="0.2">
      <c r="A55" s="246">
        <v>2007</v>
      </c>
      <c r="B55" s="535">
        <v>10.856757002184855</v>
      </c>
      <c r="C55" s="536">
        <v>10.811351829610903</v>
      </c>
      <c r="D55" s="536"/>
      <c r="E55" s="537">
        <f t="shared" si="3"/>
        <v>7.6091037482697965</v>
      </c>
      <c r="F55" s="537">
        <f t="shared" si="2"/>
        <v>6.9458689057279202</v>
      </c>
      <c r="G55" s="537"/>
      <c r="H55" s="537">
        <v>9.4633407045327647E-2</v>
      </c>
      <c r="I55" s="537">
        <v>8.8406883431675978E-2</v>
      </c>
      <c r="J55" s="537"/>
      <c r="K55" s="538">
        <v>0.12192830421559187</v>
      </c>
      <c r="L55" s="538">
        <v>0.11443085979438201</v>
      </c>
      <c r="M55" s="538"/>
      <c r="N55" s="537">
        <v>7.228648560856306</v>
      </c>
      <c r="O55" s="537">
        <v>6.5985754604415234</v>
      </c>
      <c r="P55" s="539"/>
    </row>
    <row r="56" spans="1:16" x14ac:dyDescent="0.2">
      <c r="A56" s="246">
        <v>2008</v>
      </c>
      <c r="B56" s="535">
        <v>10.810793542672959</v>
      </c>
      <c r="C56" s="536">
        <v>10.718358192570642</v>
      </c>
      <c r="D56" s="536"/>
      <c r="E56" s="537">
        <f t="shared" si="3"/>
        <v>6.8461985898894895</v>
      </c>
      <c r="F56" s="537">
        <f t="shared" si="2"/>
        <v>6.1939581311640515</v>
      </c>
      <c r="G56" s="537"/>
      <c r="H56" s="537">
        <v>9.568794205216237E-2</v>
      </c>
      <c r="I56" s="537">
        <v>8.9584936415951735E-2</v>
      </c>
      <c r="J56" s="537"/>
      <c r="K56" s="538">
        <v>0.11103583937033104</v>
      </c>
      <c r="L56" s="538">
        <v>0.10292269084853371</v>
      </c>
      <c r="M56" s="538"/>
      <c r="N56" s="537">
        <v>6.503888660395015</v>
      </c>
      <c r="O56" s="537">
        <v>5.8842602246058489</v>
      </c>
      <c r="P56" s="539"/>
    </row>
    <row r="57" spans="1:16" x14ac:dyDescent="0.2">
      <c r="A57" s="246">
        <v>2009</v>
      </c>
      <c r="B57" s="535">
        <v>10.781059095329955</v>
      </c>
      <c r="C57" s="536">
        <v>10.637136024506997</v>
      </c>
      <c r="D57" s="536"/>
      <c r="E57" s="537">
        <f t="shared" si="3"/>
        <v>6.1267689922209252</v>
      </c>
      <c r="F57" s="537">
        <f t="shared" si="2"/>
        <v>5.4797389771396601</v>
      </c>
      <c r="G57" s="537"/>
      <c r="H57" s="537">
        <v>9.7791329401795316E-2</v>
      </c>
      <c r="I57" s="537">
        <v>9.1379051659063223E-2</v>
      </c>
      <c r="J57" s="537"/>
      <c r="K57" s="538">
        <v>0.10001037541927185</v>
      </c>
      <c r="L57" s="538">
        <v>9.1569704884488359E-2</v>
      </c>
      <c r="M57" s="538"/>
      <c r="N57" s="537">
        <v>5.8204305426098788</v>
      </c>
      <c r="O57" s="537">
        <v>5.205752028282677</v>
      </c>
      <c r="P57" s="539"/>
    </row>
    <row r="58" spans="1:16" x14ac:dyDescent="0.2">
      <c r="A58" s="246">
        <v>2010</v>
      </c>
      <c r="B58" s="535">
        <v>10.852533180498941</v>
      </c>
      <c r="C58" s="536">
        <v>10.658239179397752</v>
      </c>
      <c r="D58" s="536"/>
      <c r="E58" s="537">
        <f t="shared" si="3"/>
        <v>5.6623396189610125</v>
      </c>
      <c r="F58" s="537">
        <f t="shared" si="2"/>
        <v>5.0214427160393011</v>
      </c>
      <c r="G58" s="537"/>
      <c r="H58" s="537">
        <v>0.1002043281864462</v>
      </c>
      <c r="I58" s="537">
        <v>9.3329388091800886E-2</v>
      </c>
      <c r="J58" s="537"/>
      <c r="K58" s="538">
        <v>9.2082517922629281E-2</v>
      </c>
      <c r="L58" s="538">
        <v>8.3273660526101717E-2</v>
      </c>
      <c r="M58" s="538"/>
      <c r="N58" s="537">
        <v>5.379222638012962</v>
      </c>
      <c r="O58" s="537">
        <v>4.7703705802373362</v>
      </c>
      <c r="P58" s="539"/>
    </row>
    <row r="59" spans="1:16" x14ac:dyDescent="0.2">
      <c r="A59" s="246">
        <v>2011</v>
      </c>
      <c r="B59" s="535">
        <v>10.920152122721355</v>
      </c>
      <c r="C59" s="536">
        <v>10.678444537243767</v>
      </c>
      <c r="D59" s="536"/>
      <c r="E59" s="537">
        <f t="shared" si="3"/>
        <v>5.2332001715059704</v>
      </c>
      <c r="F59" s="537">
        <f t="shared" si="2"/>
        <v>4.593163186130452</v>
      </c>
      <c r="G59" s="537"/>
      <c r="H59" s="537">
        <v>0.10266498917397839</v>
      </c>
      <c r="I59" s="537">
        <v>9.5319554401649784E-2</v>
      </c>
      <c r="J59" s="537"/>
      <c r="K59" s="538">
        <v>8.4596786754934747E-2</v>
      </c>
      <c r="L59" s="538">
        <v>7.5424658545365036E-2</v>
      </c>
      <c r="M59" s="538"/>
      <c r="N59" s="537">
        <v>4.9715401629306717</v>
      </c>
      <c r="O59" s="537">
        <v>4.3635050268239288</v>
      </c>
      <c r="P59" s="539"/>
    </row>
    <row r="60" spans="1:16" x14ac:dyDescent="0.2">
      <c r="A60" s="246">
        <v>2012</v>
      </c>
      <c r="B60" s="535">
        <v>10.931212725037716</v>
      </c>
      <c r="C60" s="536">
        <v>10.690221808153048</v>
      </c>
      <c r="D60" s="536"/>
      <c r="E60" s="537">
        <f t="shared" si="3"/>
        <v>5.11734092250237</v>
      </c>
      <c r="F60" s="537">
        <f t="shared" si="2"/>
        <v>4.4766891956961308</v>
      </c>
      <c r="G60" s="537"/>
      <c r="H60" s="537">
        <v>0.10225344774047361</v>
      </c>
      <c r="I60" s="537">
        <v>9.5263818591744195E-2</v>
      </c>
      <c r="J60" s="537"/>
      <c r="K60" s="538">
        <v>8.334403059778063E-2</v>
      </c>
      <c r="L60" s="538">
        <v>7.363835098748342E-2</v>
      </c>
      <c r="M60" s="538"/>
      <c r="N60" s="537">
        <v>4.8614738763772509</v>
      </c>
      <c r="O60" s="537">
        <v>4.252854735911324</v>
      </c>
      <c r="P60" s="539"/>
    </row>
    <row r="61" spans="1:16" x14ac:dyDescent="0.2">
      <c r="A61" s="246">
        <v>2013</v>
      </c>
      <c r="B61" s="535">
        <v>10.914794801454185</v>
      </c>
      <c r="C61" s="536">
        <v>10.671326027752912</v>
      </c>
      <c r="D61" s="536"/>
      <c r="E61" s="537">
        <f t="shared" si="3"/>
        <v>5.0013108763780956</v>
      </c>
      <c r="F61" s="537">
        <f t="shared" si="2"/>
        <v>4.3535470506984488</v>
      </c>
      <c r="G61" s="537"/>
      <c r="H61" s="537">
        <v>0.10213039446217767</v>
      </c>
      <c r="I61" s="537">
        <v>9.5338522838941606E-2</v>
      </c>
      <c r="J61" s="537"/>
      <c r="K61" s="538">
        <v>8.1893110275674572E-2</v>
      </c>
      <c r="L61" s="538">
        <v>7.1859634200675426E-2</v>
      </c>
      <c r="M61" s="538"/>
      <c r="N61" s="537">
        <v>4.7512453325591908</v>
      </c>
      <c r="O61" s="537">
        <v>4.1358696981635266</v>
      </c>
      <c r="P61" s="539"/>
    </row>
    <row r="62" spans="1:16" x14ac:dyDescent="0.2">
      <c r="A62" s="246">
        <v>2014</v>
      </c>
      <c r="B62" s="535">
        <v>10.929697256677876</v>
      </c>
      <c r="C62" s="536">
        <v>10.655570496304332</v>
      </c>
      <c r="D62" s="536"/>
      <c r="E62" s="537">
        <f t="shared" si="3"/>
        <v>4.7361509566599906</v>
      </c>
      <c r="F62" s="537">
        <f t="shared" si="2"/>
        <v>4.0902372664599387</v>
      </c>
      <c r="G62" s="537"/>
      <c r="H62" s="537">
        <v>0.1043093487301919</v>
      </c>
      <c r="I62" s="537">
        <v>9.6878548568046605E-2</v>
      </c>
      <c r="J62" s="537"/>
      <c r="K62" s="538">
        <v>7.6842426919807916E-2</v>
      </c>
      <c r="L62" s="538">
        <v>6.7022421464070517E-2</v>
      </c>
      <c r="M62" s="538"/>
      <c r="N62" s="537">
        <v>4.4993434088269906</v>
      </c>
      <c r="O62" s="537">
        <v>3.8857254031369419</v>
      </c>
      <c r="P62" s="539"/>
    </row>
    <row r="63" spans="1:16" x14ac:dyDescent="0.2">
      <c r="A63" s="246">
        <v>2015</v>
      </c>
      <c r="B63" s="535">
        <v>10.947009593440193</v>
      </c>
      <c r="C63" s="536">
        <v>10.648507599590467</v>
      </c>
      <c r="D63" s="536"/>
      <c r="E63" s="537">
        <f t="shared" si="3"/>
        <v>4.5167636190415434</v>
      </c>
      <c r="F63" s="537">
        <f t="shared" si="2"/>
        <v>3.8765231458653653</v>
      </c>
      <c r="G63" s="537"/>
      <c r="H63" s="537">
        <v>0.10595403153589814</v>
      </c>
      <c r="I63" s="537">
        <v>9.8063004777004026E-2</v>
      </c>
      <c r="J63" s="537"/>
      <c r="K63" s="538">
        <v>7.2761903185875818E-2</v>
      </c>
      <c r="L63" s="538">
        <v>6.3091224868774137E-2</v>
      </c>
      <c r="M63" s="538"/>
      <c r="N63" s="537">
        <v>4.2909254380894657</v>
      </c>
      <c r="O63" s="537">
        <v>3.682696988572097</v>
      </c>
      <c r="P63" s="539"/>
    </row>
    <row r="64" spans="1:16" x14ac:dyDescent="0.2">
      <c r="A64" s="246">
        <v>2016</v>
      </c>
      <c r="B64" s="535">
        <v>10.979124576686413</v>
      </c>
      <c r="C64" s="536">
        <v>10.651156044951113</v>
      </c>
      <c r="D64" s="536"/>
      <c r="E64" s="537">
        <f t="shared" si="3"/>
        <v>4.2805403720671134</v>
      </c>
      <c r="F64" s="537">
        <f t="shared" si="2"/>
        <v>3.6567296518178631</v>
      </c>
      <c r="G64" s="537"/>
      <c r="H64" s="537">
        <v>0.10776755487852345</v>
      </c>
      <c r="I64" s="537">
        <v>9.933119955641187E-2</v>
      </c>
      <c r="J64" s="537"/>
      <c r="K64" s="538">
        <v>6.8308795267178007E-2</v>
      </c>
      <c r="L64" s="538">
        <v>5.8917055965871594E-2</v>
      </c>
      <c r="M64" s="538"/>
      <c r="N64" s="537">
        <v>4.0665133534637574</v>
      </c>
      <c r="O64" s="537">
        <v>3.4738931692269697</v>
      </c>
      <c r="P64" s="539"/>
    </row>
    <row r="65" spans="1:16" x14ac:dyDescent="0.2">
      <c r="A65" s="246">
        <v>2017</v>
      </c>
      <c r="B65" s="535">
        <v>11.015099171644609</v>
      </c>
      <c r="C65" s="536">
        <v>10.672531756396618</v>
      </c>
      <c r="D65" s="536"/>
      <c r="E65" s="537">
        <f t="shared" si="3"/>
        <v>4.1421723054664765</v>
      </c>
      <c r="F65" s="537">
        <f t="shared" si="2"/>
        <v>3.5286258379028581</v>
      </c>
      <c r="G65" s="537"/>
      <c r="H65" s="537">
        <v>0.10829213607425038</v>
      </c>
      <c r="I65" s="537">
        <v>9.9854666364325065E-2</v>
      </c>
      <c r="J65" s="537"/>
      <c r="K65" s="538">
        <v>6.6045430284803933E-2</v>
      </c>
      <c r="L65" s="538">
        <v>5.6475320335752713E-2</v>
      </c>
      <c r="M65" s="538"/>
      <c r="N65" s="537">
        <v>3.9350636901931524</v>
      </c>
      <c r="O65" s="537">
        <v>3.3521945460077149</v>
      </c>
      <c r="P65" s="539"/>
    </row>
    <row r="66" spans="1:16" x14ac:dyDescent="0.2">
      <c r="A66" s="249">
        <v>2018</v>
      </c>
      <c r="B66" s="1120">
        <v>11.075956522792444</v>
      </c>
      <c r="C66" s="1121">
        <v>10.695204449262398</v>
      </c>
      <c r="D66" s="1121"/>
      <c r="E66" s="1122">
        <f t="shared" si="3"/>
        <v>3.8814442031629857</v>
      </c>
      <c r="F66" s="1122">
        <f t="shared" si="2"/>
        <v>3.278545244383321</v>
      </c>
      <c r="G66" s="1121"/>
      <c r="H66" s="1122">
        <v>0.11063862629498884</v>
      </c>
      <c r="I66" s="1122">
        <v>0.1015918525617507</v>
      </c>
      <c r="J66" s="1122"/>
      <c r="K66" s="1122">
        <v>6.0869297634284822E-2</v>
      </c>
      <c r="L66" s="1122">
        <v>5.1406212798946992E-2</v>
      </c>
      <c r="M66" s="1122"/>
      <c r="N66" s="1122">
        <v>3.6873719930048363</v>
      </c>
      <c r="O66" s="1122">
        <v>3.1146179821641549</v>
      </c>
      <c r="P66" s="541"/>
    </row>
    <row r="68" spans="1:16" x14ac:dyDescent="0.2">
      <c r="A68" s="42" t="s">
        <v>157</v>
      </c>
      <c r="D68" s="29"/>
    </row>
    <row r="69" spans="1:16" x14ac:dyDescent="0.2">
      <c r="A69" s="5" t="s">
        <v>1099</v>
      </c>
    </row>
    <row r="70" spans="1:16" x14ac:dyDescent="0.2">
      <c r="A70" s="5" t="s">
        <v>1100</v>
      </c>
      <c r="B70" s="29" t="s">
        <v>1098</v>
      </c>
    </row>
  </sheetData>
  <mergeCells count="1">
    <mergeCell ref="A1:D1"/>
  </mergeCells>
  <hyperlinks>
    <hyperlink ref="A1" location="Contents!A1" display="To table of contents" xr:uid="{00000000-0004-0000-1700-000000000000}"/>
    <hyperlink ref="B70" r:id="rId1" display="Documentation on the website of the Dutch Emssion Registration" xr:uid="{00000000-0004-0000-1700-000001000000}"/>
  </hyperlinks>
  <pageMargins left="0.45" right="0.31" top="1" bottom="1" header="0.5" footer="0.5"/>
  <pageSetup paperSize="9" scale="76" orientation="portrait" r:id="rId2"/>
  <headerFooter alignWithMargins="0"/>
  <customProperties>
    <customPr name="EpmWorksheetKeyString_GUID" r:id="rId3"/>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tint="0.79998168889431442"/>
  </sheetPr>
  <dimension ref="A1:S46"/>
  <sheetViews>
    <sheetView zoomScale="75" workbookViewId="0">
      <selection activeCell="M29" sqref="M29"/>
    </sheetView>
  </sheetViews>
  <sheetFormatPr defaultRowHeight="12.75" x14ac:dyDescent="0.2"/>
  <cols>
    <col min="1" max="1" width="9.28515625" style="5" customWidth="1"/>
    <col min="2" max="7" width="15.7109375" style="5" customWidth="1"/>
    <col min="8" max="16384" width="9.140625" style="5"/>
  </cols>
  <sheetData>
    <row r="1" spans="1:19" ht="31.5" customHeight="1" x14ac:dyDescent="0.2">
      <c r="A1" s="1337" t="s">
        <v>3</v>
      </c>
      <c r="B1" s="1337"/>
      <c r="C1" s="1337"/>
    </row>
    <row r="2" spans="1:19" ht="20.25" x14ac:dyDescent="0.3">
      <c r="A2" s="542" t="s">
        <v>1127</v>
      </c>
    </row>
    <row r="3" spans="1:19" ht="14.25" x14ac:dyDescent="0.2">
      <c r="A3" s="79"/>
      <c r="B3" s="636" t="s">
        <v>1128</v>
      </c>
      <c r="C3" s="415"/>
      <c r="D3" s="637"/>
      <c r="E3" s="416"/>
      <c r="F3" s="638" t="s">
        <v>818</v>
      </c>
      <c r="G3" s="639"/>
    </row>
    <row r="4" spans="1:19" x14ac:dyDescent="0.2">
      <c r="A4" s="522"/>
      <c r="B4" s="390" t="s">
        <v>222</v>
      </c>
      <c r="C4" s="640" t="s">
        <v>270</v>
      </c>
      <c r="D4" s="11" t="s">
        <v>1129</v>
      </c>
      <c r="E4" s="525" t="s">
        <v>1130</v>
      </c>
      <c r="F4" s="641" t="s">
        <v>51</v>
      </c>
      <c r="G4" s="642" t="s">
        <v>1131</v>
      </c>
    </row>
    <row r="5" spans="1:19" x14ac:dyDescent="0.2">
      <c r="A5" s="390"/>
      <c r="B5" s="284"/>
      <c r="C5" s="643" t="s">
        <v>1132</v>
      </c>
      <c r="D5" s="644" t="s">
        <v>1132</v>
      </c>
      <c r="E5" s="645" t="s">
        <v>1132</v>
      </c>
      <c r="F5" s="198"/>
      <c r="G5" s="199" t="s">
        <v>1133</v>
      </c>
    </row>
    <row r="6" spans="1:19" ht="15" x14ac:dyDescent="0.25">
      <c r="A6" s="522"/>
      <c r="B6" s="646" t="s">
        <v>7</v>
      </c>
      <c r="C6" s="647"/>
      <c r="D6" s="648"/>
      <c r="E6" s="79"/>
      <c r="F6" s="649" t="s">
        <v>1134</v>
      </c>
      <c r="G6" s="642"/>
      <c r="I6"/>
      <c r="J6"/>
      <c r="K6"/>
      <c r="L6"/>
      <c r="M6"/>
      <c r="N6"/>
      <c r="O6"/>
      <c r="P6"/>
      <c r="Q6"/>
      <c r="R6"/>
      <c r="S6"/>
    </row>
    <row r="7" spans="1:19" ht="15" x14ac:dyDescent="0.25">
      <c r="A7" s="390"/>
      <c r="C7" s="650"/>
      <c r="D7" s="651"/>
      <c r="E7" s="81"/>
      <c r="F7" s="219"/>
      <c r="G7" s="221"/>
      <c r="I7"/>
      <c r="J7"/>
      <c r="K7"/>
      <c r="L7"/>
      <c r="M7"/>
      <c r="N7"/>
      <c r="O7"/>
      <c r="P7"/>
      <c r="Q7"/>
      <c r="R7"/>
      <c r="S7"/>
    </row>
    <row r="8" spans="1:19" ht="15" x14ac:dyDescent="0.25">
      <c r="A8" s="652">
        <v>1990</v>
      </c>
      <c r="B8" s="653">
        <v>1.2</v>
      </c>
      <c r="C8" s="654">
        <v>0.42</v>
      </c>
      <c r="D8" s="654">
        <v>0.78</v>
      </c>
      <c r="E8" s="655">
        <v>0.35314685314685312</v>
      </c>
      <c r="F8" s="658">
        <v>1082</v>
      </c>
      <c r="G8" s="658">
        <v>191</v>
      </c>
      <c r="I8"/>
      <c r="J8"/>
      <c r="K8"/>
      <c r="L8"/>
      <c r="M8"/>
      <c r="N8"/>
      <c r="O8"/>
      <c r="P8"/>
      <c r="Q8"/>
      <c r="R8"/>
      <c r="S8"/>
    </row>
    <row r="9" spans="1:19" ht="15" x14ac:dyDescent="0.25">
      <c r="A9" s="652">
        <v>1991</v>
      </c>
      <c r="B9" s="656">
        <v>1.199999999999998</v>
      </c>
      <c r="C9" s="654">
        <v>0.41999999999999926</v>
      </c>
      <c r="D9" s="654">
        <v>0.77999999999999869</v>
      </c>
      <c r="E9" s="657">
        <v>0.35234986945169711</v>
      </c>
      <c r="F9" s="658">
        <v>1162</v>
      </c>
      <c r="G9" s="658">
        <v>193</v>
      </c>
      <c r="I9"/>
      <c r="J9"/>
      <c r="K9"/>
      <c r="L9"/>
      <c r="M9"/>
      <c r="N9"/>
      <c r="O9"/>
      <c r="P9"/>
      <c r="Q9"/>
      <c r="R9"/>
      <c r="S9"/>
    </row>
    <row r="10" spans="1:19" ht="15" x14ac:dyDescent="0.25">
      <c r="A10" s="652">
        <v>1992</v>
      </c>
      <c r="B10" s="656">
        <v>1.199999999999998</v>
      </c>
      <c r="C10" s="654">
        <v>0.41999999999999926</v>
      </c>
      <c r="D10" s="654">
        <v>0.77999999999999869</v>
      </c>
      <c r="E10" s="659">
        <v>0.35155979202772958</v>
      </c>
      <c r="F10" s="658">
        <v>1199</v>
      </c>
      <c r="G10" s="658">
        <v>186</v>
      </c>
      <c r="I10"/>
      <c r="J10"/>
      <c r="K10"/>
      <c r="L10"/>
      <c r="M10"/>
      <c r="N10"/>
      <c r="O10"/>
      <c r="P10"/>
      <c r="Q10"/>
      <c r="R10"/>
      <c r="S10"/>
    </row>
    <row r="11" spans="1:19" ht="15" x14ac:dyDescent="0.25">
      <c r="A11" s="652">
        <v>1993</v>
      </c>
      <c r="B11" s="656">
        <v>1.199999999999998</v>
      </c>
      <c r="C11" s="654">
        <v>0.41999999999999926</v>
      </c>
      <c r="D11" s="654">
        <v>0.77999999999999869</v>
      </c>
      <c r="E11" s="659">
        <v>0.35077653149266608</v>
      </c>
      <c r="F11" s="658">
        <v>1251</v>
      </c>
      <c r="G11" s="658">
        <v>189.1</v>
      </c>
      <c r="I11"/>
      <c r="J11"/>
      <c r="K11"/>
      <c r="L11"/>
      <c r="M11"/>
      <c r="N11"/>
      <c r="O11"/>
      <c r="P11"/>
      <c r="Q11"/>
      <c r="R11"/>
      <c r="S11"/>
    </row>
    <row r="12" spans="1:19" ht="15" x14ac:dyDescent="0.25">
      <c r="A12" s="652">
        <v>1994</v>
      </c>
      <c r="B12" s="656">
        <v>1.3000000000000007</v>
      </c>
      <c r="C12" s="654">
        <v>0.45500000000000024</v>
      </c>
      <c r="D12" s="654">
        <v>0.84500000000000042</v>
      </c>
      <c r="E12" s="659">
        <v>0.35</v>
      </c>
      <c r="F12" s="658">
        <v>1250.7349999999999</v>
      </c>
      <c r="G12" s="658">
        <v>196.6</v>
      </c>
      <c r="I12"/>
      <c r="J12"/>
      <c r="K12"/>
      <c r="L12"/>
      <c r="M12"/>
      <c r="N12"/>
      <c r="O12"/>
      <c r="P12"/>
      <c r="Q12"/>
      <c r="R12"/>
      <c r="S12"/>
    </row>
    <row r="13" spans="1:19" ht="15" x14ac:dyDescent="0.25">
      <c r="A13" s="652">
        <v>1995</v>
      </c>
      <c r="B13" s="656">
        <v>1.3000000000000007</v>
      </c>
      <c r="C13" s="654">
        <v>0.45500000000000024</v>
      </c>
      <c r="D13" s="654">
        <v>0.84500000000000042</v>
      </c>
      <c r="E13" s="659">
        <v>0.35</v>
      </c>
      <c r="F13" s="658">
        <v>1279.2739999999999</v>
      </c>
      <c r="G13" s="658">
        <v>199.0958</v>
      </c>
      <c r="I13"/>
      <c r="J13"/>
      <c r="K13"/>
      <c r="L13"/>
      <c r="M13"/>
      <c r="N13"/>
      <c r="O13"/>
      <c r="P13"/>
      <c r="Q13"/>
      <c r="R13"/>
      <c r="S13"/>
    </row>
    <row r="14" spans="1:19" ht="15" x14ac:dyDescent="0.25">
      <c r="A14" s="652">
        <v>1996</v>
      </c>
      <c r="B14" s="656">
        <v>1.296983758700694</v>
      </c>
      <c r="C14" s="654">
        <v>0.45394431554524289</v>
      </c>
      <c r="D14" s="654">
        <v>0.8430394431554511</v>
      </c>
      <c r="E14" s="659">
        <v>0.35</v>
      </c>
      <c r="F14" s="658">
        <v>1356.356</v>
      </c>
      <c r="G14" s="658">
        <v>208.56564</v>
      </c>
      <c r="I14"/>
      <c r="J14"/>
      <c r="K14"/>
      <c r="L14"/>
      <c r="M14"/>
      <c r="N14"/>
      <c r="O14"/>
      <c r="P14"/>
      <c r="Q14"/>
      <c r="R14"/>
      <c r="S14"/>
    </row>
    <row r="15" spans="1:19" ht="15" x14ac:dyDescent="0.25">
      <c r="A15" s="652">
        <v>1997</v>
      </c>
      <c r="B15" s="656">
        <v>1.3999999999999986</v>
      </c>
      <c r="C15" s="654">
        <v>0.48999999999999949</v>
      </c>
      <c r="D15" s="654">
        <v>0.90999999999999903</v>
      </c>
      <c r="E15" s="659">
        <v>0.35</v>
      </c>
      <c r="F15" s="658">
        <v>1359.204</v>
      </c>
      <c r="G15" s="658">
        <v>208.76009139999999</v>
      </c>
      <c r="I15"/>
      <c r="J15"/>
      <c r="K15"/>
      <c r="L15"/>
      <c r="M15"/>
      <c r="N15"/>
      <c r="O15"/>
      <c r="P15"/>
      <c r="Q15"/>
      <c r="R15"/>
      <c r="S15"/>
    </row>
    <row r="16" spans="1:19" ht="15" x14ac:dyDescent="0.25">
      <c r="A16" s="652">
        <v>1998</v>
      </c>
      <c r="B16" s="656">
        <v>1.3999999999999986</v>
      </c>
      <c r="C16" s="654">
        <v>0.48999999999999949</v>
      </c>
      <c r="D16" s="654">
        <v>0.90999999999999903</v>
      </c>
      <c r="E16" s="660">
        <v>0.35</v>
      </c>
      <c r="F16" s="658">
        <v>1401.4590000000001</v>
      </c>
      <c r="G16" s="658">
        <v>230.21255830000001</v>
      </c>
      <c r="I16"/>
      <c r="J16"/>
      <c r="K16"/>
      <c r="L16"/>
      <c r="M16"/>
      <c r="N16"/>
      <c r="O16"/>
      <c r="P16"/>
      <c r="Q16"/>
      <c r="R16"/>
      <c r="S16"/>
    </row>
    <row r="17" spans="1:19" ht="15" x14ac:dyDescent="0.25">
      <c r="A17" s="652">
        <v>1999</v>
      </c>
      <c r="B17" s="656">
        <v>1.2999999999999983</v>
      </c>
      <c r="C17" s="654">
        <v>0.44199999999999945</v>
      </c>
      <c r="D17" s="654">
        <v>0.85799999999999876</v>
      </c>
      <c r="E17" s="661">
        <v>0.34</v>
      </c>
      <c r="F17" s="658">
        <v>1415.5163669999999</v>
      </c>
      <c r="G17" s="658">
        <v>223.4282944</v>
      </c>
      <c r="I17"/>
      <c r="J17"/>
      <c r="K17"/>
      <c r="L17"/>
      <c r="M17"/>
      <c r="N17"/>
      <c r="O17"/>
      <c r="P17"/>
      <c r="Q17"/>
      <c r="R17"/>
      <c r="S17"/>
    </row>
    <row r="18" spans="1:19" ht="15" x14ac:dyDescent="0.25">
      <c r="A18" s="652">
        <v>2000</v>
      </c>
      <c r="B18" s="656">
        <v>1.5999999999999999</v>
      </c>
      <c r="C18" s="654">
        <v>0.52800000000000002</v>
      </c>
      <c r="D18" s="654">
        <v>1.0719999999999998</v>
      </c>
      <c r="E18" s="661">
        <v>0.33</v>
      </c>
      <c r="F18" s="658">
        <v>1413.895</v>
      </c>
      <c r="G18" s="658">
        <v>216.44800000000001</v>
      </c>
      <c r="I18"/>
      <c r="J18"/>
      <c r="K18"/>
      <c r="L18"/>
      <c r="M18"/>
      <c r="N18"/>
      <c r="O18"/>
      <c r="P18"/>
      <c r="Q18"/>
      <c r="R18"/>
      <c r="S18"/>
    </row>
    <row r="19" spans="1:19" ht="15" x14ac:dyDescent="0.25">
      <c r="A19" s="652">
        <v>2001</v>
      </c>
      <c r="B19" s="656">
        <v>1.4999999999999991</v>
      </c>
      <c r="C19" s="654">
        <v>0.4799999999999997</v>
      </c>
      <c r="D19" s="654">
        <v>1.0199999999999994</v>
      </c>
      <c r="E19" s="661">
        <v>0.32</v>
      </c>
      <c r="F19" s="658">
        <v>1357.0889999999999</v>
      </c>
      <c r="G19" s="658">
        <v>219.893</v>
      </c>
      <c r="I19"/>
      <c r="J19"/>
      <c r="K19"/>
      <c r="L19"/>
      <c r="M19"/>
      <c r="N19"/>
      <c r="O19"/>
      <c r="P19"/>
      <c r="Q19"/>
      <c r="R19"/>
      <c r="S19"/>
    </row>
    <row r="20" spans="1:19" ht="15" x14ac:dyDescent="0.25">
      <c r="A20" s="652">
        <v>2002</v>
      </c>
      <c r="B20" s="656">
        <v>1.3999999999999986</v>
      </c>
      <c r="C20" s="654">
        <v>0.43399999999999955</v>
      </c>
      <c r="D20" s="654">
        <v>0.96599999999999908</v>
      </c>
      <c r="E20" s="661">
        <v>0.31</v>
      </c>
      <c r="F20" s="658">
        <v>1338.392634</v>
      </c>
      <c r="G20" s="658">
        <v>218.02078900000001</v>
      </c>
      <c r="I20"/>
      <c r="J20"/>
      <c r="K20"/>
      <c r="L20"/>
      <c r="M20"/>
      <c r="N20"/>
      <c r="O20"/>
      <c r="P20"/>
      <c r="Q20"/>
      <c r="R20"/>
      <c r="S20"/>
    </row>
    <row r="21" spans="1:19" ht="15" x14ac:dyDescent="0.25">
      <c r="A21" s="652">
        <v>2003</v>
      </c>
      <c r="B21" s="656">
        <v>1.3999999999999986</v>
      </c>
      <c r="C21" s="654">
        <v>0.41999999999999954</v>
      </c>
      <c r="D21" s="654">
        <v>0.97999999999999909</v>
      </c>
      <c r="E21" s="662">
        <v>0.30496068694392714</v>
      </c>
      <c r="F21" s="658">
        <v>1359.15</v>
      </c>
      <c r="G21" s="658">
        <v>225.48478900000001</v>
      </c>
      <c r="I21"/>
      <c r="J21"/>
      <c r="K21"/>
      <c r="L21"/>
      <c r="M21"/>
      <c r="N21"/>
      <c r="O21"/>
      <c r="P21"/>
      <c r="Q21"/>
      <c r="R21"/>
      <c r="S21"/>
    </row>
    <row r="22" spans="1:19" ht="15" x14ac:dyDescent="0.25">
      <c r="A22" s="652">
        <v>2004</v>
      </c>
      <c r="B22" s="656">
        <v>1.4999999999999991</v>
      </c>
      <c r="C22" s="654">
        <v>0.44999999999999973</v>
      </c>
      <c r="D22" s="654">
        <v>1.0499999999999994</v>
      </c>
      <c r="E22" s="663">
        <v>0.30496068694392714</v>
      </c>
      <c r="F22" s="658">
        <v>1417.0820000000001</v>
      </c>
      <c r="G22" s="658">
        <v>230.19</v>
      </c>
      <c r="I22"/>
      <c r="J22"/>
      <c r="K22"/>
      <c r="L22"/>
      <c r="M22"/>
      <c r="N22"/>
      <c r="O22"/>
      <c r="P22"/>
      <c r="Q22"/>
      <c r="R22"/>
      <c r="S22"/>
    </row>
    <row r="23" spans="1:19" ht="15" x14ac:dyDescent="0.25">
      <c r="A23" s="652">
        <v>2005</v>
      </c>
      <c r="B23" s="656">
        <v>1.3999999999999986</v>
      </c>
      <c r="C23" s="654">
        <v>0.41999999999999954</v>
      </c>
      <c r="D23" s="654">
        <v>0.97999999999999909</v>
      </c>
      <c r="E23" s="663">
        <v>0.30496068694392714</v>
      </c>
      <c r="F23" s="658">
        <v>1366.0050000000001</v>
      </c>
      <c r="G23" s="658">
        <v>253.01400000000001</v>
      </c>
      <c r="I23"/>
      <c r="J23"/>
      <c r="K23"/>
      <c r="L23"/>
      <c r="M23"/>
      <c r="N23"/>
      <c r="O23"/>
      <c r="P23"/>
      <c r="Q23"/>
      <c r="R23"/>
      <c r="S23"/>
    </row>
    <row r="24" spans="1:19" ht="15" x14ac:dyDescent="0.25">
      <c r="A24" s="652">
        <v>2006</v>
      </c>
      <c r="B24" s="664">
        <v>1.3999999999999986</v>
      </c>
      <c r="C24" s="654">
        <v>0.41999999999999954</v>
      </c>
      <c r="D24" s="654">
        <v>0.97999999999999909</v>
      </c>
      <c r="E24" s="663">
        <v>0.30496068694392714</v>
      </c>
      <c r="F24" s="658">
        <v>1359.7080000000001</v>
      </c>
      <c r="G24" s="658">
        <v>259.76600000000002</v>
      </c>
      <c r="I24"/>
      <c r="J24"/>
      <c r="K24"/>
      <c r="L24"/>
      <c r="M24"/>
      <c r="N24"/>
      <c r="O24"/>
      <c r="P24"/>
      <c r="Q24"/>
      <c r="R24"/>
      <c r="S24"/>
    </row>
    <row r="25" spans="1:19" ht="15" x14ac:dyDescent="0.25">
      <c r="A25" s="652">
        <v>2007</v>
      </c>
      <c r="B25" s="664">
        <v>1.3999999999999984</v>
      </c>
      <c r="C25" s="654">
        <v>0.41999999999999948</v>
      </c>
      <c r="D25" s="654">
        <v>0.97999999999999887</v>
      </c>
      <c r="E25" s="663">
        <v>0.30496068694392714</v>
      </c>
      <c r="F25" s="658">
        <v>1318.2</v>
      </c>
      <c r="G25" s="658">
        <v>272.601</v>
      </c>
      <c r="I25"/>
      <c r="J25"/>
      <c r="K25"/>
      <c r="L25"/>
      <c r="M25"/>
      <c r="N25"/>
      <c r="O25"/>
      <c r="P25"/>
      <c r="Q25"/>
      <c r="R25"/>
      <c r="S25"/>
    </row>
    <row r="26" spans="1:19" ht="15" x14ac:dyDescent="0.25">
      <c r="A26" s="652">
        <v>2008</v>
      </c>
      <c r="B26" s="664">
        <v>1.399999999999999</v>
      </c>
      <c r="C26" s="654">
        <v>0.41999999999999971</v>
      </c>
      <c r="D26" s="654">
        <v>0.97999999999999932</v>
      </c>
      <c r="E26" s="663">
        <v>0.30496068694392714</v>
      </c>
      <c r="F26" s="658">
        <v>1341.9179999999999</v>
      </c>
      <c r="G26" s="658">
        <v>281.36799999999999</v>
      </c>
      <c r="I26"/>
      <c r="J26"/>
      <c r="K26"/>
      <c r="L26"/>
      <c r="M26"/>
      <c r="N26"/>
      <c r="O26"/>
      <c r="P26"/>
      <c r="Q26"/>
      <c r="R26"/>
      <c r="S26"/>
    </row>
    <row r="27" spans="1:19" ht="15" x14ac:dyDescent="0.25">
      <c r="A27" s="652">
        <v>2009</v>
      </c>
      <c r="B27" s="664">
        <v>1.2999999999999998</v>
      </c>
      <c r="C27" s="654">
        <v>0.44199999999999995</v>
      </c>
      <c r="D27" s="654">
        <v>0.85799999999999987</v>
      </c>
      <c r="E27" s="665">
        <v>0.34045514328076792</v>
      </c>
      <c r="F27" s="658">
        <v>1389.7429999999999</v>
      </c>
      <c r="G27" s="658">
        <v>276.55200000000002</v>
      </c>
      <c r="I27"/>
      <c r="J27"/>
      <c r="K27"/>
      <c r="L27"/>
      <c r="M27"/>
      <c r="N27"/>
      <c r="O27"/>
      <c r="P27"/>
      <c r="Q27"/>
      <c r="R27"/>
      <c r="S27"/>
    </row>
    <row r="28" spans="1:19" ht="15" x14ac:dyDescent="0.25">
      <c r="A28" s="652">
        <v>2010</v>
      </c>
      <c r="B28" s="666">
        <v>1.3999999999999986</v>
      </c>
      <c r="C28" s="654">
        <v>0.41999999999999954</v>
      </c>
      <c r="D28" s="654">
        <v>0.97999999999999909</v>
      </c>
      <c r="E28" s="663">
        <v>0.30496068694392714</v>
      </c>
      <c r="F28" s="658">
        <v>1449</v>
      </c>
      <c r="G28" s="658">
        <v>289.87099999999998</v>
      </c>
      <c r="I28"/>
      <c r="J28"/>
      <c r="K28"/>
      <c r="L28"/>
      <c r="M28"/>
      <c r="N28"/>
      <c r="O28"/>
      <c r="P28"/>
      <c r="Q28"/>
      <c r="R28"/>
      <c r="S28"/>
    </row>
    <row r="29" spans="1:19" ht="15" x14ac:dyDescent="0.25">
      <c r="A29" s="652">
        <v>2011</v>
      </c>
      <c r="B29" s="667">
        <v>1.399999999999999</v>
      </c>
      <c r="C29" s="654">
        <v>0.41999999999999971</v>
      </c>
      <c r="D29" s="654">
        <v>0.97999999999999932</v>
      </c>
      <c r="E29" s="663">
        <v>0.30496068694392714</v>
      </c>
      <c r="F29" s="658">
        <v>1433.873</v>
      </c>
      <c r="G29" s="658">
        <v>299.892</v>
      </c>
      <c r="I29"/>
      <c r="J29"/>
      <c r="K29"/>
      <c r="L29"/>
      <c r="M29"/>
      <c r="N29"/>
      <c r="O29"/>
      <c r="P29"/>
      <c r="Q29"/>
      <c r="R29"/>
      <c r="S29"/>
    </row>
    <row r="30" spans="1:19" ht="15" x14ac:dyDescent="0.25">
      <c r="A30" s="652">
        <v>2012</v>
      </c>
      <c r="B30" s="667">
        <v>1.0999999999999999</v>
      </c>
      <c r="C30" s="654">
        <v>0.40699999999999997</v>
      </c>
      <c r="D30" s="654">
        <v>0.69299999999999984</v>
      </c>
      <c r="E30" s="668">
        <v>0.34045514328076792</v>
      </c>
      <c r="F30" s="658">
        <v>1445.645</v>
      </c>
      <c r="G30" s="658">
        <v>314.91699999999997</v>
      </c>
      <c r="I30"/>
      <c r="J30"/>
      <c r="K30"/>
      <c r="L30"/>
      <c r="M30"/>
      <c r="N30"/>
      <c r="O30"/>
      <c r="P30"/>
      <c r="Q30"/>
      <c r="R30"/>
      <c r="S30"/>
    </row>
    <row r="31" spans="1:19" ht="15" x14ac:dyDescent="0.25">
      <c r="A31" s="652">
        <v>2013</v>
      </c>
      <c r="B31" s="667">
        <v>1.1674182571514402</v>
      </c>
      <c r="C31" s="654">
        <v>0.42043233808324226</v>
      </c>
      <c r="D31" s="654">
        <v>0.74698591906819789</v>
      </c>
      <c r="E31" s="669">
        <v>0.34045514328076792</v>
      </c>
      <c r="F31" s="658">
        <v>1410.768</v>
      </c>
      <c r="G31" s="658">
        <v>309.017</v>
      </c>
      <c r="I31"/>
      <c r="J31"/>
      <c r="K31"/>
      <c r="L31"/>
      <c r="M31"/>
      <c r="N31"/>
      <c r="O31"/>
      <c r="P31"/>
      <c r="Q31"/>
      <c r="R31"/>
      <c r="S31"/>
    </row>
    <row r="32" spans="1:19" ht="15" x14ac:dyDescent="0.25">
      <c r="A32" s="652">
        <v>2014</v>
      </c>
      <c r="B32" s="667">
        <v>1.1705367102513653</v>
      </c>
      <c r="C32" s="654">
        <v>0.4231014425478235</v>
      </c>
      <c r="D32" s="654">
        <v>0.74743526770354185</v>
      </c>
      <c r="E32" s="669">
        <v>0.34045514328076792</v>
      </c>
      <c r="F32" s="658">
        <v>1336.373</v>
      </c>
      <c r="G32" s="658">
        <v>289.82799999999997</v>
      </c>
      <c r="I32"/>
      <c r="J32"/>
      <c r="K32"/>
      <c r="L32"/>
      <c r="M32"/>
      <c r="N32"/>
      <c r="O32"/>
      <c r="P32"/>
      <c r="Q32"/>
      <c r="R32"/>
      <c r="S32"/>
    </row>
    <row r="33" spans="1:19" ht="15" x14ac:dyDescent="0.25">
      <c r="A33" s="652">
        <v>2015</v>
      </c>
      <c r="B33" s="670">
        <v>1.0945156114651806</v>
      </c>
      <c r="C33" s="606">
        <v>0.34233526915793877</v>
      </c>
      <c r="D33" s="606">
        <v>0.75218034230724196</v>
      </c>
      <c r="E33" s="671">
        <v>0.34045514328076792</v>
      </c>
      <c r="F33" s="658">
        <v>1254.6880000000001</v>
      </c>
      <c r="G33" s="658">
        <v>286.12299999999999</v>
      </c>
      <c r="I33"/>
      <c r="J33"/>
      <c r="K33"/>
      <c r="L33"/>
      <c r="M33"/>
      <c r="N33"/>
      <c r="O33"/>
      <c r="P33"/>
      <c r="Q33"/>
      <c r="R33"/>
      <c r="S33"/>
    </row>
    <row r="34" spans="1:19" ht="15" x14ac:dyDescent="0.25">
      <c r="A34" s="652">
        <v>2016</v>
      </c>
      <c r="B34" s="670">
        <v>1.0287756135344193</v>
      </c>
      <c r="C34" s="606">
        <v>0.42017957947586126</v>
      </c>
      <c r="D34" s="606">
        <v>0.60859603405855789</v>
      </c>
      <c r="E34" s="671">
        <v>0.34045514328076792</v>
      </c>
      <c r="F34" s="658">
        <v>1329.865</v>
      </c>
      <c r="G34" s="658">
        <v>286.97199999999998</v>
      </c>
      <c r="I34"/>
      <c r="J34"/>
      <c r="K34"/>
      <c r="L34"/>
      <c r="M34"/>
      <c r="N34"/>
      <c r="O34"/>
      <c r="P34"/>
      <c r="Q34"/>
      <c r="R34"/>
      <c r="S34"/>
    </row>
    <row r="35" spans="1:19" ht="15" x14ac:dyDescent="0.25">
      <c r="A35" s="652">
        <v>2017</v>
      </c>
      <c r="B35" s="670">
        <v>1.1556305101214397</v>
      </c>
      <c r="C35" s="606">
        <v>0.41602698364371826</v>
      </c>
      <c r="D35" s="606">
        <v>0.73960352647772143</v>
      </c>
      <c r="E35" s="671">
        <v>0.34045514328076792</v>
      </c>
      <c r="F35" s="658">
        <v>1281.193</v>
      </c>
      <c r="G35" s="658">
        <v>285.12</v>
      </c>
      <c r="I35"/>
      <c r="J35"/>
      <c r="K35"/>
      <c r="L35"/>
      <c r="M35"/>
      <c r="N35"/>
      <c r="O35"/>
      <c r="P35"/>
      <c r="Q35"/>
      <c r="R35"/>
      <c r="S35"/>
    </row>
    <row r="36" spans="1:19" ht="15" x14ac:dyDescent="0.25">
      <c r="A36" s="652">
        <v>2018</v>
      </c>
      <c r="B36" s="670">
        <v>1.1639637337409223</v>
      </c>
      <c r="C36" s="606">
        <v>0.41902694414673203</v>
      </c>
      <c r="D36" s="606">
        <v>0.7449367895941903</v>
      </c>
      <c r="E36" s="671">
        <v>0.34</v>
      </c>
      <c r="F36" s="658">
        <v>1324.499</v>
      </c>
      <c r="G36" s="658">
        <v>295.93</v>
      </c>
      <c r="I36"/>
      <c r="J36"/>
      <c r="K36"/>
      <c r="L36"/>
      <c r="M36"/>
      <c r="N36"/>
      <c r="O36"/>
      <c r="P36"/>
      <c r="Q36"/>
      <c r="R36"/>
      <c r="S36"/>
    </row>
    <row r="37" spans="1:19" ht="15" x14ac:dyDescent="0.25">
      <c r="A37" s="672"/>
      <c r="B37" s="672"/>
      <c r="C37" s="673"/>
      <c r="D37" s="673"/>
      <c r="E37" s="674"/>
      <c r="F37" s="674"/>
      <c r="G37" s="675"/>
      <c r="I37"/>
      <c r="J37"/>
      <c r="K37"/>
      <c r="L37"/>
      <c r="M37"/>
      <c r="N37"/>
      <c r="O37"/>
      <c r="P37"/>
      <c r="Q37"/>
      <c r="R37"/>
      <c r="S37"/>
    </row>
    <row r="38" spans="1:19" ht="18.75" customHeight="1" x14ac:dyDescent="0.25">
      <c r="A38" s="22" t="s">
        <v>1135</v>
      </c>
      <c r="I38"/>
      <c r="J38"/>
      <c r="K38"/>
      <c r="L38"/>
      <c r="M38"/>
      <c r="N38"/>
      <c r="O38"/>
      <c r="P38"/>
      <c r="Q38"/>
      <c r="R38"/>
      <c r="S38"/>
    </row>
    <row r="39" spans="1:19" ht="9.75" customHeight="1" x14ac:dyDescent="0.25">
      <c r="A39" s="22"/>
      <c r="I39"/>
      <c r="J39"/>
      <c r="K39"/>
      <c r="L39"/>
      <c r="M39"/>
      <c r="N39"/>
      <c r="O39"/>
      <c r="P39"/>
      <c r="Q39"/>
      <c r="R39"/>
      <c r="S39"/>
    </row>
    <row r="40" spans="1:19" ht="15" x14ac:dyDescent="0.25">
      <c r="A40" s="676"/>
      <c r="B40" s="677" t="s">
        <v>1136</v>
      </c>
      <c r="C40" s="678"/>
      <c r="I40"/>
      <c r="J40"/>
      <c r="K40"/>
      <c r="L40"/>
      <c r="M40"/>
      <c r="N40"/>
      <c r="O40"/>
      <c r="P40"/>
      <c r="Q40"/>
      <c r="R40"/>
      <c r="S40"/>
    </row>
    <row r="41" spans="1:19" x14ac:dyDescent="0.2">
      <c r="A41" s="679"/>
      <c r="B41" s="677" t="s">
        <v>1137</v>
      </c>
      <c r="C41" s="678"/>
    </row>
    <row r="42" spans="1:19" x14ac:dyDescent="0.2">
      <c r="A42" s="680"/>
      <c r="B42" s="677" t="s">
        <v>1138</v>
      </c>
      <c r="C42" s="678"/>
    </row>
    <row r="43" spans="1:19" x14ac:dyDescent="0.2">
      <c r="A43" s="681"/>
      <c r="B43" s="677" t="s">
        <v>1139</v>
      </c>
      <c r="D43" s="682" t="s">
        <v>1140</v>
      </c>
    </row>
    <row r="44" spans="1:19" x14ac:dyDescent="0.2">
      <c r="A44" s="683"/>
      <c r="B44" s="677" t="s">
        <v>1141</v>
      </c>
      <c r="C44" s="684"/>
    </row>
    <row r="45" spans="1:19" x14ac:dyDescent="0.2">
      <c r="A45" s="685"/>
      <c r="B45" s="677" t="s">
        <v>1142</v>
      </c>
      <c r="C45" s="684"/>
    </row>
    <row r="46" spans="1:19" x14ac:dyDescent="0.2">
      <c r="A46" s="686"/>
      <c r="B46" s="677" t="s">
        <v>1143</v>
      </c>
      <c r="C46" s="687"/>
    </row>
  </sheetData>
  <mergeCells count="1">
    <mergeCell ref="A1:C1"/>
  </mergeCells>
  <hyperlinks>
    <hyperlink ref="A1" location="Contents!A1" display="To table of contents" xr:uid="{00000000-0004-0000-1800-000000000000}"/>
    <hyperlink ref="D43" r:id="rId1" display="Vivens" xr:uid="{00000000-0004-0000-1800-000001000000}"/>
  </hyperlinks>
  <pageMargins left="0.75" right="0.75" top="1" bottom="1" header="0.5" footer="0.5"/>
  <pageSetup paperSize="9" orientation="portrait" r:id="rId2"/>
  <headerFooter alignWithMargins="0"/>
  <customProperties>
    <customPr name="EpmWorksheetKeyString_GUID" r:id="rId3"/>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79998168889431442"/>
    <pageSetUpPr fitToPage="1"/>
  </sheetPr>
  <dimension ref="A1:E16"/>
  <sheetViews>
    <sheetView zoomScale="75" workbookViewId="0">
      <selection activeCell="B5" sqref="B5"/>
    </sheetView>
  </sheetViews>
  <sheetFormatPr defaultRowHeight="12.75" x14ac:dyDescent="0.2"/>
  <cols>
    <col min="1" max="1" width="26.5703125" style="5" customWidth="1"/>
    <col min="2" max="3" width="11.7109375" style="5" customWidth="1"/>
    <col min="4" max="5" width="8.7109375" style="5" customWidth="1"/>
    <col min="6" max="16384" width="9.140625" style="5"/>
  </cols>
  <sheetData>
    <row r="1" spans="1:5" ht="27.75" customHeight="1" x14ac:dyDescent="0.2">
      <c r="A1" s="1337" t="s">
        <v>3</v>
      </c>
      <c r="B1" s="1337"/>
      <c r="C1" s="1337"/>
    </row>
    <row r="2" spans="1:5" ht="20.25" x14ac:dyDescent="0.3">
      <c r="A2" s="542" t="s">
        <v>1144</v>
      </c>
    </row>
    <row r="3" spans="1:5" x14ac:dyDescent="0.2">
      <c r="A3" s="82"/>
      <c r="B3" s="693" t="s">
        <v>14</v>
      </c>
      <c r="C3" s="693"/>
    </row>
    <row r="4" spans="1:5" x14ac:dyDescent="0.2">
      <c r="A4" s="82"/>
      <c r="B4" s="634" t="s">
        <v>270</v>
      </c>
      <c r="C4" s="634" t="s">
        <v>1129</v>
      </c>
    </row>
    <row r="5" spans="1:5" x14ac:dyDescent="0.2">
      <c r="A5" s="82"/>
      <c r="B5" s="634" t="s">
        <v>1132</v>
      </c>
      <c r="C5" s="634" t="s">
        <v>1132</v>
      </c>
    </row>
    <row r="6" spans="1:5" x14ac:dyDescent="0.2">
      <c r="A6" s="82"/>
      <c r="B6" s="698" t="s">
        <v>205</v>
      </c>
      <c r="C6" s="634"/>
    </row>
    <row r="7" spans="1:5" x14ac:dyDescent="0.2">
      <c r="A7" s="82"/>
      <c r="B7" s="634"/>
      <c r="C7" s="634"/>
    </row>
    <row r="8" spans="1:5" x14ac:dyDescent="0.2">
      <c r="A8" s="695" t="s">
        <v>647</v>
      </c>
      <c r="B8" s="605">
        <v>15</v>
      </c>
      <c r="C8" s="605">
        <v>6</v>
      </c>
    </row>
    <row r="9" spans="1:5" x14ac:dyDescent="0.2">
      <c r="A9" s="696" t="s">
        <v>1145</v>
      </c>
      <c r="B9" s="605">
        <v>5</v>
      </c>
      <c r="C9" s="605">
        <v>1.4</v>
      </c>
    </row>
    <row r="10" spans="1:5" ht="14.25" x14ac:dyDescent="0.25">
      <c r="A10" s="695" t="s">
        <v>1146</v>
      </c>
      <c r="B10" s="697">
        <v>77.5</v>
      </c>
      <c r="C10" s="697">
        <v>77.5</v>
      </c>
      <c r="D10" s="325"/>
      <c r="E10" s="325"/>
    </row>
    <row r="11" spans="1:5" ht="14.25" x14ac:dyDescent="0.25">
      <c r="A11" s="696" t="s">
        <v>1147</v>
      </c>
      <c r="B11" s="605">
        <v>3</v>
      </c>
      <c r="C11" s="605">
        <v>1</v>
      </c>
    </row>
    <row r="12" spans="1:5" ht="14.25" x14ac:dyDescent="0.25">
      <c r="A12" s="632" t="s">
        <v>1148</v>
      </c>
      <c r="B12" s="451">
        <v>0.01</v>
      </c>
      <c r="C12" s="451">
        <v>0.01</v>
      </c>
    </row>
    <row r="13" spans="1:5" x14ac:dyDescent="0.2">
      <c r="A13" s="414"/>
      <c r="B13" s="651"/>
      <c r="C13" s="651"/>
    </row>
    <row r="14" spans="1:5" x14ac:dyDescent="0.2">
      <c r="A14" s="414"/>
      <c r="B14" s="651"/>
      <c r="C14" s="651"/>
    </row>
    <row r="15" spans="1:5" x14ac:dyDescent="0.2">
      <c r="A15" s="123" t="s">
        <v>199</v>
      </c>
    </row>
    <row r="16" spans="1:5" x14ac:dyDescent="0.2">
      <c r="A16" s="374" t="s">
        <v>1149</v>
      </c>
    </row>
  </sheetData>
  <mergeCells count="1">
    <mergeCell ref="A1:C1"/>
  </mergeCells>
  <hyperlinks>
    <hyperlink ref="A1" location="Contents!A1" display="To table of contents" xr:uid="{00000000-0004-0000-1900-000000000000}"/>
  </hyperlinks>
  <pageMargins left="0.59" right="0.49" top="1" bottom="1" header="0.5" footer="0.5"/>
  <pageSetup paperSize="9" scale="91" orientation="portrait" r:id="rId1"/>
  <headerFooter alignWithMargins="0"/>
  <customProperties>
    <customPr name="EpmWorksheetKeyString_GU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tint="0.79998168889431442"/>
    <pageSetUpPr fitToPage="1"/>
  </sheetPr>
  <dimension ref="A1:C14"/>
  <sheetViews>
    <sheetView zoomScale="75" workbookViewId="0">
      <selection activeCell="B5" sqref="B5"/>
    </sheetView>
  </sheetViews>
  <sheetFormatPr defaultRowHeight="12.75" x14ac:dyDescent="0.2"/>
  <cols>
    <col min="1" max="1" width="33.7109375" style="5" customWidth="1"/>
    <col min="2" max="2" width="27.28515625" style="5" customWidth="1"/>
    <col min="3" max="3" width="84.42578125" style="5" customWidth="1"/>
    <col min="4" max="16384" width="9.140625" style="5"/>
  </cols>
  <sheetData>
    <row r="1" spans="1:3" ht="27" customHeight="1" x14ac:dyDescent="0.2">
      <c r="A1" s="1337" t="s">
        <v>3</v>
      </c>
      <c r="B1" s="1337"/>
      <c r="C1" s="576"/>
    </row>
    <row r="2" spans="1:3" ht="20.25" x14ac:dyDescent="0.3">
      <c r="A2" s="542" t="s">
        <v>1150</v>
      </c>
    </row>
    <row r="3" spans="1:3" x14ac:dyDescent="0.2">
      <c r="A3" s="82" t="s">
        <v>1083</v>
      </c>
      <c r="B3" s="414" t="s">
        <v>1082</v>
      </c>
    </row>
    <row r="4" spans="1:3" x14ac:dyDescent="0.2">
      <c r="A4" s="82" t="s">
        <v>1151</v>
      </c>
      <c r="B4" s="633">
        <v>95</v>
      </c>
    </row>
    <row r="5" spans="1:3" x14ac:dyDescent="0.2">
      <c r="A5" s="82" t="s">
        <v>1152</v>
      </c>
      <c r="B5" s="634">
        <v>100</v>
      </c>
    </row>
    <row r="6" spans="1:3" x14ac:dyDescent="0.2">
      <c r="A6" s="82" t="s">
        <v>1153</v>
      </c>
      <c r="B6" s="633">
        <v>100</v>
      </c>
    </row>
    <row r="7" spans="1:3" x14ac:dyDescent="0.2">
      <c r="C7" s="524"/>
    </row>
    <row r="8" spans="1:3" x14ac:dyDescent="0.2">
      <c r="A8" s="187" t="s">
        <v>1090</v>
      </c>
    </row>
    <row r="9" spans="1:3" x14ac:dyDescent="0.2">
      <c r="A9" s="526" t="s">
        <v>1091</v>
      </c>
    </row>
    <row r="10" spans="1:3" x14ac:dyDescent="0.2">
      <c r="A10" s="243" t="s">
        <v>306</v>
      </c>
      <c r="B10" s="82"/>
    </row>
    <row r="11" spans="1:3" x14ac:dyDescent="0.2">
      <c r="A11" s="526" t="s">
        <v>1092</v>
      </c>
    </row>
    <row r="12" spans="1:3" x14ac:dyDescent="0.2">
      <c r="A12" s="94" t="s">
        <v>1154</v>
      </c>
    </row>
    <row r="13" spans="1:3" x14ac:dyDescent="0.2">
      <c r="A13" s="94" t="s">
        <v>1155</v>
      </c>
    </row>
    <row r="14" spans="1:3" x14ac:dyDescent="0.2">
      <c r="A14" s="699" t="s">
        <v>306</v>
      </c>
    </row>
  </sheetData>
  <mergeCells count="1">
    <mergeCell ref="A1:B1"/>
  </mergeCells>
  <hyperlinks>
    <hyperlink ref="A14" r:id="rId1" xr:uid="{00000000-0004-0000-1A00-000000000000}"/>
    <hyperlink ref="A10" r:id="rId2" xr:uid="{00000000-0004-0000-1A00-000001000000}"/>
    <hyperlink ref="A1" location="Contents!A1" display="To table of contents" xr:uid="{00000000-0004-0000-1A00-000002000000}"/>
  </hyperlinks>
  <pageMargins left="0.75" right="0.75" top="1" bottom="1" header="0.5" footer="0.5"/>
  <pageSetup paperSize="9" scale="85" orientation="landscape" r:id="rId3"/>
  <headerFooter alignWithMargins="0"/>
  <customProperties>
    <customPr name="EpmWorksheetKeyString_GUID" r:id="rId4"/>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tint="0.79998168889431442"/>
    <pageSetUpPr fitToPage="1"/>
  </sheetPr>
  <dimension ref="A1:H75"/>
  <sheetViews>
    <sheetView zoomScale="75" workbookViewId="0">
      <selection activeCell="A2" sqref="A2"/>
    </sheetView>
  </sheetViews>
  <sheetFormatPr defaultRowHeight="12.75" x14ac:dyDescent="0.2"/>
  <cols>
    <col min="1" max="1" width="21.140625" style="5" customWidth="1"/>
    <col min="2" max="6" width="10.7109375" style="5" customWidth="1"/>
    <col min="7" max="7" width="12.7109375" style="5" customWidth="1"/>
    <col min="8" max="8" width="15.7109375" style="5" customWidth="1"/>
    <col min="9" max="9" width="46.28515625" style="5" customWidth="1"/>
    <col min="10" max="10" width="10.28515625" style="5" customWidth="1"/>
    <col min="11" max="16384" width="9.140625" style="5"/>
  </cols>
  <sheetData>
    <row r="1" spans="1:8" ht="28.5" customHeight="1" x14ac:dyDescent="0.2">
      <c r="A1" s="1337" t="s">
        <v>3</v>
      </c>
      <c r="B1" s="1337"/>
    </row>
    <row r="2" spans="1:8" ht="20.25" x14ac:dyDescent="0.3">
      <c r="A2" s="542" t="s">
        <v>1194</v>
      </c>
    </row>
    <row r="3" spans="1:8" x14ac:dyDescent="0.2">
      <c r="A3" s="522"/>
      <c r="B3" s="529" t="s">
        <v>1195</v>
      </c>
      <c r="C3" s="415"/>
      <c r="D3" s="415"/>
      <c r="E3" s="415"/>
      <c r="F3" s="416"/>
      <c r="G3" s="1154" t="s">
        <v>47</v>
      </c>
      <c r="H3" s="534"/>
    </row>
    <row r="4" spans="1:8" x14ac:dyDescent="0.2">
      <c r="A4" s="390"/>
      <c r="B4" s="1407" t="s">
        <v>1196</v>
      </c>
      <c r="C4" s="1407"/>
      <c r="D4" s="1408"/>
      <c r="E4" s="1409" t="s">
        <v>1197</v>
      </c>
      <c r="F4" s="1408"/>
      <c r="G4" s="690" t="s">
        <v>9</v>
      </c>
      <c r="H4" s="691" t="s">
        <v>50</v>
      </c>
    </row>
    <row r="5" spans="1:8" ht="14.25" x14ac:dyDescent="0.2">
      <c r="A5" s="390"/>
      <c r="B5" s="634" t="s">
        <v>1198</v>
      </c>
      <c r="C5" s="634" t="s">
        <v>1199</v>
      </c>
      <c r="D5" s="11" t="s">
        <v>1200</v>
      </c>
      <c r="E5" s="634" t="s">
        <v>1198</v>
      </c>
      <c r="F5" s="634" t="s">
        <v>1199</v>
      </c>
      <c r="G5" s="701" t="s">
        <v>268</v>
      </c>
      <c r="H5" s="702" t="s">
        <v>268</v>
      </c>
    </row>
    <row r="6" spans="1:8" ht="14.25" x14ac:dyDescent="0.2">
      <c r="A6" s="390"/>
      <c r="B6" s="634" t="s">
        <v>1201</v>
      </c>
      <c r="C6" s="703" t="s">
        <v>208</v>
      </c>
      <c r="D6" s="11" t="s">
        <v>1202</v>
      </c>
      <c r="E6" s="634" t="s">
        <v>1201</v>
      </c>
      <c r="F6" s="703" t="s">
        <v>208</v>
      </c>
      <c r="G6" s="640"/>
      <c r="H6" s="11"/>
    </row>
    <row r="7" spans="1:8" x14ac:dyDescent="0.2">
      <c r="A7" s="522"/>
      <c r="B7" s="1155" t="s">
        <v>1203</v>
      </c>
      <c r="C7" s="8"/>
      <c r="D7" s="8"/>
      <c r="E7" s="8"/>
      <c r="F7" s="8"/>
      <c r="G7" s="8"/>
      <c r="H7" s="534"/>
    </row>
    <row r="8" spans="1:8" x14ac:dyDescent="0.2">
      <c r="A8" s="283">
        <v>1990</v>
      </c>
      <c r="B8" s="705">
        <v>89.480114479876192</v>
      </c>
      <c r="C8" s="705">
        <v>6.8035683711518278</v>
      </c>
      <c r="D8" s="705">
        <v>31.325842697337521</v>
      </c>
      <c r="E8" s="705">
        <v>371.41844853291138</v>
      </c>
      <c r="F8" s="705">
        <v>38.861276835160957</v>
      </c>
      <c r="G8" s="705">
        <v>14.433762112252859</v>
      </c>
      <c r="H8" s="706">
        <v>31.657855946476925</v>
      </c>
    </row>
    <row r="9" spans="1:8" x14ac:dyDescent="0.2">
      <c r="A9" s="283">
        <v>1991</v>
      </c>
      <c r="B9" s="705">
        <v>92.281638650826935</v>
      </c>
      <c r="C9" s="705">
        <v>7.2737813062431247</v>
      </c>
      <c r="D9" s="705">
        <v>31</v>
      </c>
      <c r="E9" s="705">
        <v>370.03322437992693</v>
      </c>
      <c r="F9" s="705">
        <v>40.36863777772875</v>
      </c>
      <c r="G9" s="705">
        <v>13.194381835144071</v>
      </c>
      <c r="H9" s="706">
        <v>29.033809063212786</v>
      </c>
    </row>
    <row r="10" spans="1:8" x14ac:dyDescent="0.2">
      <c r="A10" s="283">
        <v>1992</v>
      </c>
      <c r="B10" s="705">
        <v>95.083162853297452</v>
      </c>
      <c r="C10" s="705">
        <v>7.7439942413344216</v>
      </c>
      <c r="D10" s="705">
        <v>34</v>
      </c>
      <c r="E10" s="705">
        <v>368.64800022694249</v>
      </c>
      <c r="F10" s="705">
        <v>41.875998720296536</v>
      </c>
      <c r="G10" s="705">
        <v>13.194381835144069</v>
      </c>
      <c r="H10" s="706">
        <v>29.033809063212786</v>
      </c>
    </row>
    <row r="11" spans="1:8" x14ac:dyDescent="0.2">
      <c r="A11" s="283">
        <v>1993</v>
      </c>
      <c r="B11" s="705">
        <v>97.884687055767969</v>
      </c>
      <c r="C11" s="705">
        <v>8.2142071795776985</v>
      </c>
      <c r="D11" s="705">
        <v>36</v>
      </c>
      <c r="E11" s="705">
        <v>367.26277607395804</v>
      </c>
      <c r="F11" s="705">
        <v>43.383359662864322</v>
      </c>
      <c r="G11" s="705">
        <v>15.318979785392949</v>
      </c>
      <c r="H11" s="706">
        <v>32.868650431086557</v>
      </c>
    </row>
    <row r="12" spans="1:8" x14ac:dyDescent="0.2">
      <c r="A12" s="283">
        <v>1994</v>
      </c>
      <c r="B12" s="705">
        <v>100.6862112267187</v>
      </c>
      <c r="C12" s="705">
        <v>8.6844201146689954</v>
      </c>
      <c r="D12" s="705">
        <v>36</v>
      </c>
      <c r="E12" s="705">
        <v>365.87755223617148</v>
      </c>
      <c r="F12" s="705">
        <v>44.890720605432122</v>
      </c>
      <c r="G12" s="705">
        <v>13.467958745865436</v>
      </c>
      <c r="H12" s="706">
        <v>28.896825351239034</v>
      </c>
    </row>
    <row r="13" spans="1:8" x14ac:dyDescent="0.2">
      <c r="A13" s="283">
        <v>1995</v>
      </c>
      <c r="B13" s="705">
        <v>92.510599380320926</v>
      </c>
      <c r="C13" s="705">
        <v>8.5453701116746164</v>
      </c>
      <c r="D13" s="705">
        <v>36</v>
      </c>
      <c r="E13" s="705">
        <v>360.43280863390078</v>
      </c>
      <c r="F13" s="705">
        <v>46.757206684716998</v>
      </c>
      <c r="G13" s="705">
        <v>15.957180484585171</v>
      </c>
      <c r="H13" s="706">
        <v>34.238119337793684</v>
      </c>
    </row>
    <row r="14" spans="1:8" x14ac:dyDescent="0.2">
      <c r="A14" s="283">
        <v>1996</v>
      </c>
      <c r="B14" s="705">
        <v>82.225628930123776</v>
      </c>
      <c r="C14" s="705">
        <v>7.8122451514683497</v>
      </c>
      <c r="D14" s="705">
        <v>36</v>
      </c>
      <c r="E14" s="705">
        <v>369.01208279618356</v>
      </c>
      <c r="F14" s="705">
        <v>49.601454858933181</v>
      </c>
      <c r="G14" s="705">
        <v>17.616906141915706</v>
      </c>
      <c r="H14" s="706">
        <v>37.799395353419776</v>
      </c>
    </row>
    <row r="15" spans="1:8" x14ac:dyDescent="0.2">
      <c r="A15" s="283">
        <v>1997</v>
      </c>
      <c r="B15" s="705">
        <v>93.393282407859772</v>
      </c>
      <c r="C15" s="705">
        <v>8.0155618181875479</v>
      </c>
      <c r="D15" s="705">
        <v>36</v>
      </c>
      <c r="E15" s="705">
        <v>444.03068766725187</v>
      </c>
      <c r="F15" s="705">
        <v>62.448695900220955</v>
      </c>
      <c r="G15" s="705">
        <v>16.914769884924183</v>
      </c>
      <c r="H15" s="706">
        <v>36.292261329015986</v>
      </c>
    </row>
    <row r="16" spans="1:8" x14ac:dyDescent="0.2">
      <c r="A16" s="283">
        <v>1998</v>
      </c>
      <c r="B16" s="705">
        <v>100.00233252747738</v>
      </c>
      <c r="C16" s="705">
        <v>8.6617812368995875</v>
      </c>
      <c r="D16" s="705">
        <v>36</v>
      </c>
      <c r="E16" s="705">
        <v>371.76232502576744</v>
      </c>
      <c r="F16" s="705">
        <v>49.881529434755606</v>
      </c>
      <c r="G16" s="705">
        <v>17.845670487292175</v>
      </c>
      <c r="H16" s="706">
        <v>36.021472387664176</v>
      </c>
    </row>
    <row r="17" spans="1:8" x14ac:dyDescent="0.2">
      <c r="A17" s="283">
        <v>1999</v>
      </c>
      <c r="B17" s="705">
        <v>143.03922376213904</v>
      </c>
      <c r="C17" s="705">
        <v>13.029114085878819</v>
      </c>
      <c r="D17" s="705">
        <v>36</v>
      </c>
      <c r="E17" s="705">
        <v>347.76075880741723</v>
      </c>
      <c r="F17" s="705">
        <v>46.399617223673879</v>
      </c>
      <c r="G17" s="705">
        <v>18.77655221262442</v>
      </c>
      <c r="H17" s="706">
        <v>35.750962780335435</v>
      </c>
    </row>
    <row r="18" spans="1:8" x14ac:dyDescent="0.2">
      <c r="A18" s="283">
        <v>2000</v>
      </c>
      <c r="B18" s="705">
        <v>140.60398463725448</v>
      </c>
      <c r="C18" s="705">
        <v>11.417654029332317</v>
      </c>
      <c r="D18" s="705">
        <v>36</v>
      </c>
      <c r="E18" s="705">
        <v>363.24065643114028</v>
      </c>
      <c r="F18" s="705">
        <v>51.062897425148378</v>
      </c>
      <c r="G18" s="705">
        <v>19.707452814992415</v>
      </c>
      <c r="H18" s="706">
        <v>35.48017383898361</v>
      </c>
    </row>
    <row r="19" spans="1:8" x14ac:dyDescent="0.2">
      <c r="A19" s="283">
        <v>2001</v>
      </c>
      <c r="B19" s="705">
        <v>137.09532552062811</v>
      </c>
      <c r="C19" s="705">
        <v>14.266591106376138</v>
      </c>
      <c r="D19" s="705">
        <v>36</v>
      </c>
      <c r="E19" s="705">
        <v>383.24215236035946</v>
      </c>
      <c r="F19" s="705">
        <v>57.914154465881403</v>
      </c>
      <c r="G19" s="705">
        <v>20.638422740067281</v>
      </c>
      <c r="H19" s="706">
        <v>35.20978696933166</v>
      </c>
    </row>
    <row r="20" spans="1:8" x14ac:dyDescent="0.2">
      <c r="A20" s="283">
        <v>2002</v>
      </c>
      <c r="B20" s="705">
        <v>144.5094540772424</v>
      </c>
      <c r="C20" s="705">
        <v>13.950836569890406</v>
      </c>
      <c r="D20" s="705">
        <v>36</v>
      </c>
      <c r="E20" s="705">
        <v>356.31359164851654</v>
      </c>
      <c r="F20" s="705">
        <v>56.788334242153937</v>
      </c>
      <c r="G20" s="705">
        <v>21.569323342435279</v>
      </c>
      <c r="H20" s="706">
        <v>34.938998027979849</v>
      </c>
    </row>
    <row r="21" spans="1:8" x14ac:dyDescent="0.2">
      <c r="A21" s="283">
        <v>2003</v>
      </c>
      <c r="B21" s="705">
        <v>170.45865999918047</v>
      </c>
      <c r="C21" s="705">
        <v>19.803343988072911</v>
      </c>
      <c r="D21" s="705">
        <v>36</v>
      </c>
      <c r="E21" s="705">
        <v>335.58516899335245</v>
      </c>
      <c r="F21" s="705">
        <v>63.758558946734702</v>
      </c>
      <c r="G21" s="705">
        <v>22.500205067767531</v>
      </c>
      <c r="H21" s="706">
        <v>34.668488420651087</v>
      </c>
    </row>
    <row r="22" spans="1:8" x14ac:dyDescent="0.2">
      <c r="A22" s="283">
        <v>2004</v>
      </c>
      <c r="B22" s="705">
        <v>154.48267640838301</v>
      </c>
      <c r="C22" s="705">
        <v>18.571179823552217</v>
      </c>
      <c r="D22" s="705">
        <v>36</v>
      </c>
      <c r="E22" s="705">
        <v>311.47169614292335</v>
      </c>
      <c r="F22" s="705">
        <v>62.183003678359462</v>
      </c>
      <c r="G22" s="705">
        <v>23.431105670135519</v>
      </c>
      <c r="H22" s="706">
        <v>34.397699479299284</v>
      </c>
    </row>
    <row r="23" spans="1:8" x14ac:dyDescent="0.2">
      <c r="A23" s="283">
        <v>2005</v>
      </c>
      <c r="B23" s="705">
        <v>135.76777769211753</v>
      </c>
      <c r="C23" s="705">
        <v>22.254981375959133</v>
      </c>
      <c r="D23" s="705">
        <v>36</v>
      </c>
      <c r="E23" s="705">
        <v>298.35084003364045</v>
      </c>
      <c r="F23" s="705">
        <v>68.845008893633945</v>
      </c>
      <c r="G23" s="705">
        <v>23.431105670135516</v>
      </c>
      <c r="H23" s="706">
        <v>34.397699479299284</v>
      </c>
    </row>
    <row r="24" spans="1:8" x14ac:dyDescent="0.2">
      <c r="A24" s="283">
        <v>2006</v>
      </c>
      <c r="B24" s="705">
        <v>127.62665606930477</v>
      </c>
      <c r="C24" s="705">
        <v>24.758641242710354</v>
      </c>
      <c r="D24" s="705">
        <v>36</v>
      </c>
      <c r="E24" s="705">
        <v>289.98924349969963</v>
      </c>
      <c r="F24" s="705">
        <v>71.41136698367086</v>
      </c>
      <c r="G24" s="705">
        <v>23.245245224967867</v>
      </c>
      <c r="H24" s="706">
        <v>34.58355992446694</v>
      </c>
    </row>
    <row r="25" spans="1:8" x14ac:dyDescent="0.2">
      <c r="A25" s="283">
        <v>2007</v>
      </c>
      <c r="B25" s="705">
        <v>133.14259977198583</v>
      </c>
      <c r="C25" s="705">
        <v>21.49182723268202</v>
      </c>
      <c r="D25" s="705">
        <v>36</v>
      </c>
      <c r="E25" s="705">
        <v>296.41213584910219</v>
      </c>
      <c r="F25" s="705">
        <v>71.628288437549841</v>
      </c>
      <c r="G25" s="705">
        <v>23.070680165970636</v>
      </c>
      <c r="H25" s="706">
        <v>34.758124983464164</v>
      </c>
    </row>
    <row r="26" spans="1:8" x14ac:dyDescent="0.2">
      <c r="A26" s="283">
        <v>2008</v>
      </c>
      <c r="B26" s="705">
        <v>133.96492017793332</v>
      </c>
      <c r="C26" s="705">
        <v>24.484503692406445</v>
      </c>
      <c r="D26" s="705">
        <v>36</v>
      </c>
      <c r="E26" s="705">
        <v>282.11599123003742</v>
      </c>
      <c r="F26" s="705">
        <v>76.485486205600438</v>
      </c>
      <c r="G26" s="705">
        <v>22.90641116943436</v>
      </c>
      <c r="H26" s="706">
        <v>34.922393980000443</v>
      </c>
    </row>
    <row r="27" spans="1:8" x14ac:dyDescent="0.2">
      <c r="A27" s="283">
        <v>2009</v>
      </c>
      <c r="B27" s="705">
        <v>124.33631301464158</v>
      </c>
      <c r="C27" s="705">
        <v>15.299542442458701</v>
      </c>
      <c r="D27" s="705">
        <v>36</v>
      </c>
      <c r="E27" s="705">
        <v>247.58551097153511</v>
      </c>
      <c r="F27" s="705">
        <v>41.660447470703303</v>
      </c>
      <c r="G27" s="705">
        <v>22.751553417491316</v>
      </c>
      <c r="H27" s="706">
        <v>35.077251731943491</v>
      </c>
    </row>
    <row r="28" spans="1:8" x14ac:dyDescent="0.2">
      <c r="A28" s="283">
        <v>2010</v>
      </c>
      <c r="B28" s="705">
        <v>129.63787309388297</v>
      </c>
      <c r="C28" s="705">
        <v>17.668831490653719</v>
      </c>
      <c r="D28" s="705">
        <v>36</v>
      </c>
      <c r="E28" s="705">
        <v>267.51511287826617</v>
      </c>
      <c r="F28" s="705">
        <v>50.88277580526443</v>
      </c>
      <c r="G28" s="705">
        <v>22.605320654264084</v>
      </c>
      <c r="H28" s="706">
        <v>35.22348449517073</v>
      </c>
    </row>
    <row r="29" spans="1:8" x14ac:dyDescent="0.2">
      <c r="A29" s="283">
        <v>2011</v>
      </c>
      <c r="B29" s="705">
        <v>135.05788358288129</v>
      </c>
      <c r="C29" s="705">
        <v>20.038200841986662</v>
      </c>
      <c r="D29" s="705">
        <v>36</v>
      </c>
      <c r="E29" s="705">
        <v>287.1878193997012</v>
      </c>
      <c r="F29" s="705">
        <v>60.026100352934343</v>
      </c>
      <c r="G29" s="705">
        <v>22.467011833871823</v>
      </c>
      <c r="H29" s="706">
        <v>35.361793315562991</v>
      </c>
    </row>
    <row r="30" spans="1:8" x14ac:dyDescent="0.2">
      <c r="A30" s="283">
        <v>2012</v>
      </c>
      <c r="B30" s="705">
        <v>151.67770029899421</v>
      </c>
      <c r="C30" s="705">
        <v>18.66774363494552</v>
      </c>
      <c r="D30" s="705">
        <v>36</v>
      </c>
      <c r="E30" s="705">
        <v>323.80247416036326</v>
      </c>
      <c r="F30" s="705">
        <v>54.471994778913576</v>
      </c>
      <c r="G30" s="705">
        <v>22.335999881701692</v>
      </c>
      <c r="H30" s="706">
        <v>35.492805267733118</v>
      </c>
    </row>
    <row r="31" spans="1:8" x14ac:dyDescent="0.2">
      <c r="A31" s="283">
        <v>2013</v>
      </c>
      <c r="B31" s="705">
        <v>153.66746808631726</v>
      </c>
      <c r="C31" s="705">
        <v>19.338720671085131</v>
      </c>
      <c r="D31" s="705">
        <v>36</v>
      </c>
      <c r="E31" s="705">
        <v>309.05028964467016</v>
      </c>
      <c r="F31" s="705">
        <v>55.254780256829868</v>
      </c>
      <c r="G31" s="705">
        <v>22.211722188755257</v>
      </c>
      <c r="H31" s="706">
        <v>35.617082960679539</v>
      </c>
    </row>
    <row r="32" spans="1:8" x14ac:dyDescent="0.2">
      <c r="A32" s="283">
        <v>2014</v>
      </c>
      <c r="B32" s="705">
        <v>155.32906517369042</v>
      </c>
      <c r="C32" s="705">
        <v>20.956923905964835</v>
      </c>
      <c r="D32" s="705">
        <v>36</v>
      </c>
      <c r="E32" s="705">
        <v>313.3743436268183</v>
      </c>
      <c r="F32" s="705">
        <v>57.835459079518124</v>
      </c>
      <c r="G32" s="705">
        <v>22.093672535090892</v>
      </c>
      <c r="H32" s="706">
        <v>35.735132614343904</v>
      </c>
    </row>
    <row r="33" spans="1:8" x14ac:dyDescent="0.2">
      <c r="A33" s="283">
        <v>2015</v>
      </c>
      <c r="B33" s="705">
        <v>155.5904563047207</v>
      </c>
      <c r="C33" s="705">
        <v>22.316351611293037</v>
      </c>
      <c r="D33" s="705">
        <v>36</v>
      </c>
      <c r="E33" s="705">
        <v>319.56409466287693</v>
      </c>
      <c r="F33" s="705">
        <v>60.694852923222207</v>
      </c>
      <c r="G33" s="705">
        <v>21.981394197827886</v>
      </c>
      <c r="H33" s="706">
        <v>35.847410951606925</v>
      </c>
    </row>
    <row r="34" spans="1:8" x14ac:dyDescent="0.2">
      <c r="A34" s="283">
        <v>2016</v>
      </c>
      <c r="B34" s="705">
        <v>155.36206705751258</v>
      </c>
      <c r="C34" s="705">
        <v>22.550306193741495</v>
      </c>
      <c r="D34" s="705">
        <v>36</v>
      </c>
      <c r="E34" s="705">
        <v>313.12926084678008</v>
      </c>
      <c r="F34" s="705">
        <v>59.832546026464016</v>
      </c>
      <c r="G34" s="705">
        <v>21.981394197827889</v>
      </c>
      <c r="H34" s="706">
        <v>35.847410951606925</v>
      </c>
    </row>
    <row r="35" spans="1:8" x14ac:dyDescent="0.2">
      <c r="A35" s="283">
        <v>2017</v>
      </c>
      <c r="B35" s="705">
        <v>154.39558052382299</v>
      </c>
      <c r="C35" s="705">
        <v>22.616593496246999</v>
      </c>
      <c r="D35" s="705">
        <v>36</v>
      </c>
      <c r="E35" s="705">
        <v>328.01530383629881</v>
      </c>
      <c r="F35" s="705">
        <v>60.773851330579241</v>
      </c>
      <c r="G35" s="705">
        <v>21.981394197827889</v>
      </c>
      <c r="H35" s="706">
        <v>35.847410951606925</v>
      </c>
    </row>
    <row r="36" spans="1:8" x14ac:dyDescent="0.2">
      <c r="A36" s="283">
        <v>2018</v>
      </c>
      <c r="B36" s="705">
        <v>148.47754767579409</v>
      </c>
      <c r="C36" s="705">
        <v>24.22437171401263</v>
      </c>
      <c r="D36" s="705">
        <v>36</v>
      </c>
      <c r="E36" s="705">
        <v>331.37149204693924</v>
      </c>
      <c r="F36" s="705">
        <v>65.06040219526038</v>
      </c>
      <c r="G36" s="705">
        <v>21.981394197827889</v>
      </c>
      <c r="H36" s="706">
        <v>35.847410951606925</v>
      </c>
    </row>
    <row r="37" spans="1:8" x14ac:dyDescent="0.2">
      <c r="A37" s="283"/>
      <c r="B37" s="707"/>
      <c r="C37" s="707"/>
      <c r="D37" s="707"/>
      <c r="E37" s="707"/>
      <c r="F37" s="707"/>
      <c r="G37" s="707"/>
      <c r="H37" s="708"/>
    </row>
    <row r="38" spans="1:8" x14ac:dyDescent="0.2">
      <c r="A38" s="281"/>
      <c r="B38" s="647" t="s">
        <v>1204</v>
      </c>
      <c r="C38" s="650"/>
      <c r="D38" s="650"/>
      <c r="E38" s="650"/>
      <c r="F38" s="650"/>
      <c r="G38" s="650"/>
      <c r="H38" s="709"/>
    </row>
    <row r="39" spans="1:8" x14ac:dyDescent="0.2">
      <c r="A39" s="281"/>
      <c r="B39" s="650"/>
      <c r="C39" s="650"/>
      <c r="D39" s="650"/>
      <c r="E39" s="650"/>
      <c r="F39" s="650"/>
      <c r="G39" s="650"/>
      <c r="H39" s="709"/>
    </row>
    <row r="40" spans="1:8" x14ac:dyDescent="0.2">
      <c r="A40" s="283">
        <v>1990</v>
      </c>
      <c r="B40" s="710">
        <v>3.82080088841114</v>
      </c>
      <c r="C40" s="710">
        <v>0.29051236945733999</v>
      </c>
      <c r="D40" s="710">
        <v>1.3376134832184701</v>
      </c>
      <c r="E40" s="710">
        <v>15.859567752855201</v>
      </c>
      <c r="F40" s="710">
        <v>1.6593765209136799</v>
      </c>
      <c r="G40" s="710">
        <v>0.60044450386971893</v>
      </c>
      <c r="H40" s="711">
        <v>1.3612878056985076</v>
      </c>
    </row>
    <row r="41" spans="1:8" x14ac:dyDescent="0.2">
      <c r="A41" s="283">
        <v>1991</v>
      </c>
      <c r="B41" s="710">
        <v>3.9404259705145099</v>
      </c>
      <c r="C41" s="710">
        <v>0.31059046178637101</v>
      </c>
      <c r="D41" s="710">
        <v>1.3237000000417198</v>
      </c>
      <c r="E41" s="710">
        <v>15.800418681520899</v>
      </c>
      <c r="F41" s="710">
        <v>1.7237408331633501</v>
      </c>
      <c r="G41" s="710">
        <v>0.54756684615847895</v>
      </c>
      <c r="H41" s="711">
        <v>1.2484537897181498</v>
      </c>
    </row>
    <row r="42" spans="1:8" x14ac:dyDescent="0.2">
      <c r="A42" s="283">
        <v>1992</v>
      </c>
      <c r="B42" s="710">
        <v>4.06005105396377</v>
      </c>
      <c r="C42" s="710">
        <v>0.33066855411540202</v>
      </c>
      <c r="D42" s="710">
        <v>1.45180000004576</v>
      </c>
      <c r="E42" s="710">
        <v>15.741269610186601</v>
      </c>
      <c r="F42" s="710">
        <v>1.7881051454130199</v>
      </c>
      <c r="G42" s="710">
        <v>0.54624740797496452</v>
      </c>
      <c r="H42" s="711">
        <v>1.2484537897181498</v>
      </c>
    </row>
    <row r="43" spans="1:8" x14ac:dyDescent="0.2">
      <c r="A43" s="283">
        <v>1993</v>
      </c>
      <c r="B43" s="710">
        <v>4.17967613741303</v>
      </c>
      <c r="C43" s="710">
        <v>0.35074664657902299</v>
      </c>
      <c r="D43" s="710">
        <v>1.53720000004845</v>
      </c>
      <c r="E43" s="710">
        <v>15.682120538852299</v>
      </c>
      <c r="F43" s="710">
        <v>1.8524694576627001</v>
      </c>
      <c r="G43" s="710">
        <v>0.63420576311526811</v>
      </c>
      <c r="H43" s="711">
        <v>1.4133519685367217</v>
      </c>
    </row>
    <row r="44" spans="1:8" x14ac:dyDescent="0.2">
      <c r="A44" s="283">
        <v>1994</v>
      </c>
      <c r="B44" s="710">
        <v>4.2993012195164004</v>
      </c>
      <c r="C44" s="710">
        <v>0.37082473890805395</v>
      </c>
      <c r="D44" s="710">
        <v>1.53720000004845</v>
      </c>
      <c r="E44" s="710">
        <v>15.622971480977</v>
      </c>
      <c r="F44" s="710">
        <v>1.9168337699123699</v>
      </c>
      <c r="G44" s="710">
        <v>0.55622669620424248</v>
      </c>
      <c r="H44" s="711">
        <v>1.2425634901032785</v>
      </c>
    </row>
    <row r="45" spans="1:8" x14ac:dyDescent="0.2">
      <c r="A45" s="283">
        <v>1995</v>
      </c>
      <c r="B45" s="710">
        <v>3.9502025936642098</v>
      </c>
      <c r="C45" s="710">
        <v>0.364887303780007</v>
      </c>
      <c r="D45" s="710">
        <v>1.53720000004845</v>
      </c>
      <c r="E45" s="710">
        <v>15.3904809291527</v>
      </c>
      <c r="F45" s="710">
        <v>1.99653272550035</v>
      </c>
      <c r="G45" s="710">
        <v>0.65903155401336755</v>
      </c>
      <c r="H45" s="711">
        <v>1.4722391315251284</v>
      </c>
    </row>
    <row r="46" spans="1:8" x14ac:dyDescent="0.2">
      <c r="A46" s="283">
        <v>1996</v>
      </c>
      <c r="B46" s="710">
        <v>3.5110343554269496</v>
      </c>
      <c r="C46" s="710">
        <v>0.33358286797821302</v>
      </c>
      <c r="D46" s="710">
        <v>1.53720000004845</v>
      </c>
      <c r="E46" s="710">
        <v>15.7568159358937</v>
      </c>
      <c r="F46" s="710">
        <v>2.1179821225432001</v>
      </c>
      <c r="G46" s="710">
        <v>0.72757822366111868</v>
      </c>
      <c r="H46" s="711">
        <v>1.6253740001970505</v>
      </c>
    </row>
    <row r="47" spans="1:8" x14ac:dyDescent="0.2">
      <c r="A47" s="283">
        <v>1997</v>
      </c>
      <c r="B47" s="710">
        <v>3.98789315894131</v>
      </c>
      <c r="C47" s="710">
        <v>0.34226448964739598</v>
      </c>
      <c r="D47" s="710">
        <v>1.53720000004845</v>
      </c>
      <c r="E47" s="710">
        <v>18.960110363989301</v>
      </c>
      <c r="F47" s="710">
        <v>2.6665593150234801</v>
      </c>
      <c r="G47" s="710">
        <v>0.6968885192588764</v>
      </c>
      <c r="H47" s="711">
        <v>1.5641964632805891</v>
      </c>
    </row>
    <row r="48" spans="1:8" x14ac:dyDescent="0.2">
      <c r="A48" s="283">
        <v>1998</v>
      </c>
      <c r="B48" s="710">
        <v>4.2700995990578807</v>
      </c>
      <c r="C48" s="710">
        <v>0.36985805882726996</v>
      </c>
      <c r="D48" s="710">
        <v>1.53720000004845</v>
      </c>
      <c r="E48" s="710">
        <v>15.8742512791006</v>
      </c>
      <c r="F48" s="710">
        <v>2.1299413069312001</v>
      </c>
      <c r="G48" s="710">
        <v>0.73524162407643767</v>
      </c>
      <c r="H48" s="711">
        <v>1.552525459908326</v>
      </c>
    </row>
    <row r="49" spans="1:8" x14ac:dyDescent="0.2">
      <c r="A49" s="283">
        <v>1999</v>
      </c>
      <c r="B49" s="710">
        <v>6.1077748548358501</v>
      </c>
      <c r="C49" s="710">
        <v>0.55634317148456103</v>
      </c>
      <c r="D49" s="710">
        <v>1.53720000004845</v>
      </c>
      <c r="E49" s="710">
        <v>14.8493844015448</v>
      </c>
      <c r="F49" s="710">
        <v>1.9812636555133198</v>
      </c>
      <c r="G49" s="710">
        <v>0.77359395116012619</v>
      </c>
      <c r="H49" s="711">
        <v>1.5408664958324572</v>
      </c>
    </row>
    <row r="50" spans="1:8" x14ac:dyDescent="0.2">
      <c r="A50" s="283">
        <v>2000</v>
      </c>
      <c r="B50" s="710">
        <v>6.0037901441999999</v>
      </c>
      <c r="C50" s="710">
        <v>0.48753382706785697</v>
      </c>
      <c r="D50" s="710">
        <v>1.53720000004845</v>
      </c>
      <c r="E50" s="710">
        <v>15.5103760300986</v>
      </c>
      <c r="F50" s="710">
        <v>2.18038572012256</v>
      </c>
      <c r="G50" s="710">
        <v>0.81194705597768746</v>
      </c>
      <c r="H50" s="711">
        <v>1.5291954924601936</v>
      </c>
    </row>
    <row r="51" spans="1:8" x14ac:dyDescent="0.2">
      <c r="A51" s="283">
        <v>2001</v>
      </c>
      <c r="B51" s="710">
        <v>5.8539703999153394</v>
      </c>
      <c r="C51" s="710">
        <v>0.60918344026146198</v>
      </c>
      <c r="D51" s="710">
        <v>1.53720000004845</v>
      </c>
      <c r="E51" s="710">
        <v>16.3644399063032</v>
      </c>
      <c r="F51" s="710">
        <v>2.4729343957710799</v>
      </c>
      <c r="G51" s="710">
        <v>0.85030301689077203</v>
      </c>
      <c r="H51" s="711">
        <v>1.5175418183781946</v>
      </c>
    </row>
    <row r="52" spans="1:8" x14ac:dyDescent="0.2">
      <c r="A52" s="283">
        <v>2002</v>
      </c>
      <c r="B52" s="710">
        <v>6.1705536892927499</v>
      </c>
      <c r="C52" s="710">
        <v>0.59570072155309695</v>
      </c>
      <c r="D52" s="710">
        <v>1.53720000004845</v>
      </c>
      <c r="E52" s="710">
        <v>15.214590363871201</v>
      </c>
      <c r="F52" s="710">
        <v>2.4248618722163999</v>
      </c>
      <c r="G52" s="710">
        <v>0.88865612170833352</v>
      </c>
      <c r="H52" s="711">
        <v>1.5058708150059315</v>
      </c>
    </row>
    <row r="53" spans="1:8" x14ac:dyDescent="0.2">
      <c r="A53" s="283">
        <v>2003</v>
      </c>
      <c r="B53" s="710">
        <v>7.2785847821944198</v>
      </c>
      <c r="C53" s="710">
        <v>0.84560278831736602</v>
      </c>
      <c r="D53" s="710">
        <v>1.53720000004845</v>
      </c>
      <c r="E53" s="710">
        <v>14.3294867164678</v>
      </c>
      <c r="F53" s="710">
        <v>2.7224904671113799</v>
      </c>
      <c r="G53" s="710">
        <v>0.92700844879202227</v>
      </c>
      <c r="H53" s="711">
        <v>1.4942118509300619</v>
      </c>
    </row>
    <row r="54" spans="1:8" x14ac:dyDescent="0.2">
      <c r="A54" s="283">
        <v>2004</v>
      </c>
      <c r="B54" s="710">
        <v>6.5964102828458699</v>
      </c>
      <c r="C54" s="710">
        <v>0.79298937849067397</v>
      </c>
      <c r="D54" s="710">
        <v>1.53720000004845</v>
      </c>
      <c r="E54" s="710">
        <v>13.299841425721999</v>
      </c>
      <c r="F54" s="710">
        <v>2.6552142571496402</v>
      </c>
      <c r="G54" s="710">
        <v>0.96536155360958353</v>
      </c>
      <c r="H54" s="711">
        <v>1.4825408475577992</v>
      </c>
    </row>
    <row r="55" spans="1:8" x14ac:dyDescent="0.2">
      <c r="A55" s="283">
        <v>2005</v>
      </c>
      <c r="B55" s="710">
        <v>5.7972841076361501</v>
      </c>
      <c r="C55" s="710">
        <v>0.95028770478340796</v>
      </c>
      <c r="D55" s="710">
        <v>1.53720000004845</v>
      </c>
      <c r="E55" s="710">
        <v>12.739580869838001</v>
      </c>
      <c r="F55" s="710">
        <v>2.9396818798508297</v>
      </c>
      <c r="G55" s="710">
        <v>0.96536155360958331</v>
      </c>
      <c r="H55" s="711">
        <v>1.4825408475577992</v>
      </c>
    </row>
    <row r="56" spans="1:8" x14ac:dyDescent="0.2">
      <c r="A56" s="283">
        <v>2006</v>
      </c>
      <c r="B56" s="710">
        <v>5.4496582143310794</v>
      </c>
      <c r="C56" s="710">
        <v>1.0571939810970501</v>
      </c>
      <c r="D56" s="710">
        <v>1.53720000004845</v>
      </c>
      <c r="E56" s="710">
        <v>12.382540697827501</v>
      </c>
      <c r="F56" s="710">
        <v>3.0492653702988601</v>
      </c>
      <c r="G56" s="710">
        <v>0.96002862779117293</v>
      </c>
      <c r="H56" s="711">
        <v>1.4905514327445251</v>
      </c>
    </row>
    <row r="57" spans="1:8" x14ac:dyDescent="0.2">
      <c r="A57" s="283">
        <v>2007</v>
      </c>
      <c r="B57" s="710">
        <v>5.6851890104429907</v>
      </c>
      <c r="C57" s="710">
        <v>0.9177010228644471</v>
      </c>
      <c r="D57" s="710">
        <v>1.53720000004845</v>
      </c>
      <c r="E57" s="710">
        <v>12.656798201155599</v>
      </c>
      <c r="F57" s="710">
        <v>3.0585279163797798</v>
      </c>
      <c r="G57" s="710">
        <v>0.96435443093757256</v>
      </c>
      <c r="H57" s="711">
        <v>1.4980751867873054</v>
      </c>
    </row>
    <row r="58" spans="1:8" x14ac:dyDescent="0.2">
      <c r="A58" s="283">
        <v>2008</v>
      </c>
      <c r="B58" s="710">
        <v>5.7203020917780592</v>
      </c>
      <c r="C58" s="710">
        <v>1.04548830769871</v>
      </c>
      <c r="D58" s="710">
        <v>1.53720000004845</v>
      </c>
      <c r="E58" s="710">
        <v>12.0463528259023</v>
      </c>
      <c r="F58" s="710">
        <v>3.26593026108208</v>
      </c>
      <c r="G58" s="710">
        <v>0.95748798688235615</v>
      </c>
      <c r="H58" s="711">
        <v>1.5086474199360194</v>
      </c>
    </row>
    <row r="59" spans="1:8" x14ac:dyDescent="0.2">
      <c r="A59" s="283">
        <v>2009</v>
      </c>
      <c r="B59" s="710">
        <v>5.3091605658925296</v>
      </c>
      <c r="C59" s="710">
        <v>0.65329046231357801</v>
      </c>
      <c r="D59" s="710">
        <v>1.53720000004845</v>
      </c>
      <c r="E59" s="710">
        <v>10.571901318817799</v>
      </c>
      <c r="F59" s="710">
        <v>1.7789011070551</v>
      </c>
      <c r="G59" s="710">
        <v>0.95556524353463523</v>
      </c>
      <c r="H59" s="711">
        <v>1.5153372748199589</v>
      </c>
    </row>
    <row r="60" spans="1:8" x14ac:dyDescent="0.2">
      <c r="A60" s="283">
        <v>2010</v>
      </c>
      <c r="B60" s="710">
        <v>5.5355371812832903</v>
      </c>
      <c r="C60" s="710">
        <v>0.75445910467469401</v>
      </c>
      <c r="D60" s="710">
        <v>1.53720000004845</v>
      </c>
      <c r="E60" s="710">
        <v>11.422895320261999</v>
      </c>
      <c r="F60" s="710">
        <v>2.1726945269532698</v>
      </c>
      <c r="G60" s="710">
        <v>0.94942346747909145</v>
      </c>
      <c r="H60" s="711">
        <v>1.5216545301913755</v>
      </c>
    </row>
    <row r="61" spans="1:8" x14ac:dyDescent="0.2">
      <c r="A61" s="283">
        <v>2011</v>
      </c>
      <c r="B61" s="710">
        <v>5.7669716291708104</v>
      </c>
      <c r="C61" s="710">
        <v>0.85563117597979998</v>
      </c>
      <c r="D61" s="710">
        <v>1.53720000004845</v>
      </c>
      <c r="E61" s="710">
        <v>12.262919888753801</v>
      </c>
      <c r="F61" s="710">
        <v>2.5631144851510901</v>
      </c>
      <c r="G61" s="710">
        <v>0.94361449702261657</v>
      </c>
      <c r="H61" s="711">
        <v>1.5276294712323211</v>
      </c>
    </row>
    <row r="62" spans="1:8" x14ac:dyDescent="0.2">
      <c r="A62" s="283">
        <v>2012</v>
      </c>
      <c r="B62" s="710">
        <v>6.4766378029712</v>
      </c>
      <c r="C62" s="710">
        <v>0.79711265323729796</v>
      </c>
      <c r="D62" s="710">
        <v>1.53720000004845</v>
      </c>
      <c r="E62" s="710">
        <v>13.8263656470833</v>
      </c>
      <c r="F62" s="710">
        <v>2.32595417713293</v>
      </c>
      <c r="G62" s="710">
        <v>0.93587839504330084</v>
      </c>
      <c r="H62" s="711">
        <v>1.5332891875660706</v>
      </c>
    </row>
    <row r="63" spans="1:8" x14ac:dyDescent="0.2">
      <c r="A63" s="283">
        <v>2013</v>
      </c>
      <c r="B63" s="710">
        <v>6.5616008874925598</v>
      </c>
      <c r="C63" s="710">
        <v>0.82576337268136302</v>
      </c>
      <c r="D63" s="710">
        <v>1.53720000004845</v>
      </c>
      <c r="E63" s="710">
        <v>13.196447368243399</v>
      </c>
      <c r="F63" s="710">
        <v>2.3593791170410099</v>
      </c>
      <c r="G63" s="710">
        <v>0.93289233192772081</v>
      </c>
      <c r="H63" s="711">
        <v>1.5386579839013561</v>
      </c>
    </row>
    <row r="64" spans="1:8" x14ac:dyDescent="0.2">
      <c r="A64" s="283">
        <v>2014</v>
      </c>
      <c r="B64" s="710">
        <v>6.63255108312564</v>
      </c>
      <c r="C64" s="710">
        <v>0.894860650812904</v>
      </c>
      <c r="D64" s="710">
        <v>1.53720000004845</v>
      </c>
      <c r="E64" s="710">
        <v>13.381084473286901</v>
      </c>
      <c r="F64" s="710">
        <v>2.4695741027732603</v>
      </c>
      <c r="G64" s="710">
        <v>0.93014361372732668</v>
      </c>
      <c r="H64" s="711">
        <v>1.5437577289396569</v>
      </c>
    </row>
    <row r="65" spans="1:8" x14ac:dyDescent="0.2">
      <c r="A65" s="283">
        <v>2015</v>
      </c>
      <c r="B65" s="710">
        <v>6.6437124844209805</v>
      </c>
      <c r="C65" s="710">
        <v>0.952908213832248</v>
      </c>
      <c r="D65" s="710">
        <v>1.53720000004845</v>
      </c>
      <c r="E65" s="710">
        <v>13.645386842534998</v>
      </c>
      <c r="F65" s="710">
        <v>2.5916702199032802</v>
      </c>
      <c r="G65" s="710">
        <v>0.92541669572855401</v>
      </c>
      <c r="H65" s="711">
        <v>1.5486081531094191</v>
      </c>
    </row>
    <row r="66" spans="1:8" x14ac:dyDescent="0.2">
      <c r="A66" s="283">
        <v>2016</v>
      </c>
      <c r="B66" s="712">
        <v>6.6339602635648802</v>
      </c>
      <c r="C66" s="712">
        <v>0.96289807450311105</v>
      </c>
      <c r="D66" s="712">
        <v>1.53720000004845</v>
      </c>
      <c r="E66" s="712">
        <v>13.370619438578901</v>
      </c>
      <c r="F66" s="712">
        <v>2.5548497154105498</v>
      </c>
      <c r="G66" s="712">
        <v>0.92761483514833687</v>
      </c>
      <c r="H66" s="713">
        <v>1.5486081531094191</v>
      </c>
    </row>
    <row r="67" spans="1:8" x14ac:dyDescent="0.2">
      <c r="A67" s="283">
        <v>2017</v>
      </c>
      <c r="B67" s="712">
        <v>6.5926912885750397</v>
      </c>
      <c r="C67" s="712">
        <v>0.96572854232018701</v>
      </c>
      <c r="D67" s="712">
        <v>1.53720000004845</v>
      </c>
      <c r="E67" s="712">
        <v>14.006253474251499</v>
      </c>
      <c r="F67" s="712">
        <v>2.5950434518975301</v>
      </c>
      <c r="G67" s="712">
        <v>0.92761483514833687</v>
      </c>
      <c r="H67" s="713">
        <v>1.5486081531094191</v>
      </c>
    </row>
    <row r="68" spans="1:8" x14ac:dyDescent="0.2">
      <c r="A68" s="283">
        <v>2018</v>
      </c>
      <c r="B68" s="712">
        <v>6.3399912859562404</v>
      </c>
      <c r="C68" s="712">
        <v>1.0343806722209399</v>
      </c>
      <c r="D68" s="712">
        <v>1.53720000004845</v>
      </c>
      <c r="E68" s="712">
        <v>14.149562710850299</v>
      </c>
      <c r="F68" s="712">
        <v>2.77807917382518</v>
      </c>
      <c r="G68" s="712">
        <v>0.92761483514833687</v>
      </c>
      <c r="H68" s="713">
        <v>1.5486081531094191</v>
      </c>
    </row>
    <row r="69" spans="1:8" x14ac:dyDescent="0.2">
      <c r="A69" s="284"/>
      <c r="B69" s="673"/>
      <c r="C69" s="673"/>
      <c r="D69" s="673"/>
      <c r="E69" s="673"/>
      <c r="F69" s="673"/>
      <c r="G69" s="673"/>
      <c r="H69" s="714"/>
    </row>
    <row r="70" spans="1:8" ht="14.25" x14ac:dyDescent="0.2">
      <c r="A70" s="78" t="s">
        <v>1205</v>
      </c>
    </row>
    <row r="71" spans="1:8" x14ac:dyDescent="0.2">
      <c r="A71" s="715" t="s">
        <v>306</v>
      </c>
    </row>
    <row r="72" spans="1:8" ht="14.25" x14ac:dyDescent="0.2">
      <c r="A72" s="78" t="s">
        <v>1206</v>
      </c>
    </row>
    <row r="73" spans="1:8" ht="14.25" x14ac:dyDescent="0.2">
      <c r="A73" s="78" t="s">
        <v>1207</v>
      </c>
    </row>
    <row r="74" spans="1:8" x14ac:dyDescent="0.2">
      <c r="A74" s="188" t="s">
        <v>306</v>
      </c>
    </row>
    <row r="75" spans="1:8" ht="14.25" x14ac:dyDescent="0.2">
      <c r="A75" s="716" t="s">
        <v>1208</v>
      </c>
    </row>
  </sheetData>
  <mergeCells count="3">
    <mergeCell ref="A1:B1"/>
    <mergeCell ref="B4:D4"/>
    <mergeCell ref="E4:F4"/>
  </mergeCells>
  <hyperlinks>
    <hyperlink ref="A74" r:id="rId1" display="Documentation' on the website of the Dutch Emission Registration." xr:uid="{00000000-0004-0000-1B00-000000000000}"/>
    <hyperlink ref="A1" location="Contents!A1" display="To table of contents" xr:uid="{00000000-0004-0000-1B00-000001000000}"/>
    <hyperlink ref="A71" r:id="rId2" xr:uid="{00000000-0004-0000-1B00-000002000000}"/>
  </hyperlinks>
  <pageMargins left="0.49" right="0.46" top="0.39" bottom="0.43" header="0.23" footer="0.32"/>
  <pageSetup paperSize="9" scale="75" orientation="landscape" r:id="rId3"/>
  <headerFooter alignWithMargins="0"/>
  <customProperties>
    <customPr name="EpmWorksheetKeyString_GUID" r:id="rId4"/>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79998168889431442"/>
    <pageSetUpPr fitToPage="1"/>
  </sheetPr>
  <dimension ref="A1:H44"/>
  <sheetViews>
    <sheetView zoomScale="75" workbookViewId="0">
      <selection sqref="A1:B1"/>
    </sheetView>
  </sheetViews>
  <sheetFormatPr defaultRowHeight="12.75" x14ac:dyDescent="0.2"/>
  <cols>
    <col min="1" max="1" width="15.42578125" style="5" customWidth="1"/>
    <col min="2" max="6" width="10.28515625" style="5" customWidth="1"/>
    <col min="7" max="8" width="12.7109375" style="5" customWidth="1"/>
    <col min="9" max="9" width="51.28515625" style="5" customWidth="1"/>
    <col min="10" max="10" width="10.28515625" style="5" customWidth="1"/>
    <col min="11" max="16384" width="9.140625" style="5"/>
  </cols>
  <sheetData>
    <row r="1" spans="1:8" ht="27.75" customHeight="1" x14ac:dyDescent="0.2">
      <c r="A1" s="1337" t="s">
        <v>3</v>
      </c>
      <c r="B1" s="1337"/>
    </row>
    <row r="2" spans="1:8" ht="20.25" x14ac:dyDescent="0.3">
      <c r="A2" s="1156" t="s">
        <v>1209</v>
      </c>
      <c r="H2" s="78" t="s">
        <v>208</v>
      </c>
    </row>
    <row r="3" spans="1:8" x14ac:dyDescent="0.2">
      <c r="A3" s="522"/>
      <c r="B3" s="529" t="s">
        <v>1195</v>
      </c>
      <c r="C3" s="415"/>
      <c r="D3" s="415"/>
      <c r="E3" s="415"/>
      <c r="F3" s="416"/>
      <c r="G3" s="700" t="s">
        <v>47</v>
      </c>
      <c r="H3" s="534"/>
    </row>
    <row r="4" spans="1:8" x14ac:dyDescent="0.2">
      <c r="A4" s="390"/>
      <c r="B4" s="1407" t="s">
        <v>1196</v>
      </c>
      <c r="C4" s="1407"/>
      <c r="D4" s="1408"/>
      <c r="E4" s="1409" t="s">
        <v>1197</v>
      </c>
      <c r="F4" s="1408"/>
      <c r="G4" s="690" t="s">
        <v>9</v>
      </c>
      <c r="H4" s="691" t="s">
        <v>50</v>
      </c>
    </row>
    <row r="5" spans="1:8" ht="14.25" x14ac:dyDescent="0.2">
      <c r="A5" s="390"/>
      <c r="B5" s="634" t="s">
        <v>1198</v>
      </c>
      <c r="C5" s="634" t="s">
        <v>1199</v>
      </c>
      <c r="D5" s="11" t="s">
        <v>1200</v>
      </c>
      <c r="E5" s="634" t="s">
        <v>1198</v>
      </c>
      <c r="F5" s="634" t="s">
        <v>1199</v>
      </c>
      <c r="G5" s="701" t="s">
        <v>386</v>
      </c>
      <c r="H5" s="702" t="s">
        <v>386</v>
      </c>
    </row>
    <row r="6" spans="1:8" ht="14.25" x14ac:dyDescent="0.2">
      <c r="A6" s="390"/>
      <c r="B6" s="634" t="s">
        <v>1210</v>
      </c>
      <c r="C6" s="703" t="s">
        <v>385</v>
      </c>
      <c r="D6" s="11" t="s">
        <v>1211</v>
      </c>
      <c r="E6" s="634" t="s">
        <v>1212</v>
      </c>
      <c r="F6" s="703" t="s">
        <v>385</v>
      </c>
      <c r="G6" s="640"/>
      <c r="H6" s="11"/>
    </row>
    <row r="7" spans="1:8" x14ac:dyDescent="0.2">
      <c r="A7" s="522"/>
      <c r="B7" s="704" t="s">
        <v>205</v>
      </c>
      <c r="C7" s="533"/>
      <c r="D7" s="533"/>
      <c r="E7" s="533"/>
      <c r="F7" s="533"/>
      <c r="G7" s="533"/>
      <c r="H7" s="534"/>
    </row>
    <row r="8" spans="1:8" x14ac:dyDescent="0.2">
      <c r="A8" s="390"/>
      <c r="B8" s="82"/>
      <c r="C8" s="82"/>
      <c r="D8" s="82"/>
      <c r="E8" s="82"/>
      <c r="F8" s="82"/>
      <c r="G8" s="82"/>
      <c r="H8" s="83"/>
    </row>
    <row r="9" spans="1:8" x14ac:dyDescent="0.2">
      <c r="A9" s="283">
        <v>1990</v>
      </c>
      <c r="B9" s="717">
        <v>16.589388017980706</v>
      </c>
      <c r="C9" s="717">
        <v>14.204176875735465</v>
      </c>
      <c r="D9" s="717">
        <v>10.000000000849932</v>
      </c>
      <c r="E9" s="717">
        <v>14.998620919354721</v>
      </c>
      <c r="F9" s="717">
        <v>13.790911239825714</v>
      </c>
      <c r="G9" s="718">
        <v>934.16248667232765</v>
      </c>
      <c r="H9" s="719">
        <v>20.239999999999995</v>
      </c>
    </row>
    <row r="10" spans="1:8" x14ac:dyDescent="0.2">
      <c r="A10" s="283">
        <v>1991</v>
      </c>
      <c r="B10" s="717">
        <v>15.873174072498699</v>
      </c>
      <c r="C10" s="717">
        <v>14.132389533318761</v>
      </c>
      <c r="D10" s="717">
        <v>10</v>
      </c>
      <c r="E10" s="717">
        <v>14.742788981020842</v>
      </c>
      <c r="F10" s="717">
        <v>13.838939056502186</v>
      </c>
      <c r="G10" s="718">
        <v>934.13260688104106</v>
      </c>
      <c r="H10" s="719">
        <v>20.239999999999998</v>
      </c>
    </row>
    <row r="11" spans="1:8" x14ac:dyDescent="0.2">
      <c r="A11" s="283">
        <v>1992</v>
      </c>
      <c r="B11" s="717">
        <v>15.199165084882127</v>
      </c>
      <c r="C11" s="717">
        <v>14.069319992317762</v>
      </c>
      <c r="D11" s="717">
        <v>10</v>
      </c>
      <c r="E11" s="717">
        <v>14.485034427727072</v>
      </c>
      <c r="F11" s="717">
        <v>13.883509271820968</v>
      </c>
      <c r="G11" s="718">
        <v>934.13260688104117</v>
      </c>
      <c r="H11" s="719">
        <v>20.239999999999998</v>
      </c>
    </row>
    <row r="12" spans="1:8" x14ac:dyDescent="0.2">
      <c r="A12" s="283">
        <v>1993</v>
      </c>
      <c r="B12" s="717">
        <v>14.563737249196187</v>
      </c>
      <c r="C12" s="717">
        <v>14.013471146209623</v>
      </c>
      <c r="D12" s="717">
        <v>10</v>
      </c>
      <c r="E12" s="717">
        <v>14.22533549914659</v>
      </c>
      <c r="F12" s="717">
        <v>13.924982290320722</v>
      </c>
      <c r="G12" s="718">
        <v>934.43303543545176</v>
      </c>
      <c r="H12" s="719">
        <v>20.239999999999991</v>
      </c>
    </row>
    <row r="13" spans="1:8" x14ac:dyDescent="0.2">
      <c r="A13" s="283">
        <v>1994</v>
      </c>
      <c r="B13" s="717">
        <v>13.963670108056553</v>
      </c>
      <c r="C13" s="717">
        <v>13.963670112546374</v>
      </c>
      <c r="D13" s="717">
        <v>10</v>
      </c>
      <c r="E13" s="717">
        <v>13.963670101581361</v>
      </c>
      <c r="F13" s="717">
        <v>13.963670111460578</v>
      </c>
      <c r="G13" s="718">
        <v>934.43313571141516</v>
      </c>
      <c r="H13" s="719">
        <v>20.240000000000006</v>
      </c>
    </row>
    <row r="14" spans="1:8" x14ac:dyDescent="0.2">
      <c r="A14" s="283">
        <v>1995</v>
      </c>
      <c r="B14" s="717">
        <v>13.654896200669473</v>
      </c>
      <c r="C14" s="717">
        <v>13.654896192335114</v>
      </c>
      <c r="D14" s="717">
        <v>10</v>
      </c>
      <c r="E14" s="717">
        <v>13.654896197307741</v>
      </c>
      <c r="F14" s="717">
        <v>13.654896200390173</v>
      </c>
      <c r="G14" s="718">
        <v>934.43298991922916</v>
      </c>
      <c r="H14" s="719">
        <v>20.239999999999995</v>
      </c>
    </row>
    <row r="15" spans="1:8" x14ac:dyDescent="0.2">
      <c r="A15" s="283">
        <v>1996</v>
      </c>
      <c r="B15" s="717">
        <v>13.318097462417931</v>
      </c>
      <c r="C15" s="717">
        <v>13.318097458890467</v>
      </c>
      <c r="D15" s="717">
        <v>10</v>
      </c>
      <c r="E15" s="717">
        <v>13.318097458381727</v>
      </c>
      <c r="F15" s="717">
        <v>13.318097462639788</v>
      </c>
      <c r="G15" s="718">
        <v>932.99139424873499</v>
      </c>
      <c r="H15" s="719">
        <v>20.239999999999998</v>
      </c>
    </row>
    <row r="16" spans="1:8" x14ac:dyDescent="0.2">
      <c r="A16" s="283">
        <v>1997</v>
      </c>
      <c r="B16" s="717">
        <v>12.993903787429907</v>
      </c>
      <c r="C16" s="717">
        <v>12.993903778980625</v>
      </c>
      <c r="D16" s="717">
        <v>10</v>
      </c>
      <c r="E16" s="717">
        <v>12.993903782442391</v>
      </c>
      <c r="F16" s="717">
        <v>12.993903782979221</v>
      </c>
      <c r="G16" s="718">
        <v>931.55001044176834</v>
      </c>
      <c r="H16" s="719">
        <v>20.240000000000002</v>
      </c>
    </row>
    <row r="17" spans="1:8" x14ac:dyDescent="0.2">
      <c r="A17" s="283">
        <v>1998</v>
      </c>
      <c r="B17" s="717">
        <v>12.68512267602804</v>
      </c>
      <c r="C17" s="717">
        <v>12.685122677991936</v>
      </c>
      <c r="D17" s="717">
        <v>10</v>
      </c>
      <c r="E17" s="717">
        <v>12.685122669902436</v>
      </c>
      <c r="F17" s="717">
        <v>12.6851226710607</v>
      </c>
      <c r="G17" s="718">
        <v>930.65223575920413</v>
      </c>
      <c r="H17" s="719">
        <v>20.239999999999998</v>
      </c>
    </row>
    <row r="18" spans="1:8" x14ac:dyDescent="0.2">
      <c r="A18" s="283">
        <v>1999</v>
      </c>
      <c r="B18" s="717">
        <v>12.392907192699736</v>
      </c>
      <c r="C18" s="717">
        <v>12.392907195048855</v>
      </c>
      <c r="D18" s="717">
        <v>10</v>
      </c>
      <c r="E18" s="717">
        <v>12.392907192230567</v>
      </c>
      <c r="F18" s="717">
        <v>12.392907196368247</v>
      </c>
      <c r="G18" s="718">
        <v>929.60605034936509</v>
      </c>
      <c r="H18" s="719">
        <v>20.239999999999991</v>
      </c>
    </row>
    <row r="19" spans="1:8" x14ac:dyDescent="0.2">
      <c r="A19" s="283">
        <v>2000</v>
      </c>
      <c r="B19" s="717">
        <v>12.117714226916446</v>
      </c>
      <c r="C19" s="717">
        <v>12.117714229609636</v>
      </c>
      <c r="D19" s="717">
        <v>10</v>
      </c>
      <c r="E19" s="717">
        <v>12.117714226282988</v>
      </c>
      <c r="F19" s="717">
        <v>12.117714223072253</v>
      </c>
      <c r="G19" s="718">
        <v>928.43261848080022</v>
      </c>
      <c r="H19" s="719">
        <v>20.240000000000002</v>
      </c>
    </row>
    <row r="20" spans="1:8" x14ac:dyDescent="0.2">
      <c r="A20" s="283">
        <v>2001</v>
      </c>
      <c r="B20" s="717">
        <v>11.859600061676492</v>
      </c>
      <c r="C20" s="717">
        <v>11.859600057113962</v>
      </c>
      <c r="D20" s="717">
        <v>10</v>
      </c>
      <c r="E20" s="717">
        <v>11.859600054448814</v>
      </c>
      <c r="F20" s="717">
        <v>11.85960006382607</v>
      </c>
      <c r="G20" s="718">
        <v>927.14904848333128</v>
      </c>
      <c r="H20" s="719">
        <v>20.239999999999998</v>
      </c>
    </row>
    <row r="21" spans="1:8" x14ac:dyDescent="0.2">
      <c r="A21" s="283">
        <v>2002</v>
      </c>
      <c r="B21" s="717">
        <v>11.618357066815644</v>
      </c>
      <c r="C21" s="717">
        <v>11.618357063247663</v>
      </c>
      <c r="D21" s="717">
        <v>10</v>
      </c>
      <c r="E21" s="717">
        <v>11.618357062516045</v>
      </c>
      <c r="F21" s="717">
        <v>11.618357062324966</v>
      </c>
      <c r="G21" s="718">
        <v>925.76968772449584</v>
      </c>
      <c r="H21" s="719">
        <v>20.239999999999998</v>
      </c>
    </row>
    <row r="22" spans="1:8" x14ac:dyDescent="0.2">
      <c r="A22" s="283">
        <v>2003</v>
      </c>
      <c r="B22" s="717">
        <v>11.334117017048525</v>
      </c>
      <c r="C22" s="717">
        <v>11.334117017569509</v>
      </c>
      <c r="D22" s="717">
        <v>10</v>
      </c>
      <c r="E22" s="717">
        <v>11.334117015389747</v>
      </c>
      <c r="F22" s="717">
        <v>11.334117022684202</v>
      </c>
      <c r="G22" s="718">
        <v>924.30634951425873</v>
      </c>
      <c r="H22" s="719">
        <v>20.240000000000006</v>
      </c>
    </row>
    <row r="23" spans="1:8" x14ac:dyDescent="0.2">
      <c r="A23" s="283">
        <v>2004</v>
      </c>
      <c r="B23" s="717">
        <v>11.059738850480493</v>
      </c>
      <c r="C23" s="717">
        <v>11.059738856199035</v>
      </c>
      <c r="D23" s="717">
        <v>10</v>
      </c>
      <c r="E23" s="717">
        <v>11.05973885479246</v>
      </c>
      <c r="F23" s="717">
        <v>11.05973885657342</v>
      </c>
      <c r="G23" s="718">
        <v>922.76911076065198</v>
      </c>
      <c r="H23" s="719">
        <v>20.239999999999998</v>
      </c>
    </row>
    <row r="24" spans="1:8" x14ac:dyDescent="0.2">
      <c r="A24" s="283">
        <v>2005</v>
      </c>
      <c r="B24" s="717">
        <v>10.798549982909305</v>
      </c>
      <c r="C24" s="717">
        <v>10.798549982909288</v>
      </c>
      <c r="D24" s="717">
        <v>10</v>
      </c>
      <c r="E24" s="717">
        <v>10.798549982909323</v>
      </c>
      <c r="F24" s="717">
        <v>10.798549982909293</v>
      </c>
      <c r="G24" s="718">
        <v>921.06272342565546</v>
      </c>
      <c r="H24" s="719">
        <v>20.239999999999998</v>
      </c>
    </row>
    <row r="25" spans="1:8" x14ac:dyDescent="0.2">
      <c r="A25" s="283">
        <v>2006</v>
      </c>
      <c r="B25" s="717">
        <v>10.551819720023365</v>
      </c>
      <c r="C25" s="717">
        <v>10.551819720023369</v>
      </c>
      <c r="D25" s="717">
        <v>10</v>
      </c>
      <c r="E25" s="717">
        <v>10.551819720023373</v>
      </c>
      <c r="F25" s="717">
        <v>10.551819720023371</v>
      </c>
      <c r="G25" s="718">
        <v>919.57876307200956</v>
      </c>
      <c r="H25" s="719">
        <v>20.239999999999995</v>
      </c>
    </row>
    <row r="26" spans="1:8" x14ac:dyDescent="0.2">
      <c r="A26" s="283">
        <v>2007</v>
      </c>
      <c r="B26" s="717">
        <v>10.320014024581685</v>
      </c>
      <c r="C26" s="717">
        <v>10.320014024581683</v>
      </c>
      <c r="D26" s="717">
        <v>10</v>
      </c>
      <c r="E26" s="717">
        <v>10.320014024581665</v>
      </c>
      <c r="F26" s="717">
        <v>10.320014024581649</v>
      </c>
      <c r="G26" s="718">
        <v>918.01534858938544</v>
      </c>
      <c r="H26" s="719">
        <v>20.240000000000006</v>
      </c>
    </row>
    <row r="27" spans="1:8" x14ac:dyDescent="0.2">
      <c r="A27" s="283">
        <v>2008</v>
      </c>
      <c r="B27" s="717">
        <v>10.103169627054227</v>
      </c>
      <c r="C27" s="717">
        <v>10.103169627054191</v>
      </c>
      <c r="D27" s="717">
        <v>10</v>
      </c>
      <c r="E27" s="717">
        <v>10.103169627054225</v>
      </c>
      <c r="F27" s="717">
        <v>10.103169627054221</v>
      </c>
      <c r="G27" s="718">
        <v>916.37020884664673</v>
      </c>
      <c r="H27" s="719">
        <v>20.239999999999995</v>
      </c>
    </row>
    <row r="28" spans="1:8" x14ac:dyDescent="0.2">
      <c r="A28" s="283">
        <v>2009</v>
      </c>
      <c r="B28" s="720">
        <v>11.494670904341115</v>
      </c>
      <c r="C28" s="720">
        <v>12.388031865321949</v>
      </c>
      <c r="D28" s="717">
        <v>10</v>
      </c>
      <c r="E28" s="720">
        <v>11.48126037764303</v>
      </c>
      <c r="F28" s="720">
        <v>12.511272156916387</v>
      </c>
      <c r="G28" s="718">
        <v>914.64073659691542</v>
      </c>
      <c r="H28" s="719">
        <v>20.239999999999995</v>
      </c>
    </row>
    <row r="29" spans="1:8" x14ac:dyDescent="0.2">
      <c r="A29" s="283">
        <v>2010</v>
      </c>
      <c r="B29" s="720">
        <v>11.392985776337234</v>
      </c>
      <c r="C29" s="720">
        <v>12.436201182080955</v>
      </c>
      <c r="D29" s="717">
        <v>10</v>
      </c>
      <c r="E29" s="720">
        <v>11.466663065228396</v>
      </c>
      <c r="F29" s="720">
        <v>12.640197334245798</v>
      </c>
      <c r="G29" s="718">
        <v>912.82397678015309</v>
      </c>
      <c r="H29" s="719">
        <v>20.239999999999991</v>
      </c>
    </row>
    <row r="30" spans="1:8" x14ac:dyDescent="0.2">
      <c r="A30" s="283">
        <v>2011</v>
      </c>
      <c r="B30" s="720">
        <v>11.271685220417869</v>
      </c>
      <c r="C30" s="720">
        <v>12.387675140146309</v>
      </c>
      <c r="D30" s="717">
        <v>10</v>
      </c>
      <c r="E30" s="720">
        <v>11.416289087837551</v>
      </c>
      <c r="F30" s="720">
        <v>12.636513650732088</v>
      </c>
      <c r="G30" s="718">
        <v>910.91661106839911</v>
      </c>
      <c r="H30" s="719">
        <v>20.239999999999995</v>
      </c>
    </row>
    <row r="31" spans="1:8" x14ac:dyDescent="0.2">
      <c r="A31" s="283">
        <v>2012</v>
      </c>
      <c r="B31" s="720">
        <v>10.735905621196896</v>
      </c>
      <c r="C31" s="720">
        <v>11.548365883607989</v>
      </c>
      <c r="D31" s="717">
        <v>10</v>
      </c>
      <c r="E31" s="720">
        <v>10.713590714203201</v>
      </c>
      <c r="F31" s="720">
        <v>11.662505342801389</v>
      </c>
      <c r="G31" s="718">
        <v>908.91493851629718</v>
      </c>
      <c r="H31" s="719">
        <v>20.239999999999995</v>
      </c>
    </row>
    <row r="32" spans="1:8" x14ac:dyDescent="0.2">
      <c r="A32" s="283">
        <v>2013</v>
      </c>
      <c r="B32" s="720">
        <v>10.507948949970352</v>
      </c>
      <c r="C32" s="720">
        <v>11.266922960232764</v>
      </c>
      <c r="D32" s="717">
        <v>10</v>
      </c>
      <c r="E32" s="720">
        <v>10.498216714891223</v>
      </c>
      <c r="F32" s="720">
        <v>11.410155812243886</v>
      </c>
      <c r="G32" s="718">
        <v>906.81485209862842</v>
      </c>
      <c r="H32" s="719">
        <v>20.239999999999998</v>
      </c>
    </row>
    <row r="33" spans="1:8" x14ac:dyDescent="0.2">
      <c r="A33" s="283">
        <v>2014</v>
      </c>
      <c r="B33" s="720">
        <v>10.293589289741053</v>
      </c>
      <c r="C33" s="720">
        <v>11.026673736209574</v>
      </c>
      <c r="D33" s="717">
        <v>10</v>
      </c>
      <c r="E33" s="720">
        <v>10.275287062291573</v>
      </c>
      <c r="F33" s="720">
        <v>11.155765945299276</v>
      </c>
      <c r="G33" s="718">
        <v>904.61181083216445</v>
      </c>
      <c r="H33" s="719">
        <v>20.240000000000006</v>
      </c>
    </row>
    <row r="34" spans="1:8" x14ac:dyDescent="0.2">
      <c r="A34" s="283">
        <v>2015</v>
      </c>
      <c r="B34" s="720">
        <v>10.089082779842343</v>
      </c>
      <c r="C34" s="720">
        <v>10.789940168448538</v>
      </c>
      <c r="D34" s="717">
        <v>10</v>
      </c>
      <c r="E34" s="720">
        <v>10.067988086135337</v>
      </c>
      <c r="F34" s="720">
        <v>10.919160530691755</v>
      </c>
      <c r="G34" s="718">
        <v>902.30080708841888</v>
      </c>
      <c r="H34" s="719">
        <v>20.239999999999998</v>
      </c>
    </row>
    <row r="35" spans="1:8" x14ac:dyDescent="0.2">
      <c r="A35" s="283">
        <v>2016</v>
      </c>
      <c r="B35" s="720">
        <v>9.8983019332979989</v>
      </c>
      <c r="C35" s="720">
        <v>10.643177557994063</v>
      </c>
      <c r="D35" s="717">
        <v>10</v>
      </c>
      <c r="E35" s="720">
        <v>9.8837780315598849</v>
      </c>
      <c r="F35" s="720">
        <v>10.723086868274386</v>
      </c>
      <c r="G35" s="718">
        <v>902.30080708841876</v>
      </c>
      <c r="H35" s="719">
        <v>20.239999999999998</v>
      </c>
    </row>
    <row r="36" spans="1:8" x14ac:dyDescent="0.2">
      <c r="A36" s="283">
        <v>2017</v>
      </c>
      <c r="B36" s="720">
        <v>9.691550935735032</v>
      </c>
      <c r="C36" s="720">
        <v>10.35492284173397</v>
      </c>
      <c r="D36" s="717">
        <v>10</v>
      </c>
      <c r="E36" s="720">
        <v>9.6674297036320294</v>
      </c>
      <c r="F36" s="720">
        <v>10.486113247024983</v>
      </c>
      <c r="G36" s="718">
        <v>902.30080708841876</v>
      </c>
      <c r="H36" s="719">
        <v>20.239999999999998</v>
      </c>
    </row>
    <row r="37" spans="1:8" x14ac:dyDescent="0.2">
      <c r="A37" s="283">
        <v>2018</v>
      </c>
      <c r="B37" s="720">
        <v>10.027732230964981</v>
      </c>
      <c r="C37" s="720">
        <v>10.911277191288653</v>
      </c>
      <c r="D37" s="717">
        <v>10</v>
      </c>
      <c r="E37" s="720">
        <v>9.7439017837769786</v>
      </c>
      <c r="F37" s="720">
        <v>10.467206670502607</v>
      </c>
      <c r="G37" s="718">
        <v>902.30080708841876</v>
      </c>
      <c r="H37" s="719">
        <v>20.239999999999998</v>
      </c>
    </row>
    <row r="38" spans="1:8" x14ac:dyDescent="0.2">
      <c r="A38" s="284"/>
      <c r="B38" s="721"/>
      <c r="C38" s="721"/>
      <c r="D38" s="721"/>
      <c r="E38" s="721"/>
      <c r="F38" s="721"/>
      <c r="G38" s="721"/>
      <c r="H38" s="722"/>
    </row>
    <row r="39" spans="1:8" ht="14.25" x14ac:dyDescent="0.2">
      <c r="A39" s="78" t="s">
        <v>1213</v>
      </c>
    </row>
    <row r="40" spans="1:8" ht="14.25" x14ac:dyDescent="0.2">
      <c r="A40" s="78" t="s">
        <v>1214</v>
      </c>
    </row>
    <row r="41" spans="1:8" x14ac:dyDescent="0.2">
      <c r="A41" s="715" t="s">
        <v>306</v>
      </c>
    </row>
    <row r="42" spans="1:8" ht="14.25" x14ac:dyDescent="0.2">
      <c r="A42" s="78" t="s">
        <v>1215</v>
      </c>
    </row>
    <row r="43" spans="1:8" ht="14.25" x14ac:dyDescent="0.2">
      <c r="A43" s="78" t="s">
        <v>1216</v>
      </c>
    </row>
    <row r="44" spans="1:8" x14ac:dyDescent="0.2">
      <c r="A44" s="715" t="s">
        <v>1217</v>
      </c>
    </row>
  </sheetData>
  <mergeCells count="3">
    <mergeCell ref="A1:B1"/>
    <mergeCell ref="B4:D4"/>
    <mergeCell ref="E4:F4"/>
  </mergeCells>
  <hyperlinks>
    <hyperlink ref="A44" r:id="rId1" xr:uid="{00000000-0004-0000-1C00-000000000000}"/>
    <hyperlink ref="A41" r:id="rId2" xr:uid="{00000000-0004-0000-1C00-000001000000}"/>
    <hyperlink ref="A1" location="Contents!A1" display="To table of contents" xr:uid="{00000000-0004-0000-1C00-000002000000}"/>
  </hyperlinks>
  <pageMargins left="0.75" right="0.75" top="1" bottom="1" header="0.5" footer="0.5"/>
  <pageSetup paperSize="9" scale="91" orientation="landscape" r:id="rId3"/>
  <headerFooter alignWithMargins="0"/>
  <customProperties>
    <customPr name="EpmWorksheetKeyString_GUID"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AJ113"/>
  <sheetViews>
    <sheetView zoomScale="80" zoomScaleNormal="80" workbookViewId="0">
      <pane xSplit="2" ySplit="3" topLeftCell="C4" activePane="bottomRight" state="frozen"/>
      <selection activeCell="B5" sqref="B5"/>
      <selection pane="topRight" activeCell="B5" sqref="B5"/>
      <selection pane="bottomLeft" activeCell="B5" sqref="B5"/>
      <selection pane="bottomRight" activeCell="A2" sqref="A2"/>
    </sheetView>
  </sheetViews>
  <sheetFormatPr defaultRowHeight="15" x14ac:dyDescent="0.25"/>
  <cols>
    <col min="1" max="1" width="9.140625" style="3"/>
    <col min="2" max="2" width="35.85546875" style="3" customWidth="1"/>
    <col min="3" max="3" width="30.7109375" style="3" customWidth="1"/>
    <col min="4" max="4" width="13" style="3" bestFit="1" customWidth="1"/>
    <col min="5" max="28" width="8.7109375" style="3" customWidth="1"/>
    <col min="29" max="16384" width="9.140625" style="3"/>
  </cols>
  <sheetData>
    <row r="1" spans="1:33" ht="33" customHeight="1" x14ac:dyDescent="0.25">
      <c r="A1" s="1337" t="s">
        <v>3</v>
      </c>
      <c r="B1" s="1337"/>
      <c r="C1" s="2"/>
      <c r="D1" s="2"/>
      <c r="E1" s="2"/>
      <c r="F1" s="2"/>
      <c r="G1" s="2"/>
    </row>
    <row r="2" spans="1:33" ht="20.25" x14ac:dyDescent="0.3">
      <c r="A2" s="542" t="s">
        <v>4</v>
      </c>
      <c r="E2" s="4"/>
      <c r="F2" s="5"/>
      <c r="G2" s="6"/>
      <c r="H2" s="7"/>
      <c r="I2" s="7"/>
      <c r="J2" s="7"/>
      <c r="K2" s="7"/>
      <c r="L2" s="7"/>
      <c r="M2" s="7"/>
      <c r="N2" s="7"/>
      <c r="O2" s="7"/>
      <c r="P2" s="7"/>
      <c r="Q2" s="7"/>
      <c r="R2" s="7"/>
      <c r="S2" s="7"/>
      <c r="T2" s="7"/>
      <c r="U2" s="7"/>
      <c r="V2" s="7"/>
      <c r="W2" s="7"/>
      <c r="X2" s="7"/>
      <c r="Y2" s="7"/>
      <c r="Z2" s="7"/>
      <c r="AA2" s="7"/>
      <c r="AB2" s="7"/>
    </row>
    <row r="3" spans="1:33" x14ac:dyDescent="0.25">
      <c r="A3"/>
      <c r="B3"/>
      <c r="C3" s="543" t="s">
        <v>5</v>
      </c>
      <c r="D3" s="543" t="s">
        <v>6</v>
      </c>
      <c r="E3" s="543">
        <v>1990</v>
      </c>
      <c r="F3" s="543">
        <v>1991</v>
      </c>
      <c r="G3" s="543">
        <v>1992</v>
      </c>
      <c r="H3" s="543">
        <v>1993</v>
      </c>
      <c r="I3" s="543">
        <v>1994</v>
      </c>
      <c r="J3" s="543">
        <v>1995</v>
      </c>
      <c r="K3" s="543">
        <v>1996</v>
      </c>
      <c r="L3" s="543">
        <v>1997</v>
      </c>
      <c r="M3" s="543">
        <v>1998</v>
      </c>
      <c r="N3" s="543">
        <v>1999</v>
      </c>
      <c r="O3" s="543">
        <v>2000</v>
      </c>
      <c r="P3" s="543">
        <v>2001</v>
      </c>
      <c r="Q3" s="543">
        <v>2002</v>
      </c>
      <c r="R3" s="543">
        <v>2003</v>
      </c>
      <c r="S3" s="543">
        <v>2004</v>
      </c>
      <c r="T3" s="543">
        <v>2005</v>
      </c>
      <c r="U3" s="543">
        <v>2006</v>
      </c>
      <c r="V3" s="543">
        <v>2007</v>
      </c>
      <c r="W3" s="543">
        <v>2008</v>
      </c>
      <c r="X3" s="543">
        <v>2009</v>
      </c>
      <c r="Y3" s="543">
        <v>2010</v>
      </c>
      <c r="Z3" s="543">
        <v>2011</v>
      </c>
      <c r="AA3" s="543">
        <v>2012</v>
      </c>
      <c r="AB3" s="543">
        <v>2013</v>
      </c>
      <c r="AC3" s="543">
        <v>2014</v>
      </c>
      <c r="AD3" s="543">
        <v>2015</v>
      </c>
      <c r="AE3" s="543">
        <v>2016</v>
      </c>
      <c r="AF3" s="543">
        <v>2017</v>
      </c>
      <c r="AG3" s="543">
        <v>2018</v>
      </c>
    </row>
    <row r="4" spans="1:33" ht="14.1" customHeight="1" x14ac:dyDescent="0.25">
      <c r="A4"/>
      <c r="B4"/>
      <c r="C4"/>
      <c r="D4"/>
      <c r="E4" t="s">
        <v>7</v>
      </c>
      <c r="F4"/>
      <c r="G4"/>
      <c r="H4"/>
      <c r="I4"/>
      <c r="J4"/>
      <c r="K4"/>
      <c r="L4"/>
      <c r="M4"/>
      <c r="N4"/>
      <c r="O4"/>
      <c r="P4"/>
      <c r="Q4"/>
      <c r="R4"/>
      <c r="S4"/>
      <c r="T4"/>
      <c r="U4"/>
      <c r="V4"/>
      <c r="W4"/>
      <c r="X4"/>
      <c r="Y4"/>
      <c r="Z4"/>
      <c r="AA4"/>
      <c r="AB4"/>
      <c r="AC4"/>
      <c r="AD4"/>
      <c r="AE4"/>
      <c r="AF4"/>
      <c r="AG4"/>
    </row>
    <row r="5" spans="1:33" ht="14.1" customHeight="1" x14ac:dyDescent="0.25">
      <c r="A5" s="543" t="s">
        <v>1626</v>
      </c>
      <c r="B5" s="545" t="s">
        <v>8</v>
      </c>
      <c r="C5"/>
      <c r="D5"/>
      <c r="E5">
        <f t="shared" ref="E5:AG5" si="0">E6*E67</f>
        <v>0</v>
      </c>
      <c r="F5">
        <f t="shared" si="0"/>
        <v>0</v>
      </c>
      <c r="G5">
        <f t="shared" si="0"/>
        <v>0</v>
      </c>
      <c r="H5">
        <f t="shared" si="0"/>
        <v>0</v>
      </c>
      <c r="I5">
        <f t="shared" si="0"/>
        <v>0</v>
      </c>
      <c r="J5">
        <f t="shared" si="0"/>
        <v>0</v>
      </c>
      <c r="K5">
        <f t="shared" si="0"/>
        <v>0</v>
      </c>
      <c r="L5">
        <f t="shared" si="0"/>
        <v>0</v>
      </c>
      <c r="M5">
        <f t="shared" si="0"/>
        <v>0</v>
      </c>
      <c r="N5">
        <f t="shared" si="0"/>
        <v>0</v>
      </c>
      <c r="O5">
        <f t="shared" si="0"/>
        <v>0</v>
      </c>
      <c r="P5">
        <f t="shared" si="0"/>
        <v>0</v>
      </c>
      <c r="Q5">
        <f t="shared" si="0"/>
        <v>0</v>
      </c>
      <c r="R5">
        <f t="shared" si="0"/>
        <v>0</v>
      </c>
      <c r="S5">
        <f t="shared" si="0"/>
        <v>0</v>
      </c>
      <c r="T5">
        <f t="shared" si="0"/>
        <v>0</v>
      </c>
      <c r="U5">
        <f t="shared" si="0"/>
        <v>77.277141634325943</v>
      </c>
      <c r="V5">
        <f t="shared" si="0"/>
        <v>357.40824235070994</v>
      </c>
      <c r="W5">
        <f t="shared" si="0"/>
        <v>438.62744147199231</v>
      </c>
      <c r="X5">
        <f t="shared" si="0"/>
        <v>559.7828793794539</v>
      </c>
      <c r="Y5">
        <f t="shared" si="0"/>
        <v>544.67165718684441</v>
      </c>
      <c r="Z5">
        <f t="shared" si="0"/>
        <v>605.00669835672772</v>
      </c>
      <c r="AA5">
        <f t="shared" si="0"/>
        <v>505.29066764433651</v>
      </c>
      <c r="AB5">
        <f t="shared" si="0"/>
        <v>507.67572144073165</v>
      </c>
      <c r="AC5">
        <f t="shared" si="0"/>
        <v>521.3948318243938</v>
      </c>
      <c r="AD5">
        <f t="shared" si="0"/>
        <v>576.99598994312964</v>
      </c>
      <c r="AE5">
        <f t="shared" si="0"/>
        <v>490.01834591236599</v>
      </c>
      <c r="AF5">
        <f t="shared" si="0"/>
        <v>524.627383800806</v>
      </c>
      <c r="AG5">
        <f t="shared" si="0"/>
        <v>695.01783397276824</v>
      </c>
    </row>
    <row r="6" spans="1:33" ht="14.1" customHeight="1" x14ac:dyDescent="0.25">
      <c r="A6" t="s">
        <v>1627</v>
      </c>
      <c r="B6" t="s">
        <v>9</v>
      </c>
      <c r="C6" t="s">
        <v>10</v>
      </c>
      <c r="D6" t="s">
        <v>11</v>
      </c>
      <c r="E6">
        <v>139.99241031470609</v>
      </c>
      <c r="F6">
        <v>140.24254029716235</v>
      </c>
      <c r="G6">
        <v>145.23155975709776</v>
      </c>
      <c r="H6">
        <v>153.16793085853794</v>
      </c>
      <c r="I6">
        <v>156.66632017592411</v>
      </c>
      <c r="J6">
        <v>160.94659540074795</v>
      </c>
      <c r="K6">
        <v>167.86091003717038</v>
      </c>
      <c r="L6">
        <v>165.40673157274574</v>
      </c>
      <c r="M6">
        <v>166.24913428038801</v>
      </c>
      <c r="N6">
        <v>166.1209682549044</v>
      </c>
      <c r="O6">
        <v>160.91183798092769</v>
      </c>
      <c r="P6">
        <v>164.60909237630617</v>
      </c>
      <c r="Q6">
        <v>166.41311256318212</v>
      </c>
      <c r="R6">
        <v>167.02910813514447</v>
      </c>
      <c r="S6">
        <v>165.13718453694801</v>
      </c>
      <c r="T6">
        <v>163.61116018382049</v>
      </c>
      <c r="U6">
        <v>166.75593721091388</v>
      </c>
      <c r="V6">
        <v>169.54353563097172</v>
      </c>
      <c r="W6">
        <v>169.18764044399381</v>
      </c>
      <c r="X6">
        <v>169.94274903358209</v>
      </c>
      <c r="Y6">
        <v>169.88244954295794</v>
      </c>
      <c r="Z6">
        <v>172.63712240061989</v>
      </c>
      <c r="AA6">
        <v>164.06674528002625</v>
      </c>
      <c r="AB6">
        <v>160.11460324934831</v>
      </c>
      <c r="AC6">
        <v>158.77388632243154</v>
      </c>
      <c r="AD6">
        <v>159.5224207489824</v>
      </c>
      <c r="AE6">
        <v>163.24285604801497</v>
      </c>
      <c r="AF6">
        <v>169.46659702696948</v>
      </c>
      <c r="AG6">
        <v>173.90195594432413</v>
      </c>
    </row>
    <row r="7" spans="1:33" ht="14.1" customHeight="1" x14ac:dyDescent="0.25">
      <c r="A7" t="s">
        <v>1628</v>
      </c>
      <c r="B7" t="s">
        <v>12</v>
      </c>
      <c r="C7" s="1143" t="s">
        <v>13</v>
      </c>
      <c r="D7" t="s">
        <v>11</v>
      </c>
      <c r="E7">
        <f t="shared" ref="E7:AG7" si="1">E8*E69</f>
        <v>0</v>
      </c>
      <c r="F7">
        <f t="shared" si="1"/>
        <v>0</v>
      </c>
      <c r="G7">
        <f t="shared" si="1"/>
        <v>0</v>
      </c>
      <c r="H7">
        <f t="shared" si="1"/>
        <v>0</v>
      </c>
      <c r="I7">
        <f t="shared" si="1"/>
        <v>0</v>
      </c>
      <c r="J7">
        <f t="shared" si="1"/>
        <v>0</v>
      </c>
      <c r="K7">
        <f t="shared" si="1"/>
        <v>0</v>
      </c>
      <c r="L7">
        <f t="shared" si="1"/>
        <v>0</v>
      </c>
      <c r="M7">
        <f t="shared" si="1"/>
        <v>0</v>
      </c>
      <c r="N7">
        <f t="shared" si="1"/>
        <v>0</v>
      </c>
      <c r="O7">
        <f t="shared" si="1"/>
        <v>0</v>
      </c>
      <c r="P7">
        <f t="shared" si="1"/>
        <v>0</v>
      </c>
      <c r="Q7">
        <f t="shared" si="1"/>
        <v>0</v>
      </c>
      <c r="R7">
        <f t="shared" si="1"/>
        <v>0</v>
      </c>
      <c r="S7">
        <f t="shared" si="1"/>
        <v>0</v>
      </c>
      <c r="T7">
        <f t="shared" si="1"/>
        <v>0</v>
      </c>
      <c r="U7">
        <f t="shared" si="1"/>
        <v>0</v>
      </c>
      <c r="V7">
        <f t="shared" si="1"/>
        <v>0</v>
      </c>
      <c r="W7">
        <f t="shared" si="1"/>
        <v>0</v>
      </c>
      <c r="X7">
        <f t="shared" si="1"/>
        <v>0</v>
      </c>
      <c r="Y7">
        <f t="shared" si="1"/>
        <v>0</v>
      </c>
      <c r="Z7">
        <f t="shared" si="1"/>
        <v>0</v>
      </c>
      <c r="AA7">
        <f t="shared" si="1"/>
        <v>0</v>
      </c>
      <c r="AB7">
        <f t="shared" si="1"/>
        <v>0</v>
      </c>
      <c r="AC7">
        <f t="shared" si="1"/>
        <v>0</v>
      </c>
      <c r="AD7">
        <f t="shared" si="1"/>
        <v>0</v>
      </c>
      <c r="AE7">
        <f t="shared" si="1"/>
        <v>0</v>
      </c>
      <c r="AF7">
        <f t="shared" si="1"/>
        <v>0</v>
      </c>
      <c r="AG7">
        <f t="shared" si="1"/>
        <v>0</v>
      </c>
    </row>
    <row r="8" spans="1:33" ht="14.1" customHeight="1" x14ac:dyDescent="0.25">
      <c r="A8" t="s">
        <v>1629</v>
      </c>
      <c r="B8" t="s">
        <v>14</v>
      </c>
      <c r="C8" s="1139" t="s">
        <v>15</v>
      </c>
      <c r="D8" t="s">
        <v>11</v>
      </c>
      <c r="E8">
        <v>176.5</v>
      </c>
      <c r="F8">
        <v>182.4</v>
      </c>
      <c r="G8">
        <v>198.2</v>
      </c>
      <c r="H8">
        <v>202.6</v>
      </c>
      <c r="I8">
        <v>192.6</v>
      </c>
      <c r="J8">
        <v>192.9</v>
      </c>
      <c r="K8">
        <v>202.22969837586999</v>
      </c>
      <c r="L8">
        <v>206.9</v>
      </c>
      <c r="M8">
        <v>217.2</v>
      </c>
      <c r="N8">
        <v>227.6</v>
      </c>
      <c r="O8">
        <v>235.9</v>
      </c>
      <c r="P8">
        <v>237.2</v>
      </c>
      <c r="Q8">
        <v>246</v>
      </c>
      <c r="R8">
        <v>255.5</v>
      </c>
      <c r="S8">
        <v>264.60000000000002</v>
      </c>
      <c r="T8">
        <v>269.3</v>
      </c>
      <c r="U8">
        <v>281</v>
      </c>
      <c r="V8">
        <v>285.8</v>
      </c>
      <c r="W8">
        <v>289.5</v>
      </c>
      <c r="X8">
        <v>273.10000000000002</v>
      </c>
      <c r="Y8">
        <v>274.8</v>
      </c>
      <c r="Z8">
        <v>278.10000000000002</v>
      </c>
      <c r="AA8">
        <v>266.89999999999998</v>
      </c>
      <c r="AB8">
        <v>258.60000000000002</v>
      </c>
      <c r="AC8">
        <v>237.6</v>
      </c>
      <c r="AD8">
        <v>238.6</v>
      </c>
      <c r="AE8">
        <v>235.4</v>
      </c>
      <c r="AF8">
        <v>242.5</v>
      </c>
      <c r="AG8">
        <v>249.55630500000001</v>
      </c>
    </row>
    <row r="9" spans="1:33" ht="14.1" customHeight="1" x14ac:dyDescent="0.25">
      <c r="A9" t="s">
        <v>1630</v>
      </c>
      <c r="B9" t="s">
        <v>16</v>
      </c>
      <c r="C9" s="1143" t="s">
        <v>17</v>
      </c>
      <c r="D9" t="s">
        <v>11</v>
      </c>
      <c r="E9">
        <v>0</v>
      </c>
      <c r="F9">
        <v>0</v>
      </c>
      <c r="G9">
        <v>0</v>
      </c>
      <c r="H9">
        <v>0</v>
      </c>
      <c r="I9">
        <v>0</v>
      </c>
      <c r="J9">
        <v>0</v>
      </c>
      <c r="K9">
        <v>0</v>
      </c>
      <c r="L9">
        <v>0</v>
      </c>
      <c r="M9">
        <v>0</v>
      </c>
      <c r="N9">
        <v>0</v>
      </c>
      <c r="O9">
        <v>0</v>
      </c>
      <c r="P9">
        <v>0</v>
      </c>
      <c r="Q9">
        <v>0</v>
      </c>
      <c r="R9">
        <v>0.12676399999999999</v>
      </c>
      <c r="S9">
        <v>0.12676399999999999</v>
      </c>
      <c r="T9">
        <v>9.5546000000000006E-2</v>
      </c>
      <c r="U9">
        <v>0.91572799999999999</v>
      </c>
      <c r="V9">
        <v>8.8394239999999993</v>
      </c>
      <c r="W9">
        <v>7.1177039999999998</v>
      </c>
      <c r="X9">
        <v>9.3039100000000001</v>
      </c>
      <c r="Y9">
        <v>3.7489979999999998</v>
      </c>
      <c r="Z9">
        <v>6.8178219999999996</v>
      </c>
      <c r="AA9">
        <v>8.3399864800000003</v>
      </c>
      <c r="AB9">
        <v>6.6975609212464899</v>
      </c>
      <c r="AC9">
        <v>8.3297363536048508</v>
      </c>
      <c r="AD9">
        <v>6.0508856430601199</v>
      </c>
      <c r="AE9">
        <v>4.5922866189612899</v>
      </c>
      <c r="AF9">
        <v>6.8930155085248801</v>
      </c>
      <c r="AG9">
        <v>12.769766185382201</v>
      </c>
    </row>
    <row r="10" spans="1:33" ht="14.1" customHeight="1" x14ac:dyDescent="0.25">
      <c r="A10" t="s">
        <v>1631</v>
      </c>
      <c r="B10" t="s">
        <v>18</v>
      </c>
      <c r="C10" t="s">
        <v>19</v>
      </c>
      <c r="D10" t="s">
        <v>11</v>
      </c>
      <c r="E10">
        <v>39.581910619377801</v>
      </c>
      <c r="F10">
        <v>38.329210211818399</v>
      </c>
      <c r="G10">
        <v>37.194386954299198</v>
      </c>
      <c r="H10">
        <v>35.683851219035397</v>
      </c>
      <c r="I10">
        <v>33.308661350130599</v>
      </c>
      <c r="J10">
        <v>32.946021415014997</v>
      </c>
      <c r="K10">
        <v>32.437918735297899</v>
      </c>
      <c r="L10">
        <v>30.760172778621399</v>
      </c>
      <c r="M10">
        <v>29.402390228059001</v>
      </c>
      <c r="N10">
        <v>25.754187912754698</v>
      </c>
      <c r="O10">
        <v>21.9347514131825</v>
      </c>
      <c r="P10">
        <v>20.135332530121399</v>
      </c>
      <c r="Q10">
        <v>19.371191034054601</v>
      </c>
      <c r="R10">
        <v>16.696126583318801</v>
      </c>
      <c r="S10">
        <v>16.738120732102001</v>
      </c>
      <c r="T10">
        <v>15.921616140604</v>
      </c>
      <c r="U10">
        <v>15.183027741677099</v>
      </c>
      <c r="V10">
        <v>12.3734628136434</v>
      </c>
      <c r="W10">
        <v>12.496376631792501</v>
      </c>
      <c r="X10">
        <v>12.4582578846811</v>
      </c>
      <c r="Y10">
        <v>11.614094422124801</v>
      </c>
      <c r="Z10">
        <v>10.349527687264599</v>
      </c>
      <c r="AA10">
        <v>10.1407250525767</v>
      </c>
      <c r="AB10">
        <v>9.6170598999261205</v>
      </c>
      <c r="AC10">
        <v>7.02072022258809</v>
      </c>
      <c r="AD10">
        <v>6.0120272243316704</v>
      </c>
      <c r="AE10">
        <v>5.7910422059096298</v>
      </c>
      <c r="AF10">
        <v>5.1470354931535498</v>
      </c>
      <c r="AG10">
        <v>4.6397428819781803</v>
      </c>
    </row>
    <row r="11" spans="1:33" ht="14.1" customHeight="1" x14ac:dyDescent="0.25">
      <c r="A11" t="s">
        <v>1632</v>
      </c>
      <c r="B11" t="s">
        <v>20</v>
      </c>
      <c r="C11" s="1139" t="s">
        <v>15</v>
      </c>
      <c r="D11" t="s">
        <v>11</v>
      </c>
      <c r="E11">
        <v>0</v>
      </c>
      <c r="F11">
        <v>0</v>
      </c>
      <c r="G11">
        <v>0</v>
      </c>
      <c r="H11">
        <v>0</v>
      </c>
      <c r="I11">
        <v>0</v>
      </c>
      <c r="J11">
        <v>0</v>
      </c>
      <c r="K11">
        <v>0</v>
      </c>
      <c r="L11">
        <v>0</v>
      </c>
      <c r="M11">
        <v>0</v>
      </c>
      <c r="N11">
        <v>0</v>
      </c>
      <c r="O11">
        <v>6.1875000000000003E-3</v>
      </c>
      <c r="P11">
        <v>9.7165000000000012E-3</v>
      </c>
      <c r="Q11">
        <v>1.5999000000000003E-2</v>
      </c>
      <c r="R11">
        <v>2.2406500000000003E-2</v>
      </c>
      <c r="S11">
        <v>2.7498000000000002E-2</v>
      </c>
      <c r="T11">
        <v>3.0432500000000001E-2</v>
      </c>
      <c r="U11">
        <v>5.5696000000000002E-2</v>
      </c>
      <c r="V11">
        <v>8.81025E-2</v>
      </c>
      <c r="W11">
        <v>0.1307625</v>
      </c>
      <c r="X11">
        <v>0.2631368</v>
      </c>
      <c r="Y11">
        <v>0.38806799159383992</v>
      </c>
      <c r="Z11">
        <v>0.72313762344599997</v>
      </c>
      <c r="AA11">
        <v>0.99245198927699996</v>
      </c>
      <c r="AB11">
        <v>1.1198844587217949</v>
      </c>
      <c r="AC11">
        <v>1.5719359958217947</v>
      </c>
      <c r="AD11">
        <v>1.69</v>
      </c>
      <c r="AE11">
        <v>1.804</v>
      </c>
      <c r="AF11">
        <v>1.7429590008496136</v>
      </c>
      <c r="AG11">
        <v>1.7429590008496136</v>
      </c>
    </row>
    <row r="12" spans="1:33" ht="14.1" customHeight="1" x14ac:dyDescent="0.25">
      <c r="A12" t="s">
        <v>1633</v>
      </c>
      <c r="B12" t="s">
        <v>21</v>
      </c>
      <c r="C12" t="s">
        <v>22</v>
      </c>
      <c r="D12" t="s">
        <v>11</v>
      </c>
      <c r="E12">
        <v>0</v>
      </c>
      <c r="F12">
        <v>0</v>
      </c>
      <c r="G12">
        <v>0</v>
      </c>
      <c r="H12">
        <v>0</v>
      </c>
      <c r="I12">
        <v>0</v>
      </c>
      <c r="J12">
        <v>0</v>
      </c>
      <c r="K12">
        <v>0</v>
      </c>
      <c r="L12">
        <v>0</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row>
    <row r="13" spans="1:33" ht="7.5" customHeight="1" x14ac:dyDescent="0.25">
      <c r="A13"/>
      <c r="B13"/>
      <c r="C13"/>
      <c r="D13"/>
      <c r="E13"/>
      <c r="F13"/>
      <c r="G13"/>
      <c r="H13"/>
      <c r="I13"/>
      <c r="J13"/>
      <c r="K13"/>
      <c r="L13"/>
      <c r="M13"/>
      <c r="N13"/>
      <c r="O13"/>
      <c r="P13"/>
      <c r="Q13"/>
      <c r="R13"/>
      <c r="S13"/>
      <c r="T13"/>
      <c r="U13"/>
      <c r="V13"/>
      <c r="W13"/>
      <c r="X13"/>
      <c r="Y13"/>
      <c r="Z13"/>
      <c r="AA13"/>
      <c r="AB13"/>
      <c r="AC13"/>
      <c r="AD13"/>
      <c r="AE13"/>
      <c r="AF13"/>
      <c r="AG13"/>
    </row>
    <row r="14" spans="1:33" ht="14.1" customHeight="1" x14ac:dyDescent="0.25">
      <c r="A14" s="543" t="s">
        <v>1634</v>
      </c>
      <c r="B14" s="545" t="s">
        <v>23</v>
      </c>
      <c r="C14"/>
      <c r="D14"/>
      <c r="E14"/>
      <c r="F14"/>
      <c r="G14"/>
      <c r="H14"/>
      <c r="I14"/>
      <c r="J14"/>
      <c r="K14"/>
      <c r="L14"/>
      <c r="M14"/>
      <c r="N14"/>
      <c r="O14"/>
      <c r="P14"/>
      <c r="Q14"/>
      <c r="R14"/>
      <c r="S14"/>
      <c r="T14"/>
      <c r="U14"/>
      <c r="V14"/>
      <c r="W14"/>
      <c r="X14"/>
      <c r="Y14"/>
      <c r="Z14"/>
      <c r="AA14"/>
      <c r="AB14"/>
      <c r="AC14"/>
      <c r="AD14"/>
      <c r="AE14"/>
      <c r="AF14"/>
      <c r="AG14"/>
    </row>
    <row r="15" spans="1:33" ht="14.1" customHeight="1" x14ac:dyDescent="0.25">
      <c r="A15" t="s">
        <v>1635</v>
      </c>
      <c r="B15" t="s">
        <v>24</v>
      </c>
      <c r="C15" s="1141" t="s">
        <v>25</v>
      </c>
      <c r="D15" t="s">
        <v>26</v>
      </c>
      <c r="E15">
        <v>5.0765179684153901E-2</v>
      </c>
      <c r="F15">
        <v>5.0887505418332597E-2</v>
      </c>
      <c r="G15">
        <v>4.74278608320002E-2</v>
      </c>
      <c r="H15">
        <v>4.6510095823304301E-2</v>
      </c>
      <c r="I15">
        <v>4.6515926838857302E-2</v>
      </c>
      <c r="J15">
        <v>4.6515926838857302E-2</v>
      </c>
      <c r="K15">
        <v>4.6515926838857302E-2</v>
      </c>
      <c r="L15">
        <v>4.6628829573902901E-2</v>
      </c>
      <c r="M15">
        <v>4.6628829573902901E-2</v>
      </c>
      <c r="N15">
        <v>4.6628829573902901E-2</v>
      </c>
      <c r="O15">
        <v>4.4992487601087601E-2</v>
      </c>
      <c r="P15">
        <v>4.4573296610796002E-2</v>
      </c>
      <c r="Q15">
        <v>4.4524640513708899E-2</v>
      </c>
      <c r="R15">
        <v>4.26264838252427E-2</v>
      </c>
      <c r="S15">
        <v>4.21402222765049E-2</v>
      </c>
      <c r="T15">
        <v>4.2083781203883501E-2</v>
      </c>
      <c r="U15">
        <v>4.1981883428571301E-2</v>
      </c>
      <c r="V15">
        <v>4.1479707789473699E-2</v>
      </c>
      <c r="W15">
        <v>4.1479707789473699E-2</v>
      </c>
      <c r="X15">
        <v>4.1282185371428602E-2</v>
      </c>
      <c r="Y15">
        <v>4.1282185371428602E-2</v>
      </c>
      <c r="Z15">
        <v>4.1282185371428602E-2</v>
      </c>
      <c r="AA15">
        <v>4.1380710873508399E-2</v>
      </c>
      <c r="AB15">
        <v>4.1282185371428602E-2</v>
      </c>
      <c r="AC15">
        <v>4.1184127923990503E-2</v>
      </c>
      <c r="AD15">
        <v>4.1184127923990503E-2</v>
      </c>
      <c r="AE15">
        <v>4.1086535203791498E-2</v>
      </c>
      <c r="AF15">
        <v>4.1086535203791498E-2</v>
      </c>
      <c r="AG15">
        <v>4.1086535203791498E-2</v>
      </c>
    </row>
    <row r="16" spans="1:33" ht="14.1" customHeight="1" x14ac:dyDescent="0.25">
      <c r="A16" t="s">
        <v>1636</v>
      </c>
      <c r="B16" t="s">
        <v>12</v>
      </c>
      <c r="C16" s="1143" t="s">
        <v>27</v>
      </c>
      <c r="D16" t="s">
        <v>26</v>
      </c>
      <c r="E16">
        <v>0</v>
      </c>
      <c r="F16">
        <v>0</v>
      </c>
      <c r="G16">
        <v>0</v>
      </c>
      <c r="H16">
        <v>0</v>
      </c>
      <c r="I16">
        <v>0</v>
      </c>
      <c r="J16">
        <v>0</v>
      </c>
      <c r="K16">
        <v>0</v>
      </c>
      <c r="L16">
        <v>0</v>
      </c>
      <c r="M16">
        <v>0</v>
      </c>
      <c r="N16">
        <v>0</v>
      </c>
      <c r="O16">
        <v>0</v>
      </c>
      <c r="P16">
        <v>0</v>
      </c>
      <c r="Q16">
        <v>0</v>
      </c>
      <c r="R16">
        <v>0</v>
      </c>
      <c r="S16">
        <v>0</v>
      </c>
      <c r="T16">
        <v>0</v>
      </c>
      <c r="U16">
        <v>1.9455019149825699E-4</v>
      </c>
      <c r="V16">
        <v>8.7441785374379295E-4</v>
      </c>
      <c r="W16">
        <v>1.0753822237225201E-3</v>
      </c>
      <c r="X16">
        <v>1.3598144507906099E-3</v>
      </c>
      <c r="Y16">
        <v>1.3235761774711601E-3</v>
      </c>
      <c r="Z16">
        <v>1.4467339541584499E-3</v>
      </c>
      <c r="AA16">
        <v>1.27443785083837E-3</v>
      </c>
      <c r="AB16">
        <v>1.30893515118367E-3</v>
      </c>
      <c r="AC16">
        <v>1.35243848658818E-3</v>
      </c>
      <c r="AD16">
        <v>1.48963866959115E-3</v>
      </c>
      <c r="AE16">
        <v>1.23332539672733E-3</v>
      </c>
      <c r="AF16">
        <v>1.2719392406265501E-3</v>
      </c>
      <c r="AG16">
        <v>1.6420674826640501E-3</v>
      </c>
    </row>
    <row r="17" spans="1:33" ht="14.1" customHeight="1" x14ac:dyDescent="0.25">
      <c r="A17" t="s">
        <v>1637</v>
      </c>
      <c r="B17" t="s">
        <v>28</v>
      </c>
      <c r="C17" t="s">
        <v>29</v>
      </c>
      <c r="D17" t="s">
        <v>26</v>
      </c>
      <c r="E17">
        <v>14.88</v>
      </c>
      <c r="F17">
        <v>14.38</v>
      </c>
      <c r="G17">
        <v>14.18</v>
      </c>
      <c r="H17">
        <v>14.18</v>
      </c>
      <c r="I17">
        <v>14.18</v>
      </c>
      <c r="J17">
        <v>15.08</v>
      </c>
      <c r="K17">
        <v>13.98</v>
      </c>
      <c r="L17">
        <v>13.88</v>
      </c>
      <c r="M17">
        <v>13.78</v>
      </c>
      <c r="N17">
        <v>14.98</v>
      </c>
      <c r="O17">
        <v>15.18</v>
      </c>
      <c r="P17">
        <v>14.98</v>
      </c>
      <c r="Q17">
        <v>14.38</v>
      </c>
      <c r="R17">
        <v>14.48</v>
      </c>
      <c r="S17">
        <v>13.88</v>
      </c>
      <c r="T17">
        <v>14.58</v>
      </c>
      <c r="U17">
        <v>14.28</v>
      </c>
      <c r="V17">
        <v>14.38</v>
      </c>
      <c r="W17">
        <v>14.18</v>
      </c>
      <c r="X17">
        <v>14.08</v>
      </c>
      <c r="Y17">
        <v>14.58</v>
      </c>
      <c r="Z17">
        <v>14.98</v>
      </c>
      <c r="AA17">
        <v>14.45</v>
      </c>
      <c r="AB17">
        <v>14.715</v>
      </c>
      <c r="AC17">
        <v>16.48</v>
      </c>
      <c r="AD17">
        <v>16.68</v>
      </c>
      <c r="AE17">
        <v>15.58</v>
      </c>
      <c r="AF17">
        <v>15.16</v>
      </c>
      <c r="AG17">
        <v>15.16</v>
      </c>
    </row>
    <row r="18" spans="1:33" ht="14.1" customHeight="1" x14ac:dyDescent="0.25">
      <c r="A18" t="s">
        <v>1638</v>
      </c>
      <c r="B18" t="s">
        <v>16</v>
      </c>
      <c r="C18" s="1143" t="s">
        <v>30</v>
      </c>
      <c r="D18" t="s">
        <v>26</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0.38110830996188</v>
      </c>
      <c r="AC18">
        <v>0.57775275718606001</v>
      </c>
      <c r="AD18">
        <v>0.42300407596916501</v>
      </c>
      <c r="AE18">
        <v>0.30394148480635902</v>
      </c>
      <c r="AF18">
        <v>0.430920062306133</v>
      </c>
      <c r="AG18">
        <v>0.77573538112128504</v>
      </c>
    </row>
    <row r="19" spans="1:33" ht="14.1" customHeight="1" x14ac:dyDescent="0.25">
      <c r="A19" t="s">
        <v>1639</v>
      </c>
      <c r="B19" t="s">
        <v>31</v>
      </c>
      <c r="C19" s="1141" t="s">
        <v>25</v>
      </c>
      <c r="D19" t="s">
        <v>32</v>
      </c>
      <c r="E19">
        <v>6.22954265673685E-3</v>
      </c>
      <c r="F19">
        <v>7.6342910516137398E-3</v>
      </c>
      <c r="G19">
        <v>8.8573567869792095E-3</v>
      </c>
      <c r="H19">
        <v>9.8779867837879894E-3</v>
      </c>
      <c r="I19">
        <v>1.0387670369024E-2</v>
      </c>
      <c r="J19">
        <v>1.06898727409374E-2</v>
      </c>
      <c r="K19">
        <v>1.08847445285035E-2</v>
      </c>
      <c r="L19">
        <v>1.10184617430661E-2</v>
      </c>
      <c r="M19">
        <v>1.10785603113829E-2</v>
      </c>
      <c r="N19">
        <v>1.11081698499194E-2</v>
      </c>
      <c r="O19">
        <v>1.1109244783661701E-2</v>
      </c>
      <c r="P19">
        <v>1.14648676565093E-2</v>
      </c>
      <c r="Q19">
        <v>1.1794631433617199E-2</v>
      </c>
      <c r="R19">
        <v>1.1024638295768101E-2</v>
      </c>
      <c r="S19">
        <v>1.5078276181257601E-2</v>
      </c>
      <c r="T19">
        <v>2.4751472528661101E-2</v>
      </c>
      <c r="U19">
        <v>3.4346864765219497E-2</v>
      </c>
      <c r="V19">
        <v>4.2885802818826702E-2</v>
      </c>
      <c r="W19">
        <v>5.22380824434572E-2</v>
      </c>
      <c r="X19">
        <v>6.1004991482466402E-2</v>
      </c>
      <c r="Y19">
        <v>6.57503012942878E-2</v>
      </c>
      <c r="Z19">
        <v>6.5596267370264E-2</v>
      </c>
      <c r="AA19">
        <v>6.8197090794069895E-2</v>
      </c>
      <c r="AB19">
        <v>6.8046411927522393E-2</v>
      </c>
      <c r="AC19">
        <v>6.5534612264109296E-2</v>
      </c>
      <c r="AD19">
        <v>6.3536055202619193E-2</v>
      </c>
      <c r="AE19">
        <v>6.0468272747039503E-2</v>
      </c>
      <c r="AF19">
        <v>5.87694971063175E-2</v>
      </c>
      <c r="AG19">
        <v>5.8416219643987598E-2</v>
      </c>
    </row>
    <row r="20" spans="1:33" ht="14.1" customHeight="1" x14ac:dyDescent="0.25">
      <c r="A20" t="s">
        <v>1640</v>
      </c>
      <c r="B20" t="s">
        <v>12</v>
      </c>
      <c r="C20" s="1143" t="s">
        <v>33</v>
      </c>
      <c r="D20" t="s">
        <v>32</v>
      </c>
      <c r="E20">
        <v>0</v>
      </c>
      <c r="F20">
        <v>0</v>
      </c>
      <c r="G20">
        <v>0</v>
      </c>
      <c r="H20">
        <v>0</v>
      </c>
      <c r="I20">
        <v>0</v>
      </c>
      <c r="J20">
        <v>0</v>
      </c>
      <c r="K20">
        <v>0</v>
      </c>
      <c r="L20">
        <v>0</v>
      </c>
      <c r="M20">
        <v>0</v>
      </c>
      <c r="N20">
        <v>0</v>
      </c>
      <c r="O20">
        <v>0</v>
      </c>
      <c r="P20">
        <v>0</v>
      </c>
      <c r="Q20">
        <v>0</v>
      </c>
      <c r="R20">
        <v>0</v>
      </c>
      <c r="S20">
        <v>0</v>
      </c>
      <c r="T20">
        <v>0</v>
      </c>
      <c r="U20">
        <v>1.5916839769248E-4</v>
      </c>
      <c r="V20">
        <v>9.0405920522020598E-4</v>
      </c>
      <c r="W20">
        <v>1.35429848122751E-3</v>
      </c>
      <c r="X20">
        <v>2.0094737776559001E-3</v>
      </c>
      <c r="Y20">
        <v>2.1080650569167999E-3</v>
      </c>
      <c r="Z20">
        <v>2.2988208210580098E-3</v>
      </c>
      <c r="AA20">
        <v>2.10032529626417E-3</v>
      </c>
      <c r="AB20">
        <v>2.1575490658375502E-3</v>
      </c>
      <c r="AC20">
        <v>2.1520798496254198E-3</v>
      </c>
      <c r="AD20">
        <v>2.2981126349883598E-3</v>
      </c>
      <c r="AE20">
        <v>1.81512157462908E-3</v>
      </c>
      <c r="AF20">
        <v>1.8193607504415599E-3</v>
      </c>
      <c r="AG20">
        <v>2.3346669234036799E-3</v>
      </c>
    </row>
    <row r="21" spans="1:33" ht="14.1" customHeight="1" x14ac:dyDescent="0.25">
      <c r="A21" t="s">
        <v>1641</v>
      </c>
      <c r="B21" t="s">
        <v>34</v>
      </c>
      <c r="C21" t="s">
        <v>29</v>
      </c>
      <c r="D21" t="s">
        <v>32</v>
      </c>
      <c r="E21">
        <v>17.226193518644799</v>
      </c>
      <c r="F21">
        <v>17.249125917882299</v>
      </c>
      <c r="G21">
        <v>16.685000881053899</v>
      </c>
      <c r="H21">
        <v>19.129826281276799</v>
      </c>
      <c r="I21">
        <v>18.233522340439599</v>
      </c>
      <c r="J21">
        <v>17.206390697824901</v>
      </c>
      <c r="K21">
        <v>20.075491524464301</v>
      </c>
      <c r="L21">
        <v>19.8163717435752</v>
      </c>
      <c r="M21">
        <v>20.069834094688801</v>
      </c>
      <c r="N21">
        <v>20.1656851595889</v>
      </c>
      <c r="O21">
        <v>19.019031490843702</v>
      </c>
      <c r="P21">
        <v>19.4151249329901</v>
      </c>
      <c r="Q21">
        <v>17.8833001728295</v>
      </c>
      <c r="R21">
        <v>17.055435075731101</v>
      </c>
      <c r="S21">
        <v>17.449952124273199</v>
      </c>
      <c r="T21">
        <v>17.696333100378101</v>
      </c>
      <c r="U21">
        <v>17.960292011405599</v>
      </c>
      <c r="V21">
        <v>18.022075181223901</v>
      </c>
      <c r="W21">
        <v>19.223683049776898</v>
      </c>
      <c r="X21">
        <v>19.307190611847599</v>
      </c>
      <c r="Y21">
        <v>16.163810738507198</v>
      </c>
      <c r="Z21">
        <v>17.045955073162599</v>
      </c>
      <c r="AA21">
        <v>16.368704292265399</v>
      </c>
      <c r="AB21">
        <v>15.6029984750986</v>
      </c>
      <c r="AC21">
        <v>16.165426919055299</v>
      </c>
      <c r="AD21">
        <v>16.1257000018831</v>
      </c>
      <c r="AE21">
        <v>17.703599034110201</v>
      </c>
      <c r="AF21">
        <v>17.157786786619599</v>
      </c>
      <c r="AG21">
        <v>20.131586668642498</v>
      </c>
    </row>
    <row r="22" spans="1:33" ht="14.1" customHeight="1" x14ac:dyDescent="0.25">
      <c r="A22" t="s">
        <v>1642</v>
      </c>
      <c r="B22" t="s">
        <v>16</v>
      </c>
      <c r="C22" s="1143" t="s">
        <v>35</v>
      </c>
      <c r="D22" t="s">
        <v>32</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v>0</v>
      </c>
      <c r="AB22">
        <v>0.40410685553398601</v>
      </c>
      <c r="AC22">
        <v>0.56672451295958504</v>
      </c>
      <c r="AD22">
        <v>0.40894705207748799</v>
      </c>
      <c r="AE22">
        <v>0.345369587730672</v>
      </c>
      <c r="AF22">
        <v>0.48770676458611301</v>
      </c>
      <c r="AG22">
        <v>1.0301308744706801</v>
      </c>
    </row>
    <row r="23" spans="1:33" ht="14.1" customHeight="1" x14ac:dyDescent="0.25">
      <c r="A23" t="s">
        <v>1643</v>
      </c>
      <c r="B23" t="s">
        <v>36</v>
      </c>
      <c r="C23" s="1141" t="s">
        <v>25</v>
      </c>
      <c r="D23" t="s">
        <v>32</v>
      </c>
      <c r="E23">
        <v>2.0877184354672602</v>
      </c>
      <c r="F23">
        <v>2.4449513150484701</v>
      </c>
      <c r="G23">
        <v>2.7466464172879501</v>
      </c>
      <c r="H23">
        <v>2.9350307042155399</v>
      </c>
      <c r="I23">
        <v>3.0521857431575001</v>
      </c>
      <c r="J23">
        <v>3.47582577570134</v>
      </c>
      <c r="K23">
        <v>3.5541740086359201</v>
      </c>
      <c r="L23">
        <v>3.6178436939190002</v>
      </c>
      <c r="M23">
        <v>3.66268962226918</v>
      </c>
      <c r="N23">
        <v>3.6931103136075798</v>
      </c>
      <c r="O23">
        <v>3.7146733990476299</v>
      </c>
      <c r="P23">
        <v>3.7413382941934801</v>
      </c>
      <c r="Q23">
        <v>3.7345251777925199</v>
      </c>
      <c r="R23">
        <v>3.63696748328955</v>
      </c>
      <c r="S23">
        <v>3.46135495124711</v>
      </c>
      <c r="T23">
        <v>3.3788651152802101</v>
      </c>
      <c r="U23">
        <v>3.2106620797192398</v>
      </c>
      <c r="V23">
        <v>3.1732320936815799</v>
      </c>
      <c r="W23">
        <v>3.1404301702575301</v>
      </c>
      <c r="X23">
        <v>3.0600840093345001</v>
      </c>
      <c r="Y23">
        <v>2.86027619446496</v>
      </c>
      <c r="Z23">
        <v>2.7622653989291002</v>
      </c>
      <c r="AA23">
        <v>2.67154344964908</v>
      </c>
      <c r="AB23">
        <v>2.5009618229871</v>
      </c>
      <c r="AC23">
        <v>2.32670000508636</v>
      </c>
      <c r="AD23">
        <v>2.1490026972152698</v>
      </c>
      <c r="AE23">
        <v>2.0241591402522201</v>
      </c>
      <c r="AF23">
        <v>1.9445143152720601</v>
      </c>
      <c r="AG23">
        <v>1.8793569200543701</v>
      </c>
    </row>
    <row r="24" spans="1:33" ht="14.1" customHeight="1" x14ac:dyDescent="0.25">
      <c r="A24" t="s">
        <v>1644</v>
      </c>
      <c r="B24" t="s">
        <v>16</v>
      </c>
      <c r="C24" s="1143" t="s">
        <v>37</v>
      </c>
      <c r="D24" t="s">
        <v>32</v>
      </c>
      <c r="E24">
        <v>0</v>
      </c>
      <c r="F24">
        <v>0</v>
      </c>
      <c r="G24">
        <v>0</v>
      </c>
      <c r="H24">
        <v>0</v>
      </c>
      <c r="I24">
        <v>0</v>
      </c>
      <c r="J24">
        <v>0</v>
      </c>
      <c r="K24">
        <v>0</v>
      </c>
      <c r="L24">
        <v>0</v>
      </c>
      <c r="M24">
        <v>0</v>
      </c>
      <c r="N24">
        <v>0</v>
      </c>
      <c r="O24">
        <v>0</v>
      </c>
      <c r="P24">
        <v>0</v>
      </c>
      <c r="Q24">
        <v>0</v>
      </c>
      <c r="R24">
        <v>0</v>
      </c>
      <c r="S24">
        <v>0</v>
      </c>
      <c r="T24">
        <v>0</v>
      </c>
      <c r="U24">
        <v>0</v>
      </c>
      <c r="V24">
        <v>0</v>
      </c>
      <c r="W24">
        <v>0</v>
      </c>
      <c r="X24">
        <v>0</v>
      </c>
      <c r="Y24">
        <v>0</v>
      </c>
      <c r="Z24">
        <v>0</v>
      </c>
      <c r="AA24">
        <v>0</v>
      </c>
      <c r="AB24">
        <v>6.4773179316194099E-2</v>
      </c>
      <c r="AC24">
        <v>8.1569013536618107E-2</v>
      </c>
      <c r="AD24">
        <v>5.4498615119351897E-2</v>
      </c>
      <c r="AE24">
        <v>3.9488185787716602E-2</v>
      </c>
      <c r="AF24">
        <v>5.5272442605026603E-2</v>
      </c>
      <c r="AG24">
        <v>9.6166468116180695E-2</v>
      </c>
    </row>
    <row r="25" spans="1:33" ht="14.1" customHeight="1" x14ac:dyDescent="0.25">
      <c r="A25" t="s">
        <v>1645</v>
      </c>
      <c r="B25" t="s">
        <v>38</v>
      </c>
      <c r="C25" s="1141" t="s">
        <v>25</v>
      </c>
      <c r="D25" t="s">
        <v>32</v>
      </c>
      <c r="E25">
        <v>1.52154498087182</v>
      </c>
      <c r="F25">
        <v>1.8741697183527599</v>
      </c>
      <c r="G25">
        <v>2.2089257135799101</v>
      </c>
      <c r="H25">
        <v>2.51936055540585</v>
      </c>
      <c r="I25">
        <v>2.7943738607942499</v>
      </c>
      <c r="J25">
        <v>2.9569969803368799</v>
      </c>
      <c r="K25">
        <v>3.0650660289080101</v>
      </c>
      <c r="L25">
        <v>3.1426774610005501</v>
      </c>
      <c r="M25">
        <v>3.2003507103384998</v>
      </c>
      <c r="N25">
        <v>3.2482503453289802</v>
      </c>
      <c r="O25">
        <v>3.26736734901431</v>
      </c>
      <c r="P25">
        <v>3.2666348919184598</v>
      </c>
      <c r="Q25">
        <v>3.2307091256933602</v>
      </c>
      <c r="R25">
        <v>3.1055381584073398</v>
      </c>
      <c r="S25">
        <v>2.9635356018375298</v>
      </c>
      <c r="T25">
        <v>2.87996452325712</v>
      </c>
      <c r="U25">
        <v>2.8184856598920498</v>
      </c>
      <c r="V25">
        <v>2.82781516990392</v>
      </c>
      <c r="W25">
        <v>2.90491816732772</v>
      </c>
      <c r="X25">
        <v>2.9430369144392201</v>
      </c>
      <c r="Y25">
        <v>2.78711629913058</v>
      </c>
      <c r="Z25">
        <v>2.6515653249797402</v>
      </c>
      <c r="AA25">
        <v>2.5603427363081801</v>
      </c>
      <c r="AB25">
        <v>2.3839490344533201</v>
      </c>
      <c r="AC25">
        <v>2.1800532937694799</v>
      </c>
      <c r="AD25">
        <v>1.98864539858797</v>
      </c>
      <c r="AE25">
        <v>1.80959678586404</v>
      </c>
      <c r="AF25">
        <v>1.6535362363281201</v>
      </c>
      <c r="AG25">
        <v>1.55577591802182</v>
      </c>
    </row>
    <row r="26" spans="1:33" ht="14.1" customHeight="1" x14ac:dyDescent="0.25">
      <c r="A26" t="s">
        <v>1646</v>
      </c>
      <c r="B26" t="s">
        <v>39</v>
      </c>
      <c r="C26" s="1141" t="s">
        <v>25</v>
      </c>
      <c r="D26" t="s">
        <v>40</v>
      </c>
      <c r="E26" s="1125">
        <v>0.53120351066112903</v>
      </c>
      <c r="F26" s="1125">
        <v>0.65726353041210095</v>
      </c>
      <c r="G26" s="1125">
        <v>0.77146534620633</v>
      </c>
      <c r="H26" s="1125">
        <v>0.87712295657245098</v>
      </c>
      <c r="I26" s="1125">
        <v>0.97291791316794995</v>
      </c>
      <c r="J26" s="1125">
        <v>1.05245743656545</v>
      </c>
      <c r="K26" s="1125">
        <v>1.1057216526782401</v>
      </c>
      <c r="L26" s="1125">
        <v>1.1510913246851699</v>
      </c>
      <c r="M26" s="1125">
        <v>1.1838158831826999</v>
      </c>
      <c r="N26" s="1125">
        <v>1.2041673981743399</v>
      </c>
      <c r="O26" s="1125">
        <v>1.2184321144780399</v>
      </c>
      <c r="P26" s="1125">
        <v>1.2289124954975901</v>
      </c>
      <c r="Q26" s="1125">
        <v>1.23623852042292</v>
      </c>
      <c r="R26" s="1125">
        <v>1.2411709858506901</v>
      </c>
      <c r="S26" s="1125">
        <v>1.2443855798199699</v>
      </c>
      <c r="T26" s="1125">
        <v>1.24742572938581</v>
      </c>
      <c r="U26" s="1125">
        <v>1.23259421416624</v>
      </c>
      <c r="V26" s="1125">
        <v>1.20384724551085</v>
      </c>
      <c r="W26" s="1125">
        <v>1.1897193651550599</v>
      </c>
      <c r="X26" s="1125">
        <v>1.1699959959044901</v>
      </c>
      <c r="Y26" s="1125">
        <v>1.15605514934386</v>
      </c>
      <c r="Z26" s="1125">
        <v>1.14264185501214</v>
      </c>
      <c r="AA26" s="1125">
        <v>1.1327051055900901</v>
      </c>
      <c r="AB26" s="1125">
        <v>1.1185165252795899</v>
      </c>
      <c r="AC26" s="1125">
        <v>1.1004817638115401</v>
      </c>
      <c r="AD26" s="1125">
        <v>1.0893042192347</v>
      </c>
      <c r="AE26" s="1125">
        <v>1.0774994491284799</v>
      </c>
      <c r="AF26" s="1125">
        <v>1.06946295766431</v>
      </c>
      <c r="AG26" s="1125">
        <v>1.06240481872291</v>
      </c>
    </row>
    <row r="27" spans="1:33" ht="14.1" customHeight="1" x14ac:dyDescent="0.25">
      <c r="A27" t="s">
        <v>1647</v>
      </c>
      <c r="B27" t="s">
        <v>12</v>
      </c>
      <c r="C27" s="1143" t="s">
        <v>41</v>
      </c>
      <c r="D27" t="s">
        <v>40</v>
      </c>
      <c r="E27" s="1125">
        <v>0</v>
      </c>
      <c r="F27" s="1125">
        <v>0</v>
      </c>
      <c r="G27" s="1125">
        <v>0</v>
      </c>
      <c r="H27" s="1125">
        <v>0</v>
      </c>
      <c r="I27" s="1125">
        <v>0</v>
      </c>
      <c r="J27" s="1125">
        <v>0</v>
      </c>
      <c r="K27" s="1125">
        <v>0</v>
      </c>
      <c r="L27" s="1125">
        <v>0</v>
      </c>
      <c r="M27" s="1125">
        <v>0</v>
      </c>
      <c r="N27" s="1125">
        <v>0</v>
      </c>
      <c r="O27" s="1125">
        <v>0</v>
      </c>
      <c r="P27" s="1125">
        <v>0</v>
      </c>
      <c r="Q27" s="1125">
        <v>0</v>
      </c>
      <c r="R27" s="1125">
        <v>0</v>
      </c>
      <c r="S27" s="1125">
        <v>0</v>
      </c>
      <c r="T27" s="1125">
        <v>0</v>
      </c>
      <c r="U27" s="1125">
        <v>5.7120219680874404E-3</v>
      </c>
      <c r="V27" s="1125">
        <v>2.5377843305880499E-2</v>
      </c>
      <c r="W27" s="1125">
        <v>3.0844071105796501E-2</v>
      </c>
      <c r="X27" s="1125">
        <v>3.8539080435872099E-2</v>
      </c>
      <c r="Y27" s="1125">
        <v>3.7065069151436002E-2</v>
      </c>
      <c r="Z27" s="1125">
        <v>4.0043877382343503E-2</v>
      </c>
      <c r="AA27" s="1125">
        <v>3.4884907241311998E-2</v>
      </c>
      <c r="AB27" s="1125">
        <v>3.5464827841492103E-2</v>
      </c>
      <c r="AC27" s="1125">
        <v>3.6138531181576797E-2</v>
      </c>
      <c r="AD27" s="1125">
        <v>3.9400365376574403E-2</v>
      </c>
      <c r="AE27" s="1125">
        <v>3.2344110521327803E-2</v>
      </c>
      <c r="AF27" s="1125">
        <v>3.31079730987935E-2</v>
      </c>
      <c r="AG27" s="1125">
        <v>4.24601489903558E-2</v>
      </c>
    </row>
    <row r="28" spans="1:33" ht="14.1" customHeight="1" x14ac:dyDescent="0.25">
      <c r="A28" t="s">
        <v>1648</v>
      </c>
      <c r="B28" t="s">
        <v>42</v>
      </c>
      <c r="C28" s="1141" t="s">
        <v>25</v>
      </c>
      <c r="D28" t="s">
        <v>43</v>
      </c>
      <c r="E28" s="1125">
        <v>0.21515210574486501</v>
      </c>
      <c r="F28" s="1125">
        <v>0.26537767833661702</v>
      </c>
      <c r="G28" s="1125">
        <v>0.31022214962593297</v>
      </c>
      <c r="H28" s="1125">
        <v>0.34831776845151702</v>
      </c>
      <c r="I28" s="1125">
        <v>0.38079170546206298</v>
      </c>
      <c r="J28" s="1125">
        <v>0.40800750948081299</v>
      </c>
      <c r="K28" s="1125">
        <v>0.42884443366903602</v>
      </c>
      <c r="L28" s="1125">
        <v>0.44100707832510799</v>
      </c>
      <c r="M28" s="1125">
        <v>0.448667962638019</v>
      </c>
      <c r="N28" s="1125">
        <v>0.45401752374939802</v>
      </c>
      <c r="O28" s="1125">
        <v>0.45760010667351297</v>
      </c>
      <c r="P28" s="1125">
        <v>0.46020013518193997</v>
      </c>
      <c r="Q28" s="1125">
        <v>0.46222980433866001</v>
      </c>
      <c r="R28" s="1125">
        <v>0.46361537565584299</v>
      </c>
      <c r="S28" s="1125">
        <v>0.464442099648252</v>
      </c>
      <c r="T28" s="1125">
        <v>0.46479737137120197</v>
      </c>
      <c r="U28" s="1125">
        <v>0.457528717583089</v>
      </c>
      <c r="V28" s="1125">
        <v>0.44599418439515798</v>
      </c>
      <c r="W28" s="1125">
        <v>0.44007799191515601</v>
      </c>
      <c r="X28" s="1125">
        <v>0.43225290605053202</v>
      </c>
      <c r="Y28" s="1125">
        <v>0.42670423551150399</v>
      </c>
      <c r="Z28" s="1125">
        <v>0.421372959636304</v>
      </c>
      <c r="AA28" s="1125">
        <v>0.417289121029079</v>
      </c>
      <c r="AB28" s="1125">
        <v>0.41154015834716201</v>
      </c>
      <c r="AC28" s="1125">
        <v>0.40625754708480799</v>
      </c>
      <c r="AD28" s="1125">
        <v>0.40282104624725901</v>
      </c>
      <c r="AE28" s="1125">
        <v>0.39991877883772498</v>
      </c>
      <c r="AF28" s="1125">
        <v>0.3984819254411</v>
      </c>
      <c r="AG28" s="1125">
        <v>0.39739934176716601</v>
      </c>
    </row>
    <row r="29" spans="1:33" ht="14.1" customHeight="1" x14ac:dyDescent="0.25">
      <c r="A29" t="s">
        <v>1649</v>
      </c>
      <c r="B29" t="s">
        <v>12</v>
      </c>
      <c r="C29" s="1143" t="s">
        <v>44</v>
      </c>
      <c r="D29" t="s">
        <v>43</v>
      </c>
      <c r="E29" s="1125">
        <v>0</v>
      </c>
      <c r="F29" s="1125">
        <v>0</v>
      </c>
      <c r="G29" s="1125">
        <v>0</v>
      </c>
      <c r="H29" s="1125">
        <v>0</v>
      </c>
      <c r="I29" s="1125">
        <v>0</v>
      </c>
      <c r="J29" s="1125">
        <v>0</v>
      </c>
      <c r="K29" s="1125">
        <v>0</v>
      </c>
      <c r="L29" s="1125">
        <v>0</v>
      </c>
      <c r="M29" s="1125">
        <v>0</v>
      </c>
      <c r="N29" s="1125">
        <v>0</v>
      </c>
      <c r="O29" s="1125">
        <v>0</v>
      </c>
      <c r="P29" s="1125">
        <v>0</v>
      </c>
      <c r="Q29" s="1125">
        <v>0</v>
      </c>
      <c r="R29" s="1125">
        <v>0</v>
      </c>
      <c r="S29" s="1125">
        <v>0</v>
      </c>
      <c r="T29" s="1125">
        <v>0</v>
      </c>
      <c r="U29" s="1125">
        <v>2.1202550327021198E-3</v>
      </c>
      <c r="V29" s="1125">
        <v>9.4018328065462904E-3</v>
      </c>
      <c r="W29" s="1125">
        <v>1.1409242609880599E-2</v>
      </c>
      <c r="X29" s="1125">
        <v>1.42381936119727E-2</v>
      </c>
      <c r="Y29" s="1125">
        <v>1.3680854244212301E-2</v>
      </c>
      <c r="Z29" s="1125">
        <v>1.47670130005276E-2</v>
      </c>
      <c r="AA29" s="1125">
        <v>1.28516170785019E-2</v>
      </c>
      <c r="AB29" s="1125">
        <v>1.30487127689009E-2</v>
      </c>
      <c r="AC29" s="1125">
        <v>1.3341021646942499E-2</v>
      </c>
      <c r="AD29" s="1125">
        <v>1.4570122949368901E-2</v>
      </c>
      <c r="AE29" s="1125">
        <v>1.2004662455042701E-2</v>
      </c>
      <c r="AF29" s="1125">
        <v>1.2336031625323899E-2</v>
      </c>
      <c r="AG29" s="1125">
        <v>1.5882491271440698E-2</v>
      </c>
    </row>
    <row r="30" spans="1:33" ht="14.1" customHeight="1" x14ac:dyDescent="0.25">
      <c r="A30" t="s">
        <v>1650</v>
      </c>
      <c r="B30" t="s">
        <v>45</v>
      </c>
      <c r="C30" s="1141" t="s">
        <v>25</v>
      </c>
      <c r="D30" t="s">
        <v>43</v>
      </c>
      <c r="E30" s="1125">
        <v>2.8224976439967699</v>
      </c>
      <c r="F30" s="1125">
        <v>2.8795848213608402</v>
      </c>
      <c r="G30" s="1125">
        <v>2.9951790514074399</v>
      </c>
      <c r="H30" s="1125">
        <v>3.04681851347318</v>
      </c>
      <c r="I30" s="1125">
        <v>3.0576335805811401</v>
      </c>
      <c r="J30" s="1125">
        <v>3.0473876484199098</v>
      </c>
      <c r="K30" s="1125">
        <v>3.1242744948539101</v>
      </c>
      <c r="L30" s="1125">
        <v>3.2725591294444301</v>
      </c>
      <c r="M30" s="1125">
        <v>3.4117477279281601</v>
      </c>
      <c r="N30" s="1125">
        <v>3.5188434446825201</v>
      </c>
      <c r="O30" s="1125">
        <v>3.5442341809520501</v>
      </c>
      <c r="P30" s="1125">
        <v>3.5256194821918201</v>
      </c>
      <c r="Q30" s="1125">
        <v>3.6310361655993102</v>
      </c>
      <c r="R30" s="1125">
        <v>3.9374027701732399</v>
      </c>
      <c r="S30" s="1125">
        <v>4.0659321556005104</v>
      </c>
      <c r="T30" s="1125">
        <v>4.3205628801814502</v>
      </c>
      <c r="U30" s="1125">
        <v>4.5521458874116103</v>
      </c>
      <c r="V30" s="1125">
        <v>4.7274800439019096</v>
      </c>
      <c r="W30" s="1125">
        <v>4.6942175699325102</v>
      </c>
      <c r="X30" s="1125">
        <v>4.4138602690654203</v>
      </c>
      <c r="Y30" s="1125">
        <v>4.7645507174905202</v>
      </c>
      <c r="Z30" s="1125">
        <v>4.8931487370299802</v>
      </c>
      <c r="AA30" s="1125">
        <v>4.8858785706061001</v>
      </c>
      <c r="AB30" s="1125">
        <v>4.87299380110582</v>
      </c>
      <c r="AC30" s="1125">
        <v>4.9869941262042197</v>
      </c>
      <c r="AD30" s="1125">
        <v>4.8883248442647202</v>
      </c>
      <c r="AE30" s="1125">
        <v>4.7141564707060004</v>
      </c>
      <c r="AF30" s="1125">
        <v>4.8527920803354103</v>
      </c>
      <c r="AG30" s="1125">
        <v>4.6285335151371596</v>
      </c>
    </row>
    <row r="31" spans="1:33" ht="14.1" customHeight="1" x14ac:dyDescent="0.25">
      <c r="A31" t="s">
        <v>1651</v>
      </c>
      <c r="B31" t="s">
        <v>16</v>
      </c>
      <c r="C31" s="1143" t="s">
        <v>46</v>
      </c>
      <c r="D31" t="s">
        <v>43</v>
      </c>
      <c r="E31" s="1125">
        <v>0</v>
      </c>
      <c r="F31" s="1125">
        <v>0</v>
      </c>
      <c r="G31" s="1125">
        <v>0</v>
      </c>
      <c r="H31" s="1125">
        <v>0</v>
      </c>
      <c r="I31" s="1125">
        <v>0</v>
      </c>
      <c r="J31" s="1125">
        <v>0</v>
      </c>
      <c r="K31" s="1125">
        <v>0</v>
      </c>
      <c r="L31" s="1125">
        <v>0</v>
      </c>
      <c r="M31" s="1125">
        <v>0</v>
      </c>
      <c r="N31" s="1125">
        <v>0</v>
      </c>
      <c r="O31" s="1125">
        <v>0</v>
      </c>
      <c r="P31" s="1125">
        <v>0</v>
      </c>
      <c r="Q31" s="1125">
        <v>0</v>
      </c>
      <c r="R31" s="1125">
        <v>0</v>
      </c>
      <c r="S31" s="1125">
        <v>0</v>
      </c>
      <c r="T31" s="1125">
        <v>0</v>
      </c>
      <c r="U31" s="1125">
        <v>0</v>
      </c>
      <c r="V31" s="1125">
        <v>0</v>
      </c>
      <c r="W31" s="1125">
        <v>0</v>
      </c>
      <c r="X31" s="1125">
        <v>0</v>
      </c>
      <c r="Y31" s="1125">
        <v>0</v>
      </c>
      <c r="Z31" s="1125">
        <v>0</v>
      </c>
      <c r="AA31" s="1125">
        <v>0</v>
      </c>
      <c r="AB31" s="1125">
        <v>0.126207164933344</v>
      </c>
      <c r="AC31" s="1125">
        <v>0.17483310718963399</v>
      </c>
      <c r="AD31" s="1125">
        <v>0.123967705862429</v>
      </c>
      <c r="AE31" s="1125">
        <v>9.1965835514498606E-2</v>
      </c>
      <c r="AF31" s="1125">
        <v>0.137939674512984</v>
      </c>
      <c r="AG31" s="1125">
        <v>0.23684150464363901</v>
      </c>
    </row>
    <row r="32" spans="1:33" ht="7.5" customHeight="1" x14ac:dyDescent="0.25">
      <c r="A32"/>
      <c r="B32"/>
      <c r="C32"/>
      <c r="D32"/>
      <c r="E32"/>
      <c r="F32"/>
      <c r="G32"/>
      <c r="H32"/>
      <c r="I32"/>
      <c r="J32"/>
      <c r="K32"/>
      <c r="L32"/>
      <c r="M32"/>
      <c r="N32"/>
      <c r="O32"/>
      <c r="P32"/>
      <c r="Q32"/>
      <c r="R32"/>
      <c r="S32"/>
      <c r="T32"/>
      <c r="U32"/>
      <c r="V32"/>
      <c r="W32"/>
      <c r="X32"/>
      <c r="Y32"/>
      <c r="Z32"/>
      <c r="AA32"/>
      <c r="AB32"/>
      <c r="AC32"/>
      <c r="AD32"/>
      <c r="AE32"/>
      <c r="AF32"/>
      <c r="AG32"/>
    </row>
    <row r="33" spans="1:33" ht="14.1" customHeight="1" x14ac:dyDescent="0.25">
      <c r="A33" s="543" t="s">
        <v>1652</v>
      </c>
      <c r="B33" s="545" t="s">
        <v>47</v>
      </c>
      <c r="C33"/>
      <c r="D33"/>
      <c r="E33"/>
      <c r="F33"/>
      <c r="G33"/>
      <c r="H33"/>
      <c r="I33"/>
      <c r="J33"/>
      <c r="K33"/>
      <c r="L33"/>
      <c r="M33"/>
      <c r="N33"/>
      <c r="O33"/>
      <c r="P33"/>
      <c r="Q33"/>
      <c r="R33"/>
      <c r="S33"/>
      <c r="T33"/>
      <c r="U33"/>
      <c r="V33"/>
      <c r="W33"/>
      <c r="X33"/>
      <c r="Y33"/>
      <c r="Z33"/>
      <c r="AA33"/>
      <c r="AB33"/>
      <c r="AC33"/>
      <c r="AD33"/>
      <c r="AE33"/>
      <c r="AF33"/>
      <c r="AG33"/>
    </row>
    <row r="34" spans="1:33" ht="14.1" customHeight="1" x14ac:dyDescent="0.25">
      <c r="A34" t="s">
        <v>1653</v>
      </c>
      <c r="B34" t="s">
        <v>9</v>
      </c>
      <c r="C34" s="1141" t="s">
        <v>25</v>
      </c>
      <c r="D34" t="s">
        <v>48</v>
      </c>
      <c r="E34" s="1125">
        <v>0.60044450390000004</v>
      </c>
      <c r="F34" s="1125">
        <v>0.54756684619999996</v>
      </c>
      <c r="G34" s="1125">
        <v>0.54624740800000005</v>
      </c>
      <c r="H34" s="1125">
        <v>0.63420576309999999</v>
      </c>
      <c r="I34" s="1125">
        <v>0.55622669619999998</v>
      </c>
      <c r="J34" s="1125">
        <v>0.65903155400000002</v>
      </c>
      <c r="K34" s="1125">
        <v>0.72757822370000003</v>
      </c>
      <c r="L34" s="1125">
        <v>0.69688851929999995</v>
      </c>
      <c r="M34" s="1125">
        <v>0.73524162410000005</v>
      </c>
      <c r="N34" s="1125">
        <v>0.77359395119999996</v>
      </c>
      <c r="O34" s="1125">
        <v>0.81194705599999994</v>
      </c>
      <c r="P34" s="1125">
        <v>0.85030301689999999</v>
      </c>
      <c r="Q34" s="1125">
        <v>0.88865612169999997</v>
      </c>
      <c r="R34" s="1125">
        <v>0.9270084488</v>
      </c>
      <c r="S34" s="1125">
        <v>0.96536155359999998</v>
      </c>
      <c r="T34" s="1125">
        <v>0.96536155359999998</v>
      </c>
      <c r="U34" s="1125">
        <v>0.95557971460000002</v>
      </c>
      <c r="V34" s="1125">
        <v>0.94402524399999999</v>
      </c>
      <c r="W34" s="1125">
        <v>0.93266463070000005</v>
      </c>
      <c r="X34" s="1125">
        <v>0.92408940439999998</v>
      </c>
      <c r="Y34" s="1125">
        <v>0.918983357</v>
      </c>
      <c r="Z34" s="1125">
        <v>0.91054553230000002</v>
      </c>
      <c r="AA34" s="1125">
        <v>0.90705533169999997</v>
      </c>
      <c r="AB34" s="1125">
        <v>0.90331309439999996</v>
      </c>
      <c r="AC34" s="1125">
        <v>0.89959878770000001</v>
      </c>
      <c r="AD34" s="1125">
        <v>0.89194417690000005</v>
      </c>
      <c r="AE34" s="1125">
        <v>0.89983590690000004</v>
      </c>
      <c r="AF34" s="1125">
        <v>0.89890057109999999</v>
      </c>
      <c r="AG34" s="1125">
        <v>0.89054171250000003</v>
      </c>
    </row>
    <row r="35" spans="1:33" ht="14.1" customHeight="1" x14ac:dyDescent="0.25">
      <c r="A35" t="s">
        <v>1654</v>
      </c>
      <c r="B35" t="s">
        <v>12</v>
      </c>
      <c r="C35" s="1143" t="s">
        <v>49</v>
      </c>
      <c r="D35" t="s">
        <v>48</v>
      </c>
      <c r="E35">
        <v>0</v>
      </c>
      <c r="F35">
        <v>0</v>
      </c>
      <c r="G35">
        <v>0</v>
      </c>
      <c r="H35">
        <v>0</v>
      </c>
      <c r="I35">
        <v>0</v>
      </c>
      <c r="J35">
        <v>0</v>
      </c>
      <c r="K35">
        <v>0</v>
      </c>
      <c r="L35">
        <v>0</v>
      </c>
      <c r="M35">
        <v>0</v>
      </c>
      <c r="N35">
        <v>0</v>
      </c>
      <c r="O35">
        <v>0</v>
      </c>
      <c r="P35">
        <v>0</v>
      </c>
      <c r="Q35">
        <v>0</v>
      </c>
      <c r="R35">
        <v>0</v>
      </c>
      <c r="S35">
        <v>0</v>
      </c>
      <c r="T35">
        <v>0</v>
      </c>
      <c r="U35">
        <v>4.4282962383902398E-3</v>
      </c>
      <c r="V35">
        <v>1.990063507506E-2</v>
      </c>
      <c r="W35">
        <v>2.4179798219408601E-2</v>
      </c>
      <c r="X35">
        <v>3.0439040826440701E-2</v>
      </c>
      <c r="Y35">
        <v>2.9464149435739599E-2</v>
      </c>
      <c r="Z35">
        <v>3.1910063058274998E-2</v>
      </c>
      <c r="AA35">
        <v>2.7935374311398899E-2</v>
      </c>
      <c r="AB35">
        <v>2.8641367968929798E-2</v>
      </c>
      <c r="AC35">
        <v>2.9541769713298499E-2</v>
      </c>
      <c r="AD35">
        <v>3.2261810653829798E-2</v>
      </c>
      <c r="AE35">
        <v>2.7011050490442098E-2</v>
      </c>
      <c r="AF35">
        <v>2.7827776280785001E-2</v>
      </c>
      <c r="AG35">
        <v>3.5591455468293197E-2</v>
      </c>
    </row>
    <row r="36" spans="1:33" ht="14.1" customHeight="1" x14ac:dyDescent="0.25">
      <c r="A36" t="s">
        <v>1655</v>
      </c>
      <c r="B36" t="s">
        <v>50</v>
      </c>
      <c r="C36" s="1141" t="s">
        <v>25</v>
      </c>
      <c r="D36" t="s">
        <v>48</v>
      </c>
      <c r="E36">
        <v>1.361287806</v>
      </c>
      <c r="F36">
        <v>1.2484537899999999</v>
      </c>
      <c r="G36">
        <v>1.2484537899999999</v>
      </c>
      <c r="H36">
        <v>1.413351969</v>
      </c>
      <c r="I36">
        <v>1.24256349</v>
      </c>
      <c r="J36">
        <v>1.4722391319999999</v>
      </c>
      <c r="K36">
        <v>1.6253740000000001</v>
      </c>
      <c r="L36">
        <v>1.564196463</v>
      </c>
      <c r="M36">
        <v>1.55252546</v>
      </c>
      <c r="N36">
        <v>1.540866496</v>
      </c>
      <c r="O36">
        <v>1.5291954919999999</v>
      </c>
      <c r="P36">
        <v>1.517541818</v>
      </c>
      <c r="Q36">
        <v>1.505870815</v>
      </c>
      <c r="R36">
        <v>1.494211851</v>
      </c>
      <c r="S36">
        <v>1.482540848</v>
      </c>
      <c r="T36">
        <v>1.482540848</v>
      </c>
      <c r="U36">
        <v>1.490551433</v>
      </c>
      <c r="V36">
        <v>1.498075187</v>
      </c>
      <c r="W36">
        <v>1.50864742</v>
      </c>
      <c r="X36">
        <v>1.515337275</v>
      </c>
      <c r="Y36">
        <v>1.5216545299999999</v>
      </c>
      <c r="Z36">
        <v>1.527629471</v>
      </c>
      <c r="AA36">
        <v>1.5332891879999999</v>
      </c>
      <c r="AB36">
        <v>1.5386579840000001</v>
      </c>
      <c r="AC36">
        <v>1.543757729</v>
      </c>
      <c r="AD36">
        <v>1.548608153</v>
      </c>
      <c r="AE36">
        <v>1.548608153</v>
      </c>
      <c r="AF36">
        <v>1.548608153</v>
      </c>
      <c r="AG36">
        <v>1.548608153</v>
      </c>
    </row>
    <row r="37" spans="1:33" ht="7.5" customHeight="1" x14ac:dyDescent="0.25">
      <c r="A37"/>
      <c r="B37"/>
      <c r="C37"/>
      <c r="D37"/>
      <c r="E37"/>
      <c r="F37"/>
      <c r="G37"/>
      <c r="H37"/>
      <c r="I37"/>
      <c r="J37"/>
      <c r="K37"/>
      <c r="L37"/>
      <c r="M37"/>
      <c r="N37"/>
      <c r="O37"/>
      <c r="P37"/>
      <c r="Q37"/>
      <c r="R37"/>
      <c r="S37"/>
      <c r="T37"/>
      <c r="U37"/>
      <c r="V37"/>
      <c r="W37"/>
      <c r="X37"/>
      <c r="Y37"/>
      <c r="Z37"/>
      <c r="AA37"/>
      <c r="AB37"/>
      <c r="AC37"/>
      <c r="AD37"/>
      <c r="AE37"/>
      <c r="AF37"/>
      <c r="AG37"/>
    </row>
    <row r="38" spans="1:33" ht="14.1" customHeight="1" x14ac:dyDescent="0.25">
      <c r="A38" s="543" t="s">
        <v>1656</v>
      </c>
      <c r="B38" s="545" t="s">
        <v>51</v>
      </c>
      <c r="C38"/>
      <c r="D38"/>
      <c r="E38"/>
      <c r="F38"/>
      <c r="G38"/>
      <c r="H38"/>
      <c r="I38"/>
      <c r="J38"/>
      <c r="K38"/>
      <c r="L38"/>
      <c r="M38"/>
      <c r="N38"/>
      <c r="O38"/>
      <c r="P38"/>
      <c r="Q38"/>
      <c r="R38"/>
      <c r="S38"/>
      <c r="T38"/>
      <c r="U38"/>
      <c r="V38"/>
      <c r="W38"/>
      <c r="X38"/>
      <c r="Y38"/>
      <c r="Z38"/>
      <c r="AA38"/>
      <c r="AB38"/>
      <c r="AC38"/>
      <c r="AD38"/>
      <c r="AE38"/>
      <c r="AF38"/>
      <c r="AG38"/>
    </row>
    <row r="39" spans="1:33" ht="14.1" customHeight="1" x14ac:dyDescent="0.25">
      <c r="A39" t="s">
        <v>1657</v>
      </c>
      <c r="B39" t="s">
        <v>50</v>
      </c>
      <c r="C39" s="1139" t="s">
        <v>15</v>
      </c>
      <c r="D39" t="s">
        <v>52</v>
      </c>
      <c r="E39">
        <v>1.2</v>
      </c>
      <c r="F39">
        <v>1.2</v>
      </c>
      <c r="G39">
        <v>1.2</v>
      </c>
      <c r="H39">
        <v>1.2</v>
      </c>
      <c r="I39">
        <v>1.3</v>
      </c>
      <c r="J39">
        <v>1.3</v>
      </c>
      <c r="K39">
        <v>1.29698375870069</v>
      </c>
      <c r="L39">
        <v>1.4</v>
      </c>
      <c r="M39">
        <v>1.4</v>
      </c>
      <c r="N39">
        <v>1.3</v>
      </c>
      <c r="O39">
        <v>1.6</v>
      </c>
      <c r="P39">
        <v>1.5</v>
      </c>
      <c r="Q39">
        <v>1.4</v>
      </c>
      <c r="R39">
        <v>1.4</v>
      </c>
      <c r="S39">
        <v>1.5</v>
      </c>
      <c r="T39">
        <v>1.4</v>
      </c>
      <c r="U39">
        <v>1.4</v>
      </c>
      <c r="V39">
        <v>1.4</v>
      </c>
      <c r="W39">
        <v>1.4</v>
      </c>
      <c r="X39">
        <v>1.3</v>
      </c>
      <c r="Y39">
        <v>1.4</v>
      </c>
      <c r="Z39">
        <v>1.4</v>
      </c>
      <c r="AA39">
        <v>1.1000000000000001</v>
      </c>
      <c r="AB39">
        <v>1.2</v>
      </c>
      <c r="AC39">
        <v>1.2</v>
      </c>
      <c r="AD39">
        <v>1.2</v>
      </c>
      <c r="AE39">
        <v>1.2</v>
      </c>
      <c r="AF39">
        <v>1.2</v>
      </c>
      <c r="AG39">
        <v>1.0052110000000001</v>
      </c>
    </row>
    <row r="40" spans="1:33" ht="14.1" customHeight="1" x14ac:dyDescent="0.25">
      <c r="A40" t="s">
        <v>1658</v>
      </c>
      <c r="B40" t="s">
        <v>16</v>
      </c>
      <c r="C40" s="1143" t="s">
        <v>53</v>
      </c>
      <c r="D40" t="s">
        <v>52</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3.1079169008104299E-2</v>
      </c>
      <c r="AC40">
        <v>4.2069375523256798E-2</v>
      </c>
      <c r="AD40">
        <v>3.04319479114506E-2</v>
      </c>
      <c r="AE40">
        <v>2.34101271994628E-2</v>
      </c>
      <c r="AF40">
        <v>3.4109767464865298E-2</v>
      </c>
      <c r="AG40">
        <v>5.1436526265983398E-2</v>
      </c>
    </row>
    <row r="41" spans="1:33" ht="6.75" customHeight="1" x14ac:dyDescent="0.25">
      <c r="A41"/>
      <c r="B41"/>
      <c r="C41"/>
      <c r="D41"/>
      <c r="E41"/>
      <c r="F41"/>
      <c r="G41"/>
      <c r="H41"/>
      <c r="I41"/>
      <c r="J41"/>
      <c r="K41"/>
      <c r="L41"/>
      <c r="M41"/>
      <c r="N41"/>
      <c r="O41"/>
      <c r="P41"/>
      <c r="Q41"/>
      <c r="R41"/>
      <c r="S41"/>
      <c r="T41"/>
      <c r="U41"/>
      <c r="V41"/>
      <c r="W41"/>
      <c r="X41"/>
      <c r="Y41"/>
      <c r="Z41"/>
      <c r="AA41"/>
      <c r="AB41"/>
      <c r="AC41"/>
      <c r="AD41"/>
      <c r="AE41"/>
      <c r="AF41"/>
      <c r="AG41"/>
    </row>
    <row r="42" spans="1:33" ht="14.1" customHeight="1" x14ac:dyDescent="0.25">
      <c r="A42" s="543" t="s">
        <v>1659</v>
      </c>
      <c r="B42" s="545" t="s">
        <v>54</v>
      </c>
      <c r="C42"/>
      <c r="D42"/>
      <c r="E42"/>
      <c r="F42"/>
      <c r="G42"/>
      <c r="H42"/>
      <c r="I42"/>
      <c r="J42"/>
      <c r="K42"/>
      <c r="L42"/>
      <c r="M42"/>
      <c r="N42"/>
      <c r="O42"/>
      <c r="P42"/>
      <c r="Q42"/>
      <c r="R42"/>
      <c r="S42"/>
      <c r="T42"/>
      <c r="U42"/>
      <c r="V42"/>
      <c r="W42"/>
      <c r="X42"/>
      <c r="Y42"/>
      <c r="Z42"/>
      <c r="AA42"/>
      <c r="AB42"/>
      <c r="AC42"/>
      <c r="AD42"/>
      <c r="AE42"/>
      <c r="AF42"/>
      <c r="AG42"/>
    </row>
    <row r="43" spans="1:33" ht="14.1" customHeight="1" x14ac:dyDescent="0.25">
      <c r="A43" t="s">
        <v>1660</v>
      </c>
      <c r="B43" t="s">
        <v>55</v>
      </c>
      <c r="C43" s="1139" t="s">
        <v>15</v>
      </c>
      <c r="D43" t="s">
        <v>56</v>
      </c>
      <c r="E43">
        <v>2.7099194999999998</v>
      </c>
      <c r="F43">
        <v>2.7521580000000001</v>
      </c>
      <c r="G43">
        <v>2.61</v>
      </c>
      <c r="H43">
        <v>2.61</v>
      </c>
      <c r="I43">
        <v>2.2262430000000002</v>
      </c>
      <c r="J43">
        <v>2.8894875</v>
      </c>
      <c r="K43">
        <v>2.4522254999999999</v>
      </c>
      <c r="L43">
        <v>2.7184455000000001</v>
      </c>
      <c r="M43">
        <v>2.6995665</v>
      </c>
      <c r="N43">
        <v>3.5270234999999999</v>
      </c>
      <c r="O43">
        <v>2.881005</v>
      </c>
      <c r="P43">
        <v>2.0378880000000001</v>
      </c>
      <c r="Q43">
        <v>2.488461</v>
      </c>
      <c r="R43">
        <v>2.1975764999999998</v>
      </c>
      <c r="S43">
        <v>2.0771250000000001</v>
      </c>
      <c r="T43">
        <v>2.345955</v>
      </c>
      <c r="U43">
        <v>1.6611345</v>
      </c>
      <c r="V43">
        <v>1.7606189999999999</v>
      </c>
      <c r="W43">
        <v>1.757487</v>
      </c>
      <c r="X43">
        <v>1.6622655</v>
      </c>
      <c r="Y43">
        <v>1.729125</v>
      </c>
      <c r="Z43">
        <v>1.3374509999999999</v>
      </c>
      <c r="AA43">
        <v>1.231311</v>
      </c>
      <c r="AB43">
        <v>1.336233</v>
      </c>
      <c r="AC43">
        <v>1.397829</v>
      </c>
      <c r="AD43">
        <v>1.1565780000000001</v>
      </c>
      <c r="AE43">
        <v>1.1581440000000001</v>
      </c>
      <c r="AF43">
        <v>0.96674400000000005</v>
      </c>
      <c r="AG43">
        <v>1.0103310000000001</v>
      </c>
    </row>
    <row r="44" spans="1:33" ht="14.1" customHeight="1" x14ac:dyDescent="0.25">
      <c r="A44" t="s">
        <v>1661</v>
      </c>
      <c r="B44" t="s">
        <v>57</v>
      </c>
      <c r="C44" s="1139" t="s">
        <v>15</v>
      </c>
      <c r="D44" t="s">
        <v>56</v>
      </c>
      <c r="E44">
        <v>1.548</v>
      </c>
      <c r="F44">
        <v>1.548</v>
      </c>
      <c r="G44">
        <v>1.548</v>
      </c>
      <c r="H44">
        <v>1.548</v>
      </c>
      <c r="I44">
        <v>1.548</v>
      </c>
      <c r="J44">
        <v>1.235949</v>
      </c>
      <c r="K44">
        <v>1.671195</v>
      </c>
      <c r="L44">
        <v>0.39983869999999999</v>
      </c>
      <c r="M44">
        <v>0.26622869999999998</v>
      </c>
      <c r="N44">
        <v>9.49493E-2</v>
      </c>
      <c r="O44">
        <v>0.5878409</v>
      </c>
      <c r="P44">
        <v>1.1258151000000001</v>
      </c>
      <c r="Q44">
        <v>0.76291310000000001</v>
      </c>
      <c r="R44">
        <v>0.78049789999999997</v>
      </c>
      <c r="S44">
        <v>0.57374720000000001</v>
      </c>
      <c r="T44">
        <v>0.32626699999999997</v>
      </c>
      <c r="U44">
        <v>0.66580879999999998</v>
      </c>
      <c r="V44">
        <v>0.51719999999999999</v>
      </c>
      <c r="W44">
        <v>0.53377920000000001</v>
      </c>
      <c r="X44">
        <v>0.78351839999999995</v>
      </c>
      <c r="Y44">
        <v>1.7467488</v>
      </c>
      <c r="Z44">
        <v>1.2858048</v>
      </c>
      <c r="AA44">
        <v>0.80127360000000003</v>
      </c>
      <c r="AB44">
        <v>1.0367999999999999</v>
      </c>
      <c r="AC44">
        <v>1.0367999999999999</v>
      </c>
      <c r="AD44">
        <v>1.0219824</v>
      </c>
      <c r="AE44">
        <v>1.0367999999999999</v>
      </c>
      <c r="AF44">
        <v>1.0367999999999999</v>
      </c>
      <c r="AG44">
        <v>1.0367999999999999</v>
      </c>
    </row>
    <row r="45" spans="1:33" ht="7.5" customHeight="1" x14ac:dyDescent="0.25">
      <c r="A45"/>
      <c r="B45"/>
      <c r="C45"/>
      <c r="D45"/>
      <c r="E45"/>
      <c r="F45"/>
      <c r="G45"/>
      <c r="H45"/>
      <c r="I45"/>
      <c r="J45"/>
      <c r="K45"/>
      <c r="L45"/>
      <c r="M45"/>
      <c r="N45"/>
      <c r="O45"/>
      <c r="P45"/>
      <c r="Q45"/>
      <c r="R45"/>
      <c r="S45"/>
      <c r="T45"/>
      <c r="U45"/>
      <c r="V45"/>
      <c r="W45"/>
      <c r="X45"/>
      <c r="Y45"/>
      <c r="Z45"/>
      <c r="AA45"/>
      <c r="AB45"/>
      <c r="AC45"/>
      <c r="AD45"/>
      <c r="AE45"/>
      <c r="AF45"/>
      <c r="AG45"/>
    </row>
    <row r="46" spans="1:33" ht="14.1" customHeight="1" x14ac:dyDescent="0.25">
      <c r="A46" s="543" t="s">
        <v>1662</v>
      </c>
      <c r="B46" s="545" t="s">
        <v>58</v>
      </c>
      <c r="C46"/>
      <c r="D46"/>
      <c r="E46"/>
      <c r="F46"/>
      <c r="G46"/>
      <c r="H46"/>
      <c r="I46"/>
      <c r="J46"/>
      <c r="K46"/>
      <c r="L46"/>
      <c r="M46"/>
      <c r="N46"/>
      <c r="O46"/>
      <c r="P46"/>
      <c r="Q46"/>
      <c r="R46"/>
      <c r="S46"/>
      <c r="T46"/>
      <c r="U46"/>
      <c r="V46"/>
      <c r="W46"/>
      <c r="X46"/>
      <c r="Y46"/>
      <c r="Z46"/>
      <c r="AA46"/>
      <c r="AB46"/>
      <c r="AC46"/>
      <c r="AD46"/>
      <c r="AE46"/>
      <c r="AF46"/>
      <c r="AG46"/>
    </row>
    <row r="47" spans="1:33" ht="14.1" customHeight="1" x14ac:dyDescent="0.25">
      <c r="A47" t="s">
        <v>1663</v>
      </c>
      <c r="B47" t="s">
        <v>59</v>
      </c>
      <c r="C47" s="1139" t="s">
        <v>15</v>
      </c>
      <c r="D47" t="s">
        <v>60</v>
      </c>
      <c r="E47">
        <v>0.162492</v>
      </c>
      <c r="F47">
        <v>0.16086400000000001</v>
      </c>
      <c r="G47">
        <v>0.17410800000000001</v>
      </c>
      <c r="H47">
        <v>0.15096399999999999</v>
      </c>
      <c r="I47">
        <v>0.19289600000000001</v>
      </c>
      <c r="J47">
        <v>0.18440400000000001</v>
      </c>
      <c r="K47">
        <v>0.1419</v>
      </c>
      <c r="L47">
        <v>0.15879599999999999</v>
      </c>
      <c r="M47">
        <v>0.17710000000000001</v>
      </c>
      <c r="N47">
        <v>0.172876</v>
      </c>
      <c r="O47">
        <v>0.13464000000000001</v>
      </c>
      <c r="P47">
        <v>0.11734799999999999</v>
      </c>
      <c r="Q47">
        <v>0.114708</v>
      </c>
      <c r="R47">
        <v>0.13824800000000001</v>
      </c>
      <c r="S47">
        <v>0.11396000000000001</v>
      </c>
      <c r="T47">
        <v>9.2488000000000001E-2</v>
      </c>
      <c r="U47">
        <v>0.10854800000000001</v>
      </c>
      <c r="V47">
        <v>9.7811999999999996E-2</v>
      </c>
      <c r="W47">
        <v>9.2355999999999994E-2</v>
      </c>
      <c r="X47">
        <v>9.4908000000000006E-2</v>
      </c>
      <c r="Y47">
        <v>9.4072000000000003E-2</v>
      </c>
      <c r="Z47">
        <v>8.3468000000000001E-2</v>
      </c>
      <c r="AA47">
        <v>6.8596000000000004E-2</v>
      </c>
      <c r="AB47">
        <v>6.3888E-2</v>
      </c>
      <c r="AC47">
        <v>6.1247999999999997E-2</v>
      </c>
      <c r="AD47">
        <v>4.6508000000000001E-2</v>
      </c>
      <c r="AE47">
        <v>4.2327999999999998E-2</v>
      </c>
      <c r="AF47">
        <v>4.169022E-2</v>
      </c>
      <c r="AG47">
        <v>3.5151599999999998E-2</v>
      </c>
    </row>
    <row r="48" spans="1:33" ht="14.1" customHeight="1" x14ac:dyDescent="0.25">
      <c r="A48" t="s">
        <v>1664</v>
      </c>
      <c r="B48" t="s">
        <v>61</v>
      </c>
      <c r="C48" s="1139" t="s">
        <v>15</v>
      </c>
      <c r="D48" t="s">
        <v>60</v>
      </c>
      <c r="E48">
        <v>1.0219455</v>
      </c>
      <c r="F48">
        <v>1.020858</v>
      </c>
      <c r="G48">
        <v>1.0251209999999999</v>
      </c>
      <c r="H48">
        <v>0.99158250000000003</v>
      </c>
      <c r="I48">
        <v>1.0038495000000001</v>
      </c>
      <c r="J48">
        <v>0.97187699999999999</v>
      </c>
      <c r="K48">
        <v>1.0180305000000001</v>
      </c>
      <c r="L48">
        <v>0.99114749999999996</v>
      </c>
      <c r="M48">
        <v>0.86782499999999996</v>
      </c>
      <c r="N48">
        <v>0.65850299999999995</v>
      </c>
      <c r="O48">
        <v>0.65641499999999997</v>
      </c>
      <c r="P48">
        <v>0.61408949999999995</v>
      </c>
      <c r="Q48">
        <v>0.53848649999999998</v>
      </c>
      <c r="R48">
        <v>0.60956549999999998</v>
      </c>
      <c r="S48">
        <v>0.47645549999999998</v>
      </c>
      <c r="T48">
        <v>0.52204349999999999</v>
      </c>
      <c r="U48">
        <v>0.431085</v>
      </c>
      <c r="V48">
        <v>0.49146299999999998</v>
      </c>
      <c r="W48">
        <v>0.47332350000000001</v>
      </c>
      <c r="X48">
        <v>0.45196500000000001</v>
      </c>
      <c r="Y48">
        <v>0.4936815</v>
      </c>
      <c r="Z48">
        <v>0.54305400000000004</v>
      </c>
      <c r="AA48">
        <v>0.50912400000000002</v>
      </c>
      <c r="AB48">
        <v>0.49228949999999999</v>
      </c>
      <c r="AC48">
        <v>0.51003750000000003</v>
      </c>
      <c r="AD48">
        <v>0.38040750000000001</v>
      </c>
      <c r="AE48">
        <v>0.37718849999999998</v>
      </c>
      <c r="AF48">
        <v>0.40837800000000002</v>
      </c>
      <c r="AG48">
        <v>0.414381</v>
      </c>
    </row>
    <row r="49" spans="1:33" ht="6.75" customHeight="1" x14ac:dyDescent="0.25">
      <c r="A49"/>
      <c r="B49"/>
      <c r="C49"/>
      <c r="D49"/>
      <c r="E49"/>
      <c r="F49"/>
      <c r="G49"/>
      <c r="H49"/>
      <c r="I49"/>
      <c r="J49"/>
      <c r="K49"/>
      <c r="L49"/>
      <c r="M49"/>
      <c r="N49"/>
      <c r="O49"/>
      <c r="P49"/>
      <c r="Q49"/>
      <c r="R49"/>
      <c r="S49"/>
      <c r="T49"/>
      <c r="U49"/>
      <c r="V49"/>
      <c r="W49"/>
      <c r="X49"/>
      <c r="Y49"/>
      <c r="Z49"/>
      <c r="AA49"/>
      <c r="AB49"/>
      <c r="AC49"/>
      <c r="AD49"/>
      <c r="AE49"/>
      <c r="AF49"/>
      <c r="AG49"/>
    </row>
    <row r="50" spans="1:33" ht="14.1" customHeight="1" x14ac:dyDescent="0.25">
      <c r="A50" s="543" t="s">
        <v>1665</v>
      </c>
      <c r="B50" s="545" t="s">
        <v>62</v>
      </c>
      <c r="C50"/>
      <c r="D50"/>
      <c r="E50"/>
      <c r="F50"/>
      <c r="G50"/>
      <c r="H50"/>
      <c r="I50"/>
      <c r="J50"/>
      <c r="K50"/>
      <c r="L50"/>
      <c r="M50"/>
      <c r="N50"/>
      <c r="O50"/>
      <c r="P50"/>
      <c r="Q50"/>
      <c r="R50"/>
      <c r="S50"/>
      <c r="T50"/>
      <c r="U50"/>
      <c r="V50"/>
      <c r="W50"/>
      <c r="X50"/>
      <c r="Y50"/>
      <c r="Z50"/>
      <c r="AA50"/>
      <c r="AB50"/>
      <c r="AC50"/>
      <c r="AD50"/>
      <c r="AE50"/>
      <c r="AF50"/>
      <c r="AG50"/>
    </row>
    <row r="51" spans="1:33" ht="14.1" customHeight="1" x14ac:dyDescent="0.25">
      <c r="A51" t="s">
        <v>1666</v>
      </c>
      <c r="B51" t="s">
        <v>63</v>
      </c>
      <c r="C51" t="s">
        <v>64</v>
      </c>
      <c r="D51" t="s">
        <v>48</v>
      </c>
      <c r="E51">
        <v>7.1098200000000045</v>
      </c>
      <c r="F51">
        <v>7.7631669999999948</v>
      </c>
      <c r="G51">
        <v>7.4318409999999941</v>
      </c>
      <c r="H51">
        <v>7.2600550000000004</v>
      </c>
      <c r="I51">
        <v>7.1117049999999988</v>
      </c>
      <c r="J51">
        <v>7.1076200000000096</v>
      </c>
      <c r="K51">
        <v>7.362825</v>
      </c>
      <c r="L51">
        <v>6.6808931999999999</v>
      </c>
      <c r="M51">
        <v>6.3737626000000009</v>
      </c>
      <c r="N51">
        <v>6.6913234000000017</v>
      </c>
      <c r="O51">
        <v>6.8037282000000019</v>
      </c>
      <c r="P51">
        <v>6.9437601000000004</v>
      </c>
      <c r="Q51">
        <v>7.1371929000000005</v>
      </c>
      <c r="R51">
        <v>6.4653069999999992</v>
      </c>
      <c r="S51">
        <v>6.4100097000000007</v>
      </c>
      <c r="T51">
        <v>6.719898699999999</v>
      </c>
      <c r="U51">
        <v>7.0382352999999984</v>
      </c>
      <c r="V51">
        <v>7.4206185000000016</v>
      </c>
      <c r="W51">
        <v>7.7091216000000005</v>
      </c>
      <c r="X51">
        <v>7.2110255999999993</v>
      </c>
      <c r="Y51">
        <v>7.9113408000000005</v>
      </c>
      <c r="Z51">
        <v>7.7300735999999981</v>
      </c>
      <c r="AA51">
        <v>7.8406224000000009</v>
      </c>
      <c r="AB51">
        <v>7.9265040000000013</v>
      </c>
      <c r="AC51">
        <v>6.3447792000000005</v>
      </c>
      <c r="AD51">
        <v>7.9241712</v>
      </c>
      <c r="AE51">
        <v>8.0277647999999999</v>
      </c>
      <c r="AF51">
        <v>8.201903999999999</v>
      </c>
      <c r="AG51">
        <v>7.0239862363200007</v>
      </c>
    </row>
    <row r="52" spans="1:33" ht="14.1" customHeight="1" x14ac:dyDescent="0.25">
      <c r="A52" t="s">
        <v>1667</v>
      </c>
      <c r="B52" t="s">
        <v>65</v>
      </c>
      <c r="C52" s="1141" t="s">
        <v>25</v>
      </c>
      <c r="D52" t="s">
        <v>48</v>
      </c>
      <c r="E52">
        <v>1.35</v>
      </c>
      <c r="F52">
        <v>1.33</v>
      </c>
      <c r="G52">
        <v>1.46</v>
      </c>
      <c r="H52">
        <v>1.55</v>
      </c>
      <c r="I52">
        <v>1.55</v>
      </c>
      <c r="J52">
        <v>1.55</v>
      </c>
      <c r="K52">
        <v>1.55</v>
      </c>
      <c r="L52">
        <v>1.55</v>
      </c>
      <c r="M52">
        <v>1.55</v>
      </c>
      <c r="N52">
        <v>1.55</v>
      </c>
      <c r="O52">
        <v>1.55</v>
      </c>
      <c r="P52">
        <v>1.55</v>
      </c>
      <c r="Q52">
        <v>1.55</v>
      </c>
      <c r="R52">
        <v>1.55</v>
      </c>
      <c r="S52">
        <v>1.55</v>
      </c>
      <c r="T52">
        <v>1.55</v>
      </c>
      <c r="U52">
        <v>1.55</v>
      </c>
      <c r="V52">
        <v>1.55</v>
      </c>
      <c r="W52">
        <v>1.56</v>
      </c>
      <c r="X52">
        <v>1.56</v>
      </c>
      <c r="Y52">
        <v>1.56</v>
      </c>
      <c r="Z52">
        <v>1.56</v>
      </c>
      <c r="AA52">
        <v>1.56</v>
      </c>
      <c r="AB52">
        <v>1.56</v>
      </c>
      <c r="AC52">
        <v>1.56</v>
      </c>
      <c r="AD52">
        <v>1.56</v>
      </c>
      <c r="AE52">
        <v>1.56</v>
      </c>
      <c r="AF52">
        <v>1.56</v>
      </c>
      <c r="AG52">
        <v>1.56</v>
      </c>
    </row>
    <row r="53" spans="1:33" ht="14.1" customHeight="1" x14ac:dyDescent="0.25">
      <c r="A53" t="s">
        <v>1668</v>
      </c>
      <c r="B53" t="s">
        <v>66</v>
      </c>
      <c r="C53" s="1139" t="s">
        <v>15</v>
      </c>
      <c r="D53" t="s">
        <v>48</v>
      </c>
      <c r="E53">
        <v>0.99188100000000501</v>
      </c>
      <c r="F53">
        <v>0.99188100000000401</v>
      </c>
      <c r="G53">
        <v>0.74880200000000396</v>
      </c>
      <c r="H53">
        <v>0.83815600000000001</v>
      </c>
      <c r="I53">
        <v>1.0473939999999999</v>
      </c>
      <c r="J53">
        <v>1.181511</v>
      </c>
      <c r="K53">
        <v>1.345728</v>
      </c>
      <c r="L53">
        <v>1.5015178</v>
      </c>
      <c r="M53">
        <v>1.7091736</v>
      </c>
      <c r="N53">
        <v>1.9603603999999999</v>
      </c>
      <c r="O53">
        <v>1.8675660999999999</v>
      </c>
      <c r="P53">
        <v>2.0878502000000001</v>
      </c>
      <c r="Q53">
        <v>2.3239950999999999</v>
      </c>
      <c r="R53">
        <v>2.3493810000000002</v>
      </c>
      <c r="S53">
        <v>2.5012653999999999</v>
      </c>
      <c r="T53">
        <v>3.0975107999999998</v>
      </c>
      <c r="U53">
        <v>3.3363279000000001</v>
      </c>
      <c r="V53">
        <v>3.9399003000000001</v>
      </c>
      <c r="W53">
        <v>4.0002335999999996</v>
      </c>
      <c r="X53">
        <v>4.7201616</v>
      </c>
      <c r="Y53">
        <v>5.6430863999999996</v>
      </c>
      <c r="Z53">
        <v>6.0127920000000001</v>
      </c>
      <c r="AA53">
        <v>4.6749311999999996</v>
      </c>
      <c r="AB53">
        <v>5.4421200000000001</v>
      </c>
      <c r="AC53">
        <v>4.8603024000000001</v>
      </c>
      <c r="AD53">
        <v>4.9345632000000004</v>
      </c>
      <c r="AE53">
        <v>3.4411824000000002</v>
      </c>
      <c r="AF53">
        <v>2.9684447999999999</v>
      </c>
      <c r="AG53">
        <v>4.1534639999999996</v>
      </c>
    </row>
    <row r="54" spans="1:33" ht="6.75" customHeight="1" x14ac:dyDescent="0.25">
      <c r="A54"/>
      <c r="B54"/>
      <c r="C54"/>
      <c r="D54"/>
      <c r="E54"/>
      <c r="F54"/>
      <c r="G54"/>
      <c r="H54"/>
      <c r="I54"/>
      <c r="J54"/>
      <c r="K54"/>
      <c r="L54"/>
      <c r="M54"/>
      <c r="N54"/>
      <c r="O54"/>
      <c r="P54"/>
      <c r="Q54"/>
      <c r="R54"/>
      <c r="S54"/>
      <c r="T54"/>
      <c r="U54"/>
      <c r="V54"/>
      <c r="W54"/>
      <c r="X54"/>
      <c r="Y54"/>
      <c r="Z54"/>
      <c r="AA54"/>
      <c r="AB54"/>
      <c r="AC54"/>
      <c r="AD54"/>
      <c r="AE54"/>
      <c r="AF54"/>
      <c r="AG54"/>
    </row>
    <row r="55" spans="1:33" ht="14.1" customHeight="1" x14ac:dyDescent="0.25">
      <c r="A55" s="543" t="s">
        <v>1669</v>
      </c>
      <c r="B55" s="545" t="s">
        <v>67</v>
      </c>
      <c r="C55"/>
      <c r="D55"/>
      <c r="E55"/>
      <c r="F55"/>
      <c r="G55"/>
      <c r="H55"/>
      <c r="I55"/>
      <c r="J55"/>
      <c r="K55"/>
      <c r="L55"/>
      <c r="M55"/>
      <c r="N55"/>
      <c r="O55"/>
      <c r="P55"/>
      <c r="Q55"/>
      <c r="R55"/>
      <c r="S55"/>
      <c r="T55"/>
      <c r="U55"/>
      <c r="V55"/>
      <c r="W55"/>
      <c r="X55"/>
      <c r="Y55"/>
      <c r="Z55"/>
      <c r="AA55"/>
      <c r="AB55"/>
      <c r="AC55"/>
      <c r="AD55"/>
      <c r="AE55"/>
      <c r="AF55"/>
      <c r="AG55"/>
    </row>
    <row r="56" spans="1:33" ht="14.1" customHeight="1" x14ac:dyDescent="0.25">
      <c r="A56" t="s">
        <v>1670</v>
      </c>
      <c r="B56" t="s">
        <v>50</v>
      </c>
      <c r="C56" s="1139" t="s">
        <v>15</v>
      </c>
      <c r="D56" t="s">
        <v>68</v>
      </c>
      <c r="E56">
        <v>13</v>
      </c>
      <c r="F56">
        <v>12.5</v>
      </c>
      <c r="G56">
        <v>11.9</v>
      </c>
      <c r="H56">
        <v>11.8</v>
      </c>
      <c r="I56">
        <v>12.5</v>
      </c>
      <c r="J56">
        <v>14.1</v>
      </c>
      <c r="K56">
        <v>13.5684454756381</v>
      </c>
      <c r="L56">
        <v>14</v>
      </c>
      <c r="M56">
        <v>14.7</v>
      </c>
      <c r="N56">
        <v>15</v>
      </c>
      <c r="O56">
        <v>14.7</v>
      </c>
      <c r="P56">
        <v>14.7</v>
      </c>
      <c r="Q56">
        <v>12.5</v>
      </c>
      <c r="R56">
        <v>11.2</v>
      </c>
      <c r="S56">
        <v>10.6</v>
      </c>
      <c r="T56">
        <v>10.4</v>
      </c>
      <c r="U56">
        <v>9.7999999999999794</v>
      </c>
      <c r="V56">
        <v>8.4000000000000092</v>
      </c>
      <c r="W56">
        <v>7.2999999999999803</v>
      </c>
      <c r="X56">
        <v>6.6000000000000103</v>
      </c>
      <c r="Y56">
        <v>7.2000000000000099</v>
      </c>
      <c r="Z56">
        <v>6.7000000000000197</v>
      </c>
      <c r="AA56">
        <v>5.4</v>
      </c>
      <c r="AB56">
        <v>6.1000000000000103</v>
      </c>
      <c r="AC56">
        <v>5.6000000000000201</v>
      </c>
      <c r="AD56">
        <v>6.7999999999999803</v>
      </c>
      <c r="AE56">
        <v>6.7999999999999803</v>
      </c>
      <c r="AF56">
        <v>5.6999999999999797</v>
      </c>
      <c r="AG56">
        <v>5.5156032000000002</v>
      </c>
    </row>
    <row r="57" spans="1:33" ht="14.1" customHeight="1" x14ac:dyDescent="0.25">
      <c r="A57" t="s">
        <v>1671</v>
      </c>
      <c r="B57" t="s">
        <v>69</v>
      </c>
      <c r="C57" s="1139" t="s">
        <v>15</v>
      </c>
      <c r="D57" t="s">
        <v>68</v>
      </c>
      <c r="E57" s="1125">
        <v>2.8943129999999999</v>
      </c>
      <c r="F57" s="1125">
        <v>3.0241600000000002</v>
      </c>
      <c r="G57" s="1125">
        <v>3.1375660000000001</v>
      </c>
      <c r="H57" s="1125">
        <v>3.23285</v>
      </c>
      <c r="I57" s="1125">
        <v>3.0408059999999999</v>
      </c>
      <c r="J57" s="1125">
        <v>3.555069</v>
      </c>
      <c r="K57" s="1125">
        <v>3.4720849999999999</v>
      </c>
      <c r="L57" s="1125">
        <v>3.6864330000000001</v>
      </c>
      <c r="M57" s="1125">
        <v>3.0548280000000001</v>
      </c>
      <c r="N57" s="1125">
        <v>3.1851259999999999</v>
      </c>
      <c r="O57" s="1125">
        <v>2.9715569999999998</v>
      </c>
      <c r="P57" s="1125">
        <v>2.6647949999999998</v>
      </c>
      <c r="Q57" s="1125">
        <v>2.0671789999999999</v>
      </c>
      <c r="R57" s="1125">
        <v>1.9741500000000001</v>
      </c>
      <c r="S57" s="1125">
        <v>1.883704</v>
      </c>
      <c r="T57" s="1125">
        <v>1.901006</v>
      </c>
      <c r="U57" s="1125">
        <v>1.862384</v>
      </c>
      <c r="V57" s="1125">
        <v>1.758777</v>
      </c>
      <c r="W57" s="1125">
        <v>1.9564790000000001</v>
      </c>
      <c r="X57" s="1125">
        <v>2.157502</v>
      </c>
      <c r="Y57" s="1125">
        <v>1.683829</v>
      </c>
      <c r="Z57" s="1125">
        <v>0.83799900000000005</v>
      </c>
      <c r="AA57" s="1125">
        <v>0.56551300000000004</v>
      </c>
      <c r="AB57" s="1125">
        <v>0.87190599999999996</v>
      </c>
      <c r="AC57" s="1125">
        <v>1.370835</v>
      </c>
      <c r="AD57" s="1125">
        <v>0.98399999999999999</v>
      </c>
      <c r="AE57" s="1125">
        <v>0.78720000000000001</v>
      </c>
      <c r="AF57" s="1125">
        <v>0.78720000000000001</v>
      </c>
      <c r="AG57" s="1125">
        <v>0.73799999999999999</v>
      </c>
    </row>
    <row r="58" spans="1:33" ht="6" customHeight="1" x14ac:dyDescent="0.25">
      <c r="A58"/>
      <c r="B58"/>
      <c r="C58"/>
      <c r="D58"/>
      <c r="E58"/>
      <c r="F58"/>
      <c r="G58"/>
      <c r="H58"/>
      <c r="I58"/>
      <c r="J58"/>
      <c r="K58"/>
      <c r="L58"/>
      <c r="M58"/>
      <c r="N58"/>
      <c r="O58"/>
      <c r="P58"/>
      <c r="Q58"/>
      <c r="R58"/>
      <c r="S58"/>
      <c r="T58"/>
      <c r="U58"/>
      <c r="V58"/>
      <c r="W58"/>
      <c r="X58"/>
      <c r="Y58"/>
      <c r="Z58"/>
      <c r="AA58"/>
      <c r="AB58"/>
      <c r="AC58"/>
      <c r="AD58"/>
      <c r="AE58"/>
      <c r="AF58"/>
      <c r="AG58"/>
    </row>
    <row r="59" spans="1:33" ht="14.1" customHeight="1" x14ac:dyDescent="0.25">
      <c r="A59" s="543" t="s">
        <v>1672</v>
      </c>
      <c r="B59" s="545" t="s">
        <v>70</v>
      </c>
      <c r="C59"/>
      <c r="D59"/>
      <c r="E59"/>
      <c r="F59"/>
      <c r="G59"/>
      <c r="H59"/>
      <c r="I59"/>
      <c r="J59"/>
      <c r="K59"/>
      <c r="L59"/>
      <c r="M59"/>
      <c r="N59"/>
      <c r="O59"/>
      <c r="P59"/>
      <c r="Q59"/>
      <c r="R59"/>
      <c r="S59"/>
      <c r="T59"/>
      <c r="U59"/>
      <c r="V59"/>
      <c r="W59"/>
      <c r="X59"/>
      <c r="Y59"/>
      <c r="Z59"/>
      <c r="AA59"/>
      <c r="AB59"/>
      <c r="AC59"/>
      <c r="AD59"/>
      <c r="AE59"/>
      <c r="AF59"/>
      <c r="AG59"/>
    </row>
    <row r="60" spans="1:33" ht="14.1" customHeight="1" x14ac:dyDescent="0.25">
      <c r="A60" t="s">
        <v>1673</v>
      </c>
      <c r="B60" t="s">
        <v>71</v>
      </c>
      <c r="C60" s="1139" t="s">
        <v>15</v>
      </c>
      <c r="D60"/>
      <c r="E60">
        <v>141.39620515735299</v>
      </c>
      <c r="F60">
        <v>141.77127014858101</v>
      </c>
      <c r="G60">
        <v>146.91577987854899</v>
      </c>
      <c r="H60">
        <v>155.083965429269</v>
      </c>
      <c r="I60">
        <v>158.63316008796201</v>
      </c>
      <c r="J60">
        <v>163.123297700374</v>
      </c>
      <c r="K60">
        <v>170.18045501858501</v>
      </c>
      <c r="L60">
        <v>167.753365786373</v>
      </c>
      <c r="M60">
        <v>168.674567140194</v>
      </c>
      <c r="N60">
        <v>168.610484127452</v>
      </c>
      <c r="O60">
        <v>163.455918990464</v>
      </c>
      <c r="P60">
        <v>167.20454618815299</v>
      </c>
      <c r="Q60">
        <v>169.05655628159101</v>
      </c>
      <c r="R60">
        <v>169.71455406757201</v>
      </c>
      <c r="S60">
        <v>167.868592268474</v>
      </c>
      <c r="T60">
        <v>166.35558009191001</v>
      </c>
      <c r="U60">
        <v>169.47796860545699</v>
      </c>
      <c r="V60">
        <v>172.221767815486</v>
      </c>
      <c r="W60">
        <v>171.84382022199699</v>
      </c>
      <c r="X60">
        <v>172.571374516791</v>
      </c>
      <c r="Y60">
        <v>172.49122477147901</v>
      </c>
      <c r="Z60">
        <v>175.21856120031001</v>
      </c>
      <c r="AA60">
        <v>166.63337264001299</v>
      </c>
      <c r="AB60">
        <v>162.65730162467401</v>
      </c>
      <c r="AC60">
        <v>161.28694316121599</v>
      </c>
      <c r="AD60">
        <v>162.01121037449099</v>
      </c>
      <c r="AE60">
        <v>165.72166499083201</v>
      </c>
      <c r="AF60">
        <v>171.933298513485</v>
      </c>
      <c r="AG60">
        <v>176.351804572162</v>
      </c>
    </row>
    <row r="61" spans="1:33" ht="14.1" customHeight="1" x14ac:dyDescent="0.25">
      <c r="A61" t="s">
        <v>1674</v>
      </c>
      <c r="B61" t="s">
        <v>12</v>
      </c>
      <c r="C61" s="1139" t="s">
        <v>15</v>
      </c>
      <c r="D61"/>
      <c r="E61">
        <v>0</v>
      </c>
      <c r="F61">
        <v>0</v>
      </c>
      <c r="G61">
        <v>0</v>
      </c>
      <c r="H61">
        <v>0</v>
      </c>
      <c r="I61">
        <v>0</v>
      </c>
      <c r="J61">
        <v>0</v>
      </c>
      <c r="K61">
        <v>0</v>
      </c>
      <c r="L61">
        <v>0</v>
      </c>
      <c r="M61">
        <v>0</v>
      </c>
      <c r="N61">
        <v>0</v>
      </c>
      <c r="O61">
        <v>0</v>
      </c>
      <c r="P61">
        <v>0</v>
      </c>
      <c r="Q61">
        <v>0</v>
      </c>
      <c r="R61">
        <v>0</v>
      </c>
      <c r="S61">
        <v>0</v>
      </c>
      <c r="T61">
        <v>0</v>
      </c>
      <c r="U61">
        <v>0.78538570817163</v>
      </c>
      <c r="V61">
        <v>3.6305412117535498</v>
      </c>
      <c r="W61">
        <v>4.45513720735996</v>
      </c>
      <c r="X61">
        <v>5.68441439689727</v>
      </c>
      <c r="Y61">
        <v>5.53035828593422</v>
      </c>
      <c r="Z61">
        <v>6.1405334917836401</v>
      </c>
      <c r="AA61">
        <v>5.1319533382216802</v>
      </c>
      <c r="AB61">
        <v>5.1573786072036603</v>
      </c>
      <c r="AC61">
        <v>5.2964741591219697</v>
      </c>
      <c r="AD61">
        <v>5.8599799497156502</v>
      </c>
      <c r="AE61">
        <v>4.9745917295618298</v>
      </c>
      <c r="AF61">
        <v>5.3226369190040304</v>
      </c>
      <c r="AG61">
        <v>7.0480891698638404</v>
      </c>
    </row>
    <row r="62" spans="1:33" ht="14.1" customHeight="1" x14ac:dyDescent="0.25">
      <c r="A62" t="s">
        <v>1675</v>
      </c>
      <c r="B62" t="s">
        <v>1113</v>
      </c>
      <c r="C62" s="1138" t="s">
        <v>1691</v>
      </c>
      <c r="D62"/>
      <c r="E62">
        <v>176.5</v>
      </c>
      <c r="F62">
        <v>182.4</v>
      </c>
      <c r="G62">
        <v>198.2</v>
      </c>
      <c r="H62">
        <v>202.6</v>
      </c>
      <c r="I62">
        <v>192.6</v>
      </c>
      <c r="J62">
        <v>192.9</v>
      </c>
      <c r="K62">
        <v>202.22969837586999</v>
      </c>
      <c r="L62">
        <v>206.9</v>
      </c>
      <c r="M62">
        <v>217.2</v>
      </c>
      <c r="N62">
        <v>227.6</v>
      </c>
      <c r="O62">
        <v>235.9</v>
      </c>
      <c r="P62">
        <v>237.2</v>
      </c>
      <c r="Q62">
        <v>246</v>
      </c>
      <c r="R62">
        <v>255.5</v>
      </c>
      <c r="S62">
        <v>264.60000000000002</v>
      </c>
      <c r="T62">
        <v>269.3</v>
      </c>
      <c r="U62">
        <v>281</v>
      </c>
      <c r="V62">
        <v>285.8</v>
      </c>
      <c r="W62">
        <v>289.5</v>
      </c>
      <c r="X62">
        <v>273.10000000000002</v>
      </c>
      <c r="Y62">
        <v>274.8</v>
      </c>
      <c r="Z62">
        <v>278.10000000000002</v>
      </c>
      <c r="AA62">
        <v>266.89999999999998</v>
      </c>
      <c r="AB62">
        <v>297.4919540991915</v>
      </c>
      <c r="AC62">
        <v>278.75912105034581</v>
      </c>
      <c r="AD62">
        <v>279.64302754336308</v>
      </c>
      <c r="AE62">
        <v>276.62191464506839</v>
      </c>
      <c r="AF62">
        <v>282.81509318222709</v>
      </c>
      <c r="AG62">
        <v>292.36099310383406</v>
      </c>
    </row>
    <row r="63" spans="1:33" ht="14.1" customHeight="1" x14ac:dyDescent="0.25">
      <c r="A63" t="s">
        <v>1676</v>
      </c>
      <c r="B63" t="s">
        <v>16</v>
      </c>
      <c r="C63" s="1139" t="s">
        <v>15</v>
      </c>
      <c r="D63"/>
      <c r="E63">
        <v>0</v>
      </c>
      <c r="F63">
        <v>0</v>
      </c>
      <c r="G63">
        <v>0</v>
      </c>
      <c r="H63">
        <v>0</v>
      </c>
      <c r="I63">
        <v>0</v>
      </c>
      <c r="J63">
        <v>0</v>
      </c>
      <c r="K63">
        <v>0</v>
      </c>
      <c r="L63">
        <v>0</v>
      </c>
      <c r="M63">
        <v>0</v>
      </c>
      <c r="N63">
        <v>0</v>
      </c>
      <c r="O63">
        <v>0</v>
      </c>
      <c r="P63">
        <v>0</v>
      </c>
      <c r="Q63">
        <v>0</v>
      </c>
      <c r="R63">
        <v>0.13400000000000001</v>
      </c>
      <c r="S63">
        <v>0.13400000000000001</v>
      </c>
      <c r="T63">
        <v>0.10100000000000001</v>
      </c>
      <c r="U63">
        <v>0.96799999999999997</v>
      </c>
      <c r="V63">
        <v>9.3439999999999994</v>
      </c>
      <c r="W63">
        <v>7.524</v>
      </c>
      <c r="X63">
        <v>9.8350000000000009</v>
      </c>
      <c r="Y63">
        <v>3.9630000000000001</v>
      </c>
      <c r="Z63">
        <v>7.2069999999999999</v>
      </c>
      <c r="AA63">
        <v>8.8059999999999992</v>
      </c>
      <c r="AB63">
        <v>8.14</v>
      </c>
      <c r="AC63">
        <v>10.307</v>
      </c>
      <c r="AD63">
        <v>7.4880000000000004</v>
      </c>
      <c r="AE63">
        <v>5.6980000000000004</v>
      </c>
      <c r="AF63">
        <v>8.4930000000000003</v>
      </c>
      <c r="AG63">
        <v>15.787000000000001</v>
      </c>
    </row>
    <row r="64" spans="1:33" ht="14.1" customHeight="1" x14ac:dyDescent="0.25">
      <c r="A64" t="s">
        <v>1677</v>
      </c>
      <c r="B64" t="s">
        <v>18</v>
      </c>
      <c r="C64" s="1139" t="s">
        <v>15</v>
      </c>
      <c r="D64"/>
      <c r="E64">
        <v>41.103455600249603</v>
      </c>
      <c r="F64">
        <v>40.203379930171103</v>
      </c>
      <c r="G64">
        <v>39.403312667879099</v>
      </c>
      <c r="H64">
        <v>38.203211774441201</v>
      </c>
      <c r="I64">
        <v>36.103035210924801</v>
      </c>
      <c r="J64">
        <v>35.903018395351801</v>
      </c>
      <c r="K64">
        <v>35.502984764205898</v>
      </c>
      <c r="L64">
        <v>33.902850239621898</v>
      </c>
      <c r="M64">
        <v>32.602740938397503</v>
      </c>
      <c r="N64">
        <v>29.0024382580837</v>
      </c>
      <c r="O64">
        <v>25.2021187621969</v>
      </c>
      <c r="P64">
        <v>23.401967422039899</v>
      </c>
      <c r="Q64">
        <v>22.601900159747998</v>
      </c>
      <c r="R64">
        <v>19.8016647417261</v>
      </c>
      <c r="S64">
        <v>19.701656333939599</v>
      </c>
      <c r="T64">
        <v>18.801580663861099</v>
      </c>
      <c r="U64">
        <v>18.001513401569198</v>
      </c>
      <c r="V64">
        <v>15.2012779835473</v>
      </c>
      <c r="W64">
        <v>15.401294799120301</v>
      </c>
      <c r="X64">
        <v>15.401294799120301</v>
      </c>
      <c r="Y64">
        <v>14.4012107212553</v>
      </c>
      <c r="Z64">
        <v>13.0010930122444</v>
      </c>
      <c r="AA64">
        <v>12.701067788884901</v>
      </c>
      <c r="AB64">
        <v>12.001008934379399</v>
      </c>
      <c r="AC64">
        <v>9.2007735163575592</v>
      </c>
      <c r="AD64">
        <v>8.0006726229196392</v>
      </c>
      <c r="AE64">
        <v>7.6006389917736596</v>
      </c>
      <c r="AF64">
        <v>6.8005717294816703</v>
      </c>
      <c r="AG64">
        <v>6.1955188000000003</v>
      </c>
    </row>
    <row r="65" spans="1:36" ht="14.1" customHeight="1" x14ac:dyDescent="0.25">
      <c r="A65" t="s">
        <v>1678</v>
      </c>
      <c r="B65" t="s">
        <v>1112</v>
      </c>
      <c r="C65" s="1123" t="s">
        <v>72</v>
      </c>
      <c r="D65"/>
      <c r="E65">
        <v>38.216409598108832</v>
      </c>
      <c r="F65">
        <v>38.153662054291615</v>
      </c>
      <c r="G65">
        <v>37.806826349749294</v>
      </c>
      <c r="H65">
        <v>40.49167549896552</v>
      </c>
      <c r="I65">
        <v>39.823341664178237</v>
      </c>
      <c r="J65">
        <v>40.109604121946141</v>
      </c>
      <c r="K65">
        <v>42.030923786654817</v>
      </c>
      <c r="L65">
        <v>41.986774566938628</v>
      </c>
      <c r="M65">
        <v>42.324271444886136</v>
      </c>
      <c r="N65">
        <v>43.657638917878998</v>
      </c>
      <c r="O65">
        <v>43.057939070843389</v>
      </c>
      <c r="P65">
        <v>43.162082709375404</v>
      </c>
      <c r="Q65">
        <v>41.028861516221333</v>
      </c>
      <c r="R65">
        <v>40.509805329193895</v>
      </c>
      <c r="S65">
        <v>40.357239231120815</v>
      </c>
      <c r="T65">
        <v>41.375761095839763</v>
      </c>
      <c r="U65">
        <v>41.403099978536453</v>
      </c>
      <c r="V65">
        <v>41.702787318807388</v>
      </c>
      <c r="W65">
        <v>42.638330789966943</v>
      </c>
      <c r="X65">
        <v>42.161134890247524</v>
      </c>
      <c r="Y65">
        <v>39.768637650462679</v>
      </c>
      <c r="Z65">
        <v>41.081369209121682</v>
      </c>
      <c r="AA65">
        <v>39.476126312520584</v>
      </c>
      <c r="AB65" s="1123"/>
      <c r="AC65" s="1123"/>
      <c r="AD65" s="1123"/>
      <c r="AE65" s="1123"/>
      <c r="AF65" s="1123"/>
      <c r="AG65" s="1123"/>
    </row>
    <row r="66" spans="1:36" ht="14.1" customHeight="1" x14ac:dyDescent="0.25">
      <c r="A66" t="s">
        <v>1679</v>
      </c>
      <c r="B66" t="s">
        <v>73</v>
      </c>
      <c r="C66" s="1139" t="s">
        <v>15</v>
      </c>
      <c r="D66"/>
      <c r="E66">
        <v>9.4629888060000091</v>
      </c>
      <c r="F66">
        <v>10.00350179</v>
      </c>
      <c r="G66">
        <v>9.4290967899999991</v>
      </c>
      <c r="H66">
        <v>9.5115629689999999</v>
      </c>
      <c r="I66">
        <v>9.4016624899999997</v>
      </c>
      <c r="J66">
        <v>9.7613701320000104</v>
      </c>
      <c r="K66">
        <v>10.333926999999999</v>
      </c>
      <c r="L66">
        <v>9.7466074630000001</v>
      </c>
      <c r="M66">
        <v>9.6354616600000007</v>
      </c>
      <c r="N66">
        <v>10.192550296</v>
      </c>
      <c r="O66">
        <v>10.200489792000001</v>
      </c>
      <c r="P66">
        <v>10.549152118</v>
      </c>
      <c r="Q66">
        <v>10.967058815</v>
      </c>
      <c r="R66">
        <v>10.308899851</v>
      </c>
      <c r="S66">
        <v>10.393815948</v>
      </c>
      <c r="T66">
        <v>11.299950347999999</v>
      </c>
      <c r="U66">
        <v>11.865114632999999</v>
      </c>
      <c r="V66">
        <v>12.858593987000001</v>
      </c>
      <c r="W66">
        <v>13.21800262</v>
      </c>
      <c r="X66">
        <v>13.446524475</v>
      </c>
      <c r="Y66">
        <v>15.07608173</v>
      </c>
      <c r="Z66">
        <v>15.270495070999999</v>
      </c>
      <c r="AA66">
        <v>14.048842788</v>
      </c>
      <c r="AB66">
        <v>14.907281984000001</v>
      </c>
      <c r="AC66">
        <v>12.748839329000001</v>
      </c>
      <c r="AD66">
        <v>14.407342552999999</v>
      </c>
      <c r="AE66">
        <v>13.017555353000001</v>
      </c>
      <c r="AF66">
        <v>12.718956952999999</v>
      </c>
      <c r="AG66">
        <v>12.72605838932</v>
      </c>
    </row>
    <row r="67" spans="1:36" ht="14.1" customHeight="1" x14ac:dyDescent="0.25">
      <c r="A67" t="s">
        <v>1680</v>
      </c>
      <c r="B67" t="s">
        <v>74</v>
      </c>
      <c r="C67" s="1143" t="s">
        <v>75</v>
      </c>
      <c r="D67"/>
      <c r="E67">
        <v>0</v>
      </c>
      <c r="F67">
        <v>0</v>
      </c>
      <c r="G67">
        <v>0</v>
      </c>
      <c r="H67">
        <v>0</v>
      </c>
      <c r="I67">
        <v>0</v>
      </c>
      <c r="J67">
        <v>0</v>
      </c>
      <c r="K67">
        <v>0</v>
      </c>
      <c r="L67">
        <v>0</v>
      </c>
      <c r="M67">
        <v>0</v>
      </c>
      <c r="N67">
        <v>0</v>
      </c>
      <c r="O67">
        <v>0</v>
      </c>
      <c r="P67">
        <v>0</v>
      </c>
      <c r="Q67">
        <v>0</v>
      </c>
      <c r="R67">
        <v>0</v>
      </c>
      <c r="S67">
        <v>0</v>
      </c>
      <c r="T67">
        <v>0</v>
      </c>
      <c r="U67">
        <v>0.46341463414634143</v>
      </c>
      <c r="V67">
        <v>2.10806174957118</v>
      </c>
      <c r="W67">
        <v>2.5925501432664708</v>
      </c>
      <c r="X67">
        <v>3.2939497716895008</v>
      </c>
      <c r="Y67">
        <v>3.2061679040548214</v>
      </c>
      <c r="Z67">
        <v>3.5044994375703018</v>
      </c>
      <c r="AA67">
        <v>3.0797872340425552</v>
      </c>
      <c r="AB67">
        <v>3.170702179176764</v>
      </c>
      <c r="AC67">
        <v>3.2838827838827758</v>
      </c>
      <c r="AD67">
        <v>3.6170212765957563</v>
      </c>
      <c r="AE67">
        <v>3.0017751329236475</v>
      </c>
      <c r="AF67">
        <v>3.0957568807339362</v>
      </c>
      <c r="AG67">
        <v>3.9966073423307722</v>
      </c>
    </row>
    <row r="68" spans="1:36" ht="14.1" customHeight="1" x14ac:dyDescent="0.25">
      <c r="A68" t="s">
        <v>1681</v>
      </c>
      <c r="B68" t="s">
        <v>76</v>
      </c>
      <c r="C68" s="1143" t="s">
        <v>77</v>
      </c>
      <c r="D68"/>
      <c r="E68">
        <v>0</v>
      </c>
      <c r="F68">
        <v>0</v>
      </c>
      <c r="G68">
        <v>0</v>
      </c>
      <c r="H68">
        <v>0</v>
      </c>
      <c r="I68">
        <v>0</v>
      </c>
      <c r="J68">
        <v>0</v>
      </c>
      <c r="K68">
        <v>0</v>
      </c>
      <c r="L68">
        <v>0</v>
      </c>
      <c r="M68">
        <v>0</v>
      </c>
      <c r="N68">
        <v>0</v>
      </c>
      <c r="O68">
        <v>0</v>
      </c>
      <c r="P68">
        <v>0</v>
      </c>
      <c r="Q68">
        <v>0</v>
      </c>
      <c r="R68">
        <v>5.2446183953033264E-2</v>
      </c>
      <c r="S68">
        <v>5.0642479213907785E-2</v>
      </c>
      <c r="T68">
        <v>3.7504641663572223E-2</v>
      </c>
      <c r="U68">
        <v>0.34448398576512457</v>
      </c>
      <c r="V68">
        <v>3.2694191742477252</v>
      </c>
      <c r="W68">
        <v>2.5989637305699484</v>
      </c>
      <c r="X68">
        <v>3.6012449652142071</v>
      </c>
      <c r="Y68">
        <v>1.4421397379912664</v>
      </c>
      <c r="Z68">
        <v>2.5915138439410281</v>
      </c>
      <c r="AA68">
        <v>3.2993630573248409</v>
      </c>
      <c r="AB68">
        <v>2.7362084546615719</v>
      </c>
      <c r="AC68">
        <v>3.6974574898801196</v>
      </c>
      <c r="AD68">
        <v>2.6776995177678327</v>
      </c>
      <c r="AE68">
        <v>2.0598512620777223</v>
      </c>
      <c r="AF68">
        <v>3.0030221882562969</v>
      </c>
      <c r="AG68">
        <v>5.399831158185024</v>
      </c>
    </row>
    <row r="69" spans="1:36" ht="6.75" customHeight="1" x14ac:dyDescent="0.25">
      <c r="A69"/>
      <c r="B69"/>
      <c r="C69"/>
      <c r="D69"/>
      <c r="E69"/>
      <c r="F69"/>
      <c r="G69"/>
      <c r="H69"/>
      <c r="I69"/>
      <c r="J69"/>
      <c r="K69"/>
      <c r="L69"/>
      <c r="M69"/>
      <c r="N69"/>
      <c r="O69"/>
      <c r="P69"/>
      <c r="Q69"/>
      <c r="R69"/>
      <c r="S69"/>
      <c r="T69"/>
      <c r="U69"/>
      <c r="V69"/>
      <c r="W69"/>
      <c r="X69"/>
      <c r="Y69"/>
      <c r="Z69"/>
      <c r="AA69"/>
      <c r="AB69"/>
      <c r="AC69"/>
      <c r="AD69"/>
      <c r="AE69"/>
      <c r="AF69"/>
      <c r="AG69"/>
    </row>
    <row r="70" spans="1:36" ht="15.75" x14ac:dyDescent="0.25">
      <c r="A70" s="543" t="s">
        <v>1682</v>
      </c>
      <c r="B70" s="545" t="s">
        <v>78</v>
      </c>
      <c r="C70"/>
      <c r="D70"/>
      <c r="E70"/>
      <c r="F70"/>
      <c r="G70"/>
      <c r="H70"/>
      <c r="I70"/>
      <c r="J70"/>
      <c r="K70"/>
      <c r="L70"/>
      <c r="M70"/>
      <c r="N70"/>
      <c r="O70"/>
      <c r="P70"/>
      <c r="Q70"/>
      <c r="R70"/>
      <c r="S70"/>
      <c r="T70"/>
      <c r="U70"/>
      <c r="V70"/>
      <c r="W70"/>
      <c r="X70"/>
      <c r="Y70"/>
      <c r="Z70"/>
      <c r="AA70"/>
      <c r="AB70"/>
      <c r="AC70"/>
      <c r="AD70"/>
      <c r="AE70"/>
      <c r="AF70"/>
      <c r="AG70"/>
    </row>
    <row r="71" spans="1:36" x14ac:dyDescent="0.25">
      <c r="A71" t="s">
        <v>1683</v>
      </c>
      <c r="B71" t="s">
        <v>79</v>
      </c>
      <c r="C71" s="1139" t="s">
        <v>15</v>
      </c>
      <c r="D71" t="s">
        <v>80</v>
      </c>
      <c r="E71" s="3">
        <v>32.512901999999976</v>
      </c>
      <c r="F71" s="3">
        <v>35.657190999999955</v>
      </c>
      <c r="G71" s="3">
        <v>32.784361000000047</v>
      </c>
      <c r="H71" s="3">
        <v>33.003790000000002</v>
      </c>
      <c r="I71" s="3">
        <v>32.614725999999997</v>
      </c>
      <c r="J71" s="3">
        <v>32.253225000000043</v>
      </c>
      <c r="K71" s="3">
        <v>34.067481000000001</v>
      </c>
      <c r="L71" s="3">
        <v>33.773073800000041</v>
      </c>
      <c r="M71" s="3">
        <v>34.632875699999914</v>
      </c>
      <c r="N71" s="3">
        <v>34.859323100000047</v>
      </c>
      <c r="O71" s="3">
        <v>34.588741300000002</v>
      </c>
      <c r="P71" s="3">
        <v>38.443950100000002</v>
      </c>
      <c r="Q71" s="3">
        <v>37.388301799999958</v>
      </c>
      <c r="R71" s="3">
        <v>36.421741200000049</v>
      </c>
      <c r="S71" s="3">
        <v>36.220593500000049</v>
      </c>
      <c r="T71" s="3">
        <v>35.663267399999995</v>
      </c>
      <c r="U71" s="3">
        <v>36.147668299999999</v>
      </c>
      <c r="V71" s="3">
        <v>35.680378099999999</v>
      </c>
      <c r="W71" s="3">
        <v>34.0838064</v>
      </c>
      <c r="X71" s="3">
        <v>31.779604800000001</v>
      </c>
      <c r="Y71" s="3">
        <v>34.560086400000003</v>
      </c>
      <c r="Z71" s="3">
        <v>32.718556800000002</v>
      </c>
      <c r="AA71" s="3">
        <v>31.712774400000001</v>
      </c>
      <c r="AB71" s="3">
        <v>31.660977600000049</v>
      </c>
      <c r="AC71" s="3">
        <v>30.538252800000002</v>
      </c>
      <c r="AD71" s="3">
        <v>33.94686240000005</v>
      </c>
      <c r="AE71" s="3">
        <v>34.077283200000004</v>
      </c>
      <c r="AF71" s="3">
        <v>35.521027200000006</v>
      </c>
      <c r="AG71" s="3">
        <v>34.821878400000003</v>
      </c>
    </row>
    <row r="72" spans="1:36" x14ac:dyDescent="0.25">
      <c r="A72" t="s">
        <v>1684</v>
      </c>
      <c r="B72" t="s">
        <v>81</v>
      </c>
      <c r="C72" s="1139" t="s">
        <v>15</v>
      </c>
      <c r="D72" t="s">
        <v>80</v>
      </c>
      <c r="E72" s="3">
        <v>52.202128999999907</v>
      </c>
      <c r="F72" s="3">
        <v>49.625482999999996</v>
      </c>
      <c r="G72" s="3">
        <v>48.424579000000001</v>
      </c>
      <c r="H72" s="3">
        <v>43.169505999999998</v>
      </c>
      <c r="I72" s="3">
        <v>39.780762000000003</v>
      </c>
      <c r="J72" s="3">
        <v>43.870792999999999</v>
      </c>
      <c r="K72" s="3">
        <v>40.891366000000048</v>
      </c>
      <c r="L72" s="3">
        <v>40.236996300000044</v>
      </c>
      <c r="M72" s="3">
        <v>39.017783500000043</v>
      </c>
      <c r="N72" s="3">
        <v>37.2304265</v>
      </c>
      <c r="O72" s="3">
        <v>38.02807819999996</v>
      </c>
      <c r="P72" s="3">
        <v>35.749208800000041</v>
      </c>
      <c r="Q72" s="3">
        <v>34.346562399999961</v>
      </c>
      <c r="R72" s="3">
        <v>30.960712599999955</v>
      </c>
      <c r="S72" s="3">
        <v>29.764041100000004</v>
      </c>
      <c r="T72" s="3">
        <v>30.787493700000045</v>
      </c>
      <c r="U72" s="3">
        <v>29.606941600000003</v>
      </c>
      <c r="V72" s="3">
        <v>32.315086999999998</v>
      </c>
      <c r="W72" s="3">
        <v>29.710843199999999</v>
      </c>
      <c r="X72" s="3">
        <v>29.448230400000003</v>
      </c>
      <c r="Y72" s="3">
        <v>31.041532800000002</v>
      </c>
      <c r="Z72" s="3">
        <v>30.381264000000002</v>
      </c>
      <c r="AA72" s="3">
        <v>32.013014400000003</v>
      </c>
      <c r="AB72" s="3">
        <v>26.054136000000003</v>
      </c>
      <c r="AC72" s="3">
        <v>27.4491072</v>
      </c>
      <c r="AD72" s="3">
        <v>52.210375200000001</v>
      </c>
      <c r="AE72" s="3">
        <v>53.431228800000007</v>
      </c>
      <c r="AF72" s="3">
        <v>54.472737600000002</v>
      </c>
      <c r="AG72" s="3">
        <v>51.62058720000001</v>
      </c>
    </row>
    <row r="73" spans="1:36" x14ac:dyDescent="0.25">
      <c r="A73" t="s">
        <v>1685</v>
      </c>
      <c r="B73" t="s">
        <v>82</v>
      </c>
      <c r="C73" t="s">
        <v>83</v>
      </c>
      <c r="D73" t="s">
        <v>80</v>
      </c>
      <c r="E73">
        <v>84.715030999999883</v>
      </c>
      <c r="F73">
        <v>85.282673999999957</v>
      </c>
      <c r="G73">
        <v>81.208940000000041</v>
      </c>
      <c r="H73">
        <v>76.173295999999993</v>
      </c>
      <c r="I73">
        <v>72.395488</v>
      </c>
      <c r="J73">
        <v>76.124018000000035</v>
      </c>
      <c r="K73">
        <v>74.958847000000048</v>
      </c>
      <c r="L73">
        <v>74.010070100000092</v>
      </c>
      <c r="M73">
        <v>73.65065919999995</v>
      </c>
      <c r="N73">
        <v>72.089749600000047</v>
      </c>
      <c r="O73">
        <v>72.616819499999963</v>
      </c>
      <c r="P73">
        <v>74.193158900000043</v>
      </c>
      <c r="Q73">
        <v>71.734864199999919</v>
      </c>
      <c r="R73">
        <v>67.382453800000008</v>
      </c>
      <c r="S73">
        <v>65.984634600000049</v>
      </c>
      <c r="T73">
        <v>66.450761100000037</v>
      </c>
      <c r="U73">
        <v>65.754609900000005</v>
      </c>
      <c r="V73">
        <v>67.99546509999999</v>
      </c>
      <c r="W73">
        <v>63.7946496</v>
      </c>
      <c r="X73">
        <v>61.227835200000001</v>
      </c>
      <c r="Y73">
        <v>65.601619200000002</v>
      </c>
      <c r="Z73">
        <v>63.099820800000003</v>
      </c>
      <c r="AA73">
        <v>63.725788800000004</v>
      </c>
      <c r="AB73">
        <v>57.715113600000052</v>
      </c>
      <c r="AC73">
        <v>57.987360000000002</v>
      </c>
      <c r="AD73">
        <v>86.157237600000059</v>
      </c>
      <c r="AE73">
        <v>87.50851200000001</v>
      </c>
      <c r="AF73">
        <v>89.993764800000008</v>
      </c>
      <c r="AG73">
        <v>86.44246560000002</v>
      </c>
    </row>
    <row r="74" spans="1:36" x14ac:dyDescent="0.25">
      <c r="A74" t="s">
        <v>1686</v>
      </c>
      <c r="B74" t="s">
        <v>84</v>
      </c>
      <c r="C74" s="1139" t="s">
        <v>15</v>
      </c>
      <c r="D74" t="s">
        <v>80</v>
      </c>
      <c r="E74" s="3">
        <v>367.25282600000003</v>
      </c>
      <c r="F74" s="3">
        <v>376.63969400000002</v>
      </c>
      <c r="G74" s="3">
        <v>380.67967000000004</v>
      </c>
      <c r="H74" s="3">
        <v>367.02006900000003</v>
      </c>
      <c r="I74" s="3">
        <v>382.69441</v>
      </c>
      <c r="J74" s="3">
        <v>370.92732799999999</v>
      </c>
      <c r="K74" s="3">
        <v>389.80573700000002</v>
      </c>
      <c r="L74" s="3">
        <v>425.56605999999999</v>
      </c>
      <c r="M74" s="3">
        <v>425.53178400000002</v>
      </c>
      <c r="N74" s="3">
        <v>444.61408599999993</v>
      </c>
      <c r="O74" s="3">
        <v>471.67109300000004</v>
      </c>
      <c r="P74" s="3">
        <v>521.12311999999997</v>
      </c>
      <c r="Q74" s="3">
        <v>520.67097200000001</v>
      </c>
      <c r="R74" s="3">
        <v>488.354444</v>
      </c>
      <c r="S74" s="3">
        <v>540.23420399999998</v>
      </c>
      <c r="T74" s="3">
        <v>582.38335199999995</v>
      </c>
      <c r="U74" s="3">
        <v>627.03218800000013</v>
      </c>
      <c r="V74" s="3">
        <v>642.79057899999998</v>
      </c>
      <c r="W74" s="3">
        <v>618.80381599999998</v>
      </c>
      <c r="X74" s="3">
        <v>548.4231749999999</v>
      </c>
      <c r="Y74" s="3">
        <v>511.23970100000003</v>
      </c>
      <c r="Z74" s="3">
        <v>558.75960299999997</v>
      </c>
      <c r="AA74" s="3">
        <v>508.36129600000004</v>
      </c>
      <c r="AB74" s="3">
        <v>490.77836400000001</v>
      </c>
      <c r="AC74" s="3">
        <v>482.83108799999997</v>
      </c>
      <c r="AD74" s="3">
        <v>410.80360000000002</v>
      </c>
      <c r="AE74" s="3">
        <v>405.94632999999993</v>
      </c>
      <c r="AF74" s="3">
        <v>392.99442999999997</v>
      </c>
      <c r="AG74" s="3">
        <v>377.716928</v>
      </c>
    </row>
    <row r="75" spans="1:36" x14ac:dyDescent="0.25">
      <c r="A75" t="s">
        <v>1687</v>
      </c>
      <c r="B75" t="s">
        <v>85</v>
      </c>
      <c r="C75" s="1139" t="s">
        <v>15</v>
      </c>
      <c r="D75" t="s">
        <v>80</v>
      </c>
      <c r="E75" s="3">
        <v>64.396573500000002</v>
      </c>
      <c r="F75" s="3">
        <v>68.519198999999986</v>
      </c>
      <c r="G75" s="3">
        <v>79.954435499999988</v>
      </c>
      <c r="H75" s="3">
        <v>87.520956000000012</v>
      </c>
      <c r="I75" s="3">
        <v>92.152923000000015</v>
      </c>
      <c r="J75" s="3">
        <v>106.26810750000001</v>
      </c>
      <c r="K75" s="3">
        <v>114.149829</v>
      </c>
      <c r="L75" s="3">
        <v>123.16764000000001</v>
      </c>
      <c r="M75" s="3">
        <v>130.1419515</v>
      </c>
      <c r="N75" s="3">
        <v>138.23129850000001</v>
      </c>
      <c r="O75" s="3">
        <v>138.15682649999999</v>
      </c>
      <c r="P75" s="3">
        <v>134.56442249999998</v>
      </c>
      <c r="Q75" s="3">
        <v>140.391291</v>
      </c>
      <c r="R75" s="3">
        <v>138.42095850000001</v>
      </c>
      <c r="S75" s="3">
        <v>148.30850849999999</v>
      </c>
      <c r="T75" s="3">
        <v>152.681781</v>
      </c>
      <c r="U75" s="3">
        <v>154.75655699999999</v>
      </c>
      <c r="V75" s="3">
        <v>155.71712400000001</v>
      </c>
      <c r="W75" s="3">
        <v>157.87272300000001</v>
      </c>
      <c r="X75" s="3">
        <v>146.2920225</v>
      </c>
      <c r="Y75" s="3">
        <v>142.75342800000001</v>
      </c>
      <c r="Z75" s="3">
        <v>148.601742</v>
      </c>
      <c r="AA75" s="3">
        <v>142.81776449999998</v>
      </c>
      <c r="AB75" s="3">
        <v>145.910832</v>
      </c>
      <c r="AC75" s="3">
        <v>151.421673</v>
      </c>
      <c r="AD75" s="3">
        <v>159.16301999999999</v>
      </c>
      <c r="AE75" s="3">
        <v>163.29639</v>
      </c>
      <c r="AF75" s="3">
        <v>168.03093000000001</v>
      </c>
      <c r="AG75" s="3">
        <v>170.04558900000001</v>
      </c>
    </row>
    <row r="76" spans="1:36" x14ac:dyDescent="0.25">
      <c r="A76" t="s">
        <v>1688</v>
      </c>
      <c r="B76" t="s">
        <v>86</v>
      </c>
      <c r="C76" s="1139" t="s">
        <v>15</v>
      </c>
      <c r="D76" t="s">
        <v>80</v>
      </c>
      <c r="E76" s="3">
        <v>3.8</v>
      </c>
      <c r="F76" s="3">
        <v>4.3000000000000034</v>
      </c>
      <c r="G76" s="3">
        <v>4.1000000000000005</v>
      </c>
      <c r="H76" s="3">
        <v>3.7</v>
      </c>
      <c r="I76" s="3">
        <v>3.8999999999999981</v>
      </c>
      <c r="J76" s="3">
        <v>4.4000000000000012</v>
      </c>
      <c r="K76" s="3">
        <v>4.4999999999999982</v>
      </c>
      <c r="L76" s="3">
        <v>4.7999999999999892</v>
      </c>
      <c r="M76" s="3">
        <v>5.3000000000000176</v>
      </c>
      <c r="N76" s="3">
        <v>5.3000000000000176</v>
      </c>
      <c r="O76" s="3">
        <v>6.7000000000000188</v>
      </c>
      <c r="P76" s="3">
        <v>7.1000000000000076</v>
      </c>
      <c r="Q76" s="3">
        <v>4.899999999999987</v>
      </c>
      <c r="R76" s="3">
        <v>4.7999999999999892</v>
      </c>
      <c r="S76" s="3">
        <v>4.4000000000000012</v>
      </c>
      <c r="T76" s="3">
        <v>5.099999999999981</v>
      </c>
      <c r="U76" s="3">
        <v>4.4999999999999982</v>
      </c>
      <c r="V76" s="3">
        <v>3.9999999999999996</v>
      </c>
      <c r="W76" s="3">
        <v>3.9999999999999996</v>
      </c>
      <c r="X76" s="3">
        <v>3.2000000000000015</v>
      </c>
      <c r="Y76" s="3">
        <v>3.4</v>
      </c>
      <c r="Z76" s="3">
        <v>3.3119999999999998</v>
      </c>
      <c r="AA76" s="3">
        <v>3.3119999999999998</v>
      </c>
      <c r="AB76" s="3">
        <v>3.3119999999999998</v>
      </c>
      <c r="AC76" s="3">
        <v>3.3119999999999998</v>
      </c>
      <c r="AD76" s="3">
        <v>3.1533137999999998</v>
      </c>
      <c r="AE76" s="3">
        <v>3.4221239999999997</v>
      </c>
      <c r="AF76" s="3">
        <v>4.7100779999999993</v>
      </c>
      <c r="AG76" s="3">
        <v>4.621109399999999</v>
      </c>
    </row>
    <row r="77" spans="1:36"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row>
    <row r="78" spans="1:36" x14ac:dyDescent="0.25">
      <c r="A78" s="1138"/>
      <c r="B78" s="12" t="s">
        <v>1111</v>
      </c>
      <c r="C78" s="5"/>
      <c r="D78" s="5"/>
      <c r="E78" s="5"/>
      <c r="F78" s="5"/>
      <c r="G78" s="5"/>
      <c r="H78" s="5"/>
      <c r="I78" s="5"/>
      <c r="J78" s="5"/>
      <c r="K78" s="5"/>
      <c r="L78" s="5"/>
      <c r="M78" s="5"/>
      <c r="N78" s="5"/>
      <c r="O78" s="5"/>
      <c r="P78" s="5"/>
      <c r="Q78" s="5"/>
      <c r="R78" s="5"/>
      <c r="S78" s="5"/>
      <c r="T78" s="5"/>
      <c r="U78" s="5"/>
      <c r="V78" s="5"/>
      <c r="W78" s="5"/>
      <c r="X78" s="5"/>
      <c r="Y78" s="5"/>
      <c r="Z78" s="5"/>
      <c r="AA78" s="5"/>
      <c r="AB78" s="5"/>
    </row>
    <row r="79" spans="1:36" x14ac:dyDescent="0.25">
      <c r="A79" s="1123"/>
      <c r="B79" s="12" t="s">
        <v>1110</v>
      </c>
      <c r="C79" s="5"/>
      <c r="D79" s="5"/>
      <c r="E79" s="5"/>
      <c r="F79" s="5"/>
      <c r="G79" s="5"/>
      <c r="H79" s="5"/>
      <c r="I79" s="5"/>
      <c r="J79" s="5"/>
      <c r="K79" s="5"/>
      <c r="L79" s="5"/>
      <c r="M79" s="5"/>
      <c r="N79" s="5"/>
      <c r="O79" s="5"/>
      <c r="P79" s="5"/>
      <c r="Q79" s="5"/>
      <c r="R79" s="5"/>
      <c r="S79" s="5"/>
      <c r="T79" s="5"/>
      <c r="U79" s="5"/>
      <c r="V79" s="5"/>
      <c r="W79" s="5"/>
      <c r="X79" s="5"/>
      <c r="Y79" s="5"/>
      <c r="Z79" s="5"/>
      <c r="AA79" s="5"/>
      <c r="AB79" s="5"/>
    </row>
    <row r="80" spans="1:36" x14ac:dyDescent="0.25">
      <c r="A80" s="1139"/>
      <c r="B80" s="544" t="s">
        <v>1114</v>
      </c>
      <c r="D80" s="544"/>
      <c r="E80"/>
      <c r="F80"/>
      <c r="G80"/>
      <c r="H80"/>
      <c r="I80"/>
      <c r="J80"/>
      <c r="K80"/>
      <c r="L80"/>
      <c r="M80"/>
      <c r="N80"/>
      <c r="O80"/>
      <c r="P80"/>
      <c r="Q80"/>
      <c r="R80"/>
      <c r="S80"/>
      <c r="T80"/>
      <c r="U80"/>
      <c r="V80"/>
      <c r="W80"/>
      <c r="X80"/>
      <c r="Y80"/>
      <c r="Z80"/>
      <c r="AA80"/>
      <c r="AB80"/>
      <c r="AC80"/>
      <c r="AD80"/>
      <c r="AE80"/>
      <c r="AF80"/>
      <c r="AG80"/>
      <c r="AH80"/>
      <c r="AI80"/>
      <c r="AJ80"/>
    </row>
    <row r="81" spans="1:36" x14ac:dyDescent="0.25">
      <c r="A81" s="1140"/>
      <c r="B81" s="544" t="s">
        <v>1115</v>
      </c>
      <c r="E81"/>
      <c r="F81"/>
      <c r="G81"/>
      <c r="H81"/>
      <c r="I81"/>
      <c r="J81"/>
      <c r="K81"/>
      <c r="L81"/>
      <c r="M81"/>
      <c r="N81"/>
      <c r="O81"/>
      <c r="P81"/>
      <c r="Q81"/>
      <c r="R81"/>
      <c r="S81"/>
      <c r="T81"/>
      <c r="U81"/>
      <c r="V81"/>
      <c r="W81"/>
      <c r="X81"/>
      <c r="Y81"/>
      <c r="Z81"/>
      <c r="AA81"/>
      <c r="AB81"/>
      <c r="AC81"/>
      <c r="AD81"/>
      <c r="AE81"/>
      <c r="AF81"/>
      <c r="AG81"/>
      <c r="AH81"/>
      <c r="AI81"/>
      <c r="AJ81"/>
    </row>
    <row r="82" spans="1:36" x14ac:dyDescent="0.25">
      <c r="A82" s="1142"/>
      <c r="B82" s="544" t="s">
        <v>1689</v>
      </c>
      <c r="E82"/>
      <c r="F82"/>
      <c r="G82"/>
      <c r="H82"/>
      <c r="I82"/>
      <c r="J82"/>
      <c r="K82"/>
      <c r="L82"/>
      <c r="M82"/>
      <c r="N82"/>
      <c r="O82"/>
      <c r="P82"/>
      <c r="Q82"/>
      <c r="R82"/>
      <c r="S82"/>
      <c r="T82"/>
      <c r="U82"/>
      <c r="V82"/>
      <c r="W82"/>
      <c r="X82"/>
      <c r="Y82"/>
      <c r="Z82"/>
      <c r="AA82"/>
      <c r="AB82"/>
      <c r="AC82"/>
      <c r="AD82"/>
      <c r="AE82"/>
      <c r="AF82"/>
      <c r="AG82"/>
      <c r="AH82"/>
      <c r="AI82"/>
      <c r="AJ82"/>
    </row>
    <row r="83" spans="1:36" x14ac:dyDescent="0.25">
      <c r="E83"/>
      <c r="F83"/>
      <c r="G83"/>
      <c r="H83"/>
      <c r="I83"/>
      <c r="J83"/>
      <c r="K83"/>
      <c r="L83"/>
      <c r="M83"/>
      <c r="N83"/>
      <c r="O83"/>
      <c r="P83"/>
      <c r="Q83"/>
      <c r="R83"/>
      <c r="S83"/>
      <c r="T83"/>
      <c r="U83"/>
      <c r="V83"/>
      <c r="W83"/>
      <c r="X83"/>
      <c r="Y83"/>
      <c r="Z83"/>
      <c r="AA83"/>
      <c r="AB83"/>
      <c r="AC83"/>
      <c r="AD83"/>
      <c r="AE83"/>
      <c r="AF83"/>
      <c r="AG83"/>
      <c r="AH83"/>
      <c r="AI83"/>
      <c r="AJ83"/>
    </row>
    <row r="84" spans="1:36" x14ac:dyDescent="0.25">
      <c r="E84"/>
      <c r="F84"/>
      <c r="G84"/>
      <c r="H84"/>
      <c r="I84"/>
      <c r="J84"/>
      <c r="K84"/>
      <c r="L84"/>
      <c r="M84"/>
      <c r="N84"/>
      <c r="O84"/>
      <c r="P84"/>
      <c r="Q84"/>
      <c r="R84"/>
      <c r="S84"/>
      <c r="T84"/>
      <c r="U84"/>
      <c r="V84"/>
      <c r="W84"/>
      <c r="X84"/>
      <c r="Y84"/>
      <c r="Z84"/>
      <c r="AA84"/>
      <c r="AB84"/>
      <c r="AC84"/>
      <c r="AD84"/>
      <c r="AE84"/>
      <c r="AF84"/>
      <c r="AG84"/>
      <c r="AH84"/>
      <c r="AI84"/>
      <c r="AJ84"/>
    </row>
    <row r="85" spans="1:36" x14ac:dyDescent="0.25">
      <c r="E85"/>
      <c r="F85"/>
      <c r="G85"/>
      <c r="H85"/>
      <c r="I85"/>
      <c r="J85"/>
      <c r="K85"/>
      <c r="L85"/>
      <c r="M85"/>
      <c r="N85"/>
      <c r="O85"/>
      <c r="P85"/>
      <c r="Q85"/>
      <c r="R85"/>
      <c r="S85"/>
      <c r="T85"/>
      <c r="U85"/>
      <c r="V85"/>
      <c r="W85"/>
      <c r="X85"/>
      <c r="Y85"/>
      <c r="Z85"/>
      <c r="AA85"/>
      <c r="AB85"/>
      <c r="AC85"/>
      <c r="AD85"/>
      <c r="AE85"/>
      <c r="AF85"/>
      <c r="AG85"/>
      <c r="AH85"/>
      <c r="AI85"/>
      <c r="AJ85"/>
    </row>
    <row r="86" spans="1:36" x14ac:dyDescent="0.25">
      <c r="E86"/>
      <c r="F86"/>
      <c r="G86"/>
      <c r="H86"/>
      <c r="I86"/>
      <c r="J86"/>
      <c r="K86"/>
      <c r="L86"/>
      <c r="M86"/>
      <c r="N86"/>
      <c r="O86"/>
      <c r="P86"/>
      <c r="Q86"/>
      <c r="R86"/>
      <c r="S86"/>
      <c r="T86"/>
      <c r="U86"/>
      <c r="V86"/>
      <c r="W86"/>
      <c r="X86"/>
      <c r="Y86"/>
      <c r="Z86"/>
      <c r="AA86"/>
      <c r="AB86"/>
      <c r="AC86"/>
      <c r="AD86"/>
      <c r="AE86"/>
      <c r="AF86"/>
      <c r="AG86"/>
      <c r="AH86"/>
      <c r="AI86"/>
      <c r="AJ86"/>
    </row>
    <row r="87" spans="1:36" x14ac:dyDescent="0.25">
      <c r="E87"/>
      <c r="F87"/>
      <c r="G87"/>
      <c r="H87"/>
      <c r="I87"/>
      <c r="J87"/>
      <c r="K87"/>
      <c r="L87"/>
      <c r="M87"/>
      <c r="N87"/>
      <c r="O87"/>
      <c r="P87"/>
      <c r="Q87"/>
      <c r="R87"/>
      <c r="S87"/>
      <c r="T87"/>
      <c r="U87"/>
      <c r="V87"/>
      <c r="W87"/>
      <c r="X87"/>
      <c r="Y87"/>
      <c r="Z87"/>
      <c r="AA87"/>
      <c r="AB87"/>
      <c r="AC87"/>
      <c r="AD87"/>
      <c r="AE87"/>
      <c r="AF87"/>
      <c r="AG87"/>
      <c r="AH87"/>
      <c r="AI87"/>
      <c r="AJ87"/>
    </row>
    <row r="88" spans="1:36" x14ac:dyDescent="0.25">
      <c r="E88"/>
      <c r="F88"/>
      <c r="G88"/>
      <c r="H88"/>
      <c r="I88"/>
      <c r="J88"/>
      <c r="K88"/>
      <c r="L88"/>
      <c r="M88"/>
      <c r="N88"/>
      <c r="O88"/>
      <c r="P88"/>
      <c r="Q88"/>
      <c r="R88"/>
      <c r="S88"/>
      <c r="T88"/>
      <c r="U88"/>
      <c r="V88"/>
      <c r="W88"/>
      <c r="X88"/>
      <c r="Y88"/>
      <c r="Z88"/>
      <c r="AA88"/>
      <c r="AB88"/>
      <c r="AC88"/>
      <c r="AD88"/>
      <c r="AE88"/>
      <c r="AF88"/>
      <c r="AG88"/>
      <c r="AH88"/>
      <c r="AI88"/>
      <c r="AJ88"/>
    </row>
    <row r="89" spans="1:36" x14ac:dyDescent="0.25">
      <c r="E89"/>
      <c r="F89"/>
      <c r="G89"/>
      <c r="H89"/>
      <c r="I89"/>
      <c r="J89"/>
      <c r="K89"/>
      <c r="L89"/>
      <c r="M89"/>
      <c r="N89"/>
      <c r="O89"/>
      <c r="P89"/>
      <c r="Q89"/>
      <c r="R89"/>
      <c r="S89"/>
      <c r="T89"/>
      <c r="U89"/>
      <c r="V89"/>
      <c r="W89"/>
      <c r="X89"/>
      <c r="Y89"/>
      <c r="Z89"/>
      <c r="AA89"/>
      <c r="AB89"/>
      <c r="AC89"/>
      <c r="AD89"/>
      <c r="AE89"/>
      <c r="AF89"/>
      <c r="AG89"/>
      <c r="AH89"/>
      <c r="AI89"/>
      <c r="AJ89"/>
    </row>
    <row r="90" spans="1:36" x14ac:dyDescent="0.25">
      <c r="E90"/>
      <c r="F90"/>
      <c r="G90"/>
      <c r="H90"/>
      <c r="I90"/>
      <c r="J90"/>
      <c r="K90"/>
      <c r="L90"/>
      <c r="M90"/>
      <c r="N90"/>
      <c r="O90"/>
      <c r="P90"/>
      <c r="Q90"/>
      <c r="R90"/>
      <c r="S90"/>
      <c r="T90"/>
      <c r="U90"/>
      <c r="V90"/>
      <c r="W90"/>
      <c r="X90"/>
      <c r="Y90"/>
      <c r="Z90"/>
      <c r="AA90"/>
      <c r="AB90"/>
      <c r="AC90"/>
      <c r="AD90"/>
      <c r="AE90"/>
      <c r="AF90"/>
      <c r="AG90"/>
      <c r="AH90"/>
      <c r="AI90"/>
      <c r="AJ90"/>
    </row>
    <row r="91" spans="1:36" x14ac:dyDescent="0.25">
      <c r="E91"/>
      <c r="F91"/>
      <c r="G91"/>
      <c r="H91"/>
      <c r="I91"/>
      <c r="J91"/>
      <c r="K91"/>
      <c r="L91"/>
      <c r="M91"/>
      <c r="N91"/>
      <c r="O91"/>
      <c r="P91"/>
      <c r="Q91"/>
      <c r="R91"/>
      <c r="S91"/>
      <c r="T91"/>
      <c r="U91"/>
      <c r="V91"/>
      <c r="W91"/>
      <c r="X91"/>
      <c r="Y91"/>
      <c r="Z91"/>
      <c r="AA91"/>
      <c r="AB91"/>
      <c r="AC91"/>
      <c r="AD91"/>
      <c r="AE91"/>
      <c r="AF91"/>
      <c r="AG91"/>
      <c r="AH91"/>
      <c r="AI91"/>
      <c r="AJ91"/>
    </row>
    <row r="92" spans="1:36" x14ac:dyDescent="0.25">
      <c r="E92"/>
      <c r="F92"/>
      <c r="G92"/>
      <c r="H92"/>
      <c r="I92"/>
      <c r="J92"/>
      <c r="K92"/>
      <c r="L92"/>
      <c r="M92"/>
      <c r="N92"/>
      <c r="O92"/>
      <c r="P92"/>
      <c r="Q92"/>
      <c r="R92"/>
      <c r="S92"/>
      <c r="T92"/>
      <c r="U92"/>
      <c r="V92"/>
      <c r="W92"/>
      <c r="X92"/>
      <c r="Y92"/>
      <c r="Z92"/>
      <c r="AA92"/>
      <c r="AB92"/>
      <c r="AC92"/>
      <c r="AD92"/>
      <c r="AE92"/>
      <c r="AF92"/>
      <c r="AG92"/>
      <c r="AH92"/>
      <c r="AI92"/>
      <c r="AJ92"/>
    </row>
    <row r="93" spans="1:36" x14ac:dyDescent="0.25">
      <c r="E93"/>
      <c r="F93"/>
      <c r="G93"/>
      <c r="H93"/>
      <c r="I93"/>
      <c r="J93"/>
      <c r="K93"/>
      <c r="L93"/>
      <c r="M93"/>
      <c r="N93"/>
      <c r="O93"/>
      <c r="P93"/>
      <c r="Q93"/>
      <c r="R93"/>
      <c r="S93"/>
      <c r="T93"/>
      <c r="U93"/>
      <c r="V93"/>
      <c r="W93"/>
      <c r="X93"/>
      <c r="Y93"/>
      <c r="Z93"/>
      <c r="AA93"/>
      <c r="AB93"/>
      <c r="AC93"/>
      <c r="AD93"/>
      <c r="AE93"/>
      <c r="AF93"/>
      <c r="AG93"/>
      <c r="AH93"/>
      <c r="AI93"/>
      <c r="AJ93"/>
    </row>
    <row r="94" spans="1:36" x14ac:dyDescent="0.25">
      <c r="E94"/>
      <c r="F94"/>
      <c r="G94"/>
      <c r="H94"/>
      <c r="I94"/>
      <c r="J94"/>
      <c r="K94"/>
      <c r="L94"/>
      <c r="M94"/>
      <c r="N94"/>
      <c r="O94"/>
      <c r="P94"/>
      <c r="Q94"/>
      <c r="R94"/>
      <c r="S94"/>
      <c r="T94"/>
      <c r="U94"/>
      <c r="V94"/>
      <c r="W94"/>
      <c r="X94"/>
      <c r="Y94"/>
      <c r="Z94"/>
      <c r="AA94"/>
      <c r="AB94"/>
      <c r="AC94"/>
      <c r="AD94"/>
      <c r="AE94"/>
      <c r="AF94"/>
      <c r="AG94"/>
      <c r="AH94"/>
      <c r="AI94"/>
      <c r="AJ94"/>
    </row>
    <row r="95" spans="1:36" x14ac:dyDescent="0.25">
      <c r="E95"/>
      <c r="F95"/>
      <c r="G95"/>
      <c r="H95"/>
      <c r="I95"/>
      <c r="J95"/>
      <c r="K95"/>
      <c r="L95"/>
      <c r="M95"/>
      <c r="N95"/>
      <c r="O95"/>
      <c r="P95"/>
      <c r="Q95"/>
      <c r="R95"/>
      <c r="S95"/>
      <c r="T95"/>
      <c r="U95"/>
      <c r="V95"/>
      <c r="W95"/>
      <c r="X95"/>
      <c r="Y95"/>
      <c r="Z95"/>
      <c r="AA95"/>
      <c r="AB95"/>
      <c r="AC95"/>
      <c r="AD95"/>
      <c r="AE95"/>
      <c r="AF95"/>
      <c r="AG95"/>
      <c r="AH95"/>
      <c r="AI95"/>
      <c r="AJ95"/>
    </row>
    <row r="96" spans="1:36" x14ac:dyDescent="0.25">
      <c r="E96"/>
      <c r="F96"/>
      <c r="G96"/>
      <c r="H96"/>
      <c r="I96"/>
      <c r="J96"/>
      <c r="K96"/>
      <c r="L96"/>
      <c r="M96"/>
      <c r="N96"/>
      <c r="O96"/>
      <c r="P96"/>
      <c r="Q96"/>
      <c r="R96"/>
      <c r="S96"/>
      <c r="T96"/>
      <c r="U96"/>
      <c r="V96"/>
      <c r="W96"/>
      <c r="X96"/>
      <c r="Y96"/>
      <c r="Z96"/>
      <c r="AA96"/>
      <c r="AB96"/>
      <c r="AC96"/>
      <c r="AD96"/>
      <c r="AE96"/>
      <c r="AF96"/>
      <c r="AG96"/>
      <c r="AH96"/>
      <c r="AI96"/>
      <c r="AJ96"/>
    </row>
    <row r="97" spans="5:36" x14ac:dyDescent="0.25">
      <c r="E97"/>
      <c r="F97"/>
      <c r="G97"/>
      <c r="H97"/>
      <c r="I97"/>
      <c r="J97"/>
      <c r="K97"/>
      <c r="L97"/>
      <c r="M97"/>
      <c r="N97"/>
      <c r="O97"/>
      <c r="P97"/>
      <c r="Q97"/>
      <c r="R97"/>
      <c r="S97"/>
      <c r="T97"/>
      <c r="U97"/>
      <c r="V97"/>
      <c r="W97"/>
      <c r="X97"/>
      <c r="Y97"/>
      <c r="Z97"/>
      <c r="AA97"/>
      <c r="AB97"/>
      <c r="AC97"/>
      <c r="AD97"/>
      <c r="AE97"/>
      <c r="AF97"/>
      <c r="AG97"/>
      <c r="AH97"/>
      <c r="AI97"/>
      <c r="AJ97"/>
    </row>
    <row r="98" spans="5:36" x14ac:dyDescent="0.25">
      <c r="E98"/>
      <c r="F98"/>
      <c r="G98"/>
      <c r="H98"/>
      <c r="I98"/>
      <c r="J98"/>
      <c r="K98"/>
      <c r="L98"/>
      <c r="M98"/>
      <c r="N98"/>
      <c r="O98"/>
      <c r="P98"/>
      <c r="Q98"/>
      <c r="R98"/>
      <c r="S98"/>
      <c r="T98"/>
      <c r="U98"/>
      <c r="V98"/>
      <c r="W98"/>
      <c r="X98"/>
      <c r="Y98"/>
      <c r="Z98"/>
      <c r="AA98"/>
      <c r="AB98"/>
      <c r="AC98"/>
      <c r="AD98"/>
      <c r="AE98"/>
      <c r="AF98"/>
      <c r="AG98"/>
      <c r="AH98"/>
      <c r="AI98"/>
      <c r="AJ98"/>
    </row>
    <row r="99" spans="5:36" x14ac:dyDescent="0.25">
      <c r="E99"/>
      <c r="F99"/>
      <c r="G99"/>
      <c r="H99"/>
      <c r="I99"/>
      <c r="J99"/>
      <c r="K99"/>
      <c r="L99"/>
      <c r="M99"/>
      <c r="N99"/>
      <c r="O99"/>
      <c r="P99"/>
      <c r="Q99"/>
      <c r="R99"/>
      <c r="S99"/>
      <c r="T99"/>
      <c r="U99"/>
      <c r="V99"/>
      <c r="W99"/>
      <c r="X99"/>
      <c r="Y99"/>
      <c r="Z99"/>
      <c r="AA99"/>
      <c r="AB99"/>
      <c r="AC99"/>
      <c r="AD99"/>
      <c r="AE99"/>
      <c r="AF99"/>
      <c r="AG99"/>
      <c r="AH99"/>
      <c r="AI99"/>
      <c r="AJ99"/>
    </row>
    <row r="100" spans="5:36" x14ac:dyDescent="0.25">
      <c r="E100"/>
      <c r="F100"/>
      <c r="G100"/>
      <c r="H100"/>
      <c r="I100"/>
      <c r="J100"/>
      <c r="K100"/>
      <c r="L100"/>
      <c r="M100"/>
      <c r="N100"/>
      <c r="O100"/>
      <c r="P100"/>
      <c r="Q100"/>
      <c r="R100"/>
      <c r="S100"/>
      <c r="T100"/>
      <c r="U100"/>
      <c r="V100"/>
      <c r="W100"/>
      <c r="X100"/>
      <c r="Y100"/>
      <c r="Z100"/>
      <c r="AA100"/>
      <c r="AB100"/>
      <c r="AC100"/>
      <c r="AD100"/>
      <c r="AE100"/>
      <c r="AF100"/>
      <c r="AG100"/>
      <c r="AH100"/>
      <c r="AI100"/>
      <c r="AJ100"/>
    </row>
    <row r="101" spans="5:36" x14ac:dyDescent="0.25">
      <c r="E101"/>
      <c r="F101"/>
      <c r="G101"/>
      <c r="H101"/>
      <c r="I101"/>
      <c r="J101"/>
      <c r="K101"/>
      <c r="L101"/>
      <c r="M101"/>
      <c r="N101"/>
      <c r="O101"/>
      <c r="P101"/>
      <c r="Q101"/>
      <c r="R101"/>
      <c r="S101"/>
      <c r="T101"/>
      <c r="U101"/>
      <c r="V101"/>
      <c r="W101"/>
      <c r="X101"/>
      <c r="Y101"/>
      <c r="Z101"/>
      <c r="AA101"/>
      <c r="AB101"/>
      <c r="AC101"/>
      <c r="AD101"/>
      <c r="AE101"/>
      <c r="AF101"/>
      <c r="AG101"/>
      <c r="AH101"/>
      <c r="AI101"/>
      <c r="AJ101"/>
    </row>
    <row r="102" spans="5:36" x14ac:dyDescent="0.25">
      <c r="E102"/>
      <c r="F102"/>
      <c r="G102"/>
      <c r="H102"/>
      <c r="I102"/>
      <c r="J102"/>
      <c r="K102"/>
      <c r="L102"/>
      <c r="M102"/>
      <c r="N102"/>
      <c r="O102"/>
      <c r="P102"/>
      <c r="Q102"/>
      <c r="R102"/>
      <c r="S102"/>
      <c r="T102"/>
      <c r="U102"/>
      <c r="V102"/>
      <c r="W102"/>
      <c r="X102"/>
      <c r="Y102"/>
      <c r="Z102"/>
      <c r="AA102"/>
      <c r="AB102"/>
      <c r="AC102"/>
      <c r="AD102"/>
      <c r="AE102"/>
      <c r="AF102"/>
      <c r="AG102"/>
      <c r="AH102"/>
      <c r="AI102"/>
      <c r="AJ102"/>
    </row>
    <row r="103" spans="5:36" x14ac:dyDescent="0.25">
      <c r="E103"/>
      <c r="F103"/>
      <c r="G103"/>
      <c r="H103"/>
      <c r="I103"/>
      <c r="J103"/>
      <c r="K103"/>
      <c r="L103"/>
      <c r="M103"/>
      <c r="N103"/>
      <c r="O103"/>
      <c r="P103"/>
      <c r="Q103"/>
      <c r="R103"/>
      <c r="S103"/>
      <c r="T103"/>
      <c r="U103"/>
      <c r="V103"/>
      <c r="W103"/>
      <c r="X103"/>
      <c r="Y103"/>
      <c r="Z103"/>
      <c r="AA103"/>
      <c r="AB103"/>
      <c r="AC103"/>
      <c r="AD103"/>
      <c r="AE103"/>
      <c r="AF103"/>
      <c r="AG103"/>
      <c r="AH103"/>
      <c r="AI103"/>
      <c r="AJ103"/>
    </row>
    <row r="104" spans="5:36" x14ac:dyDescent="0.25">
      <c r="E104"/>
      <c r="F104"/>
      <c r="G104"/>
      <c r="H104"/>
      <c r="I104"/>
      <c r="J104"/>
      <c r="K104"/>
      <c r="L104"/>
      <c r="M104"/>
      <c r="N104"/>
      <c r="O104"/>
      <c r="P104"/>
      <c r="Q104"/>
      <c r="R104"/>
      <c r="S104"/>
      <c r="T104"/>
      <c r="U104"/>
      <c r="V104"/>
      <c r="W104"/>
      <c r="X104"/>
      <c r="Y104"/>
      <c r="Z104"/>
      <c r="AA104"/>
      <c r="AB104"/>
      <c r="AC104"/>
      <c r="AD104"/>
      <c r="AE104"/>
      <c r="AF104"/>
      <c r="AG104"/>
      <c r="AH104"/>
      <c r="AI104"/>
      <c r="AJ104"/>
    </row>
    <row r="105" spans="5:36" x14ac:dyDescent="0.25">
      <c r="E105"/>
      <c r="F105"/>
      <c r="G105"/>
      <c r="H105"/>
      <c r="I105"/>
      <c r="J105"/>
      <c r="K105"/>
      <c r="L105"/>
      <c r="M105"/>
      <c r="N105"/>
      <c r="O105"/>
      <c r="P105"/>
      <c r="Q105"/>
      <c r="R105"/>
      <c r="S105"/>
      <c r="T105"/>
      <c r="U105"/>
      <c r="V105"/>
      <c r="W105"/>
      <c r="X105"/>
      <c r="Y105"/>
      <c r="Z105"/>
      <c r="AA105"/>
      <c r="AB105"/>
      <c r="AC105"/>
      <c r="AD105"/>
      <c r="AE105"/>
      <c r="AF105"/>
      <c r="AG105"/>
      <c r="AH105"/>
      <c r="AI105"/>
      <c r="AJ105"/>
    </row>
    <row r="106" spans="5:36" x14ac:dyDescent="0.25">
      <c r="E106"/>
      <c r="F106"/>
      <c r="G106"/>
      <c r="H106"/>
      <c r="I106"/>
      <c r="J106"/>
      <c r="K106"/>
      <c r="L106"/>
      <c r="M106"/>
      <c r="N106"/>
      <c r="O106"/>
      <c r="P106"/>
      <c r="Q106"/>
      <c r="R106"/>
      <c r="S106"/>
      <c r="T106"/>
      <c r="U106"/>
      <c r="V106"/>
      <c r="W106"/>
      <c r="X106"/>
      <c r="Y106"/>
      <c r="Z106"/>
      <c r="AA106"/>
      <c r="AB106"/>
      <c r="AC106"/>
      <c r="AD106"/>
      <c r="AE106"/>
      <c r="AF106"/>
      <c r="AG106"/>
      <c r="AH106"/>
      <c r="AI106"/>
      <c r="AJ106"/>
    </row>
    <row r="107" spans="5:36" x14ac:dyDescent="0.25">
      <c r="E107"/>
      <c r="F107"/>
      <c r="G107"/>
      <c r="H107"/>
      <c r="I107"/>
      <c r="J107"/>
      <c r="K107"/>
      <c r="L107"/>
      <c r="M107"/>
      <c r="N107"/>
      <c r="O107"/>
      <c r="P107"/>
      <c r="Q107"/>
      <c r="R107"/>
      <c r="S107"/>
      <c r="T107"/>
      <c r="U107"/>
      <c r="V107"/>
      <c r="W107"/>
      <c r="X107"/>
      <c r="Y107"/>
      <c r="Z107"/>
      <c r="AA107"/>
      <c r="AB107"/>
      <c r="AC107"/>
      <c r="AD107"/>
      <c r="AE107"/>
      <c r="AF107"/>
      <c r="AG107"/>
      <c r="AH107"/>
      <c r="AI107"/>
      <c r="AJ107"/>
    </row>
    <row r="108" spans="5:36" x14ac:dyDescent="0.25">
      <c r="E108"/>
      <c r="F108"/>
      <c r="G108"/>
      <c r="H108"/>
      <c r="I108"/>
      <c r="J108"/>
      <c r="K108"/>
      <c r="L108"/>
      <c r="M108"/>
      <c r="N108"/>
      <c r="O108"/>
      <c r="P108"/>
      <c r="Q108"/>
      <c r="R108"/>
      <c r="S108"/>
      <c r="T108"/>
      <c r="U108"/>
      <c r="V108"/>
      <c r="W108"/>
      <c r="X108"/>
      <c r="Y108"/>
      <c r="Z108"/>
      <c r="AA108"/>
      <c r="AB108"/>
      <c r="AC108"/>
      <c r="AD108"/>
      <c r="AE108"/>
      <c r="AF108"/>
      <c r="AG108"/>
      <c r="AH108"/>
      <c r="AI108"/>
      <c r="AJ108"/>
    </row>
    <row r="109" spans="5:36" ht="16.5" x14ac:dyDescent="0.3">
      <c r="E109" s="1124"/>
      <c r="F109"/>
      <c r="G109"/>
      <c r="H109"/>
      <c r="I109"/>
      <c r="J109"/>
      <c r="K109"/>
      <c r="L109"/>
      <c r="M109"/>
      <c r="N109"/>
      <c r="O109"/>
      <c r="P109"/>
      <c r="Q109"/>
      <c r="R109"/>
      <c r="S109"/>
      <c r="T109"/>
      <c r="U109"/>
      <c r="V109"/>
      <c r="W109"/>
      <c r="X109"/>
      <c r="Y109"/>
      <c r="Z109"/>
      <c r="AA109"/>
      <c r="AB109"/>
      <c r="AC109"/>
      <c r="AD109"/>
      <c r="AE109"/>
      <c r="AF109"/>
      <c r="AG109"/>
      <c r="AH109"/>
      <c r="AI109"/>
      <c r="AJ109"/>
    </row>
    <row r="110" spans="5:36" ht="16.5" x14ac:dyDescent="0.3">
      <c r="E110" s="1124"/>
      <c r="F110"/>
      <c r="G110"/>
      <c r="H110"/>
      <c r="I110"/>
      <c r="J110"/>
      <c r="K110"/>
      <c r="L110"/>
      <c r="M110"/>
      <c r="N110"/>
      <c r="O110"/>
      <c r="P110"/>
      <c r="Q110"/>
      <c r="R110"/>
      <c r="S110"/>
      <c r="T110"/>
      <c r="U110"/>
      <c r="V110"/>
      <c r="W110"/>
      <c r="X110"/>
      <c r="Y110"/>
      <c r="Z110"/>
      <c r="AA110"/>
      <c r="AB110"/>
      <c r="AC110"/>
      <c r="AD110"/>
      <c r="AE110"/>
      <c r="AF110"/>
      <c r="AG110"/>
      <c r="AH110"/>
      <c r="AI110"/>
      <c r="AJ110"/>
    </row>
    <row r="111" spans="5:36" x14ac:dyDescent="0.25">
      <c r="E111"/>
      <c r="F111"/>
      <c r="G111"/>
      <c r="H111"/>
      <c r="I111"/>
      <c r="J111"/>
      <c r="K111"/>
      <c r="L111"/>
      <c r="M111"/>
      <c r="N111"/>
      <c r="O111"/>
      <c r="P111"/>
      <c r="Q111"/>
      <c r="R111"/>
      <c r="S111"/>
      <c r="T111"/>
      <c r="U111"/>
      <c r="V111"/>
      <c r="W111"/>
      <c r="X111"/>
      <c r="Y111"/>
      <c r="Z111"/>
      <c r="AA111"/>
      <c r="AB111"/>
      <c r="AC111"/>
      <c r="AD111"/>
      <c r="AE111"/>
      <c r="AF111"/>
      <c r="AG111"/>
      <c r="AH111"/>
      <c r="AI111"/>
      <c r="AJ111"/>
    </row>
    <row r="112" spans="5:36" x14ac:dyDescent="0.25">
      <c r="E112"/>
      <c r="F112"/>
      <c r="G112"/>
      <c r="H112"/>
      <c r="I112"/>
      <c r="J112"/>
      <c r="K112"/>
      <c r="L112"/>
      <c r="M112"/>
      <c r="N112"/>
      <c r="O112"/>
      <c r="P112"/>
      <c r="Q112"/>
      <c r="R112"/>
      <c r="S112"/>
      <c r="T112"/>
      <c r="U112"/>
      <c r="V112"/>
      <c r="W112"/>
      <c r="X112"/>
      <c r="Y112"/>
      <c r="Z112"/>
      <c r="AA112"/>
      <c r="AB112"/>
      <c r="AC112"/>
      <c r="AD112"/>
      <c r="AE112"/>
      <c r="AF112"/>
      <c r="AG112"/>
      <c r="AH112"/>
      <c r="AI112"/>
      <c r="AJ112"/>
    </row>
    <row r="113" spans="5:36" x14ac:dyDescent="0.25">
      <c r="E113"/>
      <c r="F113"/>
      <c r="G113"/>
      <c r="H113"/>
      <c r="I113"/>
      <c r="J113"/>
      <c r="K113"/>
      <c r="L113"/>
      <c r="M113"/>
      <c r="N113"/>
      <c r="O113"/>
      <c r="P113"/>
      <c r="Q113"/>
      <c r="R113"/>
      <c r="S113"/>
      <c r="T113"/>
      <c r="U113"/>
      <c r="V113"/>
      <c r="W113"/>
      <c r="X113"/>
      <c r="Y113"/>
      <c r="Z113"/>
      <c r="AA113"/>
      <c r="AB113"/>
      <c r="AC113"/>
      <c r="AD113"/>
      <c r="AE113"/>
      <c r="AF113"/>
      <c r="AG113"/>
      <c r="AH113"/>
      <c r="AI113"/>
      <c r="AJ113"/>
    </row>
  </sheetData>
  <mergeCells count="1">
    <mergeCell ref="A1:B1"/>
  </mergeCells>
  <hyperlinks>
    <hyperlink ref="A1" location="Inhoud!A1" display="Home" xr:uid="{00000000-0004-0000-0200-000000000000}"/>
    <hyperlink ref="A1:B1" location="Contents!A1" display="To table of contents" xr:uid="{00000000-0004-0000-0200-000001000000}"/>
  </hyperlinks>
  <pageMargins left="0.59055118110236227" right="0.59055118110236227" top="0.39370078740157483" bottom="0" header="0.31496062992125984" footer="0.31496062992125984"/>
  <pageSetup paperSize="8" scale="95" orientation="portrait" r:id="rId1"/>
  <customProperties>
    <customPr name="EpmWorksheetKeyString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tint="0.79998168889431442"/>
    <pageSetUpPr fitToPage="1"/>
  </sheetPr>
  <dimension ref="A1:I44"/>
  <sheetViews>
    <sheetView zoomScale="75" workbookViewId="0">
      <selection activeCell="A2" sqref="A2"/>
    </sheetView>
  </sheetViews>
  <sheetFormatPr defaultRowHeight="12.75" x14ac:dyDescent="0.2"/>
  <cols>
    <col min="1" max="1" width="13.85546875" style="5" customWidth="1"/>
    <col min="2" max="6" width="10.28515625" style="5" customWidth="1"/>
    <col min="7" max="8" width="12.7109375" style="5" customWidth="1"/>
    <col min="9" max="9" width="51.85546875" style="5" customWidth="1"/>
    <col min="10" max="10" width="10.28515625" style="5" customWidth="1"/>
    <col min="11" max="16384" width="9.140625" style="5"/>
  </cols>
  <sheetData>
    <row r="1" spans="1:9" ht="27.75" customHeight="1" x14ac:dyDescent="0.2">
      <c r="A1" s="1337" t="s">
        <v>3</v>
      </c>
      <c r="B1" s="1337"/>
    </row>
    <row r="2" spans="1:9" ht="20.25" x14ac:dyDescent="0.3">
      <c r="A2" s="1156" t="s">
        <v>1701</v>
      </c>
      <c r="I2" s="78"/>
    </row>
    <row r="3" spans="1:9" x14ac:dyDescent="0.2">
      <c r="A3" s="522"/>
      <c r="B3" s="529" t="s">
        <v>1195</v>
      </c>
      <c r="C3" s="415"/>
      <c r="D3" s="415"/>
      <c r="E3" s="415"/>
      <c r="F3" s="416"/>
      <c r="G3" s="700" t="s">
        <v>47</v>
      </c>
      <c r="H3" s="534"/>
    </row>
    <row r="4" spans="1:9" x14ac:dyDescent="0.2">
      <c r="A4" s="390"/>
      <c r="B4" s="1407" t="s">
        <v>1196</v>
      </c>
      <c r="C4" s="1407"/>
      <c r="D4" s="1408"/>
      <c r="E4" s="1409" t="s">
        <v>1197</v>
      </c>
      <c r="F4" s="1408"/>
      <c r="G4" s="690" t="s">
        <v>9</v>
      </c>
      <c r="H4" s="691" t="s">
        <v>50</v>
      </c>
    </row>
    <row r="5" spans="1:9" ht="14.25" x14ac:dyDescent="0.2">
      <c r="A5" s="390"/>
      <c r="B5" s="634" t="s">
        <v>1198</v>
      </c>
      <c r="C5" s="634" t="s">
        <v>1199</v>
      </c>
      <c r="D5" s="11" t="s">
        <v>1200</v>
      </c>
      <c r="E5" s="634" t="s">
        <v>1198</v>
      </c>
      <c r="F5" s="634" t="s">
        <v>1199</v>
      </c>
      <c r="G5" s="701" t="s">
        <v>386</v>
      </c>
      <c r="H5" s="702" t="s">
        <v>386</v>
      </c>
    </row>
    <row r="6" spans="1:9" ht="14.25" x14ac:dyDescent="0.2">
      <c r="A6" s="390"/>
      <c r="B6" s="634" t="s">
        <v>1210</v>
      </c>
      <c r="C6" s="703" t="s">
        <v>385</v>
      </c>
      <c r="D6" s="11" t="s">
        <v>1211</v>
      </c>
      <c r="E6" s="634" t="s">
        <v>1212</v>
      </c>
      <c r="F6" s="703" t="s">
        <v>385</v>
      </c>
      <c r="G6" s="640"/>
      <c r="H6" s="11"/>
    </row>
    <row r="7" spans="1:9" x14ac:dyDescent="0.2">
      <c r="A7" s="522"/>
      <c r="B7" s="704" t="s">
        <v>205</v>
      </c>
      <c r="C7" s="533"/>
      <c r="D7" s="533"/>
      <c r="E7" s="533"/>
      <c r="F7" s="533"/>
      <c r="G7" s="533"/>
      <c r="H7" s="534"/>
    </row>
    <row r="8" spans="1:9" x14ac:dyDescent="0.2">
      <c r="A8" s="390"/>
      <c r="B8" s="82"/>
      <c r="C8" s="82"/>
      <c r="D8" s="82"/>
      <c r="E8" s="82"/>
      <c r="F8" s="82"/>
      <c r="G8" s="82"/>
      <c r="H8" s="83"/>
    </row>
    <row r="9" spans="1:9" x14ac:dyDescent="0.2">
      <c r="A9" s="283">
        <v>1990</v>
      </c>
      <c r="B9" s="720">
        <v>4.2108891745409993</v>
      </c>
      <c r="C9" s="720">
        <v>3.3933699524344489</v>
      </c>
      <c r="D9" s="720">
        <v>6.0000000005099583</v>
      </c>
      <c r="E9" s="720">
        <v>3.6778963064322729</v>
      </c>
      <c r="F9" s="720">
        <v>3.2616167512365015</v>
      </c>
      <c r="G9" s="705">
        <v>213.86417687205386</v>
      </c>
      <c r="H9" s="706">
        <v>6.2016919999999987</v>
      </c>
    </row>
    <row r="10" spans="1:9" x14ac:dyDescent="0.2">
      <c r="A10" s="283">
        <v>1991</v>
      </c>
      <c r="B10" s="720">
        <v>3.969890687422434</v>
      </c>
      <c r="C10" s="720">
        <v>3.3736678402659384</v>
      </c>
      <c r="D10" s="720">
        <v>6</v>
      </c>
      <c r="E10" s="720">
        <v>3.5912470568739749</v>
      </c>
      <c r="F10" s="720">
        <v>3.2798944251977544</v>
      </c>
      <c r="G10" s="705">
        <v>213.51714768180472</v>
      </c>
      <c r="H10" s="706">
        <v>6.2016919999999995</v>
      </c>
    </row>
    <row r="11" spans="1:9" x14ac:dyDescent="0.2">
      <c r="A11" s="283">
        <v>1992</v>
      </c>
      <c r="B11" s="720">
        <v>3.7430937267949473</v>
      </c>
      <c r="C11" s="720">
        <v>3.356358340411318</v>
      </c>
      <c r="D11" s="720">
        <v>6</v>
      </c>
      <c r="E11" s="720">
        <v>3.5039466217226343</v>
      </c>
      <c r="F11" s="720">
        <v>3.2968562617966941</v>
      </c>
      <c r="G11" s="705">
        <v>213.51714768180474</v>
      </c>
      <c r="H11" s="706">
        <v>6.2016919999999995</v>
      </c>
    </row>
    <row r="12" spans="1:9" x14ac:dyDescent="0.2">
      <c r="A12" s="283">
        <v>1993</v>
      </c>
      <c r="B12" s="720">
        <v>3.5292789218724199</v>
      </c>
      <c r="C12" s="720">
        <v>3.3410305644872862</v>
      </c>
      <c r="D12" s="720">
        <v>6</v>
      </c>
      <c r="E12" s="720">
        <v>3.4159876353691785</v>
      </c>
      <c r="F12" s="720">
        <v>3.3126394132867745</v>
      </c>
      <c r="G12" s="705">
        <v>216.47424582986019</v>
      </c>
      <c r="H12" s="706">
        <v>6.2016919999999987</v>
      </c>
    </row>
    <row r="13" spans="1:9" x14ac:dyDescent="0.2">
      <c r="A13" s="283">
        <v>1994</v>
      </c>
      <c r="B13" s="720">
        <v>3.3273626171673563</v>
      </c>
      <c r="C13" s="720">
        <v>3.3273626170146851</v>
      </c>
      <c r="D13" s="720">
        <v>6</v>
      </c>
      <c r="E13" s="720">
        <v>3.3273626150591826</v>
      </c>
      <c r="F13" s="720">
        <v>3.3273626171624735</v>
      </c>
      <c r="G13" s="705">
        <v>216.47522789471532</v>
      </c>
      <c r="H13" s="706">
        <v>6.2016919999999995</v>
      </c>
    </row>
    <row r="14" spans="1:9" x14ac:dyDescent="0.2">
      <c r="A14" s="283">
        <v>1995</v>
      </c>
      <c r="B14" s="720">
        <v>3.2442493293784</v>
      </c>
      <c r="C14" s="720">
        <v>3.2442493288997083</v>
      </c>
      <c r="D14" s="720">
        <v>6</v>
      </c>
      <c r="E14" s="720">
        <v>3.2442493302204274</v>
      </c>
      <c r="F14" s="720">
        <v>3.2442493287260867</v>
      </c>
      <c r="G14" s="705">
        <v>216.47379277677916</v>
      </c>
      <c r="H14" s="706">
        <v>6.2016919999999995</v>
      </c>
    </row>
    <row r="15" spans="1:9" x14ac:dyDescent="0.2">
      <c r="A15" s="283">
        <v>1996</v>
      </c>
      <c r="B15" s="720">
        <v>3.1541498006710302</v>
      </c>
      <c r="C15" s="720">
        <v>3.1541497997369685</v>
      </c>
      <c r="D15" s="720">
        <v>6</v>
      </c>
      <c r="E15" s="720">
        <v>3.1541497995957704</v>
      </c>
      <c r="F15" s="720">
        <v>3.154149801552109</v>
      </c>
      <c r="G15" s="705">
        <v>206.23795879152274</v>
      </c>
      <c r="H15" s="706">
        <v>6.2016920000000004</v>
      </c>
    </row>
    <row r="16" spans="1:9" x14ac:dyDescent="0.2">
      <c r="A16" s="283">
        <v>1997</v>
      </c>
      <c r="B16" s="720">
        <v>3.0676812166084515</v>
      </c>
      <c r="C16" s="720">
        <v>3.0676812153337027</v>
      </c>
      <c r="D16" s="720">
        <v>6</v>
      </c>
      <c r="E16" s="720">
        <v>3.0676812162603619</v>
      </c>
      <c r="F16" s="720">
        <v>3.067681214770126</v>
      </c>
      <c r="G16" s="705">
        <v>196.0042674308439</v>
      </c>
      <c r="H16" s="706">
        <v>6.2016920000000004</v>
      </c>
    </row>
    <row r="17" spans="1:8" x14ac:dyDescent="0.2">
      <c r="A17" s="283">
        <v>1998</v>
      </c>
      <c r="B17" s="720">
        <v>2.9855300956901725</v>
      </c>
      <c r="C17" s="720">
        <v>2.9855300951073631</v>
      </c>
      <c r="D17" s="720">
        <v>6</v>
      </c>
      <c r="E17" s="720">
        <v>2.985530093516255</v>
      </c>
      <c r="F17" s="720">
        <v>2.9855300947576016</v>
      </c>
      <c r="G17" s="705">
        <v>191.54886297824882</v>
      </c>
      <c r="H17" s="706">
        <v>6.2016919999999995</v>
      </c>
    </row>
    <row r="18" spans="1:8" x14ac:dyDescent="0.2">
      <c r="A18" s="283">
        <v>1999</v>
      </c>
      <c r="B18" s="720">
        <v>2.907956446210092</v>
      </c>
      <c r="C18" s="720">
        <v>2.9079564466369807</v>
      </c>
      <c r="D18" s="720">
        <v>6</v>
      </c>
      <c r="E18" s="720">
        <v>2.9079564453102149</v>
      </c>
      <c r="F18" s="720">
        <v>2.907956446053555</v>
      </c>
      <c r="G18" s="705">
        <v>185.84916783125925</v>
      </c>
      <c r="H18" s="706">
        <v>6.2016919999999987</v>
      </c>
    </row>
    <row r="19" spans="1:8" x14ac:dyDescent="0.2">
      <c r="A19" s="283">
        <v>2000</v>
      </c>
      <c r="B19" s="720">
        <v>2.8350438867603893</v>
      </c>
      <c r="C19" s="720">
        <v>2.8350438861469787</v>
      </c>
      <c r="D19" s="720">
        <v>6</v>
      </c>
      <c r="E19" s="720">
        <v>2.8350438855547559</v>
      </c>
      <c r="F19" s="720">
        <v>2.8350438870455328</v>
      </c>
      <c r="G19" s="705">
        <v>179.08293015479191</v>
      </c>
      <c r="H19" s="706">
        <v>6.2016919999999995</v>
      </c>
    </row>
    <row r="20" spans="1:8" x14ac:dyDescent="0.2">
      <c r="A20" s="283">
        <v>2001</v>
      </c>
      <c r="B20" s="720">
        <v>2.7667761556387034</v>
      </c>
      <c r="C20" s="720">
        <v>2.7667761559633295</v>
      </c>
      <c r="D20" s="720">
        <v>6</v>
      </c>
      <c r="E20" s="720">
        <v>2.7667761556744574</v>
      </c>
      <c r="F20" s="720">
        <v>2.7667761564989868</v>
      </c>
      <c r="G20" s="705">
        <v>171.39325465796657</v>
      </c>
      <c r="H20" s="706">
        <v>6.2016919999999995</v>
      </c>
    </row>
    <row r="21" spans="1:8" x14ac:dyDescent="0.2">
      <c r="A21" s="283">
        <v>2002</v>
      </c>
      <c r="B21" s="720">
        <v>2.7030721532669291</v>
      </c>
      <c r="C21" s="720">
        <v>2.7030721534928168</v>
      </c>
      <c r="D21" s="720">
        <v>6</v>
      </c>
      <c r="E21" s="720">
        <v>2.7030721523811114</v>
      </c>
      <c r="F21" s="720">
        <v>2.7030721529080326</v>
      </c>
      <c r="G21" s="705">
        <v>162.90071181633309</v>
      </c>
      <c r="H21" s="706">
        <v>6.2016919999999995</v>
      </c>
    </row>
    <row r="22" spans="1:8" x14ac:dyDescent="0.2">
      <c r="A22" s="283">
        <v>2003</v>
      </c>
      <c r="B22" s="720">
        <v>2.6225686855812973</v>
      </c>
      <c r="C22" s="720">
        <v>2.6225686859390827</v>
      </c>
      <c r="D22" s="720">
        <v>6</v>
      </c>
      <c r="E22" s="720">
        <v>2.6225686845458704</v>
      </c>
      <c r="F22" s="720">
        <v>2.6225686866557303</v>
      </c>
      <c r="G22" s="705">
        <v>153.70402490146481</v>
      </c>
      <c r="H22" s="706">
        <v>6.2016920000000004</v>
      </c>
    </row>
    <row r="23" spans="1:8" x14ac:dyDescent="0.2">
      <c r="A23" s="283">
        <v>2004</v>
      </c>
      <c r="B23" s="720">
        <v>2.5442207141788731</v>
      </c>
      <c r="C23" s="720">
        <v>2.5442207139730542</v>
      </c>
      <c r="D23" s="720">
        <v>6</v>
      </c>
      <c r="E23" s="720">
        <v>2.5442207141555855</v>
      </c>
      <c r="F23" s="720">
        <v>2.5442207153312264</v>
      </c>
      <c r="G23" s="705">
        <v>143.88799191170241</v>
      </c>
      <c r="H23" s="706">
        <v>6.2016919999999995</v>
      </c>
    </row>
    <row r="24" spans="1:8" x14ac:dyDescent="0.2">
      <c r="A24" s="283">
        <v>2005</v>
      </c>
      <c r="B24" s="720">
        <v>2.469256492530266</v>
      </c>
      <c r="C24" s="720">
        <v>2.4692564925302642</v>
      </c>
      <c r="D24" s="720">
        <v>6</v>
      </c>
      <c r="E24" s="720">
        <v>2.4692564925302576</v>
      </c>
      <c r="F24" s="720">
        <v>2.4692564925302727</v>
      </c>
      <c r="G24" s="705">
        <v>131.77216530056478</v>
      </c>
      <c r="H24" s="706">
        <v>6.2016919999999995</v>
      </c>
    </row>
    <row r="25" spans="1:8" x14ac:dyDescent="0.2">
      <c r="A25" s="283">
        <v>2006</v>
      </c>
      <c r="B25" s="720">
        <v>2.3981742865536027</v>
      </c>
      <c r="C25" s="720">
        <v>2.3981742865536066</v>
      </c>
      <c r="D25" s="720">
        <v>6</v>
      </c>
      <c r="E25" s="720">
        <v>2.3981742865536058</v>
      </c>
      <c r="F25" s="720">
        <v>2.3981742865535973</v>
      </c>
      <c r="G25" s="705">
        <v>125.54360665423097</v>
      </c>
      <c r="H25" s="706">
        <v>6.2016919999999987</v>
      </c>
    </row>
    <row r="26" spans="1:8" x14ac:dyDescent="0.2">
      <c r="A26" s="283">
        <v>2007</v>
      </c>
      <c r="B26" s="720">
        <v>2.3311905303212233</v>
      </c>
      <c r="C26" s="720">
        <v>2.3311905303212277</v>
      </c>
      <c r="D26" s="720">
        <v>6</v>
      </c>
      <c r="E26" s="720">
        <v>2.3311905303212268</v>
      </c>
      <c r="F26" s="720">
        <v>2.3311905303212179</v>
      </c>
      <c r="G26" s="705">
        <v>118.91667792852986</v>
      </c>
      <c r="H26" s="706">
        <v>6.2016920000000022</v>
      </c>
    </row>
    <row r="27" spans="1:8" x14ac:dyDescent="0.2">
      <c r="A27" s="283">
        <v>2008</v>
      </c>
      <c r="B27" s="720">
        <v>2.2683724581215734</v>
      </c>
      <c r="C27" s="720">
        <v>2.2683724581215672</v>
      </c>
      <c r="D27" s="720">
        <v>6</v>
      </c>
      <c r="E27" s="720">
        <v>2.268372458121569</v>
      </c>
      <c r="F27" s="720">
        <v>2.2683724581215658</v>
      </c>
      <c r="G27" s="705">
        <v>111.8828789316174</v>
      </c>
      <c r="H27" s="706">
        <v>6.2016919999999987</v>
      </c>
    </row>
    <row r="28" spans="1:8" x14ac:dyDescent="0.2">
      <c r="A28" s="283">
        <v>2009</v>
      </c>
      <c r="B28" s="720">
        <v>2.7988003502784515</v>
      </c>
      <c r="C28" s="720">
        <v>2.8501996553221045</v>
      </c>
      <c r="D28" s="720">
        <v>6</v>
      </c>
      <c r="E28" s="720">
        <v>2.7728354814393299</v>
      </c>
      <c r="F28" s="720">
        <v>2.8441869193313942</v>
      </c>
      <c r="G28" s="705">
        <v>104.43197239274983</v>
      </c>
      <c r="H28" s="706">
        <v>6.2016919999999995</v>
      </c>
    </row>
    <row r="29" spans="1:8" x14ac:dyDescent="0.2">
      <c r="A29" s="283">
        <v>2010</v>
      </c>
      <c r="B29" s="720">
        <v>2.7320790282257041</v>
      </c>
      <c r="C29" s="720">
        <v>2.80461291485652</v>
      </c>
      <c r="D29" s="720">
        <v>6</v>
      </c>
      <c r="E29" s="720">
        <v>2.7180782549997988</v>
      </c>
      <c r="F29" s="720">
        <v>2.8043312779230058</v>
      </c>
      <c r="G29" s="705">
        <v>96.551949008174148</v>
      </c>
      <c r="H29" s="706">
        <v>6.2016919999999969</v>
      </c>
    </row>
    <row r="30" spans="1:8" x14ac:dyDescent="0.2">
      <c r="A30" s="283">
        <v>2011</v>
      </c>
      <c r="B30" s="720">
        <v>2.6630322722949265</v>
      </c>
      <c r="C30" s="720">
        <v>2.7454393843849081</v>
      </c>
      <c r="D30" s="720">
        <v>6</v>
      </c>
      <c r="E30" s="720">
        <v>2.6587559899972848</v>
      </c>
      <c r="F30" s="720">
        <v>2.7485542155928142</v>
      </c>
      <c r="G30" s="705">
        <v>88.228972626746497</v>
      </c>
      <c r="H30" s="706">
        <v>6.2016919999999987</v>
      </c>
    </row>
    <row r="31" spans="1:8" x14ac:dyDescent="0.2">
      <c r="A31" s="283">
        <v>2012</v>
      </c>
      <c r="B31" s="720">
        <v>2.5422419578719642</v>
      </c>
      <c r="C31" s="720">
        <v>2.5831776359845824</v>
      </c>
      <c r="D31" s="720">
        <v>6</v>
      </c>
      <c r="E31" s="720">
        <v>2.5152287913800704</v>
      </c>
      <c r="F31" s="720">
        <v>2.577215851145739</v>
      </c>
      <c r="G31" s="705">
        <v>79.447305291556219</v>
      </c>
      <c r="H31" s="706">
        <v>6.2016919999999987</v>
      </c>
    </row>
    <row r="32" spans="1:8" x14ac:dyDescent="0.2">
      <c r="A32" s="283">
        <v>2013</v>
      </c>
      <c r="B32" s="720">
        <v>2.460822027066917</v>
      </c>
      <c r="C32" s="720">
        <v>2.4997453132360663</v>
      </c>
      <c r="D32" s="720">
        <v>6</v>
      </c>
      <c r="E32" s="720">
        <v>2.435730029094807</v>
      </c>
      <c r="F32" s="720">
        <v>2.490601650194193</v>
      </c>
      <c r="G32" s="705">
        <v>70.189211421489205</v>
      </c>
      <c r="H32" s="706">
        <v>6.2016919999999995</v>
      </c>
    </row>
    <row r="33" spans="1:8" x14ac:dyDescent="0.2">
      <c r="A33" s="283">
        <v>2014</v>
      </c>
      <c r="B33" s="720">
        <v>2.3834837072080468</v>
      </c>
      <c r="C33" s="720">
        <v>2.4127508856794933</v>
      </c>
      <c r="D33" s="720">
        <v>6</v>
      </c>
      <c r="E33" s="720">
        <v>2.3570235216761968</v>
      </c>
      <c r="F33" s="720">
        <v>2.4077703201491949</v>
      </c>
      <c r="G33" s="705">
        <v>60.434839978390443</v>
      </c>
      <c r="H33" s="706">
        <v>6.2016920000000013</v>
      </c>
    </row>
    <row r="34" spans="1:8" x14ac:dyDescent="0.2">
      <c r="A34" s="283">
        <v>2015</v>
      </c>
      <c r="B34" s="720">
        <v>2.3074062667715332</v>
      </c>
      <c r="C34" s="720">
        <v>2.3341922495145928</v>
      </c>
      <c r="D34" s="720">
        <v>6</v>
      </c>
      <c r="E34" s="720">
        <v>2.2824040285908436</v>
      </c>
      <c r="F34" s="720">
        <v>2.3304241162600694</v>
      </c>
      <c r="G34" s="705">
        <v>50.162083006026464</v>
      </c>
      <c r="H34" s="706">
        <v>6.2016919999999987</v>
      </c>
    </row>
    <row r="35" spans="1:8" x14ac:dyDescent="0.2">
      <c r="A35" s="283">
        <v>2016</v>
      </c>
      <c r="B35" s="720">
        <v>2.2375588464088998</v>
      </c>
      <c r="C35" s="720">
        <v>2.2650842360732266</v>
      </c>
      <c r="D35" s="720">
        <v>6</v>
      </c>
      <c r="E35" s="720">
        <v>2.2128710120647681</v>
      </c>
      <c r="F35" s="720">
        <v>2.2625977089050764</v>
      </c>
      <c r="G35" s="705">
        <v>50.162083006026464</v>
      </c>
      <c r="H35" s="706">
        <v>6.2016919999999987</v>
      </c>
    </row>
    <row r="36" spans="1:8" x14ac:dyDescent="0.2">
      <c r="A36" s="283">
        <v>2017</v>
      </c>
      <c r="B36" s="720">
        <v>2.1687841446093472</v>
      </c>
      <c r="C36" s="720">
        <v>2.1884690643831277</v>
      </c>
      <c r="D36" s="720">
        <v>6</v>
      </c>
      <c r="E36" s="720">
        <v>2.1428818834410612</v>
      </c>
      <c r="F36" s="720">
        <v>2.190832328755361</v>
      </c>
      <c r="G36" s="705">
        <v>50.162083006026464</v>
      </c>
      <c r="H36" s="706">
        <v>6.2016919999999987</v>
      </c>
    </row>
    <row r="37" spans="1:8" x14ac:dyDescent="0.2">
      <c r="A37" s="283">
        <v>2018</v>
      </c>
      <c r="B37" s="720">
        <v>2.2415335532034408</v>
      </c>
      <c r="C37" s="720">
        <v>2.3071513170025724</v>
      </c>
      <c r="D37" s="720">
        <v>6</v>
      </c>
      <c r="E37" s="720">
        <v>2.1710497520440426</v>
      </c>
      <c r="F37" s="720">
        <v>2.2136442034351553</v>
      </c>
      <c r="G37" s="705">
        <v>50.162083006026464</v>
      </c>
      <c r="H37" s="706">
        <v>6.2016919999999987</v>
      </c>
    </row>
    <row r="38" spans="1:8" x14ac:dyDescent="0.2">
      <c r="A38" s="284"/>
      <c r="B38" s="723"/>
      <c r="C38" s="723"/>
      <c r="D38" s="723"/>
      <c r="E38" s="723"/>
      <c r="F38" s="723"/>
      <c r="G38" s="723"/>
      <c r="H38" s="692"/>
    </row>
    <row r="39" spans="1:8" ht="14.25" x14ac:dyDescent="0.2">
      <c r="A39" s="78" t="s">
        <v>1213</v>
      </c>
    </row>
    <row r="40" spans="1:8" ht="14.25" x14ac:dyDescent="0.2">
      <c r="A40" s="78" t="s">
        <v>1214</v>
      </c>
    </row>
    <row r="41" spans="1:8" x14ac:dyDescent="0.2">
      <c r="A41" s="715" t="s">
        <v>306</v>
      </c>
    </row>
    <row r="42" spans="1:8" ht="14.25" x14ac:dyDescent="0.2">
      <c r="A42" s="78" t="s">
        <v>1215</v>
      </c>
    </row>
    <row r="43" spans="1:8" ht="14.25" x14ac:dyDescent="0.2">
      <c r="A43" s="78" t="s">
        <v>1216</v>
      </c>
    </row>
    <row r="44" spans="1:8" x14ac:dyDescent="0.2">
      <c r="A44" s="715" t="s">
        <v>1217</v>
      </c>
    </row>
  </sheetData>
  <mergeCells count="3">
    <mergeCell ref="A1:B1"/>
    <mergeCell ref="B4:D4"/>
    <mergeCell ref="E4:F4"/>
  </mergeCells>
  <hyperlinks>
    <hyperlink ref="A44" r:id="rId1" xr:uid="{00000000-0004-0000-1D00-000000000000}"/>
    <hyperlink ref="A41" r:id="rId2" xr:uid="{00000000-0004-0000-1D00-000001000000}"/>
    <hyperlink ref="A1" location="Contents!A1" display="To table of contents" xr:uid="{00000000-0004-0000-1D00-000002000000}"/>
  </hyperlinks>
  <pageMargins left="0.75" right="0.75" top="1" bottom="1" header="0.5" footer="0.5"/>
  <pageSetup paperSize="9" scale="92" orientation="landscape" r:id="rId3"/>
  <headerFooter alignWithMargins="0"/>
  <customProperties>
    <customPr name="EpmWorksheetKeyString_GUID" r:id="rId4"/>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4" tint="0.79998168889431442"/>
    <pageSetUpPr fitToPage="1"/>
  </sheetPr>
  <dimension ref="A1:H44"/>
  <sheetViews>
    <sheetView zoomScale="75" workbookViewId="0">
      <selection activeCell="A2" sqref="A2"/>
    </sheetView>
  </sheetViews>
  <sheetFormatPr defaultRowHeight="12.75" x14ac:dyDescent="0.2"/>
  <cols>
    <col min="1" max="1" width="15.5703125" style="5" customWidth="1"/>
    <col min="2" max="6" width="10.28515625" style="5" customWidth="1"/>
    <col min="7" max="7" width="12.85546875" style="5" customWidth="1"/>
    <col min="8" max="8" width="14.7109375" style="5" customWidth="1"/>
    <col min="9" max="9" width="51.7109375" style="5" customWidth="1"/>
    <col min="10" max="10" width="10.28515625" style="5" customWidth="1"/>
    <col min="11" max="16384" width="9.140625" style="5"/>
  </cols>
  <sheetData>
    <row r="1" spans="1:8" ht="30" customHeight="1" x14ac:dyDescent="0.2">
      <c r="A1" s="1337" t="s">
        <v>3</v>
      </c>
      <c r="B1" s="1337"/>
    </row>
    <row r="2" spans="1:8" ht="20.25" x14ac:dyDescent="0.3">
      <c r="A2" s="1156" t="s">
        <v>1218</v>
      </c>
      <c r="H2" s="78" t="s">
        <v>208</v>
      </c>
    </row>
    <row r="3" spans="1:8" x14ac:dyDescent="0.2">
      <c r="A3" s="522"/>
      <c r="B3" s="529" t="s">
        <v>1195</v>
      </c>
      <c r="C3" s="415"/>
      <c r="D3" s="415"/>
      <c r="E3" s="415"/>
      <c r="F3" s="416"/>
      <c r="G3" s="700" t="s">
        <v>47</v>
      </c>
      <c r="H3" s="534"/>
    </row>
    <row r="4" spans="1:8" x14ac:dyDescent="0.2">
      <c r="A4" s="390"/>
      <c r="B4" s="1407" t="s">
        <v>1196</v>
      </c>
      <c r="C4" s="1407"/>
      <c r="D4" s="1408"/>
      <c r="E4" s="1409" t="s">
        <v>1197</v>
      </c>
      <c r="F4" s="1408"/>
      <c r="G4" s="690" t="s">
        <v>9</v>
      </c>
      <c r="H4" s="691" t="s">
        <v>50</v>
      </c>
    </row>
    <row r="5" spans="1:8" ht="14.25" x14ac:dyDescent="0.2">
      <c r="A5" s="390"/>
      <c r="B5" s="634" t="s">
        <v>1198</v>
      </c>
      <c r="C5" s="634" t="s">
        <v>1199</v>
      </c>
      <c r="D5" s="11" t="s">
        <v>1200</v>
      </c>
      <c r="E5" s="634" t="s">
        <v>1198</v>
      </c>
      <c r="F5" s="634" t="s">
        <v>1199</v>
      </c>
      <c r="G5" s="701" t="s">
        <v>386</v>
      </c>
      <c r="H5" s="702" t="s">
        <v>386</v>
      </c>
    </row>
    <row r="6" spans="1:8" ht="14.25" x14ac:dyDescent="0.2">
      <c r="A6" s="390"/>
      <c r="B6" s="634" t="s">
        <v>1210</v>
      </c>
      <c r="C6" s="703" t="s">
        <v>385</v>
      </c>
      <c r="D6" s="11" t="s">
        <v>1211</v>
      </c>
      <c r="E6" s="634" t="s">
        <v>1212</v>
      </c>
      <c r="F6" s="703" t="s">
        <v>385</v>
      </c>
      <c r="G6" s="640"/>
      <c r="H6" s="11"/>
    </row>
    <row r="7" spans="1:8" x14ac:dyDescent="0.2">
      <c r="A7" s="522"/>
      <c r="B7" s="704" t="s">
        <v>205</v>
      </c>
      <c r="C7" s="533"/>
      <c r="D7" s="533"/>
      <c r="E7" s="533"/>
      <c r="F7" s="533"/>
      <c r="G7" s="533"/>
      <c r="H7" s="534"/>
    </row>
    <row r="8" spans="1:8" x14ac:dyDescent="0.2">
      <c r="A8" s="390"/>
      <c r="B8" s="82"/>
      <c r="C8" s="82"/>
      <c r="D8" s="82"/>
      <c r="E8" s="82"/>
      <c r="F8" s="82"/>
      <c r="G8" s="82"/>
      <c r="H8" s="83"/>
    </row>
    <row r="9" spans="1:8" x14ac:dyDescent="0.2">
      <c r="A9" s="283">
        <v>1990</v>
      </c>
      <c r="B9" s="720">
        <v>50.342036967476986</v>
      </c>
      <c r="C9" s="720">
        <v>54.486113106737449</v>
      </c>
      <c r="D9" s="720">
        <v>50.00000000424965</v>
      </c>
      <c r="E9" s="720">
        <v>54.408725091126797</v>
      </c>
      <c r="F9" s="720">
        <v>54.939843228935345</v>
      </c>
      <c r="G9" s="705">
        <v>6.8190120556285567</v>
      </c>
      <c r="H9" s="706">
        <v>57.59999999999998</v>
      </c>
    </row>
    <row r="10" spans="1:8" x14ac:dyDescent="0.2">
      <c r="A10" s="283">
        <v>1991</v>
      </c>
      <c r="B10" s="720">
        <v>49.157588197631661</v>
      </c>
      <c r="C10" s="720">
        <v>51.953063089159762</v>
      </c>
      <c r="D10" s="720">
        <v>50</v>
      </c>
      <c r="E10" s="720">
        <v>52.330083095777347</v>
      </c>
      <c r="F10" s="720">
        <v>52.454444800914885</v>
      </c>
      <c r="G10" s="705">
        <v>6.8282185445233692</v>
      </c>
      <c r="H10" s="706">
        <v>57.600000000000009</v>
      </c>
    </row>
    <row r="11" spans="1:8" x14ac:dyDescent="0.2">
      <c r="A11" s="283">
        <v>1992</v>
      </c>
      <c r="B11" s="720">
        <v>48.042936466554238</v>
      </c>
      <c r="C11" s="720">
        <v>49.727625111668779</v>
      </c>
      <c r="D11" s="720">
        <v>50</v>
      </c>
      <c r="E11" s="720">
        <v>50.235819802628413</v>
      </c>
      <c r="F11" s="720">
        <v>50.147974261499101</v>
      </c>
      <c r="G11" s="705">
        <v>6.8282185445233701</v>
      </c>
      <c r="H11" s="706">
        <v>57.600000000000009</v>
      </c>
    </row>
    <row r="12" spans="1:8" x14ac:dyDescent="0.2">
      <c r="A12" s="283">
        <v>1993</v>
      </c>
      <c r="B12" s="720">
        <v>46.992088858386467</v>
      </c>
      <c r="C12" s="720">
        <v>47.756972428855619</v>
      </c>
      <c r="D12" s="720">
        <v>50</v>
      </c>
      <c r="E12" s="720">
        <v>48.125758398233941</v>
      </c>
      <c r="F12" s="720">
        <v>48.001781032707306</v>
      </c>
      <c r="G12" s="705">
        <v>6.7462450169830639</v>
      </c>
      <c r="H12" s="706">
        <v>57.59999999999998</v>
      </c>
    </row>
    <row r="13" spans="1:8" x14ac:dyDescent="0.2">
      <c r="A13" s="283">
        <v>1994</v>
      </c>
      <c r="B13" s="720">
        <v>45.999719490596419</v>
      </c>
      <c r="C13" s="720">
        <v>45.999719477553867</v>
      </c>
      <c r="D13" s="720">
        <v>50</v>
      </c>
      <c r="E13" s="720">
        <v>45.999719461160545</v>
      </c>
      <c r="F13" s="720">
        <v>45.999719499938792</v>
      </c>
      <c r="G13" s="705">
        <v>6.746217754594392</v>
      </c>
      <c r="H13" s="706">
        <v>57.600000000000009</v>
      </c>
    </row>
    <row r="14" spans="1:8" x14ac:dyDescent="0.2">
      <c r="A14" s="283">
        <v>1995</v>
      </c>
      <c r="B14" s="720">
        <v>45.992955050565783</v>
      </c>
      <c r="C14" s="720">
        <v>45.992955046271184</v>
      </c>
      <c r="D14" s="720">
        <v>50</v>
      </c>
      <c r="E14" s="720">
        <v>45.992955060975</v>
      </c>
      <c r="F14" s="720">
        <v>45.992955064676927</v>
      </c>
      <c r="G14" s="705">
        <v>6.7462575366625392</v>
      </c>
      <c r="H14" s="706">
        <v>57.599999999999994</v>
      </c>
    </row>
    <row r="15" spans="1:8" x14ac:dyDescent="0.2">
      <c r="A15" s="283">
        <v>1996</v>
      </c>
      <c r="B15" s="720">
        <v>45.984114359443772</v>
      </c>
      <c r="C15" s="720">
        <v>45.984114340354417</v>
      </c>
      <c r="D15" s="720">
        <v>50</v>
      </c>
      <c r="E15" s="720">
        <v>45.984114345037085</v>
      </c>
      <c r="F15" s="720">
        <v>45.984114366944134</v>
      </c>
      <c r="G15" s="705">
        <v>7.0608936546263035</v>
      </c>
      <c r="H15" s="706">
        <v>57.600000000000016</v>
      </c>
    </row>
    <row r="16" spans="1:8" x14ac:dyDescent="0.2">
      <c r="A16" s="283">
        <v>1997</v>
      </c>
      <c r="B16" s="720">
        <v>45.975350649402216</v>
      </c>
      <c r="C16" s="720">
        <v>45.975350644021127</v>
      </c>
      <c r="D16" s="720">
        <v>50</v>
      </c>
      <c r="E16" s="720">
        <v>45.975350639049097</v>
      </c>
      <c r="F16" s="720">
        <v>45.975350639625475</v>
      </c>
      <c r="G16" s="705">
        <v>7.3754708244371061</v>
      </c>
      <c r="H16" s="706">
        <v>57.600000000000009</v>
      </c>
    </row>
    <row r="17" spans="1:8" x14ac:dyDescent="0.2">
      <c r="A17" s="283">
        <v>1998</v>
      </c>
      <c r="B17" s="720">
        <v>45.966830271053453</v>
      </c>
      <c r="C17" s="720">
        <v>45.966830275491482</v>
      </c>
      <c r="D17" s="720">
        <v>50</v>
      </c>
      <c r="E17" s="720">
        <v>45.96683025590491</v>
      </c>
      <c r="F17" s="720">
        <v>45.966830267285161</v>
      </c>
      <c r="G17" s="705">
        <v>7.5332090385221182</v>
      </c>
      <c r="H17" s="706">
        <v>57.600000000000009</v>
      </c>
    </row>
    <row r="18" spans="1:8" x14ac:dyDescent="0.2">
      <c r="A18" s="283">
        <v>1999</v>
      </c>
      <c r="B18" s="720">
        <v>45.958634842228761</v>
      </c>
      <c r="C18" s="720">
        <v>45.958634842946864</v>
      </c>
      <c r="D18" s="720">
        <v>50</v>
      </c>
      <c r="E18" s="720">
        <v>45.958634823576631</v>
      </c>
      <c r="F18" s="720">
        <v>45.958634846495691</v>
      </c>
      <c r="G18" s="705">
        <v>7.7271316626553448</v>
      </c>
      <c r="H18" s="706">
        <v>57.599999999999994</v>
      </c>
    </row>
    <row r="19" spans="1:8" x14ac:dyDescent="0.2">
      <c r="A19" s="283">
        <v>2000</v>
      </c>
      <c r="B19" s="720">
        <v>45.950811270878631</v>
      </c>
      <c r="C19" s="720">
        <v>45.950811265795608</v>
      </c>
      <c r="D19" s="720">
        <v>50</v>
      </c>
      <c r="E19" s="720">
        <v>45.95081127204206</v>
      </c>
      <c r="F19" s="720">
        <v>45.950811260553571</v>
      </c>
      <c r="G19" s="705">
        <v>7.9520725132786065</v>
      </c>
      <c r="H19" s="706">
        <v>57.600000000000009</v>
      </c>
    </row>
    <row r="20" spans="1:8" x14ac:dyDescent="0.2">
      <c r="A20" s="283">
        <v>2001</v>
      </c>
      <c r="B20" s="720">
        <v>45.94338684474166</v>
      </c>
      <c r="C20" s="720">
        <v>45.943386847826496</v>
      </c>
      <c r="D20" s="720">
        <v>50</v>
      </c>
      <c r="E20" s="720">
        <v>45.943386841862498</v>
      </c>
      <c r="F20" s="720">
        <v>45.94338685489268</v>
      </c>
      <c r="G20" s="705">
        <v>8.2038669983759522</v>
      </c>
      <c r="H20" s="706">
        <v>57.600000000000009</v>
      </c>
    </row>
    <row r="21" spans="1:8" x14ac:dyDescent="0.2">
      <c r="A21" s="283">
        <v>2002</v>
      </c>
      <c r="B21" s="720">
        <v>45.93637590279571</v>
      </c>
      <c r="C21" s="720">
        <v>45.936375900433504</v>
      </c>
      <c r="D21" s="720">
        <v>50</v>
      </c>
      <c r="E21" s="720">
        <v>45.936375888085337</v>
      </c>
      <c r="F21" s="720">
        <v>45.936375891504866</v>
      </c>
      <c r="G21" s="705">
        <v>8.4790114606570661</v>
      </c>
      <c r="H21" s="706">
        <v>57.6</v>
      </c>
    </row>
    <row r="22" spans="1:8" x14ac:dyDescent="0.2">
      <c r="A22" s="283">
        <v>2003</v>
      </c>
      <c r="B22" s="720">
        <v>45.937039326940891</v>
      </c>
      <c r="C22" s="720">
        <v>45.937039322646477</v>
      </c>
      <c r="D22" s="720">
        <v>50</v>
      </c>
      <c r="E22" s="720">
        <v>45.937039310296122</v>
      </c>
      <c r="F22" s="720">
        <v>45.937039330623044</v>
      </c>
      <c r="G22" s="705">
        <v>8.7746320509923788</v>
      </c>
      <c r="H22" s="706">
        <v>57.600000000000016</v>
      </c>
    </row>
    <row r="23" spans="1:8" x14ac:dyDescent="0.2">
      <c r="A23" s="283">
        <v>2004</v>
      </c>
      <c r="B23" s="720">
        <v>45.938781661442619</v>
      </c>
      <c r="C23" s="720">
        <v>45.93878166631287</v>
      </c>
      <c r="D23" s="720">
        <v>50</v>
      </c>
      <c r="E23" s="720">
        <v>45.938781652360078</v>
      </c>
      <c r="F23" s="720">
        <v>45.938781676996093</v>
      </c>
      <c r="G23" s="705">
        <v>9.0882656771268397</v>
      </c>
      <c r="H23" s="706">
        <v>57.599999999999994</v>
      </c>
    </row>
    <row r="24" spans="1:8" x14ac:dyDescent="0.2">
      <c r="A24" s="283">
        <v>2005</v>
      </c>
      <c r="B24" s="720">
        <v>45.941117640520446</v>
      </c>
      <c r="C24" s="720">
        <v>45.941117640520446</v>
      </c>
      <c r="D24" s="720">
        <v>50</v>
      </c>
      <c r="E24" s="720">
        <v>45.941117640520538</v>
      </c>
      <c r="F24" s="720">
        <v>45.941117640520389</v>
      </c>
      <c r="G24" s="705">
        <v>9.4606916132240535</v>
      </c>
      <c r="H24" s="706">
        <v>57.599999999999994</v>
      </c>
    </row>
    <row r="25" spans="1:8" x14ac:dyDescent="0.2">
      <c r="A25" s="283">
        <v>2006</v>
      </c>
      <c r="B25" s="720">
        <v>45.943807183858709</v>
      </c>
      <c r="C25" s="720">
        <v>45.943807183858851</v>
      </c>
      <c r="D25" s="720">
        <v>50</v>
      </c>
      <c r="E25" s="720">
        <v>45.943807183858873</v>
      </c>
      <c r="F25" s="720">
        <v>45.943807183858738</v>
      </c>
      <c r="G25" s="705">
        <v>9.6988079946393935</v>
      </c>
      <c r="H25" s="706">
        <v>57.6</v>
      </c>
    </row>
    <row r="26" spans="1:8" x14ac:dyDescent="0.2">
      <c r="A26" s="283">
        <v>2007</v>
      </c>
      <c r="B26" s="720">
        <v>45.946701926055816</v>
      </c>
      <c r="C26" s="720">
        <v>45.946701926055873</v>
      </c>
      <c r="D26" s="720">
        <v>50</v>
      </c>
      <c r="E26" s="720">
        <v>45.946701926055944</v>
      </c>
      <c r="F26" s="720">
        <v>45.946701926055781</v>
      </c>
      <c r="G26" s="705">
        <v>9.9509652525825683</v>
      </c>
      <c r="H26" s="706">
        <v>57.600000000000023</v>
      </c>
    </row>
    <row r="27" spans="1:8" x14ac:dyDescent="0.2">
      <c r="A27" s="283">
        <v>2008</v>
      </c>
      <c r="B27" s="720">
        <v>45.949700896657021</v>
      </c>
      <c r="C27" s="720">
        <v>45.949700896656992</v>
      </c>
      <c r="D27" s="720">
        <v>50</v>
      </c>
      <c r="E27" s="720">
        <v>45.949700896656893</v>
      </c>
      <c r="F27" s="720">
        <v>45.949700896656935</v>
      </c>
      <c r="G27" s="705">
        <v>10.217507261240391</v>
      </c>
      <c r="H27" s="706">
        <v>57.599999999999994</v>
      </c>
    </row>
    <row r="28" spans="1:8" x14ac:dyDescent="0.2">
      <c r="A28" s="283">
        <v>2009</v>
      </c>
      <c r="B28" s="720">
        <v>44.403715572571464</v>
      </c>
      <c r="C28" s="720">
        <v>44.335357955800049</v>
      </c>
      <c r="D28" s="720">
        <v>50</v>
      </c>
      <c r="E28" s="720">
        <v>44.414887018525341</v>
      </c>
      <c r="F28" s="720">
        <v>44.276114106784718</v>
      </c>
      <c r="G28" s="705">
        <v>10.498838324310166</v>
      </c>
      <c r="H28" s="706">
        <v>57.600000000000009</v>
      </c>
    </row>
    <row r="29" spans="1:8" x14ac:dyDescent="0.2">
      <c r="A29" s="283">
        <v>2010</v>
      </c>
      <c r="B29" s="720">
        <v>44.123968331168932</v>
      </c>
      <c r="C29" s="720">
        <v>44.039688028998256</v>
      </c>
      <c r="D29" s="720">
        <v>50</v>
      </c>
      <c r="E29" s="720">
        <v>44.133630900093323</v>
      </c>
      <c r="F29" s="720">
        <v>43.963027604328332</v>
      </c>
      <c r="G29" s="705">
        <v>10.795424770408276</v>
      </c>
      <c r="H29" s="706">
        <v>57.599999999999994</v>
      </c>
    </row>
    <row r="30" spans="1:8" x14ac:dyDescent="0.2">
      <c r="A30" s="283">
        <v>2011</v>
      </c>
      <c r="B30" s="720">
        <v>43.82868290109375</v>
      </c>
      <c r="C30" s="720">
        <v>43.729499571678872</v>
      </c>
      <c r="D30" s="720">
        <v>50</v>
      </c>
      <c r="E30" s="720">
        <v>43.836717510907768</v>
      </c>
      <c r="F30" s="720">
        <v>43.642849837062201</v>
      </c>
      <c r="G30" s="705">
        <v>11.107797232801719</v>
      </c>
      <c r="H30" s="706">
        <v>57.599999999999987</v>
      </c>
    </row>
    <row r="31" spans="1:8" x14ac:dyDescent="0.2">
      <c r="A31" s="283">
        <v>2012</v>
      </c>
      <c r="B31" s="720">
        <v>43.510530376473298</v>
      </c>
      <c r="C31" s="720">
        <v>43.440517199956858</v>
      </c>
      <c r="D31" s="720">
        <v>50</v>
      </c>
      <c r="E31" s="720">
        <v>43.503174696729118</v>
      </c>
      <c r="F31" s="720">
        <v>43.375578505662247</v>
      </c>
      <c r="G31" s="705">
        <v>11.436553629674705</v>
      </c>
      <c r="H31" s="706">
        <v>57.599999999999994</v>
      </c>
    </row>
    <row r="32" spans="1:8" x14ac:dyDescent="0.2">
      <c r="A32" s="283">
        <v>2013</v>
      </c>
      <c r="B32" s="720">
        <v>43.197290539281276</v>
      </c>
      <c r="C32" s="720">
        <v>43.135792030281699</v>
      </c>
      <c r="D32" s="720">
        <v>50</v>
      </c>
      <c r="E32" s="720">
        <v>43.188101128516081</v>
      </c>
      <c r="F32" s="720">
        <v>43.050776369444868</v>
      </c>
      <c r="G32" s="705">
        <v>11.782362875972007</v>
      </c>
      <c r="H32" s="706">
        <v>57.6</v>
      </c>
    </row>
    <row r="33" spans="1:8" x14ac:dyDescent="0.2">
      <c r="A33" s="283">
        <v>2014</v>
      </c>
      <c r="B33" s="720">
        <v>42.885375014930922</v>
      </c>
      <c r="C33" s="720">
        <v>42.803930131821282</v>
      </c>
      <c r="D33" s="720">
        <v>50</v>
      </c>
      <c r="E33" s="720">
        <v>42.876114324744727</v>
      </c>
      <c r="F33" s="720">
        <v>42.730759279733569</v>
      </c>
      <c r="G33" s="705">
        <v>12.145969373076275</v>
      </c>
      <c r="H33" s="706">
        <v>57.600000000000023</v>
      </c>
    </row>
    <row r="34" spans="1:8" x14ac:dyDescent="0.2">
      <c r="A34" s="283">
        <v>2015</v>
      </c>
      <c r="B34" s="720">
        <v>42.573270598605056</v>
      </c>
      <c r="C34" s="720">
        <v>42.488859460449525</v>
      </c>
      <c r="D34" s="720">
        <v>50</v>
      </c>
      <c r="E34" s="720">
        <v>42.56506678995482</v>
      </c>
      <c r="F34" s="720">
        <v>42.417307600729792</v>
      </c>
      <c r="G34" s="705">
        <v>12.528198338701891</v>
      </c>
      <c r="H34" s="706">
        <v>57.600000000000009</v>
      </c>
    </row>
    <row r="35" spans="1:8" x14ac:dyDescent="0.2">
      <c r="A35" s="283">
        <v>2016</v>
      </c>
      <c r="B35" s="720">
        <v>42.271529791536089</v>
      </c>
      <c r="C35" s="720">
        <v>42.163340986648358</v>
      </c>
      <c r="D35" s="720">
        <v>50</v>
      </c>
      <c r="E35" s="720">
        <v>42.260802041828654</v>
      </c>
      <c r="F35" s="720">
        <v>42.113893069617454</v>
      </c>
      <c r="G35" s="705">
        <v>12.528198338701891</v>
      </c>
      <c r="H35" s="706">
        <v>57.600000000000009</v>
      </c>
    </row>
    <row r="36" spans="1:8" x14ac:dyDescent="0.2">
      <c r="A36" s="283">
        <v>2017</v>
      </c>
      <c r="B36" s="720">
        <v>41.972026086864325</v>
      </c>
      <c r="C36" s="720">
        <v>41.877695557223774</v>
      </c>
      <c r="D36" s="720">
        <v>50</v>
      </c>
      <c r="E36" s="720">
        <v>41.961419990864613</v>
      </c>
      <c r="F36" s="720">
        <v>41.817028415801701</v>
      </c>
      <c r="G36" s="705">
        <v>12.528198338701891</v>
      </c>
      <c r="H36" s="706">
        <v>57.600000000000009</v>
      </c>
    </row>
    <row r="37" spans="1:8" x14ac:dyDescent="0.2">
      <c r="A37" s="283">
        <v>2018</v>
      </c>
      <c r="B37" s="720">
        <v>41.911139012291947</v>
      </c>
      <c r="C37" s="720">
        <v>41.796423642438256</v>
      </c>
      <c r="D37" s="720">
        <v>50</v>
      </c>
      <c r="E37" s="720">
        <v>41.877888027762459</v>
      </c>
      <c r="F37" s="720">
        <v>41.707584436937857</v>
      </c>
      <c r="G37" s="705">
        <v>12.528198338701891</v>
      </c>
      <c r="H37" s="706">
        <v>57.600000000000009</v>
      </c>
    </row>
    <row r="38" spans="1:8" x14ac:dyDescent="0.2">
      <c r="A38" s="284"/>
      <c r="B38" s="673"/>
      <c r="C38" s="673"/>
      <c r="D38" s="673"/>
      <c r="E38" s="673"/>
      <c r="F38" s="673"/>
      <c r="G38" s="673"/>
      <c r="H38" s="714"/>
    </row>
    <row r="39" spans="1:8" ht="14.25" x14ac:dyDescent="0.2">
      <c r="A39" s="78" t="s">
        <v>1213</v>
      </c>
    </row>
    <row r="40" spans="1:8" ht="14.25" x14ac:dyDescent="0.2">
      <c r="A40" s="78" t="s">
        <v>1214</v>
      </c>
    </row>
    <row r="41" spans="1:8" x14ac:dyDescent="0.2">
      <c r="A41" s="715" t="s">
        <v>306</v>
      </c>
    </row>
    <row r="42" spans="1:8" ht="14.25" x14ac:dyDescent="0.2">
      <c r="A42" s="78" t="s">
        <v>1215</v>
      </c>
    </row>
    <row r="43" spans="1:8" ht="14.25" x14ac:dyDescent="0.2">
      <c r="A43" s="78" t="s">
        <v>1216</v>
      </c>
    </row>
    <row r="44" spans="1:8" x14ac:dyDescent="0.2">
      <c r="A44" s="715" t="s">
        <v>1217</v>
      </c>
    </row>
  </sheetData>
  <mergeCells count="3">
    <mergeCell ref="A1:B1"/>
    <mergeCell ref="B4:D4"/>
    <mergeCell ref="E4:F4"/>
  </mergeCells>
  <hyperlinks>
    <hyperlink ref="A44" r:id="rId1" xr:uid="{00000000-0004-0000-1E00-000000000000}"/>
    <hyperlink ref="A41" r:id="rId2" xr:uid="{00000000-0004-0000-1E00-000001000000}"/>
    <hyperlink ref="A1" location="Contents!A1" display="To table of contents" xr:uid="{00000000-0004-0000-1E00-000002000000}"/>
  </hyperlinks>
  <pageMargins left="0.75" right="0.46" top="1" bottom="1" header="0.5" footer="0.5"/>
  <pageSetup paperSize="9" scale="94" orientation="landscape" r:id="rId3"/>
  <headerFooter alignWithMargins="0"/>
  <customProperties>
    <customPr name="EpmWorksheetKeyString_GUID" r:id="rId4"/>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tint="0.79998168889431442"/>
    <pageSetUpPr fitToPage="1"/>
  </sheetPr>
  <dimension ref="A1:H44"/>
  <sheetViews>
    <sheetView zoomScale="75" workbookViewId="0">
      <selection activeCell="I22" sqref="I22"/>
    </sheetView>
  </sheetViews>
  <sheetFormatPr defaultRowHeight="12.75" x14ac:dyDescent="0.2"/>
  <cols>
    <col min="1" max="1" width="17" style="5" customWidth="1"/>
    <col min="2" max="6" width="10.28515625" style="5" customWidth="1"/>
    <col min="7" max="8" width="12.7109375" style="5" customWidth="1"/>
    <col min="9" max="9" width="50.140625" style="5" customWidth="1"/>
    <col min="10" max="10" width="10.28515625" style="5" customWidth="1"/>
    <col min="11" max="16384" width="9.140625" style="5"/>
  </cols>
  <sheetData>
    <row r="1" spans="1:8" ht="28.5" customHeight="1" x14ac:dyDescent="0.2">
      <c r="A1" s="1337" t="s">
        <v>3</v>
      </c>
      <c r="B1" s="1337"/>
    </row>
    <row r="2" spans="1:8" ht="20.25" x14ac:dyDescent="0.3">
      <c r="A2" s="1156" t="s">
        <v>1219</v>
      </c>
      <c r="H2" s="78" t="s">
        <v>208</v>
      </c>
    </row>
    <row r="3" spans="1:8" x14ac:dyDescent="0.2">
      <c r="A3" s="522"/>
      <c r="B3" s="529" t="s">
        <v>1195</v>
      </c>
      <c r="C3" s="415"/>
      <c r="D3" s="415"/>
      <c r="E3" s="415"/>
      <c r="F3" s="416"/>
      <c r="G3" s="700" t="s">
        <v>47</v>
      </c>
      <c r="H3" s="534"/>
    </row>
    <row r="4" spans="1:8" x14ac:dyDescent="0.2">
      <c r="A4" s="390"/>
      <c r="B4" s="1407" t="s">
        <v>1196</v>
      </c>
      <c r="C4" s="1407"/>
      <c r="D4" s="1408"/>
      <c r="E4" s="1409" t="s">
        <v>1197</v>
      </c>
      <c r="F4" s="1408"/>
      <c r="G4" s="690" t="s">
        <v>9</v>
      </c>
      <c r="H4" s="691" t="s">
        <v>50</v>
      </c>
    </row>
    <row r="5" spans="1:8" ht="14.25" x14ac:dyDescent="0.2">
      <c r="A5" s="390"/>
      <c r="B5" s="634" t="s">
        <v>1198</v>
      </c>
      <c r="C5" s="634" t="s">
        <v>1199</v>
      </c>
      <c r="D5" s="11" t="s">
        <v>1200</v>
      </c>
      <c r="E5" s="634" t="s">
        <v>1198</v>
      </c>
      <c r="F5" s="634" t="s">
        <v>1199</v>
      </c>
      <c r="G5" s="701" t="s">
        <v>386</v>
      </c>
      <c r="H5" s="702" t="s">
        <v>386</v>
      </c>
    </row>
    <row r="6" spans="1:8" ht="14.25" x14ac:dyDescent="0.2">
      <c r="A6" s="390"/>
      <c r="B6" s="634" t="s">
        <v>1210</v>
      </c>
      <c r="C6" s="703" t="s">
        <v>385</v>
      </c>
      <c r="D6" s="11" t="s">
        <v>1211</v>
      </c>
      <c r="E6" s="634" t="s">
        <v>1212</v>
      </c>
      <c r="F6" s="703" t="s">
        <v>385</v>
      </c>
      <c r="G6" s="640"/>
      <c r="H6" s="11"/>
    </row>
    <row r="7" spans="1:8" x14ac:dyDescent="0.2">
      <c r="A7" s="522"/>
      <c r="B7" s="704" t="s">
        <v>205</v>
      </c>
      <c r="C7" s="533"/>
      <c r="D7" s="533"/>
      <c r="E7" s="533"/>
      <c r="F7" s="533"/>
      <c r="G7" s="533"/>
      <c r="H7" s="534"/>
    </row>
    <row r="8" spans="1:8" x14ac:dyDescent="0.2">
      <c r="A8" s="390"/>
      <c r="B8" s="82"/>
      <c r="C8" s="82"/>
      <c r="D8" s="82"/>
      <c r="E8" s="82"/>
      <c r="F8" s="82"/>
      <c r="G8" s="82"/>
      <c r="H8" s="83"/>
    </row>
    <row r="9" spans="1:8" x14ac:dyDescent="0.2">
      <c r="A9" s="283">
        <v>1990</v>
      </c>
      <c r="B9" s="724">
        <v>2.4361032075905946</v>
      </c>
      <c r="C9" s="724">
        <v>2.229598293495489</v>
      </c>
      <c r="D9" s="720">
        <v>4.0000000003399725</v>
      </c>
      <c r="E9" s="724">
        <v>2.3355111250569318</v>
      </c>
      <c r="F9" s="724">
        <v>2.1829039972059538</v>
      </c>
      <c r="G9" s="710">
        <v>0.68006268992303764</v>
      </c>
      <c r="H9" s="706">
        <v>1.1999999999999995</v>
      </c>
    </row>
    <row r="10" spans="1:8" x14ac:dyDescent="0.2">
      <c r="A10" s="283">
        <v>1991</v>
      </c>
      <c r="B10" s="724">
        <v>2.4127293571634558</v>
      </c>
      <c r="C10" s="724">
        <v>2.2656592556412454</v>
      </c>
      <c r="D10" s="720">
        <v>4</v>
      </c>
      <c r="E10" s="724">
        <v>2.3391945421940732</v>
      </c>
      <c r="F10" s="724">
        <v>2.2294720856212078</v>
      </c>
      <c r="G10" s="710">
        <v>0.67914069509202168</v>
      </c>
      <c r="H10" s="706">
        <v>1.2000000000000002</v>
      </c>
    </row>
    <row r="11" spans="1:8" x14ac:dyDescent="0.2">
      <c r="A11" s="283">
        <v>1992</v>
      </c>
      <c r="B11" s="724">
        <v>2.3907328771838037</v>
      </c>
      <c r="C11" s="724">
        <v>2.297340995560242</v>
      </c>
      <c r="D11" s="720">
        <v>4</v>
      </c>
      <c r="E11" s="724">
        <v>2.3429056405250948</v>
      </c>
      <c r="F11" s="724">
        <v>2.2726876609123665</v>
      </c>
      <c r="G11" s="710">
        <v>0.6791406950920218</v>
      </c>
      <c r="H11" s="706">
        <v>1.2000000000000002</v>
      </c>
    </row>
    <row r="12" spans="1:8" x14ac:dyDescent="0.2">
      <c r="A12" s="283">
        <v>1993</v>
      </c>
      <c r="B12" s="724">
        <v>2.3699955046883909</v>
      </c>
      <c r="C12" s="724">
        <v>2.3253955655623013</v>
      </c>
      <c r="D12" s="720">
        <v>4</v>
      </c>
      <c r="E12" s="724">
        <v>2.3466447335420861</v>
      </c>
      <c r="F12" s="724">
        <v>2.312900173701649</v>
      </c>
      <c r="G12" s="710">
        <v>0.68685929732612572</v>
      </c>
      <c r="H12" s="706">
        <v>1.1999999999999997</v>
      </c>
    </row>
    <row r="13" spans="1:8" x14ac:dyDescent="0.2">
      <c r="A13" s="283">
        <v>1994</v>
      </c>
      <c r="B13" s="724">
        <v>2.3504121390278319</v>
      </c>
      <c r="C13" s="724">
        <v>2.3504121381140712</v>
      </c>
      <c r="D13" s="720">
        <v>4</v>
      </c>
      <c r="E13" s="724">
        <v>2.3504121374598563</v>
      </c>
      <c r="F13" s="724">
        <v>2.3504121381208631</v>
      </c>
      <c r="G13" s="710">
        <v>0.68686185919491405</v>
      </c>
      <c r="H13" s="706">
        <v>1.2000000000000002</v>
      </c>
    </row>
    <row r="14" spans="1:8" x14ac:dyDescent="0.2">
      <c r="A14" s="283">
        <v>1995</v>
      </c>
      <c r="B14" s="724">
        <v>2.3116752083814909</v>
      </c>
      <c r="C14" s="724">
        <v>2.3116752079599316</v>
      </c>
      <c r="D14" s="720">
        <v>4</v>
      </c>
      <c r="E14" s="724">
        <v>2.3116752080865717</v>
      </c>
      <c r="F14" s="724">
        <v>2.3116752082482579</v>
      </c>
      <c r="G14" s="710">
        <v>0.68685811322841828</v>
      </c>
      <c r="H14" s="706">
        <v>1.2</v>
      </c>
    </row>
    <row r="15" spans="1:8" x14ac:dyDescent="0.2">
      <c r="A15" s="283">
        <v>1996</v>
      </c>
      <c r="B15" s="724">
        <v>2.2591580887494511</v>
      </c>
      <c r="C15" s="724">
        <v>2.2591580880795537</v>
      </c>
      <c r="D15" s="720">
        <v>4</v>
      </c>
      <c r="E15" s="724">
        <v>2.2591580884912474</v>
      </c>
      <c r="F15" s="724">
        <v>2.2591580895901591</v>
      </c>
      <c r="G15" s="710">
        <v>0.66134939038949436</v>
      </c>
      <c r="H15" s="706">
        <v>1.2000000000000002</v>
      </c>
    </row>
    <row r="16" spans="1:8" x14ac:dyDescent="0.2">
      <c r="A16" s="283">
        <v>1997</v>
      </c>
      <c r="B16" s="724">
        <v>2.2068455769646951</v>
      </c>
      <c r="C16" s="724">
        <v>2.2068455762967099</v>
      </c>
      <c r="D16" s="720">
        <v>4</v>
      </c>
      <c r="E16" s="724">
        <v>2.206845575804715</v>
      </c>
      <c r="F16" s="724">
        <v>2.2068455764103856</v>
      </c>
      <c r="G16" s="710">
        <v>0.63584627772656854</v>
      </c>
      <c r="H16" s="706">
        <v>1.2</v>
      </c>
    </row>
    <row r="17" spans="1:8" x14ac:dyDescent="0.2">
      <c r="A17" s="283">
        <v>1998</v>
      </c>
      <c r="B17" s="724">
        <v>2.1558408864189555</v>
      </c>
      <c r="C17" s="724">
        <v>2.1558408864507408</v>
      </c>
      <c r="D17" s="720">
        <v>4</v>
      </c>
      <c r="E17" s="724">
        <v>2.155840886094226</v>
      </c>
      <c r="F17" s="724">
        <v>2.1558408857662741</v>
      </c>
      <c r="G17" s="710">
        <v>0.62555634691748896</v>
      </c>
      <c r="H17" s="706">
        <v>1.2</v>
      </c>
    </row>
    <row r="18" spans="1:8" x14ac:dyDescent="0.2">
      <c r="A18" s="283">
        <v>1999</v>
      </c>
      <c r="B18" s="724">
        <v>2.1066884017848064</v>
      </c>
      <c r="C18" s="724">
        <v>2.1066884017654686</v>
      </c>
      <c r="D18" s="720">
        <v>4</v>
      </c>
      <c r="E18" s="724">
        <v>2.1066884009926832</v>
      </c>
      <c r="F18" s="724">
        <v>2.1066884019492842</v>
      </c>
      <c r="G18" s="710">
        <v>0.61208476931512645</v>
      </c>
      <c r="H18" s="706">
        <v>1.1999999999999995</v>
      </c>
    </row>
    <row r="19" spans="1:8" x14ac:dyDescent="0.2">
      <c r="A19" s="283">
        <v>2000</v>
      </c>
      <c r="B19" s="724">
        <v>2.0597029938173375</v>
      </c>
      <c r="C19" s="724">
        <v>2.059702994116317</v>
      </c>
      <c r="D19" s="720">
        <v>4</v>
      </c>
      <c r="E19" s="724">
        <v>2.0597029940172202</v>
      </c>
      <c r="F19" s="724">
        <v>2.0597029938258422</v>
      </c>
      <c r="G19" s="710">
        <v>0.59588615572799974</v>
      </c>
      <c r="H19" s="706">
        <v>1.2</v>
      </c>
    </row>
    <row r="20" spans="1:8" x14ac:dyDescent="0.2">
      <c r="A20" s="283">
        <v>2001</v>
      </c>
      <c r="B20" s="724">
        <v>2.0150700284703209</v>
      </c>
      <c r="C20" s="724">
        <v>2.0150700279866882</v>
      </c>
      <c r="D20" s="720">
        <v>4</v>
      </c>
      <c r="E20" s="724">
        <v>2.0150700275105713</v>
      </c>
      <c r="F20" s="724">
        <v>2.0150700286706487</v>
      </c>
      <c r="G20" s="710">
        <v>0.57732630475346636</v>
      </c>
      <c r="H20" s="706">
        <v>1.2</v>
      </c>
    </row>
    <row r="21" spans="1:8" x14ac:dyDescent="0.2">
      <c r="A21" s="283">
        <v>2002</v>
      </c>
      <c r="B21" s="724">
        <v>1.9728902106820587</v>
      </c>
      <c r="C21" s="724">
        <v>1.9728902099966481</v>
      </c>
      <c r="D21" s="720">
        <v>4</v>
      </c>
      <c r="E21" s="724">
        <v>1.9728902095697722</v>
      </c>
      <c r="F21" s="724">
        <v>1.9728902087928282</v>
      </c>
      <c r="G21" s="710">
        <v>0.55671361540705666</v>
      </c>
      <c r="H21" s="706">
        <v>1.1999999999999997</v>
      </c>
    </row>
    <row r="22" spans="1:8" x14ac:dyDescent="0.2">
      <c r="A22" s="283">
        <v>2003</v>
      </c>
      <c r="B22" s="724">
        <v>1.935569989823845</v>
      </c>
      <c r="C22" s="724">
        <v>1.9355699902544596</v>
      </c>
      <c r="D22" s="720">
        <v>4</v>
      </c>
      <c r="E22" s="724">
        <v>1.935569989128056</v>
      </c>
      <c r="F22" s="724">
        <v>1.9355699899537993</v>
      </c>
      <c r="G22" s="710">
        <v>0.53430040761582054</v>
      </c>
      <c r="H22" s="706">
        <v>1.2000000000000004</v>
      </c>
    </row>
    <row r="23" spans="1:8" x14ac:dyDescent="0.2">
      <c r="A23" s="283">
        <v>2004</v>
      </c>
      <c r="B23" s="724">
        <v>1.9008666144786253</v>
      </c>
      <c r="C23" s="724">
        <v>1.9008666151210476</v>
      </c>
      <c r="D23" s="720">
        <v>4</v>
      </c>
      <c r="E23" s="724">
        <v>1.9008666149502129</v>
      </c>
      <c r="F23" s="724">
        <v>1.9008666147971198</v>
      </c>
      <c r="G23" s="710">
        <v>0.5103036216042337</v>
      </c>
      <c r="H23" s="706">
        <v>1.2</v>
      </c>
    </row>
    <row r="24" spans="1:8" x14ac:dyDescent="0.2">
      <c r="A24" s="283">
        <v>2005</v>
      </c>
      <c r="B24" s="724">
        <v>1.8685910056240547</v>
      </c>
      <c r="C24" s="724">
        <v>1.8685910056240509</v>
      </c>
      <c r="D24" s="720">
        <v>4</v>
      </c>
      <c r="E24" s="724">
        <v>1.8685910056240527</v>
      </c>
      <c r="F24" s="724">
        <v>1.8685910056240482</v>
      </c>
      <c r="G24" s="710">
        <v>0.48010982020658433</v>
      </c>
      <c r="H24" s="706">
        <v>1.2</v>
      </c>
    </row>
    <row r="25" spans="1:8" x14ac:dyDescent="0.2">
      <c r="A25" s="283">
        <v>2006</v>
      </c>
      <c r="B25" s="724">
        <v>1.838617601681243</v>
      </c>
      <c r="C25" s="724">
        <v>1.8386176016812461</v>
      </c>
      <c r="D25" s="720">
        <v>4</v>
      </c>
      <c r="E25" s="724">
        <v>1.8386176016812474</v>
      </c>
      <c r="F25" s="724">
        <v>1.8386176016812428</v>
      </c>
      <c r="G25" s="710">
        <v>0.46641353674692099</v>
      </c>
      <c r="H25" s="706">
        <v>1.2</v>
      </c>
    </row>
    <row r="26" spans="1:8" x14ac:dyDescent="0.2">
      <c r="A26" s="283">
        <v>2007</v>
      </c>
      <c r="B26" s="724">
        <v>1.8108356838711293</v>
      </c>
      <c r="C26" s="724">
        <v>1.8108356838711293</v>
      </c>
      <c r="D26" s="720">
        <v>4</v>
      </c>
      <c r="E26" s="724">
        <v>1.8108356838711361</v>
      </c>
      <c r="F26" s="724">
        <v>1.8108356838711284</v>
      </c>
      <c r="G26" s="710">
        <v>0.45179473915370633</v>
      </c>
      <c r="H26" s="706">
        <v>1.2000000000000002</v>
      </c>
    </row>
    <row r="27" spans="1:8" x14ac:dyDescent="0.2">
      <c r="A27" s="283">
        <v>2008</v>
      </c>
      <c r="B27" s="724">
        <v>1.6752377960010527</v>
      </c>
      <c r="C27" s="724">
        <v>1.6752377960010525</v>
      </c>
      <c r="D27" s="720">
        <v>3.9039722222222224</v>
      </c>
      <c r="E27" s="724">
        <v>1.6752377960010592</v>
      </c>
      <c r="F27" s="724">
        <v>1.6752377960010525</v>
      </c>
      <c r="G27" s="710">
        <v>0.43623547609691354</v>
      </c>
      <c r="H27" s="706">
        <v>1.2000000000000002</v>
      </c>
    </row>
    <row r="28" spans="1:8" x14ac:dyDescent="0.2">
      <c r="A28" s="283">
        <v>2009</v>
      </c>
      <c r="B28" s="724">
        <v>1.7779051464346354</v>
      </c>
      <c r="C28" s="724">
        <v>1.7685314531641252</v>
      </c>
      <c r="D28" s="720">
        <v>3.9039722222222224</v>
      </c>
      <c r="E28" s="724">
        <v>1.7698865445651646</v>
      </c>
      <c r="F28" s="724">
        <v>1.7643197767930421</v>
      </c>
      <c r="G28" s="710">
        <v>0.41971374253512395</v>
      </c>
      <c r="H28" s="706">
        <v>1.2000000000000002</v>
      </c>
    </row>
    <row r="29" spans="1:8" x14ac:dyDescent="0.2">
      <c r="A29" s="283">
        <v>2010</v>
      </c>
      <c r="B29" s="724">
        <v>1.6590395748598823</v>
      </c>
      <c r="C29" s="724">
        <v>1.6503274849713137</v>
      </c>
      <c r="D29" s="720">
        <v>3.9039722222222224</v>
      </c>
      <c r="E29" s="724">
        <v>1.6512416464186939</v>
      </c>
      <c r="F29" s="724">
        <v>1.6459342530698648</v>
      </c>
      <c r="G29" s="710">
        <v>0.40220341299347845</v>
      </c>
      <c r="H29" s="706">
        <v>1.1999999999999997</v>
      </c>
    </row>
    <row r="30" spans="1:8" x14ac:dyDescent="0.2">
      <c r="A30" s="283">
        <v>2011</v>
      </c>
      <c r="B30" s="724">
        <v>1.5416045105885272</v>
      </c>
      <c r="C30" s="724">
        <v>1.5329209367007375</v>
      </c>
      <c r="D30" s="720">
        <v>3.9039722222222224</v>
      </c>
      <c r="E30" s="724">
        <v>1.5338864585078094</v>
      </c>
      <c r="F30" s="724">
        <v>1.5285893131568939</v>
      </c>
      <c r="G30" s="710">
        <v>0.38367412823761876</v>
      </c>
      <c r="H30" s="706">
        <v>1.1999999999999997</v>
      </c>
    </row>
    <row r="31" spans="1:8" x14ac:dyDescent="0.2">
      <c r="A31" s="283">
        <v>2012</v>
      </c>
      <c r="B31" s="724">
        <v>1.4993521783333437</v>
      </c>
      <c r="C31" s="724">
        <v>1.4887063461790626</v>
      </c>
      <c r="D31" s="720">
        <v>3.9039722222222224</v>
      </c>
      <c r="E31" s="724">
        <v>1.4902161920352377</v>
      </c>
      <c r="F31" s="724">
        <v>1.4846794801357686</v>
      </c>
      <c r="G31" s="710">
        <v>0.36409113492968576</v>
      </c>
      <c r="H31" s="706">
        <v>1.1999999999999995</v>
      </c>
    </row>
    <row r="32" spans="1:8" x14ac:dyDescent="0.2">
      <c r="A32" s="283">
        <v>2013</v>
      </c>
      <c r="B32" s="724">
        <v>1.4583501499372609</v>
      </c>
      <c r="C32" s="724">
        <v>1.4483738420899857</v>
      </c>
      <c r="D32" s="720">
        <v>3.9039722222222224</v>
      </c>
      <c r="E32" s="724">
        <v>1.449547936090096</v>
      </c>
      <c r="F32" s="724">
        <v>1.4433774310370011</v>
      </c>
      <c r="G32" s="710">
        <v>0.34341507683527689</v>
      </c>
      <c r="H32" s="706">
        <v>1.2</v>
      </c>
    </row>
    <row r="33" spans="1:8" x14ac:dyDescent="0.2">
      <c r="A33" s="283">
        <v>2014</v>
      </c>
      <c r="B33" s="724">
        <v>1.4190645619979434</v>
      </c>
      <c r="C33" s="724">
        <v>1.4075496245090005</v>
      </c>
      <c r="D33" s="720">
        <v>3.9039722222222224</v>
      </c>
      <c r="E33" s="724">
        <v>1.4100735929086894</v>
      </c>
      <c r="F33" s="724">
        <v>1.4035009501640237</v>
      </c>
      <c r="G33" s="710">
        <v>0.32160173512626156</v>
      </c>
      <c r="H33" s="706">
        <v>1.2000000000000006</v>
      </c>
    </row>
    <row r="34" spans="1:8" x14ac:dyDescent="0.2">
      <c r="A34" s="283">
        <v>2015</v>
      </c>
      <c r="B34" s="724">
        <v>1.3799943908493535</v>
      </c>
      <c r="C34" s="724">
        <v>1.3688315864726266</v>
      </c>
      <c r="D34" s="720">
        <v>3.9039722222222224</v>
      </c>
      <c r="E34" s="724">
        <v>1.3717325421413338</v>
      </c>
      <c r="F34" s="724">
        <v>1.3651536411030434</v>
      </c>
      <c r="G34" s="710">
        <v>0.29860171425769322</v>
      </c>
      <c r="H34" s="706">
        <v>1.2</v>
      </c>
    </row>
    <row r="35" spans="1:8" x14ac:dyDescent="0.2">
      <c r="A35" s="283">
        <v>2016</v>
      </c>
      <c r="B35" s="724">
        <v>1.3434516777894545</v>
      </c>
      <c r="C35" s="724">
        <v>1.331517303959709</v>
      </c>
      <c r="D35" s="720">
        <v>3.9039722222222224</v>
      </c>
      <c r="E35" s="724">
        <v>1.3348828758153701</v>
      </c>
      <c r="F35" s="724">
        <v>1.3287945664265557</v>
      </c>
      <c r="G35" s="710">
        <v>0.29860171425769316</v>
      </c>
      <c r="H35" s="706">
        <v>1.2</v>
      </c>
    </row>
    <row r="36" spans="1:8" x14ac:dyDescent="0.2">
      <c r="A36" s="283">
        <v>2017</v>
      </c>
      <c r="B36" s="724">
        <v>1.3086047683012929</v>
      </c>
      <c r="C36" s="724">
        <v>1.2960582276593604</v>
      </c>
      <c r="D36" s="720">
        <v>3.9039722222222224</v>
      </c>
      <c r="E36" s="724">
        <v>1.2997836782311083</v>
      </c>
      <c r="F36" s="724">
        <v>1.2935984367733619</v>
      </c>
      <c r="G36" s="710">
        <v>0.29860171425769316</v>
      </c>
      <c r="H36" s="706">
        <v>1.2</v>
      </c>
    </row>
    <row r="37" spans="1:8" x14ac:dyDescent="0.2">
      <c r="A37" s="283">
        <v>2018</v>
      </c>
      <c r="B37" s="724">
        <v>1.288912221618618</v>
      </c>
      <c r="C37" s="724">
        <v>1.2796766910071136</v>
      </c>
      <c r="D37" s="720">
        <v>3.9039722222222224</v>
      </c>
      <c r="E37" s="724">
        <v>1.2766719498696979</v>
      </c>
      <c r="F37" s="724">
        <v>1.2706899134541394</v>
      </c>
      <c r="G37" s="710">
        <v>0.29860171425769316</v>
      </c>
      <c r="H37" s="706">
        <v>1.2</v>
      </c>
    </row>
    <row r="38" spans="1:8" x14ac:dyDescent="0.2">
      <c r="A38" s="284"/>
      <c r="B38" s="673"/>
      <c r="C38" s="673"/>
      <c r="D38" s="673"/>
      <c r="E38" s="673"/>
      <c r="F38" s="673"/>
      <c r="G38" s="673"/>
      <c r="H38" s="714"/>
    </row>
    <row r="39" spans="1:8" ht="14.25" x14ac:dyDescent="0.2">
      <c r="A39" s="78" t="s">
        <v>1213</v>
      </c>
    </row>
    <row r="40" spans="1:8" ht="14.25" x14ac:dyDescent="0.2">
      <c r="A40" s="78" t="s">
        <v>1214</v>
      </c>
    </row>
    <row r="41" spans="1:8" x14ac:dyDescent="0.2">
      <c r="A41" s="715" t="s">
        <v>306</v>
      </c>
    </row>
    <row r="42" spans="1:8" ht="14.25" x14ac:dyDescent="0.2">
      <c r="A42" s="78" t="s">
        <v>1215</v>
      </c>
    </row>
    <row r="43" spans="1:8" ht="14.25" x14ac:dyDescent="0.2">
      <c r="A43" s="78" t="s">
        <v>1216</v>
      </c>
    </row>
    <row r="44" spans="1:8" x14ac:dyDescent="0.2">
      <c r="A44" s="715" t="s">
        <v>1217</v>
      </c>
    </row>
  </sheetData>
  <mergeCells count="3">
    <mergeCell ref="A1:B1"/>
    <mergeCell ref="B4:D4"/>
    <mergeCell ref="E4:F4"/>
  </mergeCells>
  <hyperlinks>
    <hyperlink ref="A44" r:id="rId1" xr:uid="{00000000-0004-0000-1F00-000000000000}"/>
    <hyperlink ref="A41" r:id="rId2" xr:uid="{00000000-0004-0000-1F00-000001000000}"/>
    <hyperlink ref="A1" location="Contents!A1" display="To table of contents" xr:uid="{00000000-0004-0000-1F00-000002000000}"/>
  </hyperlinks>
  <pageMargins left="0.75" right="0.32" top="1" bottom="1" header="0.5" footer="0.5"/>
  <pageSetup paperSize="9" scale="95" orientation="landscape" r:id="rId3"/>
  <headerFooter alignWithMargins="0"/>
  <customProperties>
    <customPr name="EpmWorksheetKeyString_GUID" r:id="rId4"/>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tint="0.79998168889431442"/>
    <pageSetUpPr fitToPage="1"/>
  </sheetPr>
  <dimension ref="A1:E24"/>
  <sheetViews>
    <sheetView zoomScale="75" workbookViewId="0">
      <selection activeCell="B19" sqref="B19"/>
    </sheetView>
  </sheetViews>
  <sheetFormatPr defaultRowHeight="12.75" x14ac:dyDescent="0.2"/>
  <cols>
    <col min="1" max="1" width="42" style="5" customWidth="1"/>
    <col min="2" max="3" width="24.42578125" style="5" customWidth="1"/>
    <col min="4" max="4" width="82" style="5" customWidth="1"/>
    <col min="5" max="5" width="12.7109375" style="5" customWidth="1"/>
    <col min="6" max="16384" width="9.140625" style="5"/>
  </cols>
  <sheetData>
    <row r="1" spans="1:5" ht="34.5" customHeight="1" x14ac:dyDescent="0.2">
      <c r="A1" s="1337" t="s">
        <v>3</v>
      </c>
      <c r="B1" s="1337"/>
    </row>
    <row r="2" spans="1:5" ht="20.25" x14ac:dyDescent="0.3">
      <c r="A2" s="542" t="s">
        <v>1220</v>
      </c>
    </row>
    <row r="3" spans="1:5" x14ac:dyDescent="0.2">
      <c r="A3" s="725"/>
      <c r="B3" s="1145" t="s">
        <v>9</v>
      </c>
      <c r="C3" s="1146" t="s">
        <v>50</v>
      </c>
      <c r="D3" s="726"/>
      <c r="E3" s="726"/>
    </row>
    <row r="4" spans="1:5" x14ac:dyDescent="0.2">
      <c r="A4" s="522"/>
      <c r="B4" s="727" t="s">
        <v>205</v>
      </c>
      <c r="C4" s="534"/>
      <c r="D4" s="728"/>
      <c r="E4" s="82"/>
    </row>
    <row r="5" spans="1:5" x14ac:dyDescent="0.2">
      <c r="A5" s="390"/>
      <c r="B5" s="81"/>
      <c r="C5" s="83"/>
      <c r="D5" s="82"/>
      <c r="E5" s="82"/>
    </row>
    <row r="6" spans="1:5" ht="15" x14ac:dyDescent="0.25">
      <c r="A6" s="523" t="s">
        <v>1221</v>
      </c>
      <c r="B6" s="451">
        <v>1E-3</v>
      </c>
      <c r="C6" s="452">
        <v>0.01</v>
      </c>
      <c r="D6" s="729"/>
      <c r="E6" s="730"/>
    </row>
    <row r="7" spans="1:5" x14ac:dyDescent="0.2">
      <c r="A7" s="523"/>
      <c r="B7" s="451"/>
      <c r="C7" s="452"/>
      <c r="D7" s="729"/>
      <c r="E7" s="730"/>
    </row>
    <row r="8" spans="1:5" x14ac:dyDescent="0.2">
      <c r="A8" s="523"/>
      <c r="B8" s="731"/>
      <c r="C8" s="83" t="s">
        <v>1702</v>
      </c>
      <c r="D8" s="729"/>
    </row>
    <row r="9" spans="1:5" x14ac:dyDescent="0.2">
      <c r="A9" s="523"/>
      <c r="B9" s="731"/>
      <c r="C9" s="83" t="s">
        <v>1703</v>
      </c>
      <c r="D9" s="729"/>
    </row>
    <row r="10" spans="1:5" x14ac:dyDescent="0.2">
      <c r="A10" s="732" t="s">
        <v>1222</v>
      </c>
      <c r="B10" s="237">
        <v>2.8999999999999998E-3</v>
      </c>
      <c r="C10" s="238">
        <v>8.6999999999999994E-3</v>
      </c>
    </row>
    <row r="11" spans="1:5" x14ac:dyDescent="0.2">
      <c r="A11" s="732" t="s">
        <v>1223</v>
      </c>
      <c r="B11" s="237">
        <v>0</v>
      </c>
      <c r="C11" s="238">
        <v>0</v>
      </c>
    </row>
    <row r="12" spans="1:5" x14ac:dyDescent="0.2">
      <c r="A12" s="732" t="s">
        <v>1224</v>
      </c>
      <c r="B12" s="237">
        <v>0</v>
      </c>
      <c r="C12" s="238">
        <v>0</v>
      </c>
    </row>
    <row r="13" spans="1:5" x14ac:dyDescent="0.2">
      <c r="A13" s="732" t="s">
        <v>1225</v>
      </c>
      <c r="B13" s="237">
        <v>3.1800000000000002E-2</v>
      </c>
      <c r="C13" s="238">
        <v>2.3599999999999999E-2</v>
      </c>
    </row>
    <row r="14" spans="1:5" x14ac:dyDescent="0.2">
      <c r="A14" s="732" t="s">
        <v>1226</v>
      </c>
      <c r="B14" s="237">
        <v>1.5E-3</v>
      </c>
      <c r="C14" s="238">
        <v>1.9E-3</v>
      </c>
    </row>
    <row r="15" spans="1:5" x14ac:dyDescent="0.2">
      <c r="A15" s="732" t="s">
        <v>1227</v>
      </c>
      <c r="B15" s="237">
        <v>1.26E-2</v>
      </c>
      <c r="C15" s="238">
        <v>1.2500000000000001E-2</v>
      </c>
    </row>
    <row r="16" spans="1:5" x14ac:dyDescent="0.2">
      <c r="A16" s="732" t="s">
        <v>1228</v>
      </c>
      <c r="B16" s="237">
        <v>0</v>
      </c>
      <c r="C16" s="238">
        <v>0</v>
      </c>
    </row>
    <row r="17" spans="1:3" x14ac:dyDescent="0.2">
      <c r="A17" s="732" t="s">
        <v>1229</v>
      </c>
      <c r="B17" s="237">
        <v>1.9099999999999999E-2</v>
      </c>
      <c r="C17" s="238">
        <v>1.7500000000000002E-2</v>
      </c>
    </row>
    <row r="18" spans="1:3" x14ac:dyDescent="0.2">
      <c r="A18" s="732" t="s">
        <v>1230</v>
      </c>
      <c r="B18" s="237">
        <v>0</v>
      </c>
      <c r="C18" s="238">
        <v>0</v>
      </c>
    </row>
    <row r="19" spans="1:3" x14ac:dyDescent="0.2">
      <c r="A19" s="732" t="s">
        <v>376</v>
      </c>
      <c r="B19" s="751" t="s">
        <v>1231</v>
      </c>
      <c r="C19" s="238">
        <v>0</v>
      </c>
    </row>
    <row r="20" spans="1:3" x14ac:dyDescent="0.2">
      <c r="A20" s="284"/>
      <c r="B20" s="733"/>
      <c r="C20" s="714"/>
    </row>
    <row r="21" spans="1:3" ht="14.25" x14ac:dyDescent="0.2">
      <c r="A21" s="78" t="s">
        <v>1232</v>
      </c>
    </row>
    <row r="22" spans="1:3" x14ac:dyDescent="0.2">
      <c r="A22" s="5" t="s">
        <v>1233</v>
      </c>
    </row>
    <row r="23" spans="1:3" x14ac:dyDescent="0.2">
      <c r="A23" s="734" t="s">
        <v>1234</v>
      </c>
    </row>
    <row r="24" spans="1:3" x14ac:dyDescent="0.2">
      <c r="A24" s="734" t="s">
        <v>1235</v>
      </c>
    </row>
  </sheetData>
  <mergeCells count="1">
    <mergeCell ref="A1:B1"/>
  </mergeCells>
  <hyperlinks>
    <hyperlink ref="A1" location="Inhoud!A1" display="Home" xr:uid="{00000000-0004-0000-2000-000000000000}"/>
    <hyperlink ref="A1:B1" location="Contents!A1" display="To table of contents" xr:uid="{00000000-0004-0000-2000-000001000000}"/>
  </hyperlinks>
  <pageMargins left="0.51" right="0.34" top="1" bottom="1" header="0.5" footer="0.5"/>
  <pageSetup paperSize="9" scale="81" orientation="landscape" r:id="rId1"/>
  <headerFooter alignWithMargins="0"/>
  <customProperties>
    <customPr name="EpmWorksheetKeyString_GUI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tint="0.79998168889431442"/>
  </sheetPr>
  <dimension ref="A1:F112"/>
  <sheetViews>
    <sheetView zoomScale="75" workbookViewId="0">
      <selection sqref="A1:B1"/>
    </sheetView>
  </sheetViews>
  <sheetFormatPr defaultColWidth="7" defaultRowHeight="12.75" x14ac:dyDescent="0.2"/>
  <cols>
    <col min="1" max="1" width="38" style="163" customWidth="1"/>
    <col min="2" max="4" width="13.7109375" style="163" customWidth="1"/>
    <col min="5" max="5" width="20.7109375" style="163" customWidth="1"/>
    <col min="6" max="16384" width="7" style="163"/>
  </cols>
  <sheetData>
    <row r="1" spans="1:4" ht="28.5" customHeight="1" x14ac:dyDescent="0.2">
      <c r="A1" s="1337" t="s">
        <v>3</v>
      </c>
      <c r="B1" s="1337"/>
    </row>
    <row r="2" spans="1:4" ht="20.25" x14ac:dyDescent="0.3">
      <c r="A2" s="627" t="s">
        <v>1236</v>
      </c>
    </row>
    <row r="3" spans="1:4" ht="16.5" customHeight="1" x14ac:dyDescent="0.25">
      <c r="A3" s="408"/>
      <c r="B3" s="421" t="s">
        <v>478</v>
      </c>
      <c r="C3" s="423"/>
      <c r="D3" s="424" t="s">
        <v>479</v>
      </c>
    </row>
    <row r="4" spans="1:4" ht="14.25" customHeight="1" x14ac:dyDescent="0.25">
      <c r="A4" s="411"/>
      <c r="B4" s="735" t="s">
        <v>1237</v>
      </c>
      <c r="C4" s="443" t="s">
        <v>178</v>
      </c>
      <c r="D4" s="427" t="s">
        <v>480</v>
      </c>
    </row>
    <row r="5" spans="1:4" x14ac:dyDescent="0.2">
      <c r="A5" s="411"/>
      <c r="B5" s="736" t="s">
        <v>481</v>
      </c>
      <c r="C5" s="428"/>
      <c r="D5" s="407" t="s">
        <v>483</v>
      </c>
    </row>
    <row r="6" spans="1:4" x14ac:dyDescent="0.2">
      <c r="A6" s="411"/>
      <c r="B6" s="737" t="s">
        <v>484</v>
      </c>
      <c r="C6" s="430"/>
      <c r="D6" s="738"/>
    </row>
    <row r="7" spans="1:4" ht="18.75" customHeight="1" x14ac:dyDescent="0.2">
      <c r="A7" s="166"/>
      <c r="B7" s="433" t="s">
        <v>485</v>
      </c>
      <c r="C7" s="404"/>
      <c r="D7" s="409"/>
    </row>
    <row r="8" spans="1:4" ht="21" customHeight="1" x14ac:dyDescent="0.2">
      <c r="A8" s="413" t="s">
        <v>486</v>
      </c>
      <c r="B8" s="739">
        <v>0.05</v>
      </c>
      <c r="C8" s="740">
        <v>0.04</v>
      </c>
      <c r="D8" s="410"/>
    </row>
    <row r="9" spans="1:4" x14ac:dyDescent="0.2">
      <c r="A9" s="413" t="s">
        <v>487</v>
      </c>
      <c r="B9" s="436">
        <v>1.2999999999999999E-2</v>
      </c>
      <c r="C9" s="437">
        <v>0.01</v>
      </c>
      <c r="D9" s="179"/>
    </row>
    <row r="10" spans="1:4" x14ac:dyDescent="0.2">
      <c r="A10" s="413" t="s">
        <v>488</v>
      </c>
      <c r="B10" s="436">
        <v>1E-3</v>
      </c>
      <c r="C10" s="437">
        <v>0.01</v>
      </c>
      <c r="D10" s="179">
        <v>0.01</v>
      </c>
    </row>
    <row r="11" spans="1:4" x14ac:dyDescent="0.2">
      <c r="A11" s="413" t="s">
        <v>489</v>
      </c>
      <c r="B11" s="436">
        <v>2.9000000000000001E-2</v>
      </c>
      <c r="C11" s="437">
        <v>1.9E-2</v>
      </c>
      <c r="D11" s="179">
        <v>0.2</v>
      </c>
    </row>
    <row r="12" spans="1:4" x14ac:dyDescent="0.2">
      <c r="A12" s="413" t="s">
        <v>490</v>
      </c>
      <c r="B12" s="436">
        <v>1.0999999999999999E-2</v>
      </c>
      <c r="C12" s="437">
        <v>0</v>
      </c>
      <c r="D12" s="179">
        <v>0.1</v>
      </c>
    </row>
    <row r="13" spans="1:4" x14ac:dyDescent="0.2">
      <c r="A13" s="413" t="s">
        <v>491</v>
      </c>
      <c r="B13" s="436">
        <v>0.02</v>
      </c>
      <c r="C13" s="437">
        <v>1.9E-2</v>
      </c>
      <c r="D13" s="179">
        <v>0.15</v>
      </c>
    </row>
    <row r="14" spans="1:4" x14ac:dyDescent="0.2">
      <c r="A14" s="413"/>
      <c r="B14" s="436"/>
      <c r="C14" s="437"/>
      <c r="D14" s="179"/>
    </row>
    <row r="15" spans="1:4" x14ac:dyDescent="0.2">
      <c r="A15" s="413" t="s">
        <v>492</v>
      </c>
      <c r="B15" s="436">
        <v>4.1000000000000002E-2</v>
      </c>
      <c r="C15" s="437">
        <v>0</v>
      </c>
      <c r="D15" s="179">
        <v>0.25</v>
      </c>
    </row>
    <row r="16" spans="1:4" x14ac:dyDescent="0.2">
      <c r="A16" s="413" t="s">
        <v>493</v>
      </c>
      <c r="B16" s="436">
        <v>6.7000000000000004E-2</v>
      </c>
      <c r="C16" s="437">
        <v>0</v>
      </c>
      <c r="D16" s="179">
        <v>0.15</v>
      </c>
    </row>
    <row r="17" spans="1:4" x14ac:dyDescent="0.2">
      <c r="A17" s="413" t="s">
        <v>494</v>
      </c>
      <c r="B17" s="436">
        <v>4.3999999999999997E-2</v>
      </c>
      <c r="C17" s="437">
        <v>0</v>
      </c>
      <c r="D17" s="179">
        <v>0.02</v>
      </c>
    </row>
    <row r="18" spans="1:4" x14ac:dyDescent="0.2">
      <c r="A18" s="413" t="s">
        <v>495</v>
      </c>
      <c r="B18" s="436">
        <v>7.4999999999999997E-2</v>
      </c>
      <c r="C18" s="437">
        <v>0</v>
      </c>
      <c r="D18" s="179"/>
    </row>
    <row r="19" spans="1:4" x14ac:dyDescent="0.2">
      <c r="A19" s="413" t="s">
        <v>496</v>
      </c>
      <c r="B19" s="436">
        <v>2.1999999999999999E-2</v>
      </c>
      <c r="C19" s="437">
        <v>0</v>
      </c>
      <c r="D19" s="179"/>
    </row>
    <row r="20" spans="1:4" x14ac:dyDescent="0.2">
      <c r="A20" s="413" t="s">
        <v>497</v>
      </c>
      <c r="B20" s="436">
        <v>8.9999999999999993E-3</v>
      </c>
      <c r="C20" s="437">
        <v>0.28799999999999998</v>
      </c>
      <c r="D20" s="179"/>
    </row>
    <row r="21" spans="1:4" ht="26.45" customHeight="1" x14ac:dyDescent="0.2">
      <c r="A21" s="413" t="s">
        <v>498</v>
      </c>
      <c r="B21" s="436">
        <v>6.8000000000000005E-2</v>
      </c>
      <c r="C21" s="437">
        <v>0.115</v>
      </c>
      <c r="D21" s="179"/>
    </row>
    <row r="22" spans="1:4" x14ac:dyDescent="0.2">
      <c r="A22" s="413" t="s">
        <v>499</v>
      </c>
      <c r="B22" s="436">
        <v>4.2999999999999997E-2</v>
      </c>
      <c r="C22" s="437">
        <v>3.7999999999999999E-2</v>
      </c>
      <c r="D22" s="179"/>
    </row>
    <row r="23" spans="1:4" x14ac:dyDescent="0.2">
      <c r="A23" s="413" t="s">
        <v>500</v>
      </c>
      <c r="B23" s="436">
        <v>3.5999999999999997E-2</v>
      </c>
      <c r="C23" s="437">
        <v>2.9000000000000001E-2</v>
      </c>
      <c r="D23" s="179"/>
    </row>
    <row r="24" spans="1:4" x14ac:dyDescent="0.2">
      <c r="A24" s="413" t="s">
        <v>501</v>
      </c>
      <c r="B24" s="436">
        <v>2E-3</v>
      </c>
      <c r="C24" s="437">
        <v>0</v>
      </c>
      <c r="D24" s="179"/>
    </row>
    <row r="25" spans="1:4" x14ac:dyDescent="0.2">
      <c r="A25" s="413" t="s">
        <v>502</v>
      </c>
      <c r="B25" s="436">
        <v>3.0000000000000001E-3</v>
      </c>
      <c r="C25" s="437">
        <v>0</v>
      </c>
      <c r="D25" s="179"/>
    </row>
    <row r="26" spans="1:4" x14ac:dyDescent="0.2">
      <c r="A26" s="413" t="s">
        <v>503</v>
      </c>
      <c r="B26" s="436">
        <v>1.6E-2</v>
      </c>
      <c r="C26" s="437">
        <v>6.0000000000000001E-3</v>
      </c>
      <c r="D26" s="179">
        <v>0.01</v>
      </c>
    </row>
    <row r="27" spans="1:4" x14ac:dyDescent="0.2">
      <c r="A27" s="413"/>
      <c r="B27" s="436"/>
      <c r="C27" s="437"/>
      <c r="D27" s="179"/>
    </row>
    <row r="28" spans="1:4" x14ac:dyDescent="0.2">
      <c r="A28" s="413" t="s">
        <v>504</v>
      </c>
      <c r="B28" s="436">
        <v>8.0000000000000002E-3</v>
      </c>
      <c r="C28" s="437">
        <v>6.0000000000000001E-3</v>
      </c>
      <c r="D28" s="179"/>
    </row>
    <row r="29" spans="1:4" x14ac:dyDescent="0.2">
      <c r="A29" s="413" t="s">
        <v>505</v>
      </c>
      <c r="B29" s="436">
        <v>6.0000000000000001E-3</v>
      </c>
      <c r="C29" s="437">
        <v>6.0000000000000001E-3</v>
      </c>
      <c r="D29" s="179">
        <v>0.02</v>
      </c>
    </row>
    <row r="30" spans="1:4" x14ac:dyDescent="0.2">
      <c r="A30" s="413" t="s">
        <v>506</v>
      </c>
      <c r="B30" s="436">
        <v>7.0000000000000001E-3</v>
      </c>
      <c r="C30" s="437">
        <v>5.0000000000000001E-3</v>
      </c>
      <c r="D30" s="179">
        <v>0.02</v>
      </c>
    </row>
    <row r="31" spans="1:4" x14ac:dyDescent="0.2">
      <c r="A31" s="413" t="s">
        <v>507</v>
      </c>
      <c r="B31" s="436">
        <v>0.01</v>
      </c>
      <c r="C31" s="437">
        <v>5.0000000000000001E-3</v>
      </c>
      <c r="D31" s="179">
        <v>0.03</v>
      </c>
    </row>
    <row r="32" spans="1:4" x14ac:dyDescent="0.2">
      <c r="A32" s="413" t="s">
        <v>508</v>
      </c>
      <c r="B32" s="436">
        <v>6.0000000000000001E-3</v>
      </c>
      <c r="C32" s="437">
        <v>0</v>
      </c>
      <c r="D32" s="179">
        <v>5.0000000000000001E-3</v>
      </c>
    </row>
    <row r="33" spans="1:4" x14ac:dyDescent="0.2">
      <c r="A33" s="413" t="s">
        <v>509</v>
      </c>
      <c r="B33" s="436">
        <v>6.0000000000000001E-3</v>
      </c>
      <c r="C33" s="437">
        <v>0</v>
      </c>
      <c r="D33" s="179">
        <v>5.0000000000000001E-3</v>
      </c>
    </row>
    <row r="34" spans="1:4" x14ac:dyDescent="0.2">
      <c r="A34" s="413" t="s">
        <v>510</v>
      </c>
      <c r="B34" s="436">
        <v>3.0000000000000001E-3</v>
      </c>
      <c r="C34" s="437">
        <v>1.9E-2</v>
      </c>
      <c r="D34" s="179">
        <v>5.0000000000000001E-3</v>
      </c>
    </row>
    <row r="35" spans="1:4" ht="27.6" customHeight="1" x14ac:dyDescent="0.2">
      <c r="A35" s="413" t="s">
        <v>511</v>
      </c>
      <c r="B35" s="436">
        <v>4.2999999999999997E-2</v>
      </c>
      <c r="C35" s="437">
        <v>1.9E-2</v>
      </c>
      <c r="D35" s="179">
        <v>0</v>
      </c>
    </row>
    <row r="36" spans="1:4" x14ac:dyDescent="0.2">
      <c r="A36" s="413" t="s">
        <v>512</v>
      </c>
      <c r="B36" s="436">
        <v>0.114</v>
      </c>
      <c r="C36" s="437">
        <v>1.4E-2</v>
      </c>
      <c r="D36" s="179">
        <v>0.01</v>
      </c>
    </row>
    <row r="37" spans="1:4" x14ac:dyDescent="0.2">
      <c r="A37" s="413" t="s">
        <v>513</v>
      </c>
      <c r="B37" s="436">
        <v>2.4E-2</v>
      </c>
      <c r="C37" s="437">
        <v>5.0000000000000001E-3</v>
      </c>
      <c r="D37" s="179"/>
    </row>
    <row r="38" spans="1:4" x14ac:dyDescent="0.2">
      <c r="A38" s="413" t="s">
        <v>514</v>
      </c>
      <c r="B38" s="436">
        <v>5.2999999999999999E-2</v>
      </c>
      <c r="C38" s="437">
        <v>1.4E-2</v>
      </c>
      <c r="D38" s="179">
        <v>5.0000000000000001E-3</v>
      </c>
    </row>
    <row r="39" spans="1:4" x14ac:dyDescent="0.2">
      <c r="A39" s="413" t="s">
        <v>515</v>
      </c>
      <c r="B39" s="436">
        <v>0.02</v>
      </c>
      <c r="C39" s="437">
        <v>5.0000000000000001E-3</v>
      </c>
      <c r="D39" s="179"/>
    </row>
    <row r="40" spans="1:4" x14ac:dyDescent="0.2">
      <c r="A40" s="413"/>
      <c r="B40" s="436"/>
      <c r="C40" s="437"/>
      <c r="D40" s="179"/>
    </row>
    <row r="41" spans="1:4" x14ac:dyDescent="0.2">
      <c r="A41" s="413" t="s">
        <v>516</v>
      </c>
      <c r="B41" s="436">
        <v>7.0000000000000001E-3</v>
      </c>
      <c r="C41" s="437">
        <v>0</v>
      </c>
      <c r="D41" s="179"/>
    </row>
    <row r="42" spans="1:4" x14ac:dyDescent="0.2">
      <c r="A42" s="413" t="s">
        <v>517</v>
      </c>
      <c r="B42" s="436">
        <v>5.0000000000000001E-3</v>
      </c>
      <c r="C42" s="437">
        <v>0</v>
      </c>
      <c r="D42" s="179"/>
    </row>
    <row r="43" spans="1:4" x14ac:dyDescent="0.2">
      <c r="A43" s="413" t="s">
        <v>518</v>
      </c>
      <c r="B43" s="436">
        <v>2.5000000000000001E-2</v>
      </c>
      <c r="C43" s="437">
        <v>0</v>
      </c>
      <c r="D43" s="179"/>
    </row>
    <row r="44" spans="1:4" x14ac:dyDescent="0.2">
      <c r="A44" s="413" t="s">
        <v>519</v>
      </c>
      <c r="B44" s="436">
        <v>8.0000000000000002E-3</v>
      </c>
      <c r="C44" s="437">
        <v>0</v>
      </c>
      <c r="D44" s="179"/>
    </row>
    <row r="45" spans="1:4" x14ac:dyDescent="0.2">
      <c r="A45" s="413" t="s">
        <v>520</v>
      </c>
      <c r="B45" s="436">
        <v>3.5999999999999997E-2</v>
      </c>
      <c r="C45" s="437">
        <v>0</v>
      </c>
      <c r="D45" s="179"/>
    </row>
    <row r="46" spans="1:4" ht="27.6" customHeight="1" x14ac:dyDescent="0.2">
      <c r="A46" s="413" t="s">
        <v>521</v>
      </c>
      <c r="B46" s="436">
        <v>4.2999999999999997E-2</v>
      </c>
      <c r="C46" s="437">
        <v>0.192</v>
      </c>
      <c r="D46" s="179"/>
    </row>
    <row r="47" spans="1:4" ht="26.45" customHeight="1" x14ac:dyDescent="0.2">
      <c r="A47" s="413" t="s">
        <v>522</v>
      </c>
      <c r="B47" s="436">
        <v>1.6E-2</v>
      </c>
      <c r="C47" s="437">
        <v>5.8000000000000003E-2</v>
      </c>
      <c r="D47" s="179"/>
    </row>
    <row r="48" spans="1:4" x14ac:dyDescent="0.2">
      <c r="A48" s="413" t="s">
        <v>523</v>
      </c>
      <c r="B48" s="436">
        <v>3.0000000000000001E-3</v>
      </c>
      <c r="C48" s="437">
        <v>1.9E-2</v>
      </c>
      <c r="D48" s="179"/>
    </row>
    <row r="49" spans="1:6" x14ac:dyDescent="0.2">
      <c r="A49" s="413" t="s">
        <v>524</v>
      </c>
      <c r="B49" s="436">
        <v>3.0000000000000001E-3</v>
      </c>
      <c r="C49" s="437">
        <v>1.4E-2</v>
      </c>
      <c r="D49" s="179"/>
    </row>
    <row r="50" spans="1:6" x14ac:dyDescent="0.2">
      <c r="A50" s="413" t="s">
        <v>525</v>
      </c>
      <c r="B50" s="436">
        <v>2E-3</v>
      </c>
      <c r="C50" s="437">
        <v>1.4E-2</v>
      </c>
      <c r="D50" s="179"/>
    </row>
    <row r="51" spans="1:6" x14ac:dyDescent="0.2">
      <c r="A51" s="413"/>
      <c r="B51" s="436"/>
      <c r="C51" s="437"/>
      <c r="D51" s="179"/>
    </row>
    <row r="52" spans="1:6" x14ac:dyDescent="0.2">
      <c r="A52" s="413" t="s">
        <v>526</v>
      </c>
      <c r="B52" s="436">
        <v>0</v>
      </c>
      <c r="C52" s="437">
        <v>0.01</v>
      </c>
      <c r="D52" s="179"/>
    </row>
    <row r="53" spans="1:6" x14ac:dyDescent="0.2">
      <c r="A53" s="413" t="s">
        <v>527</v>
      </c>
      <c r="B53" s="436">
        <v>3.0000000000000001E-3</v>
      </c>
      <c r="C53" s="437">
        <v>5.0000000000000001E-3</v>
      </c>
      <c r="D53" s="179"/>
    </row>
    <row r="54" spans="1:6" x14ac:dyDescent="0.2">
      <c r="A54" s="439" t="s">
        <v>528</v>
      </c>
      <c r="B54" s="440">
        <v>1E-3</v>
      </c>
      <c r="C54" s="441">
        <v>1.4E-2</v>
      </c>
      <c r="D54" s="442"/>
    </row>
    <row r="55" spans="1:6" x14ac:dyDescent="0.2">
      <c r="A55" s="163" t="s">
        <v>1238</v>
      </c>
    </row>
    <row r="56" spans="1:6" x14ac:dyDescent="0.2">
      <c r="A56" s="163" t="s">
        <v>1239</v>
      </c>
    </row>
    <row r="58" spans="1:6" ht="20.25" x14ac:dyDescent="0.3">
      <c r="A58" s="630" t="s">
        <v>1240</v>
      </c>
    </row>
    <row r="59" spans="1:6" x14ac:dyDescent="0.2">
      <c r="A59" s="741"/>
      <c r="B59" s="742" t="s">
        <v>1241</v>
      </c>
    </row>
    <row r="60" spans="1:6" x14ac:dyDescent="0.2">
      <c r="A60" s="509" t="s">
        <v>236</v>
      </c>
      <c r="B60" s="510">
        <v>2E-8</v>
      </c>
    </row>
    <row r="61" spans="1:6" x14ac:dyDescent="0.2">
      <c r="A61" s="509" t="s">
        <v>636</v>
      </c>
      <c r="B61" s="510">
        <v>2.4999999999999999E-8</v>
      </c>
    </row>
    <row r="62" spans="1:6" x14ac:dyDescent="0.2">
      <c r="A62" s="511" t="s">
        <v>50</v>
      </c>
      <c r="B62" s="512">
        <v>2.4999999999999999E-8</v>
      </c>
    </row>
    <row r="63" spans="1:6" ht="15" x14ac:dyDescent="0.25">
      <c r="A63" s="163" t="s">
        <v>1239</v>
      </c>
      <c r="F63"/>
    </row>
    <row r="65" spans="1:4" x14ac:dyDescent="0.2">
      <c r="A65" s="2"/>
    </row>
    <row r="66" spans="1:4" ht="20.25" x14ac:dyDescent="0.3">
      <c r="A66" s="618" t="s">
        <v>1242</v>
      </c>
      <c r="B66" s="472"/>
      <c r="C66" s="161"/>
      <c r="D66" s="161"/>
    </row>
    <row r="67" spans="1:4" x14ac:dyDescent="0.2">
      <c r="A67" s="473"/>
      <c r="B67" s="1410" t="s">
        <v>9</v>
      </c>
      <c r="C67" s="1411"/>
      <c r="D67" s="475" t="s">
        <v>50</v>
      </c>
    </row>
    <row r="68" spans="1:4" x14ac:dyDescent="0.2">
      <c r="A68" s="96"/>
      <c r="B68" s="743" t="s">
        <v>481</v>
      </c>
      <c r="C68" s="744" t="s">
        <v>1243</v>
      </c>
      <c r="D68" s="248"/>
    </row>
    <row r="69" spans="1:4" x14ac:dyDescent="0.2">
      <c r="A69" s="96"/>
      <c r="B69" s="745" t="s">
        <v>484</v>
      </c>
      <c r="C69" s="746"/>
      <c r="D69" s="248"/>
    </row>
    <row r="70" spans="1:4" x14ac:dyDescent="0.2">
      <c r="A70" s="96"/>
      <c r="B70" s="478"/>
      <c r="C70" s="541"/>
      <c r="D70" s="249"/>
    </row>
    <row r="71" spans="1:4" x14ac:dyDescent="0.2">
      <c r="A71" s="473"/>
      <c r="B71" s="747" t="s">
        <v>1244</v>
      </c>
      <c r="C71" s="95"/>
      <c r="D71" s="246"/>
    </row>
    <row r="72" spans="1:4" x14ac:dyDescent="0.2">
      <c r="A72" s="96"/>
      <c r="B72" s="482"/>
      <c r="C72" s="95"/>
      <c r="D72" s="246"/>
    </row>
    <row r="73" spans="1:4" x14ac:dyDescent="0.2">
      <c r="A73" s="483" t="s">
        <v>475</v>
      </c>
      <c r="B73" s="484">
        <v>0.96699999999999997</v>
      </c>
      <c r="C73" s="486">
        <v>0.17499999999999999</v>
      </c>
      <c r="D73" s="748">
        <v>6.77</v>
      </c>
    </row>
    <row r="74" spans="1:4" x14ac:dyDescent="0.2">
      <c r="A74" s="483" t="s">
        <v>466</v>
      </c>
      <c r="B74" s="484">
        <v>8.1799999999999998E-3</v>
      </c>
      <c r="C74" s="486">
        <v>2.81E-2</v>
      </c>
      <c r="D74" s="748">
        <v>0.121</v>
      </c>
    </row>
    <row r="75" spans="1:4" x14ac:dyDescent="0.2">
      <c r="A75" s="483" t="s">
        <v>465</v>
      </c>
      <c r="B75" s="484">
        <v>5.5899999999999998E-2</v>
      </c>
      <c r="C75" s="486">
        <v>0.10900000000000001</v>
      </c>
      <c r="D75" s="748">
        <v>0.47499999999999998</v>
      </c>
    </row>
    <row r="76" spans="1:4" x14ac:dyDescent="0.2">
      <c r="A76" s="487" t="s">
        <v>570</v>
      </c>
      <c r="B76" s="484">
        <v>8.9800000000000001E-3</v>
      </c>
      <c r="C76" s="486">
        <v>1.4E-2</v>
      </c>
      <c r="D76" s="748">
        <v>0.13100000000000001</v>
      </c>
    </row>
    <row r="77" spans="1:4" x14ac:dyDescent="0.2">
      <c r="A77" s="487" t="s">
        <v>571</v>
      </c>
      <c r="B77" s="484">
        <v>5.2900000000000004E-3</v>
      </c>
      <c r="C77" s="486">
        <v>7.0000000000000001E-3</v>
      </c>
      <c r="D77" s="748">
        <v>0.104</v>
      </c>
    </row>
    <row r="78" spans="1:4" x14ac:dyDescent="0.2">
      <c r="A78" s="487" t="s">
        <v>572</v>
      </c>
      <c r="B78" s="484">
        <v>5.2900000000000004E-3</v>
      </c>
      <c r="C78" s="486">
        <v>7.0000000000000001E-3</v>
      </c>
      <c r="D78" s="748">
        <v>1.7100000000000001E-2</v>
      </c>
    </row>
    <row r="79" spans="1:4" x14ac:dyDescent="0.2">
      <c r="A79" s="483" t="s">
        <v>467</v>
      </c>
      <c r="B79" s="484">
        <v>2.06E-2</v>
      </c>
      <c r="C79" s="486">
        <v>1.7500000000000002E-2</v>
      </c>
      <c r="D79" s="748">
        <v>0.126</v>
      </c>
    </row>
    <row r="80" spans="1:4" x14ac:dyDescent="0.2">
      <c r="A80" s="487" t="s">
        <v>573</v>
      </c>
      <c r="B80" s="484">
        <v>2.5100000000000001E-2</v>
      </c>
      <c r="C80" s="486">
        <v>2.63E-2</v>
      </c>
      <c r="D80" s="748">
        <v>0.155</v>
      </c>
    </row>
    <row r="81" spans="1:4" x14ac:dyDescent="0.2">
      <c r="A81" s="487" t="s">
        <v>574</v>
      </c>
      <c r="B81" s="484">
        <v>3.6899999999999997E-3</v>
      </c>
      <c r="C81" s="486">
        <v>1.75E-3</v>
      </c>
      <c r="D81" s="748">
        <v>4.1999999999999996E-2</v>
      </c>
    </row>
    <row r="82" spans="1:4" x14ac:dyDescent="0.2">
      <c r="A82" s="487" t="s">
        <v>470</v>
      </c>
      <c r="B82" s="484">
        <v>2.8899999999999998E-3</v>
      </c>
      <c r="C82" s="486">
        <v>2.63E-2</v>
      </c>
      <c r="D82" s="748">
        <v>2.0999999999999998E-2</v>
      </c>
    </row>
    <row r="83" spans="1:4" x14ac:dyDescent="0.2">
      <c r="A83" s="483" t="s">
        <v>468</v>
      </c>
      <c r="B83" s="484">
        <v>8.1799999999999998E-3</v>
      </c>
      <c r="C83" s="486">
        <v>1.75E-3</v>
      </c>
      <c r="D83" s="748">
        <v>6.770000000000001E-2</v>
      </c>
    </row>
    <row r="84" spans="1:4" x14ac:dyDescent="0.2">
      <c r="A84" s="487" t="s">
        <v>575</v>
      </c>
      <c r="B84" s="484">
        <v>5.2900000000000004E-3</v>
      </c>
      <c r="C84" s="486">
        <v>1.4E-2</v>
      </c>
      <c r="D84" s="748">
        <v>7.0000000000000007E-2</v>
      </c>
    </row>
    <row r="85" spans="1:4" x14ac:dyDescent="0.2">
      <c r="A85" s="487" t="s">
        <v>576</v>
      </c>
      <c r="B85" s="484">
        <v>2.5900000000000003E-3</v>
      </c>
      <c r="C85" s="486">
        <v>8.8000000000000003E-4</v>
      </c>
      <c r="D85" s="748">
        <v>1.7100000000000001E-2</v>
      </c>
    </row>
    <row r="86" spans="1:4" x14ac:dyDescent="0.2">
      <c r="A86" s="487" t="s">
        <v>577</v>
      </c>
      <c r="B86" s="484">
        <v>3.2000000000000003E-4</v>
      </c>
      <c r="C86" s="486">
        <v>3.5E-4</v>
      </c>
      <c r="D86" s="748">
        <v>3.3799999999999998E-3</v>
      </c>
    </row>
    <row r="87" spans="1:4" x14ac:dyDescent="0.2">
      <c r="A87" s="487" t="s">
        <v>578</v>
      </c>
      <c r="B87" s="484">
        <v>1.8E-3</v>
      </c>
      <c r="C87" s="486">
        <v>1.75E-3</v>
      </c>
      <c r="D87" s="748">
        <v>1.6900000000000002E-2</v>
      </c>
    </row>
    <row r="88" spans="1:4" x14ac:dyDescent="0.2">
      <c r="A88" s="483" t="s">
        <v>471</v>
      </c>
      <c r="B88" s="484">
        <v>1.8E-3</v>
      </c>
      <c r="C88" s="486">
        <v>1.75E-3</v>
      </c>
      <c r="D88" s="748">
        <v>1.6900000000000002E-2</v>
      </c>
    </row>
    <row r="89" spans="1:4" x14ac:dyDescent="0.2">
      <c r="A89" s="487" t="s">
        <v>579</v>
      </c>
      <c r="B89" s="484">
        <v>1.8E-3</v>
      </c>
      <c r="C89" s="486">
        <v>1.75E-3</v>
      </c>
      <c r="D89" s="748">
        <v>1.6900000000000002E-2</v>
      </c>
    </row>
    <row r="90" spans="1:4" x14ac:dyDescent="0.2">
      <c r="A90" s="487" t="s">
        <v>472</v>
      </c>
      <c r="B90" s="484">
        <v>1.8E-3</v>
      </c>
      <c r="C90" s="486">
        <v>1.75E-3</v>
      </c>
      <c r="D90" s="748">
        <v>6.43E-3</v>
      </c>
    </row>
    <row r="91" spans="1:4" x14ac:dyDescent="0.2">
      <c r="A91" s="483" t="s">
        <v>469</v>
      </c>
      <c r="B91" s="484">
        <v>1.8E-3</v>
      </c>
      <c r="C91" s="486">
        <v>2.63E-3</v>
      </c>
      <c r="D91" s="748">
        <v>1.6900000000000002E-2</v>
      </c>
    </row>
    <row r="92" spans="1:4" x14ac:dyDescent="0.2">
      <c r="A92" s="487" t="s">
        <v>580</v>
      </c>
      <c r="B92" s="484">
        <v>3.6899999999999997E-3</v>
      </c>
      <c r="C92" s="486">
        <v>3.5099999999999997E-3</v>
      </c>
      <c r="D92" s="748">
        <v>3.3800000000000004E-2</v>
      </c>
    </row>
    <row r="93" spans="1:4" x14ac:dyDescent="0.2">
      <c r="A93" s="487" t="s">
        <v>581</v>
      </c>
      <c r="B93" s="484">
        <v>1.32E-3</v>
      </c>
      <c r="C93" s="486">
        <v>1.75E-3</v>
      </c>
      <c r="D93" s="748">
        <v>6.77E-3</v>
      </c>
    </row>
    <row r="94" spans="1:4" x14ac:dyDescent="0.2">
      <c r="A94" s="487" t="s">
        <v>582</v>
      </c>
      <c r="B94" s="484">
        <v>1.32E-2</v>
      </c>
      <c r="C94" s="486">
        <v>1.75E-3</v>
      </c>
      <c r="D94" s="748">
        <v>6.77E-3</v>
      </c>
    </row>
    <row r="95" spans="1:4" x14ac:dyDescent="0.2">
      <c r="A95" s="487" t="s">
        <v>583</v>
      </c>
      <c r="B95" s="484">
        <v>4.2000000000000002E-4</v>
      </c>
      <c r="C95" s="486">
        <v>8.8000000000000003E-4</v>
      </c>
      <c r="D95" s="748">
        <v>3.3799999999999998E-3</v>
      </c>
    </row>
    <row r="96" spans="1:4" x14ac:dyDescent="0.2">
      <c r="A96" s="487" t="s">
        <v>584</v>
      </c>
      <c r="B96" s="484">
        <v>4.2000000000000002E-4</v>
      </c>
      <c r="C96" s="486">
        <v>8.8000000000000003E-4</v>
      </c>
      <c r="D96" s="748">
        <v>3.3799999999999998E-3</v>
      </c>
    </row>
    <row r="97" spans="1:4" x14ac:dyDescent="0.2">
      <c r="A97" s="483" t="s">
        <v>474</v>
      </c>
      <c r="B97" s="484">
        <v>2.0999999999999999E-3</v>
      </c>
      <c r="C97" s="486">
        <v>1.75E-3</v>
      </c>
      <c r="D97" s="748">
        <v>0</v>
      </c>
    </row>
    <row r="98" spans="1:4" x14ac:dyDescent="0.2">
      <c r="A98" s="483" t="s">
        <v>473</v>
      </c>
      <c r="B98" s="484">
        <v>2.8899999999999998E-3</v>
      </c>
      <c r="C98" s="486">
        <v>1.0499999999999999E-2</v>
      </c>
      <c r="D98" s="748">
        <v>2.5699999999999998E-3</v>
      </c>
    </row>
    <row r="99" spans="1:4" x14ac:dyDescent="0.2">
      <c r="A99" s="487" t="s">
        <v>585</v>
      </c>
      <c r="B99" s="484">
        <v>4.2000000000000002E-4</v>
      </c>
      <c r="C99" s="486">
        <v>8.8000000000000003E-4</v>
      </c>
      <c r="D99" s="748">
        <v>3.3799999999999998E-3</v>
      </c>
    </row>
    <row r="100" spans="1:4" x14ac:dyDescent="0.2">
      <c r="A100" s="487" t="s">
        <v>586</v>
      </c>
      <c r="B100" s="484">
        <v>2.1199999999999999E-3</v>
      </c>
      <c r="C100" s="486">
        <v>1.75E-3</v>
      </c>
      <c r="D100" s="748">
        <v>4.1999999999999997E-3</v>
      </c>
    </row>
    <row r="101" spans="1:4" x14ac:dyDescent="0.2">
      <c r="A101" s="487" t="s">
        <v>587</v>
      </c>
      <c r="B101" s="484">
        <v>5.8E-4</v>
      </c>
      <c r="C101" s="486">
        <v>1.75E-3</v>
      </c>
      <c r="D101" s="748">
        <v>3.6199999999999996E-2</v>
      </c>
    </row>
    <row r="102" spans="1:4" x14ac:dyDescent="0.2">
      <c r="A102" s="487" t="s">
        <v>588</v>
      </c>
      <c r="B102" s="484">
        <v>1.4800000000000001E-2</v>
      </c>
      <c r="C102" s="486">
        <v>5.2599999999999999E-3</v>
      </c>
      <c r="D102" s="748">
        <v>5.0800000000000005E-2</v>
      </c>
    </row>
    <row r="103" spans="1:4" x14ac:dyDescent="0.2">
      <c r="A103" s="487" t="s">
        <v>589</v>
      </c>
      <c r="B103" s="484">
        <v>1.4800000000000001E-2</v>
      </c>
      <c r="C103" s="486">
        <v>1.7500000000000002E-2</v>
      </c>
      <c r="D103" s="748">
        <v>0.16899999999999998</v>
      </c>
    </row>
    <row r="104" spans="1:4" x14ac:dyDescent="0.2">
      <c r="A104" s="487" t="s">
        <v>590</v>
      </c>
      <c r="B104" s="484">
        <v>1.4800000000000001E-2</v>
      </c>
      <c r="C104" s="486">
        <v>1.7500000000000002E-2</v>
      </c>
      <c r="D104" s="748">
        <v>0.16899999999999998</v>
      </c>
    </row>
    <row r="105" spans="1:4" x14ac:dyDescent="0.2">
      <c r="A105" s="487" t="s">
        <v>591</v>
      </c>
      <c r="B105" s="484">
        <v>6.5899999999999995E-3</v>
      </c>
      <c r="C105" s="486">
        <v>1.75E-3</v>
      </c>
      <c r="D105" s="748">
        <v>5.0800000000000005E-2</v>
      </c>
    </row>
    <row r="106" spans="1:4" x14ac:dyDescent="0.2">
      <c r="A106" s="96"/>
      <c r="B106" s="484"/>
      <c r="C106" s="486"/>
      <c r="D106" s="748"/>
    </row>
    <row r="107" spans="1:4" x14ac:dyDescent="0.2">
      <c r="A107" s="487" t="s">
        <v>592</v>
      </c>
      <c r="B107" s="484">
        <v>3.099E-2</v>
      </c>
      <c r="C107" s="486">
        <v>3.5879999999999995E-2</v>
      </c>
      <c r="D107" s="748">
        <v>0.16880000000000001</v>
      </c>
    </row>
    <row r="108" spans="1:4" x14ac:dyDescent="0.2">
      <c r="A108" s="487" t="s">
        <v>593</v>
      </c>
      <c r="B108" s="484">
        <v>1.0713399999999997</v>
      </c>
      <c r="C108" s="486">
        <v>0.37428</v>
      </c>
      <c r="D108" s="748">
        <v>7.6066000000000003</v>
      </c>
    </row>
    <row r="109" spans="1:4" x14ac:dyDescent="0.2">
      <c r="A109" s="488" t="s">
        <v>594</v>
      </c>
      <c r="B109" s="489">
        <v>1.2064499999999998</v>
      </c>
      <c r="C109" s="491">
        <v>0.50597000000000014</v>
      </c>
      <c r="D109" s="749">
        <v>8.7343600000000077</v>
      </c>
    </row>
    <row r="110" spans="1:4" x14ac:dyDescent="0.2">
      <c r="A110" s="163" t="s">
        <v>1238</v>
      </c>
    </row>
    <row r="111" spans="1:4" x14ac:dyDescent="0.2">
      <c r="A111" s="513" t="s">
        <v>637</v>
      </c>
    </row>
    <row r="112" spans="1:4" x14ac:dyDescent="0.2">
      <c r="A112" s="514" t="s">
        <v>638</v>
      </c>
    </row>
  </sheetData>
  <mergeCells count="2">
    <mergeCell ref="B67:C67"/>
    <mergeCell ref="A1:B1"/>
  </mergeCells>
  <hyperlinks>
    <hyperlink ref="A1" location="Contents!A1" display="To table of contents" xr:uid="{00000000-0004-0000-2100-000000000000}"/>
  </hyperlinks>
  <pageMargins left="0.78740157480314965" right="0.38" top="0.78740157480314965" bottom="0.82677165354330717" header="0.51181102362204722" footer="0.51181102362204722"/>
  <pageSetup paperSize="9" scale="85" fitToHeight="2" orientation="portrait" r:id="rId1"/>
  <headerFooter alignWithMargins="0"/>
  <customProperties>
    <customPr name="EpmWorksheetKeyString_GU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4" tint="0.79998168889431442"/>
    <pageSetUpPr fitToPage="1"/>
  </sheetPr>
  <dimension ref="A1:C11"/>
  <sheetViews>
    <sheetView zoomScale="75" workbookViewId="0">
      <selection activeCell="B5" sqref="B5"/>
    </sheetView>
  </sheetViews>
  <sheetFormatPr defaultRowHeight="12.75" x14ac:dyDescent="0.2"/>
  <cols>
    <col min="1" max="1" width="46.7109375" style="5" customWidth="1"/>
    <col min="2" max="2" width="27.28515625" style="5" customWidth="1"/>
    <col min="3" max="3" width="83.28515625" style="5" customWidth="1"/>
    <col min="4" max="16384" width="9.140625" style="5"/>
  </cols>
  <sheetData>
    <row r="1" spans="1:3" ht="31.5" customHeight="1" x14ac:dyDescent="0.2">
      <c r="A1" s="1337" t="s">
        <v>3</v>
      </c>
      <c r="B1" s="1337"/>
    </row>
    <row r="2" spans="1:3" ht="20.25" x14ac:dyDescent="0.3">
      <c r="A2" s="542" t="s">
        <v>1245</v>
      </c>
    </row>
    <row r="3" spans="1:3" x14ac:dyDescent="0.2">
      <c r="A3" s="82" t="s">
        <v>1083</v>
      </c>
      <c r="B3" s="414" t="s">
        <v>1082</v>
      </c>
    </row>
    <row r="4" spans="1:3" x14ac:dyDescent="0.2">
      <c r="A4" s="82" t="s">
        <v>1246</v>
      </c>
      <c r="B4" s="633">
        <v>95</v>
      </c>
    </row>
    <row r="5" spans="1:3" x14ac:dyDescent="0.2">
      <c r="A5" s="82" t="s">
        <v>1247</v>
      </c>
      <c r="B5" s="634">
        <v>100</v>
      </c>
    </row>
    <row r="6" spans="1:3" x14ac:dyDescent="0.2">
      <c r="A6" s="82" t="s">
        <v>1248</v>
      </c>
      <c r="B6" s="633">
        <v>95</v>
      </c>
    </row>
    <row r="7" spans="1:3" x14ac:dyDescent="0.2">
      <c r="A7" s="82"/>
      <c r="B7" s="82"/>
      <c r="C7" s="524"/>
    </row>
    <row r="8" spans="1:3" x14ac:dyDescent="0.2">
      <c r="A8" s="187" t="s">
        <v>1090</v>
      </c>
    </row>
    <row r="9" spans="1:3" x14ac:dyDescent="0.2">
      <c r="A9" s="750" t="s">
        <v>1249</v>
      </c>
      <c r="B9" s="82"/>
    </row>
    <row r="10" spans="1:3" x14ac:dyDescent="0.2">
      <c r="A10" s="187" t="s">
        <v>1250</v>
      </c>
    </row>
    <row r="11" spans="1:3" x14ac:dyDescent="0.2">
      <c r="A11" s="188" t="s">
        <v>306</v>
      </c>
    </row>
  </sheetData>
  <mergeCells count="1">
    <mergeCell ref="A1:B1"/>
  </mergeCells>
  <hyperlinks>
    <hyperlink ref="A11" r:id="rId1" display="'Documentation' on the website of the Dutch Emission Registration." xr:uid="{00000000-0004-0000-2200-000000000000}"/>
    <hyperlink ref="A1" location="Contents!A1" display="To table of contents" xr:uid="{00000000-0004-0000-2200-000001000000}"/>
  </hyperlinks>
  <pageMargins left="0.75" right="0.75" top="1" bottom="1" header="0.5" footer="0.5"/>
  <pageSetup paperSize="9" scale="91" orientation="landscape" r:id="rId2"/>
  <headerFooter alignWithMargins="0"/>
  <customProperties>
    <customPr name="EpmWorksheetKeyString_GUID" r:id="rId3"/>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tint="0.79998168889431442"/>
    <pageSetUpPr fitToPage="1"/>
  </sheetPr>
  <dimension ref="A1:E43"/>
  <sheetViews>
    <sheetView zoomScale="75" workbookViewId="0">
      <selection activeCell="A3" sqref="A3:E43"/>
    </sheetView>
  </sheetViews>
  <sheetFormatPr defaultRowHeight="12.75" x14ac:dyDescent="0.2"/>
  <cols>
    <col min="1" max="1" width="20.85546875" style="5" customWidth="1"/>
    <col min="2" max="5" width="14.7109375" style="5" customWidth="1"/>
    <col min="6" max="7" width="10.28515625" style="5" customWidth="1"/>
    <col min="8" max="16384" width="9.140625" style="5"/>
  </cols>
  <sheetData>
    <row r="1" spans="1:5" ht="28.5" customHeight="1" x14ac:dyDescent="0.2">
      <c r="A1" s="1337" t="s">
        <v>3</v>
      </c>
      <c r="B1" s="1337"/>
    </row>
    <row r="2" spans="1:5" ht="23.25" x14ac:dyDescent="0.3">
      <c r="A2" s="542" t="s">
        <v>1278</v>
      </c>
    </row>
    <row r="3" spans="1:5" x14ac:dyDescent="0.2">
      <c r="A3" s="1157"/>
      <c r="B3" s="1412" t="s">
        <v>14</v>
      </c>
      <c r="C3" s="1413"/>
      <c r="D3" s="1414"/>
      <c r="E3" s="1158" t="s">
        <v>69</v>
      </c>
    </row>
    <row r="4" spans="1:5" x14ac:dyDescent="0.2">
      <c r="A4" s="1159"/>
      <c r="B4" s="1160" t="s">
        <v>1251</v>
      </c>
      <c r="C4" s="1161" t="s">
        <v>1252</v>
      </c>
      <c r="D4" s="1162" t="s">
        <v>1253</v>
      </c>
      <c r="E4" s="1162" t="s">
        <v>1252</v>
      </c>
    </row>
    <row r="5" spans="1:5" x14ac:dyDescent="0.2">
      <c r="A5" s="1159"/>
      <c r="B5" s="1160" t="s">
        <v>1254</v>
      </c>
      <c r="C5" s="1161" t="s">
        <v>1255</v>
      </c>
      <c r="D5" s="1162" t="s">
        <v>1254</v>
      </c>
      <c r="E5" s="1162" t="s">
        <v>1255</v>
      </c>
    </row>
    <row r="6" spans="1:5" ht="14.25" x14ac:dyDescent="0.2">
      <c r="A6" s="1159"/>
      <c r="B6" s="1163" t="s">
        <v>1256</v>
      </c>
      <c r="C6" s="1164"/>
      <c r="D6" s="1165" t="s">
        <v>1257</v>
      </c>
      <c r="E6" s="1162"/>
    </row>
    <row r="7" spans="1:5" x14ac:dyDescent="0.2">
      <c r="A7" s="1166"/>
      <c r="B7" s="1167" t="s">
        <v>1203</v>
      </c>
      <c r="C7" s="1168"/>
      <c r="D7" s="1168"/>
      <c r="E7" s="1169"/>
    </row>
    <row r="8" spans="1:5" x14ac:dyDescent="0.2">
      <c r="A8" s="1170"/>
      <c r="B8" s="1160"/>
      <c r="C8" s="1171"/>
      <c r="D8" s="1171"/>
      <c r="E8" s="1162"/>
    </row>
    <row r="9" spans="1:5" x14ac:dyDescent="0.2">
      <c r="A9" s="1172">
        <v>1990</v>
      </c>
      <c r="B9" s="1173">
        <v>69.228414109789526</v>
      </c>
      <c r="C9" s="1174">
        <v>8.4051763563066881</v>
      </c>
      <c r="D9" s="1174">
        <v>16.734951536582187</v>
      </c>
      <c r="E9" s="1175">
        <v>19.740356260939116</v>
      </c>
    </row>
    <row r="10" spans="1:5" x14ac:dyDescent="0.2">
      <c r="A10" s="1172">
        <v>1995</v>
      </c>
      <c r="B10" s="1173">
        <v>74.87742683711582</v>
      </c>
      <c r="C10" s="1174">
        <v>9.0936387152257261</v>
      </c>
      <c r="D10" s="1174">
        <v>18.100517329717562</v>
      </c>
      <c r="E10" s="1175">
        <v>24.246973114175603</v>
      </c>
    </row>
    <row r="11" spans="1:5" x14ac:dyDescent="0.2">
      <c r="A11" s="1172">
        <v>2000</v>
      </c>
      <c r="B11" s="1173">
        <v>77.693645442412731</v>
      </c>
      <c r="C11" s="1174">
        <v>9.439425062419776</v>
      </c>
      <c r="D11" s="1174">
        <v>18.781296782520307</v>
      </c>
      <c r="E11" s="1175">
        <v>20.266628506601823</v>
      </c>
    </row>
    <row r="12" spans="1:5" x14ac:dyDescent="0.2">
      <c r="A12" s="1172">
        <v>2005</v>
      </c>
      <c r="B12" s="1173">
        <v>54.862573666342485</v>
      </c>
      <c r="C12" s="1174">
        <v>6.6634906132804801</v>
      </c>
      <c r="D12" s="1174">
        <v>13.262220769962397</v>
      </c>
      <c r="E12" s="1175">
        <v>12.954333618556092</v>
      </c>
    </row>
    <row r="13" spans="1:5" x14ac:dyDescent="0.2">
      <c r="A13" s="1176"/>
      <c r="B13" s="1177"/>
      <c r="C13" s="1177"/>
      <c r="D13" s="1177"/>
      <c r="E13" s="1177"/>
    </row>
    <row r="14" spans="1:5" x14ac:dyDescent="0.2">
      <c r="A14" s="1172">
        <v>2010</v>
      </c>
      <c r="B14" s="1173">
        <v>37.854105035318497</v>
      </c>
      <c r="C14" s="1174">
        <v>4.5572968067515758</v>
      </c>
      <c r="D14" s="1174">
        <v>9.1506734824533051</v>
      </c>
      <c r="E14" s="1175">
        <v>11.37452507270863</v>
      </c>
    </row>
    <row r="15" spans="1:5" x14ac:dyDescent="0.2">
      <c r="A15" s="1172">
        <v>2011</v>
      </c>
      <c r="B15" s="1173">
        <v>35.171495703324837</v>
      </c>
      <c r="C15" s="1174">
        <v>4.2296728181552945</v>
      </c>
      <c r="D15" s="1174">
        <v>8.5021921075759561</v>
      </c>
      <c r="E15" s="1175">
        <v>5.6358378340291866</v>
      </c>
    </row>
    <row r="16" spans="1:5" x14ac:dyDescent="0.2">
      <c r="A16" s="1172">
        <v>2012</v>
      </c>
      <c r="B16" s="1173">
        <v>28.656524243512056</v>
      </c>
      <c r="C16" s="1174">
        <v>3.445860372829189</v>
      </c>
      <c r="D16" s="1174">
        <v>6.9272935194141878</v>
      </c>
      <c r="E16" s="1175">
        <v>3.8018683638846622</v>
      </c>
    </row>
    <row r="17" spans="1:5" x14ac:dyDescent="0.2">
      <c r="A17" s="1172">
        <v>2013</v>
      </c>
      <c r="B17" s="1173">
        <v>32.156132759679487</v>
      </c>
      <c r="C17" s="1174">
        <v>3.8661601476934839</v>
      </c>
      <c r="D17" s="1174">
        <v>7.7732724381598048</v>
      </c>
      <c r="E17" s="1175">
        <v>5.8610055334164857</v>
      </c>
    </row>
    <row r="18" spans="1:5" x14ac:dyDescent="0.2">
      <c r="A18" s="1172">
        <v>2014</v>
      </c>
      <c r="B18" s="1173">
        <v>29.568603937217276</v>
      </c>
      <c r="C18" s="1174">
        <v>3.5536613929541052</v>
      </c>
      <c r="D18" s="1174">
        <v>7.1477753788924492</v>
      </c>
      <c r="E18" s="1175">
        <v>9.2158298156491512</v>
      </c>
    </row>
    <row r="19" spans="1:5" x14ac:dyDescent="0.2">
      <c r="A19" s="1172">
        <v>2015</v>
      </c>
      <c r="B19" s="1173">
        <v>35.759566349198835</v>
      </c>
      <c r="C19" s="1174">
        <v>7.1667515436571891</v>
      </c>
      <c r="D19" s="1174">
        <v>3.857033184035537</v>
      </c>
      <c r="E19" s="1175">
        <v>4.7332726929931255</v>
      </c>
    </row>
    <row r="20" spans="1:5" x14ac:dyDescent="0.2">
      <c r="A20" s="1172">
        <v>2016</v>
      </c>
      <c r="B20" s="1173">
        <v>36.177264688362435</v>
      </c>
      <c r="C20" s="1174">
        <v>4.3510497091810167</v>
      </c>
      <c r="D20" s="1174">
        <v>8.7402549244095766</v>
      </c>
      <c r="E20" s="1175">
        <v>6.5582977852589934</v>
      </c>
    </row>
    <row r="21" spans="1:5" x14ac:dyDescent="0.2">
      <c r="A21" s="1172">
        <v>2017</v>
      </c>
      <c r="B21" s="1173">
        <v>36.755477801662451</v>
      </c>
      <c r="C21" s="1174">
        <v>3.1095180440305055</v>
      </c>
      <c r="D21" s="1174">
        <v>3.8904247427125576</v>
      </c>
      <c r="E21" s="1175">
        <v>2.983014366639948</v>
      </c>
    </row>
    <row r="22" spans="1:5" x14ac:dyDescent="0.2">
      <c r="A22" s="1172">
        <v>2018</v>
      </c>
      <c r="B22" s="1173">
        <v>41.476739946389515</v>
      </c>
      <c r="C22" s="1174">
        <v>4.1861567398925583</v>
      </c>
      <c r="D22" s="1174">
        <v>4.9850898900467762</v>
      </c>
      <c r="E22" s="1175">
        <v>3.890762365513853</v>
      </c>
    </row>
    <row r="23" spans="1:5" x14ac:dyDescent="0.2">
      <c r="A23" s="1172"/>
      <c r="B23" s="1173"/>
      <c r="C23" s="1174"/>
      <c r="D23" s="1174"/>
      <c r="E23" s="1178"/>
    </row>
    <row r="24" spans="1:5" x14ac:dyDescent="0.2">
      <c r="A24" s="1179"/>
      <c r="B24" s="1180" t="s">
        <v>7</v>
      </c>
      <c r="C24" s="1181"/>
      <c r="D24" s="1181"/>
      <c r="E24" s="1178"/>
    </row>
    <row r="25" spans="1:5" x14ac:dyDescent="0.2">
      <c r="A25" s="1172">
        <v>1990</v>
      </c>
      <c r="B25" s="1182">
        <v>2.8976909978082097</v>
      </c>
      <c r="C25" s="1183">
        <v>0.34547940135628241</v>
      </c>
      <c r="D25" s="1183">
        <v>0.70047420614613809</v>
      </c>
      <c r="E25" s="1184">
        <v>0.77216839980321506</v>
      </c>
    </row>
    <row r="26" spans="1:5" x14ac:dyDescent="0.2">
      <c r="A26" s="1172">
        <v>1995</v>
      </c>
      <c r="B26" s="1182">
        <v>3.13503898050788</v>
      </c>
      <c r="C26" s="1183">
        <v>0.373777394150623</v>
      </c>
      <c r="D26" s="1183">
        <v>0.75784959223378201</v>
      </c>
      <c r="E26" s="1184">
        <v>0.94845026813617406</v>
      </c>
    </row>
    <row r="27" spans="1:5" x14ac:dyDescent="0.2">
      <c r="A27" s="1172">
        <v>2000</v>
      </c>
      <c r="B27" s="1182">
        <v>3.2540570929764199</v>
      </c>
      <c r="C27" s="1183">
        <v>0.38796741864850304</v>
      </c>
      <c r="D27" s="1183">
        <v>0.78662047149988301</v>
      </c>
      <c r="E27" s="1184">
        <v>0.79277618336857092</v>
      </c>
    </row>
    <row r="28" spans="1:5" x14ac:dyDescent="0.2">
      <c r="A28" s="1172">
        <v>2005</v>
      </c>
      <c r="B28" s="1182">
        <v>2.2986048069207201</v>
      </c>
      <c r="C28" s="1183">
        <v>0.27405289703088048</v>
      </c>
      <c r="D28" s="1183">
        <v>0.555653925345857</v>
      </c>
      <c r="E28" s="1184">
        <v>0.50716586666207397</v>
      </c>
    </row>
    <row r="29" spans="1:5" x14ac:dyDescent="0.2">
      <c r="A29" s="1176"/>
      <c r="B29" s="1177"/>
      <c r="C29" s="1177"/>
      <c r="D29" s="1177"/>
      <c r="E29" s="1184"/>
    </row>
    <row r="30" spans="1:5" x14ac:dyDescent="0.2">
      <c r="A30" s="1172">
        <v>2010</v>
      </c>
      <c r="B30" s="1182">
        <v>1.5878704308567402</v>
      </c>
      <c r="C30" s="1183">
        <v>0.18931505336444429</v>
      </c>
      <c r="D30" s="1183">
        <v>0.38384433687325903</v>
      </c>
      <c r="E30" s="1184">
        <v>0.44922561743399703</v>
      </c>
    </row>
    <row r="31" spans="1:5" x14ac:dyDescent="0.2">
      <c r="A31" s="1172">
        <v>2011</v>
      </c>
      <c r="B31" s="1182">
        <v>1.4760023905211002</v>
      </c>
      <c r="C31" s="1183">
        <v>0.1759775016257337</v>
      </c>
      <c r="D31" s="1183">
        <v>0.35680188244781802</v>
      </c>
      <c r="E31" s="1184">
        <v>0.22356819973053799</v>
      </c>
    </row>
    <row r="32" spans="1:5" x14ac:dyDescent="0.2">
      <c r="A32" s="1172">
        <v>2012</v>
      </c>
      <c r="B32" s="1182">
        <v>1.2027797811975098</v>
      </c>
      <c r="C32" s="1183">
        <v>0.14340232933251451</v>
      </c>
      <c r="D32" s="1183">
        <v>0.29075433268772299</v>
      </c>
      <c r="E32" s="1184">
        <v>0.15087216492408201</v>
      </c>
    </row>
    <row r="33" spans="1:5" x14ac:dyDescent="0.2">
      <c r="A33" s="1172">
        <v>2013</v>
      </c>
      <c r="B33" s="1182">
        <v>1.34988200051951</v>
      </c>
      <c r="C33" s="1183">
        <v>0.1609407027160065</v>
      </c>
      <c r="D33" s="1183">
        <v>0.32631413198304199</v>
      </c>
      <c r="E33" s="1184">
        <v>0.232614185403867</v>
      </c>
    </row>
    <row r="34" spans="1:5" x14ac:dyDescent="0.2">
      <c r="A34" s="1172">
        <v>2014</v>
      </c>
      <c r="B34" s="1182">
        <v>1.24146473029076</v>
      </c>
      <c r="C34" s="1183">
        <v>0.14801457165384718</v>
      </c>
      <c r="D34" s="1183">
        <v>0.30010585050877397</v>
      </c>
      <c r="E34" s="1184">
        <v>0.36572252840112296</v>
      </c>
    </row>
    <row r="35" spans="1:5" x14ac:dyDescent="0.2">
      <c r="A35" s="1172">
        <v>2015</v>
      </c>
      <c r="B35" s="1182">
        <v>1.5020492529470701</v>
      </c>
      <c r="C35" s="1183">
        <v>0.29797265468465201</v>
      </c>
      <c r="D35" s="1183">
        <v>0.16222921041633701</v>
      </c>
      <c r="E35" s="1184">
        <v>0.18884642573739602</v>
      </c>
    </row>
    <row r="36" spans="1:5" x14ac:dyDescent="0.2">
      <c r="A36" s="1172">
        <v>2016</v>
      </c>
      <c r="B36" s="1182">
        <v>1.51635059168804</v>
      </c>
      <c r="C36" s="1183">
        <v>0.18078804643382498</v>
      </c>
      <c r="D36" s="1183">
        <v>0.36655546700987701</v>
      </c>
      <c r="E36" s="1184">
        <v>0.262519535864422</v>
      </c>
    </row>
    <row r="37" spans="1:5" x14ac:dyDescent="0.2">
      <c r="A37" s="1172">
        <v>2017</v>
      </c>
      <c r="B37" s="1182">
        <v>1.5441902920776298</v>
      </c>
      <c r="C37" s="1183">
        <v>0.1283155194780207</v>
      </c>
      <c r="D37" s="1183">
        <v>0.16356392720044802</v>
      </c>
      <c r="E37" s="1184">
        <v>0.119204845990718</v>
      </c>
    </row>
    <row r="38" spans="1:5" x14ac:dyDescent="0.2">
      <c r="A38" s="1172">
        <v>2018</v>
      </c>
      <c r="B38" s="1182">
        <v>1.7410952968253299</v>
      </c>
      <c r="C38" s="1183">
        <v>0.17252297600605782</v>
      </c>
      <c r="D38" s="1183">
        <v>0.20934736240556198</v>
      </c>
      <c r="E38" s="1184">
        <v>0.15571042231462401</v>
      </c>
    </row>
    <row r="39" spans="1:5" x14ac:dyDescent="0.2">
      <c r="A39" s="1185"/>
      <c r="B39" s="1186"/>
      <c r="C39" s="1186"/>
      <c r="D39" s="1186"/>
      <c r="E39" s="1187"/>
    </row>
    <row r="40" spans="1:5" x14ac:dyDescent="0.2">
      <c r="A40" s="1177" t="s">
        <v>632</v>
      </c>
      <c r="B40" s="1177"/>
      <c r="C40" s="1177"/>
      <c r="D40" s="1177"/>
      <c r="E40" s="1177"/>
    </row>
    <row r="41" spans="1:5" ht="14.25" x14ac:dyDescent="0.2">
      <c r="A41" s="1188" t="s">
        <v>1258</v>
      </c>
      <c r="B41" s="1177"/>
      <c r="C41" s="1177"/>
      <c r="D41" s="1177"/>
      <c r="E41" s="1177"/>
    </row>
    <row r="42" spans="1:5" x14ac:dyDescent="0.2">
      <c r="A42" s="1177" t="s">
        <v>1259</v>
      </c>
      <c r="B42" s="1177"/>
      <c r="C42" s="1177"/>
      <c r="D42" s="1177"/>
      <c r="E42" s="1177"/>
    </row>
    <row r="43" spans="1:5" x14ac:dyDescent="0.2">
      <c r="A43" s="715" t="s">
        <v>306</v>
      </c>
      <c r="B43" s="1177"/>
      <c r="C43" s="1177"/>
      <c r="D43" s="1177"/>
      <c r="E43" s="1177"/>
    </row>
  </sheetData>
  <mergeCells count="2">
    <mergeCell ref="B3:D3"/>
    <mergeCell ref="A1:B1"/>
  </mergeCells>
  <hyperlinks>
    <hyperlink ref="A1" location="Contents!A1" display="To table of contents" xr:uid="{00000000-0004-0000-2300-000000000000}"/>
    <hyperlink ref="A43" r:id="rId1" xr:uid="{00000000-0004-0000-2300-000001000000}"/>
  </hyperlinks>
  <pageMargins left="0.75" right="0.75" top="1" bottom="1" header="0.5" footer="0.5"/>
  <pageSetup paperSize="9" scale="98" orientation="portrait" r:id="rId2"/>
  <headerFooter alignWithMargins="0"/>
  <customProperties>
    <customPr name="EpmWorksheetKeyString_GUID" r:id="rId3"/>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4" tint="0.79998168889431442"/>
    <pageSetUpPr fitToPage="1"/>
  </sheetPr>
  <dimension ref="A1:P57"/>
  <sheetViews>
    <sheetView zoomScale="75" workbookViewId="0">
      <selection activeCell="E55" sqref="E55"/>
    </sheetView>
  </sheetViews>
  <sheetFormatPr defaultRowHeight="12.75" x14ac:dyDescent="0.2"/>
  <cols>
    <col min="1" max="1" width="26.85546875" style="5" customWidth="1"/>
    <col min="2" max="2" width="10.5703125" style="5" customWidth="1"/>
    <col min="3" max="3" width="12.140625" style="5" customWidth="1"/>
    <col min="4" max="15" width="8.7109375" style="5" customWidth="1"/>
    <col min="16" max="16384" width="9.140625" style="5"/>
  </cols>
  <sheetData>
    <row r="1" spans="1:16" ht="30.75" customHeight="1" x14ac:dyDescent="0.2">
      <c r="A1" s="1337" t="s">
        <v>3</v>
      </c>
      <c r="B1" s="1337"/>
    </row>
    <row r="2" spans="1:16" ht="23.25" x14ac:dyDescent="0.3">
      <c r="A2" s="542" t="s">
        <v>1279</v>
      </c>
    </row>
    <row r="3" spans="1:16" x14ac:dyDescent="0.2">
      <c r="A3" s="82"/>
      <c r="B3" s="634"/>
      <c r="C3" s="634"/>
      <c r="D3" s="559">
        <v>1990</v>
      </c>
      <c r="E3" s="559">
        <v>1995</v>
      </c>
      <c r="F3" s="559">
        <v>2000</v>
      </c>
      <c r="G3" s="559">
        <v>2005</v>
      </c>
      <c r="H3" s="559">
        <v>2010</v>
      </c>
      <c r="I3" s="559">
        <v>2011</v>
      </c>
      <c r="J3" s="559">
        <v>2012</v>
      </c>
      <c r="K3" s="559">
        <v>2013</v>
      </c>
      <c r="L3" s="559">
        <v>2014</v>
      </c>
      <c r="M3" s="559">
        <v>2015</v>
      </c>
      <c r="N3" s="559">
        <v>2016</v>
      </c>
      <c r="O3" s="559">
        <v>2017</v>
      </c>
      <c r="P3" s="559">
        <v>2018</v>
      </c>
    </row>
    <row r="4" spans="1:16" x14ac:dyDescent="0.2">
      <c r="A4" s="82"/>
      <c r="B4" s="82"/>
      <c r="C4" s="82"/>
      <c r="D4" s="694" t="s">
        <v>1260</v>
      </c>
      <c r="E4" s="82"/>
      <c r="F4" s="82"/>
      <c r="G4" s="82"/>
      <c r="H4" s="82"/>
      <c r="I4" s="82"/>
      <c r="J4" s="82"/>
      <c r="K4" s="82"/>
      <c r="L4" s="82"/>
      <c r="M4" s="82"/>
      <c r="N4" s="82"/>
      <c r="O4" s="82"/>
      <c r="P4" s="82"/>
    </row>
    <row r="5" spans="1:16" x14ac:dyDescent="0.2">
      <c r="A5" s="82"/>
      <c r="B5" s="82"/>
      <c r="C5" s="82"/>
      <c r="D5" s="694"/>
      <c r="E5" s="82"/>
      <c r="F5" s="82"/>
      <c r="G5" s="82"/>
      <c r="H5" s="82"/>
      <c r="I5" s="82"/>
      <c r="J5" s="82"/>
      <c r="K5" s="82"/>
      <c r="L5" s="82"/>
      <c r="M5" s="82"/>
      <c r="N5" s="82"/>
      <c r="O5" s="82"/>
      <c r="P5" s="82"/>
    </row>
    <row r="6" spans="1:16" ht="15" x14ac:dyDescent="0.25">
      <c r="A6" s="414" t="s">
        <v>1261</v>
      </c>
      <c r="B6" s="755" t="s">
        <v>50</v>
      </c>
      <c r="C6" s="755" t="s">
        <v>1104</v>
      </c>
      <c r="D6" s="756">
        <v>0.84802141915026885</v>
      </c>
      <c r="E6" s="756">
        <v>0.81826172900013139</v>
      </c>
      <c r="F6" s="756">
        <v>0.76930199529968335</v>
      </c>
      <c r="G6" s="756">
        <v>0.71495739901287558</v>
      </c>
      <c r="H6" s="756">
        <v>0.65956304358571971</v>
      </c>
      <c r="I6" s="756">
        <v>0.64673291927664112</v>
      </c>
      <c r="J6" s="756">
        <v>0.63373240231096561</v>
      </c>
      <c r="K6" s="756">
        <v>0.62067097996260501</v>
      </c>
      <c r="L6" s="756">
        <v>0.60763548040249715</v>
      </c>
      <c r="M6" s="756">
        <v>0.54496370269119043</v>
      </c>
      <c r="N6" s="756">
        <v>0.49999582071934828</v>
      </c>
      <c r="O6" s="756">
        <v>0.49208106982204769</v>
      </c>
      <c r="P6" s="756">
        <v>0.51830212754739025</v>
      </c>
    </row>
    <row r="7" spans="1:16" ht="15" x14ac:dyDescent="0.25">
      <c r="A7" s="414"/>
      <c r="B7" s="755"/>
      <c r="C7" s="755" t="s">
        <v>1262</v>
      </c>
      <c r="D7" s="756">
        <v>2.4229183404293444</v>
      </c>
      <c r="E7" s="756">
        <v>2.3378906542860869</v>
      </c>
      <c r="F7" s="756">
        <v>2.1980057008562386</v>
      </c>
      <c r="G7" s="756">
        <v>2.0427354257510713</v>
      </c>
      <c r="H7" s="756">
        <v>1.8844658388163387</v>
      </c>
      <c r="I7" s="756">
        <v>1.8478083407904031</v>
      </c>
      <c r="J7" s="756">
        <v>1.8106640066027633</v>
      </c>
      <c r="K7" s="756">
        <v>1.7733456570360142</v>
      </c>
      <c r="L7" s="756">
        <v>1.7361013725785674</v>
      </c>
      <c r="M7" s="756">
        <v>1.5570391505462557</v>
      </c>
      <c r="N7" s="756">
        <v>1.4285594877695633</v>
      </c>
      <c r="O7" s="756">
        <v>1.4059459137772716</v>
      </c>
      <c r="P7" s="756">
        <v>1.4808632215639681</v>
      </c>
    </row>
    <row r="8" spans="1:16" ht="15" x14ac:dyDescent="0.25">
      <c r="A8" s="414"/>
      <c r="B8" s="755"/>
      <c r="C8" s="755" t="s">
        <v>600</v>
      </c>
      <c r="D8" s="756">
        <v>4.3003002424933561</v>
      </c>
      <c r="E8" s="756">
        <v>3.9059579638780195</v>
      </c>
      <c r="F8" s="756">
        <v>3.5048489069712714</v>
      </c>
      <c r="G8" s="756">
        <v>3.1246496175850496</v>
      </c>
      <c r="H8" s="756">
        <v>2.7419865888342323</v>
      </c>
      <c r="I8" s="756">
        <v>2.6630117204175736</v>
      </c>
      <c r="J8" s="756">
        <v>2.584706083577851</v>
      </c>
      <c r="K8" s="756">
        <v>2.5074609307134272</v>
      </c>
      <c r="L8" s="756">
        <v>2.4315856211841607</v>
      </c>
      <c r="M8" s="756">
        <v>1.7554634515131846</v>
      </c>
      <c r="N8" s="756">
        <v>1.7934821018501006</v>
      </c>
      <c r="O8" s="756">
        <v>1.7096921156819305</v>
      </c>
      <c r="P8" s="756">
        <v>1.8351206345796025</v>
      </c>
    </row>
    <row r="9" spans="1:16" ht="15" x14ac:dyDescent="0.25">
      <c r="A9" s="414"/>
      <c r="B9" s="755"/>
      <c r="C9" s="755" t="s">
        <v>1263</v>
      </c>
      <c r="D9" s="756">
        <v>3.4000000000000004</v>
      </c>
      <c r="E9" s="756">
        <v>3.399999999999999</v>
      </c>
      <c r="F9" s="756">
        <v>3.4000000000000026</v>
      </c>
      <c r="G9" s="756">
        <v>3.3999999999999986</v>
      </c>
      <c r="H9" s="756">
        <v>2.0000000766253407</v>
      </c>
      <c r="I9" s="756">
        <v>2.0000000766253407</v>
      </c>
      <c r="J9" s="756">
        <v>2.0000000766253407</v>
      </c>
      <c r="K9" s="756">
        <v>2.0000000766253407</v>
      </c>
      <c r="L9" s="756">
        <v>2.0000000766253407</v>
      </c>
      <c r="M9" s="756">
        <v>2.0000000766253407</v>
      </c>
      <c r="N9" s="756">
        <v>2.0000000766253407</v>
      </c>
      <c r="O9" s="756">
        <v>2.0000000766253407</v>
      </c>
      <c r="P9" s="756">
        <v>2.0000000766253407</v>
      </c>
    </row>
    <row r="10" spans="1:16" ht="15" x14ac:dyDescent="0.25">
      <c r="A10" s="414"/>
      <c r="B10" s="755"/>
      <c r="C10" s="755" t="s">
        <v>1103</v>
      </c>
      <c r="D10" s="756">
        <v>8.0000000000000265E-2</v>
      </c>
      <c r="E10" s="756">
        <v>8.000000000000021E-2</v>
      </c>
      <c r="F10" s="756">
        <v>8.0000000000000224E-2</v>
      </c>
      <c r="G10" s="756">
        <v>7.999999999999971E-2</v>
      </c>
      <c r="H10" s="756">
        <v>8.0000000000000029E-2</v>
      </c>
      <c r="I10" s="756">
        <v>7.9999999999999849E-2</v>
      </c>
      <c r="J10" s="756">
        <v>7.9999999999999891E-2</v>
      </c>
      <c r="K10" s="756">
        <v>7.9999999999999946E-2</v>
      </c>
      <c r="L10" s="756">
        <v>7.9999999999999863E-2</v>
      </c>
      <c r="M10" s="756">
        <v>7.999999999999996E-2</v>
      </c>
      <c r="N10" s="756">
        <v>7.9999999999999918E-2</v>
      </c>
      <c r="O10" s="756">
        <v>8.0000000000000224E-2</v>
      </c>
      <c r="P10" s="756">
        <v>7.9999999999999946E-2</v>
      </c>
    </row>
    <row r="11" spans="1:16" ht="15" x14ac:dyDescent="0.25">
      <c r="A11" s="414"/>
      <c r="B11" s="755"/>
      <c r="C11" s="755" t="s">
        <v>649</v>
      </c>
      <c r="D11" s="117">
        <v>46.013248909413122</v>
      </c>
      <c r="E11" s="117">
        <v>46.005686662978142</v>
      </c>
      <c r="F11" s="117">
        <v>45.986503247683522</v>
      </c>
      <c r="G11" s="117">
        <v>45.966929077384449</v>
      </c>
      <c r="H11" s="117">
        <v>45.632706437150318</v>
      </c>
      <c r="I11" s="117">
        <v>45.401014127486881</v>
      </c>
      <c r="J11" s="117">
        <v>45.138725463393151</v>
      </c>
      <c r="K11" s="117">
        <v>44.852183763913665</v>
      </c>
      <c r="L11" s="117">
        <v>44.546415402918768</v>
      </c>
      <c r="M11" s="117">
        <v>40.528271773787274</v>
      </c>
      <c r="N11" s="117">
        <v>43.665377164470513</v>
      </c>
      <c r="O11" s="117">
        <v>42.273426426045908</v>
      </c>
      <c r="P11" s="117">
        <v>43.583774530432514</v>
      </c>
    </row>
    <row r="12" spans="1:16" ht="15" x14ac:dyDescent="0.25">
      <c r="A12" s="414"/>
      <c r="B12" s="755"/>
      <c r="C12" s="755" t="s">
        <v>1102</v>
      </c>
      <c r="D12" s="758">
        <v>9.9999999999999863E-3</v>
      </c>
      <c r="E12" s="758">
        <v>9.9999999999999846E-3</v>
      </c>
      <c r="F12" s="758">
        <v>1.0000000000000014E-2</v>
      </c>
      <c r="G12" s="758">
        <v>0.01</v>
      </c>
      <c r="H12" s="758">
        <v>0.01</v>
      </c>
      <c r="I12" s="758">
        <v>9.9999999999999846E-3</v>
      </c>
      <c r="J12" s="758">
        <v>9.9999999999999863E-3</v>
      </c>
      <c r="K12" s="758">
        <v>9.9999999999999967E-3</v>
      </c>
      <c r="L12" s="758">
        <v>9.9999999999999898E-3</v>
      </c>
      <c r="M12" s="758">
        <v>9.9999999999999794E-3</v>
      </c>
      <c r="N12" s="758">
        <v>9.9999999999999863E-3</v>
      </c>
      <c r="O12" s="758">
        <v>1.0000000000000042E-2</v>
      </c>
      <c r="P12" s="758">
        <v>9.9999999999999863E-3</v>
      </c>
    </row>
    <row r="13" spans="1:16" ht="15" x14ac:dyDescent="0.25">
      <c r="A13" s="414"/>
      <c r="B13" s="755"/>
      <c r="C13" s="755" t="s">
        <v>647</v>
      </c>
      <c r="D13" s="756">
        <v>4.2735886246375596</v>
      </c>
      <c r="E13" s="756">
        <v>3.953255146279774</v>
      </c>
      <c r="F13" s="756">
        <v>3.6099124676432313</v>
      </c>
      <c r="G13" s="756">
        <v>3.2772172946213387</v>
      </c>
      <c r="H13" s="756">
        <v>2.9502439469489983</v>
      </c>
      <c r="I13" s="756">
        <v>2.8855851139269615</v>
      </c>
      <c r="J13" s="756">
        <v>2.8220436201129542</v>
      </c>
      <c r="K13" s="756">
        <v>2.7598516201775074</v>
      </c>
      <c r="L13" s="756">
        <v>2.6991924324843821</v>
      </c>
      <c r="M13" s="756">
        <v>2.0931151309323415</v>
      </c>
      <c r="N13" s="756">
        <v>2.1295838705513281</v>
      </c>
      <c r="O13" s="756">
        <v>2.1295838705513281</v>
      </c>
      <c r="P13" s="756">
        <v>2.216023165617397</v>
      </c>
    </row>
    <row r="14" spans="1:16" ht="15" x14ac:dyDescent="0.25">
      <c r="A14" s="414"/>
      <c r="B14" s="755"/>
      <c r="C14" s="755" t="s">
        <v>1105</v>
      </c>
      <c r="D14" s="633">
        <v>3172.6100000000006</v>
      </c>
      <c r="E14" s="633">
        <v>3172.61</v>
      </c>
      <c r="F14" s="633">
        <v>3172.61</v>
      </c>
      <c r="G14" s="633">
        <v>3172.61</v>
      </c>
      <c r="H14" s="633">
        <v>3172.6100000000006</v>
      </c>
      <c r="I14" s="633">
        <v>3172.6099999999997</v>
      </c>
      <c r="J14" s="633">
        <v>3172.61</v>
      </c>
      <c r="K14" s="633">
        <v>3172.61</v>
      </c>
      <c r="L14" s="633">
        <v>3172.61</v>
      </c>
      <c r="M14" s="633">
        <v>3172.61</v>
      </c>
      <c r="N14" s="633">
        <v>3172.61</v>
      </c>
      <c r="O14" s="633">
        <v>3172.61</v>
      </c>
      <c r="P14" s="633">
        <v>3172.61</v>
      </c>
    </row>
    <row r="15" spans="1:16" ht="15" x14ac:dyDescent="0.25">
      <c r="A15" s="414"/>
      <c r="B15" s="755"/>
      <c r="C15" s="755" t="s">
        <v>1264</v>
      </c>
      <c r="D15" s="758">
        <v>9.0000000000000073E-4</v>
      </c>
      <c r="E15" s="758">
        <v>8.9999999999999737E-4</v>
      </c>
      <c r="F15" s="758">
        <v>9.0000000000000193E-4</v>
      </c>
      <c r="G15" s="758">
        <v>9.0000000000000236E-4</v>
      </c>
      <c r="H15" s="758">
        <v>9.0000000000000019E-4</v>
      </c>
      <c r="I15" s="758">
        <v>8.9999999999999846E-4</v>
      </c>
      <c r="J15" s="758">
        <v>9.0000000000000019E-4</v>
      </c>
      <c r="K15" s="758">
        <v>8.9999999999999943E-4</v>
      </c>
      <c r="L15" s="758">
        <v>8.9999999999999889E-4</v>
      </c>
      <c r="M15" s="758">
        <v>8.9999999999999878E-4</v>
      </c>
      <c r="N15" s="758">
        <v>8.9999999999999835E-4</v>
      </c>
      <c r="O15" s="758">
        <v>9.0000000000000442E-4</v>
      </c>
      <c r="P15" s="758">
        <v>8.9999999999999889E-4</v>
      </c>
    </row>
    <row r="16" spans="1:16" ht="15" x14ac:dyDescent="0.25">
      <c r="A16" s="414"/>
      <c r="B16" s="755"/>
      <c r="C16" s="755" t="s">
        <v>274</v>
      </c>
      <c r="D16" s="756">
        <v>2.5504403583466804</v>
      </c>
      <c r="E16" s="756">
        <v>2.4609375308274593</v>
      </c>
      <c r="F16" s="756">
        <v>2.3136902114276157</v>
      </c>
      <c r="G16" s="756">
        <v>2.1502478165800745</v>
      </c>
      <c r="H16" s="756">
        <v>1.9836482513856226</v>
      </c>
      <c r="I16" s="756">
        <v>1.945061411358322</v>
      </c>
      <c r="J16" s="756">
        <v>1.9059621122134303</v>
      </c>
      <c r="K16" s="756">
        <v>1.8666796389852747</v>
      </c>
      <c r="L16" s="756">
        <v>1.827475129030065</v>
      </c>
      <c r="M16" s="756">
        <v>1.6389885795223764</v>
      </c>
      <c r="N16" s="756">
        <v>1.5037468292311209</v>
      </c>
      <c r="O16" s="756">
        <v>1.4799430671339715</v>
      </c>
      <c r="P16" s="756">
        <v>1.5588033911199684</v>
      </c>
    </row>
    <row r="17" spans="1:16" ht="15" x14ac:dyDescent="0.25">
      <c r="A17" s="414"/>
      <c r="B17" s="755"/>
      <c r="C17" s="755"/>
      <c r="D17" s="756"/>
      <c r="E17" s="756"/>
      <c r="F17" s="756"/>
      <c r="G17" s="756"/>
      <c r="H17" s="756"/>
      <c r="I17" s="756"/>
      <c r="J17" s="756"/>
      <c r="K17" s="756"/>
      <c r="L17" s="756"/>
      <c r="M17" s="756"/>
      <c r="N17" s="756"/>
      <c r="O17" s="756"/>
      <c r="P17" s="756"/>
    </row>
    <row r="18" spans="1:16" ht="15" x14ac:dyDescent="0.25">
      <c r="A18" s="414" t="s">
        <v>1265</v>
      </c>
      <c r="B18" s="755" t="s">
        <v>69</v>
      </c>
      <c r="C18" s="755" t="s">
        <v>1104</v>
      </c>
      <c r="D18" s="756">
        <v>1.0089637464643419</v>
      </c>
      <c r="E18" s="756">
        <v>1.0089640293746722</v>
      </c>
      <c r="F18" s="756">
        <v>1.0092680452801346</v>
      </c>
      <c r="G18" s="756">
        <v>0.85865975980245035</v>
      </c>
      <c r="H18" s="756">
        <v>0.83678291150886663</v>
      </c>
      <c r="I18" s="756">
        <v>0.6579331113579866</v>
      </c>
      <c r="J18" s="756">
        <v>0.65741320742437925</v>
      </c>
      <c r="K18" s="756">
        <v>0.6591504005040586</v>
      </c>
      <c r="L18" s="756">
        <v>0.66453995025955381</v>
      </c>
      <c r="M18" s="756">
        <v>0.65654968870628871</v>
      </c>
      <c r="N18" s="756">
        <v>0.58141586020394631</v>
      </c>
      <c r="O18" s="756">
        <v>0.59766643663253305</v>
      </c>
      <c r="P18" s="756">
        <v>0.57898116588315551</v>
      </c>
    </row>
    <row r="19" spans="1:16" ht="15" x14ac:dyDescent="0.25">
      <c r="A19" s="414"/>
      <c r="B19" s="755"/>
      <c r="C19" s="755" t="s">
        <v>1262</v>
      </c>
      <c r="D19" s="756">
        <v>5.0448187323217093</v>
      </c>
      <c r="E19" s="756">
        <v>5.0448201468733602</v>
      </c>
      <c r="F19" s="756">
        <v>5.0463402264006625</v>
      </c>
      <c r="G19" s="756">
        <v>4.293298799012252</v>
      </c>
      <c r="H19" s="756">
        <v>4.1839145575443331</v>
      </c>
      <c r="I19" s="756">
        <v>3.2896655567899331</v>
      </c>
      <c r="J19" s="756">
        <v>3.2870660371219107</v>
      </c>
      <c r="K19" s="756">
        <v>3.2957520025202922</v>
      </c>
      <c r="L19" s="756">
        <v>3.3226997512977636</v>
      </c>
      <c r="M19" s="756">
        <v>3.2827484435314545</v>
      </c>
      <c r="N19" s="756">
        <v>2.9070793010197238</v>
      </c>
      <c r="O19" s="756">
        <v>2.988332183162651</v>
      </c>
      <c r="P19" s="756">
        <v>2.8949058294157775</v>
      </c>
    </row>
    <row r="20" spans="1:16" ht="15" x14ac:dyDescent="0.25">
      <c r="A20" s="414"/>
      <c r="B20" s="755"/>
      <c r="C20" s="755" t="s">
        <v>600</v>
      </c>
      <c r="D20" s="756">
        <v>2.5133563492664468</v>
      </c>
      <c r="E20" s="756">
        <v>2.5133570534469385</v>
      </c>
      <c r="F20" s="756">
        <v>2.5118995580137842</v>
      </c>
      <c r="G20" s="756">
        <v>2.4113842897971201</v>
      </c>
      <c r="H20" s="756">
        <v>1.9862287366664704</v>
      </c>
      <c r="I20" s="756">
        <v>1.9259650398743284</v>
      </c>
      <c r="J20" s="756">
        <v>1.9210337744113177</v>
      </c>
      <c r="K20" s="756">
        <v>1.9124744101470648</v>
      </c>
      <c r="L20" s="756">
        <v>2.028997192380519</v>
      </c>
      <c r="M20" s="756">
        <v>2.450405243722706</v>
      </c>
      <c r="N20" s="756">
        <v>2.2829929693707425</v>
      </c>
      <c r="O20" s="756">
        <v>2.706811611909651</v>
      </c>
      <c r="P20" s="756">
        <v>2.5215466707749838</v>
      </c>
    </row>
    <row r="21" spans="1:16" ht="15" x14ac:dyDescent="0.25">
      <c r="A21" s="414"/>
      <c r="B21" s="755"/>
      <c r="C21" s="755" t="s">
        <v>1263</v>
      </c>
      <c r="D21" s="117">
        <v>54.051097277451881</v>
      </c>
      <c r="E21" s="117">
        <v>54.051112432691589</v>
      </c>
      <c r="F21" s="117">
        <v>54.051103262084204</v>
      </c>
      <c r="G21" s="117">
        <v>54.051097747050044</v>
      </c>
      <c r="H21" s="117">
        <v>28.914141982498915</v>
      </c>
      <c r="I21" s="117">
        <v>19.891345565469077</v>
      </c>
      <c r="J21" s="117">
        <v>19.889624168582611</v>
      </c>
      <c r="K21" s="117">
        <v>19.911025192775718</v>
      </c>
      <c r="L21" s="117">
        <v>19.911845666424139</v>
      </c>
      <c r="M21" s="117">
        <v>9.398241635187043</v>
      </c>
      <c r="N21" s="117">
        <v>3.9559385799700189</v>
      </c>
      <c r="O21" s="117">
        <v>3.9492474119542882</v>
      </c>
      <c r="P21" s="117">
        <v>3.0000001101042542</v>
      </c>
    </row>
    <row r="22" spans="1:16" ht="15" x14ac:dyDescent="0.25">
      <c r="A22" s="414"/>
      <c r="B22" s="755"/>
      <c r="C22" s="755" t="s">
        <v>1103</v>
      </c>
      <c r="D22" s="756">
        <v>8.0000000000000224E-2</v>
      </c>
      <c r="E22" s="756">
        <v>8.0000000000000071E-2</v>
      </c>
      <c r="F22" s="756">
        <v>7.9999999999999793E-2</v>
      </c>
      <c r="G22" s="756">
        <v>7.9999999999999918E-2</v>
      </c>
      <c r="H22" s="756">
        <v>8.0000000000000113E-2</v>
      </c>
      <c r="I22" s="756">
        <v>7.9999999999999932E-2</v>
      </c>
      <c r="J22" s="756">
        <v>7.9999999999999849E-2</v>
      </c>
      <c r="K22" s="756">
        <v>7.9999999999999849E-2</v>
      </c>
      <c r="L22" s="756">
        <v>7.999999999999996E-2</v>
      </c>
      <c r="M22" s="756">
        <v>8.0000000000000043E-2</v>
      </c>
      <c r="N22" s="756">
        <v>7.999999999999996E-2</v>
      </c>
      <c r="O22" s="756">
        <v>8.0000000000000071E-2</v>
      </c>
      <c r="P22" s="756">
        <v>7.999999999999996E-2</v>
      </c>
    </row>
    <row r="23" spans="1:16" ht="15" x14ac:dyDescent="0.25">
      <c r="A23" s="414"/>
      <c r="B23" s="755"/>
      <c r="C23" s="755" t="s">
        <v>649</v>
      </c>
      <c r="D23" s="117">
        <v>81.569790941251853</v>
      </c>
      <c r="E23" s="117">
        <v>81.569813804899525</v>
      </c>
      <c r="F23" s="117">
        <v>81.477064561226541</v>
      </c>
      <c r="G23" s="117">
        <v>80.529956681894461</v>
      </c>
      <c r="H23" s="117">
        <v>77.508573329949712</v>
      </c>
      <c r="I23" s="117">
        <v>74.018944037330797</v>
      </c>
      <c r="J23" s="117">
        <v>72.721655246041337</v>
      </c>
      <c r="K23" s="117">
        <v>72.238941363891982</v>
      </c>
      <c r="L23" s="117">
        <v>72.029049227852823</v>
      </c>
      <c r="M23" s="117">
        <v>64.951172379334992</v>
      </c>
      <c r="N23" s="117">
        <v>60.742341098292115</v>
      </c>
      <c r="O23" s="117">
        <v>65.254568945299596</v>
      </c>
      <c r="P23" s="117">
        <v>61.788860411406475</v>
      </c>
    </row>
    <row r="24" spans="1:16" ht="15" x14ac:dyDescent="0.25">
      <c r="A24" s="414"/>
      <c r="B24" s="755"/>
      <c r="C24" s="755" t="s">
        <v>1102</v>
      </c>
      <c r="D24" s="758">
        <v>1.0000000000000028E-2</v>
      </c>
      <c r="E24" s="758">
        <v>1.0000000000000009E-2</v>
      </c>
      <c r="F24" s="758">
        <v>1.0000000000000014E-2</v>
      </c>
      <c r="G24" s="758">
        <v>1.0000000000000019E-2</v>
      </c>
      <c r="H24" s="758">
        <v>1.0000000000000037E-2</v>
      </c>
      <c r="I24" s="758">
        <v>9.9999999999999777E-3</v>
      </c>
      <c r="J24" s="758">
        <v>9.9999999999999672E-3</v>
      </c>
      <c r="K24" s="758">
        <v>9.9999999999999898E-3</v>
      </c>
      <c r="L24" s="758">
        <v>1.0000000000000004E-2</v>
      </c>
      <c r="M24" s="758">
        <v>1.0000000000000021E-2</v>
      </c>
      <c r="N24" s="758">
        <v>9.9999999999999811E-3</v>
      </c>
      <c r="O24" s="758">
        <v>1.0000000000000018E-2</v>
      </c>
      <c r="P24" s="758">
        <v>1.0000000000000018E-2</v>
      </c>
    </row>
    <row r="25" spans="1:16" ht="15" x14ac:dyDescent="0.25">
      <c r="A25" s="414"/>
      <c r="B25" s="755"/>
      <c r="C25" s="755" t="s">
        <v>647</v>
      </c>
      <c r="D25" s="756">
        <v>3.136885323267343</v>
      </c>
      <c r="E25" s="756">
        <v>3.1368862029729128</v>
      </c>
      <c r="F25" s="756">
        <v>3.135350932686797</v>
      </c>
      <c r="G25" s="756">
        <v>3.0785342974699792</v>
      </c>
      <c r="H25" s="756">
        <v>2.9847573379273431</v>
      </c>
      <c r="I25" s="756">
        <v>3.0372861173419778</v>
      </c>
      <c r="J25" s="756">
        <v>3.1351433106500921</v>
      </c>
      <c r="K25" s="756">
        <v>3.1927705870167356</v>
      </c>
      <c r="L25" s="756">
        <v>3.5778808494276366</v>
      </c>
      <c r="M25" s="756">
        <v>3.2953418953694102</v>
      </c>
      <c r="N25" s="756">
        <v>3.2905504304439477</v>
      </c>
      <c r="O25" s="756">
        <v>3.7506415281435213</v>
      </c>
      <c r="P25" s="756">
        <v>3.7337755919024578</v>
      </c>
    </row>
    <row r="26" spans="1:16" ht="15" x14ac:dyDescent="0.25">
      <c r="A26" s="414"/>
      <c r="B26" s="755"/>
      <c r="C26" s="755" t="s">
        <v>1105</v>
      </c>
      <c r="D26" s="633">
        <v>3173.4000000000005</v>
      </c>
      <c r="E26" s="633">
        <v>3173.4000000000005</v>
      </c>
      <c r="F26" s="633">
        <v>3173.3999999999996</v>
      </c>
      <c r="G26" s="633">
        <v>3173.4</v>
      </c>
      <c r="H26" s="633">
        <v>3173.4000000000005</v>
      </c>
      <c r="I26" s="633">
        <v>3173.4</v>
      </c>
      <c r="J26" s="633">
        <v>3173.4000000000005</v>
      </c>
      <c r="K26" s="633">
        <v>3173.4</v>
      </c>
      <c r="L26" s="633">
        <v>3173.4</v>
      </c>
      <c r="M26" s="633">
        <v>3173.4</v>
      </c>
      <c r="N26" s="633">
        <v>3173.4</v>
      </c>
      <c r="O26" s="633">
        <v>3173.4</v>
      </c>
      <c r="P26" s="633">
        <v>3173.3999999999996</v>
      </c>
    </row>
    <row r="27" spans="1:16" ht="15" x14ac:dyDescent="0.25">
      <c r="A27" s="414"/>
      <c r="B27" s="755"/>
      <c r="C27" s="755" t="s">
        <v>1264</v>
      </c>
      <c r="D27" s="756">
        <v>9.9847000000000186E-2</v>
      </c>
      <c r="E27" s="756">
        <v>9.9846999999999797E-2</v>
      </c>
      <c r="F27" s="756">
        <v>9.9847000000000033E-2</v>
      </c>
      <c r="G27" s="756">
        <v>9.9846999999999603E-2</v>
      </c>
      <c r="H27" s="756">
        <v>9.9846999999999936E-2</v>
      </c>
      <c r="I27" s="756">
        <v>9.9846999999999811E-2</v>
      </c>
      <c r="J27" s="756">
        <v>9.984699999999963E-2</v>
      </c>
      <c r="K27" s="756">
        <v>9.9846999999999811E-2</v>
      </c>
      <c r="L27" s="756">
        <v>9.9847000000000033E-2</v>
      </c>
      <c r="M27" s="756">
        <v>9.9847000000000075E-2</v>
      </c>
      <c r="N27" s="756">
        <v>9.9846999999999936E-2</v>
      </c>
      <c r="O27" s="756">
        <v>1.0000000000000018E-2</v>
      </c>
      <c r="P27" s="756">
        <v>1.0000000000000018E-2</v>
      </c>
    </row>
    <row r="28" spans="1:16" ht="15" x14ac:dyDescent="0.25">
      <c r="A28" s="414"/>
      <c r="B28" s="755"/>
      <c r="C28" s="755" t="s">
        <v>274</v>
      </c>
      <c r="D28" s="756">
        <v>5.3103355077070518</v>
      </c>
      <c r="E28" s="756">
        <v>5.3103369967087799</v>
      </c>
      <c r="F28" s="756">
        <v>5.3119370804217745</v>
      </c>
      <c r="G28" s="756">
        <v>4.5192618936971112</v>
      </c>
      <c r="H28" s="756">
        <v>4.4041205868887729</v>
      </c>
      <c r="I28" s="756">
        <v>3.4628058492525655</v>
      </c>
      <c r="J28" s="756">
        <v>3.4600695127598926</v>
      </c>
      <c r="K28" s="756">
        <v>3.4692126342318934</v>
      </c>
      <c r="L28" s="756">
        <v>3.4975786855765989</v>
      </c>
      <c r="M28" s="756">
        <v>3.4555246774015198</v>
      </c>
      <c r="N28" s="756">
        <v>3.0600834747576156</v>
      </c>
      <c r="O28" s="756">
        <v>3.1456128243817543</v>
      </c>
      <c r="P28" s="756">
        <v>3.0472692941218851</v>
      </c>
    </row>
    <row r="29" spans="1:16" ht="15" x14ac:dyDescent="0.25">
      <c r="A29" s="414"/>
      <c r="B29" s="755"/>
      <c r="C29" s="755"/>
      <c r="D29" s="756"/>
      <c r="E29" s="756"/>
      <c r="F29" s="756"/>
      <c r="G29" s="756"/>
      <c r="H29" s="756"/>
      <c r="I29" s="756"/>
      <c r="J29" s="756"/>
      <c r="K29" s="756"/>
      <c r="L29" s="756"/>
      <c r="M29" s="756"/>
      <c r="N29" s="756"/>
      <c r="O29" s="756"/>
      <c r="P29" s="756"/>
    </row>
    <row r="30" spans="1:16" ht="15" x14ac:dyDescent="0.25">
      <c r="A30" s="414" t="s">
        <v>1265</v>
      </c>
      <c r="B30" s="82" t="s">
        <v>50</v>
      </c>
      <c r="C30" s="755" t="s">
        <v>1104</v>
      </c>
      <c r="D30" s="756">
        <v>1.0115355174362155</v>
      </c>
      <c r="E30" s="756">
        <v>1.0115351574961615</v>
      </c>
      <c r="F30" s="756">
        <v>0.9885357466558411</v>
      </c>
      <c r="G30" s="756">
        <v>0.87046574417673461</v>
      </c>
      <c r="H30" s="756">
        <v>0.3671326187728588</v>
      </c>
      <c r="I30" s="756">
        <v>0.32395433821789965</v>
      </c>
      <c r="J30" s="756">
        <v>0.32475020093171375</v>
      </c>
      <c r="K30" s="756">
        <v>0.32571475482865841</v>
      </c>
      <c r="L30" s="756">
        <v>0.31908871700574803</v>
      </c>
      <c r="M30" s="756">
        <v>0.50962013850900412</v>
      </c>
      <c r="N30" s="756">
        <v>0.41004444191596418</v>
      </c>
      <c r="O30" s="756">
        <v>0.47702403893888817</v>
      </c>
      <c r="P30" s="756">
        <v>0.48878819528587863</v>
      </c>
    </row>
    <row r="31" spans="1:16" ht="15" x14ac:dyDescent="0.25">
      <c r="A31" s="414"/>
      <c r="B31" s="82"/>
      <c r="C31" s="755" t="s">
        <v>1262</v>
      </c>
      <c r="D31" s="756">
        <v>2.8901014783891812</v>
      </c>
      <c r="E31" s="756">
        <v>2.8901004499890344</v>
      </c>
      <c r="F31" s="756">
        <v>2.8243878475881221</v>
      </c>
      <c r="G31" s="756">
        <v>2.4870449833620984</v>
      </c>
      <c r="H31" s="756">
        <v>1.0489503393510233</v>
      </c>
      <c r="I31" s="756">
        <v>0.92558382347971224</v>
      </c>
      <c r="J31" s="756">
        <v>0.92785771694775487</v>
      </c>
      <c r="K31" s="756">
        <v>0.93061358522473725</v>
      </c>
      <c r="L31" s="756">
        <v>0.91168204858785185</v>
      </c>
      <c r="M31" s="756">
        <v>1.4560575385971539</v>
      </c>
      <c r="N31" s="756">
        <v>1.171555548331326</v>
      </c>
      <c r="O31" s="756">
        <v>1.362925825539677</v>
      </c>
      <c r="P31" s="756">
        <v>1.3965377008167945</v>
      </c>
    </row>
    <row r="32" spans="1:16" ht="15" x14ac:dyDescent="0.25">
      <c r="A32" s="414"/>
      <c r="B32" s="82"/>
      <c r="C32" s="755" t="s">
        <v>600</v>
      </c>
      <c r="D32" s="756">
        <v>2.0895258852639418</v>
      </c>
      <c r="E32" s="756">
        <v>2.0895256807414251</v>
      </c>
      <c r="F32" s="756">
        <v>2.0120446855230156</v>
      </c>
      <c r="G32" s="756">
        <v>1.980380100820047</v>
      </c>
      <c r="H32" s="756">
        <v>1.5933944718248219</v>
      </c>
      <c r="I32" s="756">
        <v>1.5314771946217831</v>
      </c>
      <c r="J32" s="756">
        <v>1.5403649013443823</v>
      </c>
      <c r="K32" s="756">
        <v>1.5682939294785052</v>
      </c>
      <c r="L32" s="756">
        <v>1.5382784909923055</v>
      </c>
      <c r="M32" s="756">
        <v>2.3958289480730128</v>
      </c>
      <c r="N32" s="756">
        <v>2.2876902319509553</v>
      </c>
      <c r="O32" s="756">
        <v>2.5014799243770875</v>
      </c>
      <c r="P32" s="756">
        <v>2.8034504696357687</v>
      </c>
    </row>
    <row r="33" spans="1:16" ht="15" x14ac:dyDescent="0.25">
      <c r="A33" s="414"/>
      <c r="B33" s="82"/>
      <c r="C33" s="755" t="s">
        <v>1263</v>
      </c>
      <c r="D33" s="756">
        <v>15.749216641790355</v>
      </c>
      <c r="E33" s="756">
        <v>15.749214838818578</v>
      </c>
      <c r="F33" s="756">
        <v>16.320505126746209</v>
      </c>
      <c r="G33" s="756">
        <v>16.207250601442066</v>
      </c>
      <c r="H33" s="756">
        <v>6.2080810305409644</v>
      </c>
      <c r="I33" s="756">
        <v>4.541201312774712</v>
      </c>
      <c r="J33" s="756">
        <v>4.516201182671022</v>
      </c>
      <c r="K33" s="756">
        <v>4.6727304626688992</v>
      </c>
      <c r="L33" s="756">
        <v>4.6664147152598305</v>
      </c>
      <c r="M33" s="756">
        <v>4.5673857859440625</v>
      </c>
      <c r="N33" s="756">
        <v>3.7191427756364015</v>
      </c>
      <c r="O33" s="756">
        <v>3.8518356257843744</v>
      </c>
      <c r="P33" s="756">
        <v>2.9999989495001222</v>
      </c>
    </row>
    <row r="34" spans="1:16" ht="15" x14ac:dyDescent="0.25">
      <c r="A34" s="414"/>
      <c r="B34" s="82"/>
      <c r="C34" s="755" t="s">
        <v>1103</v>
      </c>
      <c r="D34" s="756">
        <v>7.9999999999999905E-2</v>
      </c>
      <c r="E34" s="756">
        <v>8.0000000000000029E-2</v>
      </c>
      <c r="F34" s="756">
        <v>8.0000000000000085E-2</v>
      </c>
      <c r="G34" s="756">
        <v>8.0000000000000016E-2</v>
      </c>
      <c r="H34" s="756">
        <v>7.9999999999999932E-2</v>
      </c>
      <c r="I34" s="756">
        <v>7.9999999999999918E-2</v>
      </c>
      <c r="J34" s="756">
        <v>8.0000000000000016E-2</v>
      </c>
      <c r="K34" s="756">
        <v>7.9999999999999988E-2</v>
      </c>
      <c r="L34" s="756">
        <v>7.9999999999999877E-2</v>
      </c>
      <c r="M34" s="756">
        <v>8.0000000000000099E-2</v>
      </c>
      <c r="N34" s="756">
        <v>7.9999999999999988E-2</v>
      </c>
      <c r="O34" s="756">
        <v>8.0000000000000154E-2</v>
      </c>
      <c r="P34" s="756">
        <v>8.0000000000000113E-2</v>
      </c>
    </row>
    <row r="35" spans="1:16" ht="15" x14ac:dyDescent="0.25">
      <c r="A35" s="414"/>
      <c r="B35" s="82"/>
      <c r="C35" s="755" t="s">
        <v>649</v>
      </c>
      <c r="D35" s="756">
        <v>80.742039763713123</v>
      </c>
      <c r="E35" s="756">
        <v>80.741985717108619</v>
      </c>
      <c r="F35" s="756">
        <v>80.650216973404724</v>
      </c>
      <c r="G35" s="756">
        <v>79.484271601849798</v>
      </c>
      <c r="H35" s="756">
        <v>60.937724598705493</v>
      </c>
      <c r="I35" s="756">
        <v>57.972941330592462</v>
      </c>
      <c r="J35" s="756">
        <v>57.166184095285217</v>
      </c>
      <c r="K35" s="756">
        <v>55.904712130138677</v>
      </c>
      <c r="L35" s="756">
        <v>54.164576443643767</v>
      </c>
      <c r="M35" s="756">
        <v>61.836696114808475</v>
      </c>
      <c r="N35" s="756">
        <v>60.732976002936987</v>
      </c>
      <c r="O35" s="756">
        <v>65.461856188538349</v>
      </c>
      <c r="P35" s="756">
        <v>67.686717461374826</v>
      </c>
    </row>
    <row r="36" spans="1:16" ht="15" x14ac:dyDescent="0.25">
      <c r="A36" s="414"/>
      <c r="B36" s="82"/>
      <c r="C36" s="755" t="s">
        <v>1102</v>
      </c>
      <c r="D36" s="758">
        <v>0.01</v>
      </c>
      <c r="E36" s="758">
        <v>1.0000000000000014E-2</v>
      </c>
      <c r="F36" s="758">
        <v>1.0000000000000011E-2</v>
      </c>
      <c r="G36" s="758">
        <v>1.0000000000000002E-2</v>
      </c>
      <c r="H36" s="758">
        <v>9.9999999999999881E-3</v>
      </c>
      <c r="I36" s="758">
        <v>9.9999999999999881E-3</v>
      </c>
      <c r="J36" s="758">
        <v>9.9999999999999933E-3</v>
      </c>
      <c r="K36" s="758">
        <v>1.0000000000000002E-2</v>
      </c>
      <c r="L36" s="758">
        <v>9.9999999999999933E-3</v>
      </c>
      <c r="M36" s="758">
        <v>1.0000000000000004E-2</v>
      </c>
      <c r="N36" s="758">
        <v>1.0000000000000005E-2</v>
      </c>
      <c r="O36" s="758">
        <v>1.0000000000000004E-2</v>
      </c>
      <c r="P36" s="758">
        <v>1.0000000000000014E-2</v>
      </c>
    </row>
    <row r="37" spans="1:16" ht="15" x14ac:dyDescent="0.25">
      <c r="A37" s="414"/>
      <c r="B37" s="82"/>
      <c r="C37" s="755" t="s">
        <v>647</v>
      </c>
      <c r="D37" s="756">
        <v>2.2962852416618684</v>
      </c>
      <c r="E37" s="756">
        <v>2.2962849257915781</v>
      </c>
      <c r="F37" s="756">
        <v>2.2456872107841814</v>
      </c>
      <c r="G37" s="756">
        <v>2.2307343094567118</v>
      </c>
      <c r="H37" s="756">
        <v>1.9791853091967433</v>
      </c>
      <c r="I37" s="756">
        <v>1.9464659982859149</v>
      </c>
      <c r="J37" s="756">
        <v>1.9568552525327414</v>
      </c>
      <c r="K37" s="756">
        <v>2.0759825189418089</v>
      </c>
      <c r="L37" s="756">
        <v>2.0906995067579892</v>
      </c>
      <c r="M37" s="756">
        <v>2.9907336582385771</v>
      </c>
      <c r="N37" s="756">
        <v>2.9528759349713041</v>
      </c>
      <c r="O37" s="756">
        <v>3.1754018802476778</v>
      </c>
      <c r="P37" s="756">
        <v>3.5458604910774363</v>
      </c>
    </row>
    <row r="38" spans="1:16" ht="15" x14ac:dyDescent="0.25">
      <c r="A38" s="414"/>
      <c r="B38" s="82"/>
      <c r="C38" s="755" t="s">
        <v>1105</v>
      </c>
      <c r="D38" s="633">
        <v>3172.61</v>
      </c>
      <c r="E38" s="633">
        <v>3172.6099999999997</v>
      </c>
      <c r="F38" s="633">
        <v>3172.61</v>
      </c>
      <c r="G38" s="633">
        <v>3172.61</v>
      </c>
      <c r="H38" s="633">
        <v>3172.61</v>
      </c>
      <c r="I38" s="633">
        <v>3172.61</v>
      </c>
      <c r="J38" s="633">
        <v>3172.6100000000006</v>
      </c>
      <c r="K38" s="633">
        <v>3172.6100000000006</v>
      </c>
      <c r="L38" s="633">
        <v>3172.61</v>
      </c>
      <c r="M38" s="633">
        <v>3172.61</v>
      </c>
      <c r="N38" s="633">
        <v>3172.6100000000006</v>
      </c>
      <c r="O38" s="633">
        <v>3172.6100000000006</v>
      </c>
      <c r="P38" s="633">
        <v>3172.6100000000006</v>
      </c>
    </row>
    <row r="39" spans="1:16" ht="15" x14ac:dyDescent="0.25">
      <c r="A39" s="414"/>
      <c r="B39" s="82"/>
      <c r="C39" s="755" t="s">
        <v>1264</v>
      </c>
      <c r="D39" s="758">
        <v>8.9999999999999911E-4</v>
      </c>
      <c r="E39" s="758">
        <v>9.0000000000000128E-4</v>
      </c>
      <c r="F39" s="758">
        <v>8.9999999999999976E-4</v>
      </c>
      <c r="G39" s="758">
        <v>8.9999999999999954E-4</v>
      </c>
      <c r="H39" s="758">
        <v>9.0000000000000019E-4</v>
      </c>
      <c r="I39" s="758">
        <v>8.9999999999999987E-4</v>
      </c>
      <c r="J39" s="758">
        <v>8.9999999999999987E-4</v>
      </c>
      <c r="K39" s="758">
        <v>8.9999999999999911E-4</v>
      </c>
      <c r="L39" s="758">
        <v>8.9999999999999889E-4</v>
      </c>
      <c r="M39" s="758">
        <v>9.0000000000000063E-4</v>
      </c>
      <c r="N39" s="758">
        <v>8.9999999999999954E-4</v>
      </c>
      <c r="O39" s="758">
        <v>9.0000000000000063E-4</v>
      </c>
      <c r="P39" s="758">
        <v>8.9999999999999889E-4</v>
      </c>
    </row>
    <row r="40" spans="1:16" ht="15" x14ac:dyDescent="0.25">
      <c r="A40" s="414"/>
      <c r="B40" s="82"/>
      <c r="C40" s="755" t="s">
        <v>274</v>
      </c>
      <c r="D40" s="756">
        <v>3.0422120825149332</v>
      </c>
      <c r="E40" s="756">
        <v>3.0422109999884519</v>
      </c>
      <c r="F40" s="756">
        <v>2.9730398395664444</v>
      </c>
      <c r="G40" s="756">
        <v>2.6179420877495843</v>
      </c>
      <c r="H40" s="756">
        <v>1.1041582519484479</v>
      </c>
      <c r="I40" s="756">
        <v>0.97429876155759287</v>
      </c>
      <c r="J40" s="756">
        <v>0.97669233362921448</v>
      </c>
      <c r="K40" s="756">
        <v>0.97959324760498556</v>
      </c>
      <c r="L40" s="756">
        <v>0.95966531430300228</v>
      </c>
      <c r="M40" s="756">
        <v>1.53269214589174</v>
      </c>
      <c r="N40" s="756">
        <v>1.2332163666645533</v>
      </c>
      <c r="O40" s="756">
        <v>1.4346587637259796</v>
      </c>
      <c r="P40" s="756">
        <v>1.4700396850703101</v>
      </c>
    </row>
    <row r="41" spans="1:16" x14ac:dyDescent="0.2">
      <c r="A41" s="414"/>
      <c r="B41" s="82"/>
      <c r="C41" s="82"/>
      <c r="D41" s="756"/>
      <c r="E41" s="756"/>
      <c r="F41" s="756"/>
      <c r="G41" s="756"/>
      <c r="H41" s="756"/>
      <c r="I41" s="756"/>
      <c r="J41" s="756"/>
      <c r="K41" s="756"/>
      <c r="L41" s="756"/>
      <c r="M41" s="756"/>
      <c r="N41" s="756"/>
      <c r="O41" s="756"/>
      <c r="P41" s="756"/>
    </row>
    <row r="42" spans="1:16" ht="15" x14ac:dyDescent="0.25">
      <c r="A42" s="414" t="s">
        <v>1266</v>
      </c>
      <c r="B42" s="755" t="s">
        <v>50</v>
      </c>
      <c r="C42" s="755" t="s">
        <v>1104</v>
      </c>
      <c r="D42" s="756">
        <v>0.84802141915027185</v>
      </c>
      <c r="E42" s="756">
        <v>0.81826172900012895</v>
      </c>
      <c r="F42" s="756">
        <v>0.76930199529968102</v>
      </c>
      <c r="G42" s="756">
        <v>0.71495739901287259</v>
      </c>
      <c r="H42" s="756">
        <v>0.65956304358572115</v>
      </c>
      <c r="I42" s="756">
        <v>0.64673291927664667</v>
      </c>
      <c r="J42" s="756">
        <v>0.63373240231096695</v>
      </c>
      <c r="K42" s="756">
        <v>0.62067097996260578</v>
      </c>
      <c r="L42" s="756">
        <v>0.6076354804024966</v>
      </c>
      <c r="M42" s="756">
        <v>0.53686343378674151</v>
      </c>
      <c r="N42" s="756">
        <v>0.52559337819846697</v>
      </c>
      <c r="O42" s="756">
        <v>0.52384973140452007</v>
      </c>
      <c r="P42" s="756">
        <v>0.52668603030442207</v>
      </c>
    </row>
    <row r="43" spans="1:16" ht="15" x14ac:dyDescent="0.25">
      <c r="A43" s="414"/>
      <c r="B43" s="755"/>
      <c r="C43" s="755" t="s">
        <v>1262</v>
      </c>
      <c r="D43" s="756">
        <v>2.422918340429344</v>
      </c>
      <c r="E43" s="756">
        <v>2.3378906542860851</v>
      </c>
      <c r="F43" s="756">
        <v>2.1980057008562293</v>
      </c>
      <c r="G43" s="756">
        <v>2.0427354257510753</v>
      </c>
      <c r="H43" s="756">
        <v>1.884465838816346</v>
      </c>
      <c r="I43" s="756">
        <v>1.8478083407904129</v>
      </c>
      <c r="J43" s="756">
        <v>1.8106640066027617</v>
      </c>
      <c r="K43" s="756">
        <v>1.773345657036018</v>
      </c>
      <c r="L43" s="756">
        <v>1.736101372578565</v>
      </c>
      <c r="M43" s="756">
        <v>1.5338955251049755</v>
      </c>
      <c r="N43" s="756">
        <v>1.5016953662813346</v>
      </c>
      <c r="O43" s="756">
        <v>1.4967135182986266</v>
      </c>
      <c r="P43" s="756">
        <v>1.5048172294412041</v>
      </c>
    </row>
    <row r="44" spans="1:16" ht="15" x14ac:dyDescent="0.25">
      <c r="A44" s="414"/>
      <c r="B44" s="755"/>
      <c r="C44" s="755" t="s">
        <v>600</v>
      </c>
      <c r="D44" s="756">
        <v>4.3003002424933578</v>
      </c>
      <c r="E44" s="756">
        <v>3.9059579638780169</v>
      </c>
      <c r="F44" s="756">
        <v>3.5048489069712621</v>
      </c>
      <c r="G44" s="756">
        <v>3.1246496175850353</v>
      </c>
      <c r="H44" s="756">
        <v>2.7419865888342301</v>
      </c>
      <c r="I44" s="756">
        <v>2.6630117204175878</v>
      </c>
      <c r="J44" s="756">
        <v>2.5847060835778461</v>
      </c>
      <c r="K44" s="756">
        <v>2.507460930713441</v>
      </c>
      <c r="L44" s="756">
        <v>2.4315856211841624</v>
      </c>
      <c r="M44" s="756">
        <v>1.9596890679093075</v>
      </c>
      <c r="N44" s="756">
        <v>1.9356171193863332</v>
      </c>
      <c r="O44" s="756">
        <v>1.9180435063213823</v>
      </c>
      <c r="P44" s="756">
        <v>1.9322303004284997</v>
      </c>
    </row>
    <row r="45" spans="1:16" ht="15" x14ac:dyDescent="0.25">
      <c r="A45" s="414"/>
      <c r="B45" s="755"/>
      <c r="C45" s="755" t="s">
        <v>1263</v>
      </c>
      <c r="D45" s="756">
        <v>3.3999999999999986</v>
      </c>
      <c r="E45" s="756">
        <v>3.3999999999999941</v>
      </c>
      <c r="F45" s="756">
        <v>3.3999999999999959</v>
      </c>
      <c r="G45" s="756">
        <v>3.3999999999999866</v>
      </c>
      <c r="H45" s="756">
        <v>1.0000000000000024</v>
      </c>
      <c r="I45" s="756">
        <v>1.9999997730643431</v>
      </c>
      <c r="J45" s="756">
        <v>1.9999997730643431</v>
      </c>
      <c r="K45" s="756">
        <v>1.9999997730643431</v>
      </c>
      <c r="L45" s="756">
        <v>1.9999997730643431</v>
      </c>
      <c r="M45" s="756">
        <v>1.9999997730643431</v>
      </c>
      <c r="N45" s="756">
        <v>1.9999997730643431</v>
      </c>
      <c r="O45" s="756">
        <v>1.9999997730643431</v>
      </c>
      <c r="P45" s="756">
        <v>1.9999997730643431</v>
      </c>
    </row>
    <row r="46" spans="1:16" ht="15" x14ac:dyDescent="0.25">
      <c r="A46" s="414"/>
      <c r="B46" s="755"/>
      <c r="C46" s="755" t="s">
        <v>1103</v>
      </c>
      <c r="D46" s="756">
        <v>8.0000000000000085E-2</v>
      </c>
      <c r="E46" s="756">
        <v>7.9999999999999918E-2</v>
      </c>
      <c r="F46" s="756">
        <v>7.9999999999999946E-2</v>
      </c>
      <c r="G46" s="756">
        <v>7.9999999999999849E-2</v>
      </c>
      <c r="H46" s="756">
        <v>8.0000000000000251E-2</v>
      </c>
      <c r="I46" s="756">
        <v>8.0000000000000293E-2</v>
      </c>
      <c r="J46" s="756">
        <v>7.9999999999999891E-2</v>
      </c>
      <c r="K46" s="756">
        <v>8.0000000000000196E-2</v>
      </c>
      <c r="L46" s="756">
        <v>7.9999999999999905E-2</v>
      </c>
      <c r="M46" s="756">
        <v>8.0000000000000238E-2</v>
      </c>
      <c r="N46" s="756">
        <v>8.0000000000000418E-2</v>
      </c>
      <c r="O46" s="756">
        <v>7.9999999999999793E-2</v>
      </c>
      <c r="P46" s="756">
        <v>8.0000000000000016E-2</v>
      </c>
    </row>
    <row r="47" spans="1:16" ht="15" x14ac:dyDescent="0.25">
      <c r="A47" s="414"/>
      <c r="B47" s="755"/>
      <c r="C47" s="755" t="s">
        <v>649</v>
      </c>
      <c r="D47" s="117">
        <v>46.013248909413235</v>
      </c>
      <c r="E47" s="117">
        <v>46.00568666297805</v>
      </c>
      <c r="F47" s="117">
        <v>45.986503247683451</v>
      </c>
      <c r="G47" s="117">
        <v>45.96692907738435</v>
      </c>
      <c r="H47" s="117">
        <v>45.63270643715046</v>
      </c>
      <c r="I47" s="117">
        <v>45.401014127487073</v>
      </c>
      <c r="J47" s="117">
        <v>45.138725463393158</v>
      </c>
      <c r="K47" s="117">
        <v>44.852183763913786</v>
      </c>
      <c r="L47" s="117">
        <v>44.546415402918825</v>
      </c>
      <c r="M47" s="117">
        <v>44.530294138475774</v>
      </c>
      <c r="N47" s="117">
        <v>44.819291013782674</v>
      </c>
      <c r="O47" s="117">
        <v>44.020580169768948</v>
      </c>
      <c r="P47" s="117">
        <v>44.681821480400941</v>
      </c>
    </row>
    <row r="48" spans="1:16" ht="15" x14ac:dyDescent="0.25">
      <c r="A48" s="414"/>
      <c r="B48" s="755"/>
      <c r="C48" s="755" t="s">
        <v>1102</v>
      </c>
      <c r="D48" s="758">
        <v>1.0000000000000023E-2</v>
      </c>
      <c r="E48" s="758">
        <v>9.9999999999999915E-3</v>
      </c>
      <c r="F48" s="758">
        <v>9.9999999999999933E-3</v>
      </c>
      <c r="G48" s="758">
        <v>9.9999999999999846E-3</v>
      </c>
      <c r="H48" s="758">
        <v>1.0000000000000024E-2</v>
      </c>
      <c r="I48" s="758">
        <v>1.0000000000000023E-2</v>
      </c>
      <c r="J48" s="758">
        <v>1.0000000000000004E-2</v>
      </c>
      <c r="K48" s="758">
        <v>1.000000000000004E-2</v>
      </c>
      <c r="L48" s="758">
        <v>9.9999999999999967E-3</v>
      </c>
      <c r="M48" s="758">
        <v>1.0000000000000021E-2</v>
      </c>
      <c r="N48" s="758">
        <v>1.0000000000000031E-2</v>
      </c>
      <c r="O48" s="758">
        <v>9.9999999999999742E-3</v>
      </c>
      <c r="P48" s="758">
        <v>9.9999999999999898E-3</v>
      </c>
    </row>
    <row r="49" spans="1:16" ht="15" x14ac:dyDescent="0.25">
      <c r="A49" s="414"/>
      <c r="B49" s="755"/>
      <c r="C49" s="755" t="s">
        <v>647</v>
      </c>
      <c r="D49" s="756">
        <v>4.2735886246375596</v>
      </c>
      <c r="E49" s="756">
        <v>3.9532551462797723</v>
      </c>
      <c r="F49" s="756">
        <v>3.6099124676432304</v>
      </c>
      <c r="G49" s="756">
        <v>3.2772172946213347</v>
      </c>
      <c r="H49" s="756">
        <v>2.9502439469489907</v>
      </c>
      <c r="I49" s="756">
        <v>2.8855851139269837</v>
      </c>
      <c r="J49" s="756">
        <v>2.8220436201129497</v>
      </c>
      <c r="K49" s="756">
        <v>2.7598516201775176</v>
      </c>
      <c r="L49" s="756">
        <v>2.6991924324843848</v>
      </c>
      <c r="M49" s="756">
        <v>2.2737632960601935</v>
      </c>
      <c r="N49" s="756">
        <v>2.2737632960601935</v>
      </c>
      <c r="O49" s="756">
        <v>2.2699484377964212</v>
      </c>
      <c r="P49" s="756">
        <v>2.2751319848034131</v>
      </c>
    </row>
    <row r="50" spans="1:16" ht="15" x14ac:dyDescent="0.25">
      <c r="A50" s="414"/>
      <c r="B50" s="82"/>
      <c r="C50" s="755" t="s">
        <v>1105</v>
      </c>
      <c r="D50" s="633">
        <v>3172.6100000000006</v>
      </c>
      <c r="E50" s="633">
        <v>3172.61</v>
      </c>
      <c r="F50" s="633">
        <v>3172.6099999999997</v>
      </c>
      <c r="G50" s="633">
        <v>3172.6099999999997</v>
      </c>
      <c r="H50" s="633">
        <v>3172.6100000000006</v>
      </c>
      <c r="I50" s="633">
        <v>3172.6100000000006</v>
      </c>
      <c r="J50" s="633">
        <v>3172.6100000000006</v>
      </c>
      <c r="K50" s="633">
        <v>3172.61</v>
      </c>
      <c r="L50" s="633">
        <v>3172.61</v>
      </c>
      <c r="M50" s="633">
        <v>3172.61</v>
      </c>
      <c r="N50" s="633">
        <v>3172.61</v>
      </c>
      <c r="O50" s="633">
        <v>3172.61</v>
      </c>
      <c r="P50" s="633">
        <v>3172.61</v>
      </c>
    </row>
    <row r="51" spans="1:16" ht="15" x14ac:dyDescent="0.25">
      <c r="A51" s="414"/>
      <c r="B51" s="755"/>
      <c r="C51" s="755" t="s">
        <v>1264</v>
      </c>
      <c r="D51" s="756">
        <v>9.0000000000000149E-4</v>
      </c>
      <c r="E51" s="756">
        <v>8.9999999999999911E-4</v>
      </c>
      <c r="F51" s="756">
        <v>8.9999999999999878E-4</v>
      </c>
      <c r="G51" s="756">
        <v>8.9999999999999846E-4</v>
      </c>
      <c r="H51" s="756">
        <v>9.0000000000000247E-4</v>
      </c>
      <c r="I51" s="756">
        <v>9.000000000000041E-4</v>
      </c>
      <c r="J51" s="756">
        <v>8.9999999999999954E-4</v>
      </c>
      <c r="K51" s="756">
        <v>9.0000000000000128E-4</v>
      </c>
      <c r="L51" s="756">
        <v>8.9999999999999932E-4</v>
      </c>
      <c r="M51" s="756">
        <v>9.0000000000000073E-4</v>
      </c>
      <c r="N51" s="756">
        <v>9.0000000000000377E-4</v>
      </c>
      <c r="O51" s="756">
        <v>8.9999999999999618E-4</v>
      </c>
      <c r="P51" s="756">
        <v>8.9999999999999965E-4</v>
      </c>
    </row>
    <row r="52" spans="1:16" ht="15" x14ac:dyDescent="0.25">
      <c r="A52" s="414"/>
      <c r="B52" s="755"/>
      <c r="C52" s="755" t="s">
        <v>274</v>
      </c>
      <c r="D52" s="756">
        <v>2.5504403583466804</v>
      </c>
      <c r="E52" s="756">
        <v>2.4609375308274535</v>
      </c>
      <c r="F52" s="756">
        <v>2.3136902114276148</v>
      </c>
      <c r="G52" s="756">
        <v>2.150247816580074</v>
      </c>
      <c r="H52" s="756">
        <v>1.9836482513856264</v>
      </c>
      <c r="I52" s="756">
        <v>1.9450614113583304</v>
      </c>
      <c r="J52" s="756">
        <v>1.9059621122134316</v>
      </c>
      <c r="K52" s="756">
        <v>1.8666796389852809</v>
      </c>
      <c r="L52" s="756">
        <v>1.8274751290300697</v>
      </c>
      <c r="M52" s="756">
        <v>1.6146268685315524</v>
      </c>
      <c r="N52" s="756">
        <v>1.5807319645066686</v>
      </c>
      <c r="O52" s="756">
        <v>1.575487913998556</v>
      </c>
      <c r="P52" s="756">
        <v>1.5840181362538999</v>
      </c>
    </row>
    <row r="53" spans="1:16" x14ac:dyDescent="0.2">
      <c r="A53" s="414"/>
      <c r="B53" s="82"/>
      <c r="C53" s="82"/>
      <c r="D53" s="82"/>
      <c r="E53" s="82"/>
      <c r="F53" s="82"/>
      <c r="G53" s="82"/>
      <c r="H53" s="82"/>
      <c r="I53" s="82"/>
      <c r="J53" s="82"/>
      <c r="K53" s="82"/>
      <c r="L53" s="82"/>
      <c r="M53" s="82"/>
      <c r="N53" s="82"/>
      <c r="O53" s="82"/>
      <c r="P53" s="82"/>
    </row>
    <row r="54" spans="1:16" x14ac:dyDescent="0.2">
      <c r="A54" s="82" t="s">
        <v>632</v>
      </c>
      <c r="B54" s="82"/>
      <c r="C54" s="82"/>
      <c r="D54" s="82"/>
      <c r="E54" s="82"/>
    </row>
    <row r="55" spans="1:16" x14ac:dyDescent="0.2">
      <c r="A55" s="123" t="s">
        <v>1704</v>
      </c>
    </row>
    <row r="56" spans="1:16" x14ac:dyDescent="0.2">
      <c r="A56" s="5" t="s">
        <v>1259</v>
      </c>
    </row>
    <row r="57" spans="1:16" x14ac:dyDescent="0.2">
      <c r="A57" s="715" t="s">
        <v>306</v>
      </c>
    </row>
  </sheetData>
  <mergeCells count="1">
    <mergeCell ref="A1:B1"/>
  </mergeCells>
  <hyperlinks>
    <hyperlink ref="A1" location="Contents!A1" display="To table of contents" xr:uid="{00000000-0004-0000-2400-000000000000}"/>
    <hyperlink ref="A57" r:id="rId1" xr:uid="{00000000-0004-0000-2400-000001000000}"/>
  </hyperlinks>
  <pageMargins left="0.57999999999999996" right="0.52" top="1" bottom="1" header="0.5" footer="0.5"/>
  <pageSetup paperSize="9" scale="70" orientation="landscape" r:id="rId2"/>
  <headerFooter alignWithMargins="0"/>
  <customProperties>
    <customPr name="EpmWorksheetKeyString_GUID" r:id="rId3"/>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tint="0.79998168889431442"/>
    <pageSetUpPr fitToPage="1"/>
  </sheetPr>
  <dimension ref="A1:AF34"/>
  <sheetViews>
    <sheetView zoomScale="75" workbookViewId="0">
      <selection activeCell="L20" sqref="L20"/>
    </sheetView>
  </sheetViews>
  <sheetFormatPr defaultRowHeight="12.75" x14ac:dyDescent="0.2"/>
  <cols>
    <col min="1" max="1" width="5.5703125" style="5" customWidth="1"/>
    <col min="2" max="2" width="27.7109375" style="5" customWidth="1"/>
    <col min="3" max="3" width="14.85546875" style="5" bestFit="1" customWidth="1"/>
    <col min="4" max="16384" width="9.140625" style="5"/>
  </cols>
  <sheetData>
    <row r="1" spans="1:32" ht="28.5" customHeight="1" x14ac:dyDescent="0.2">
      <c r="A1" s="1337" t="s">
        <v>3</v>
      </c>
      <c r="B1" s="1337"/>
    </row>
    <row r="2" spans="1:32" ht="20.25" x14ac:dyDescent="0.3">
      <c r="A2" s="565" t="s">
        <v>1267</v>
      </c>
      <c r="B2" s="23"/>
      <c r="C2" s="23"/>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row>
    <row r="3" spans="1:32" x14ac:dyDescent="0.2">
      <c r="A3" s="24"/>
      <c r="B3" s="24"/>
      <c r="C3" s="24"/>
      <c r="D3" s="559">
        <v>1990</v>
      </c>
      <c r="E3" s="559">
        <v>1991</v>
      </c>
      <c r="F3" s="559">
        <v>1992</v>
      </c>
      <c r="G3" s="559">
        <v>1993</v>
      </c>
      <c r="H3" s="559">
        <v>1994</v>
      </c>
      <c r="I3" s="559">
        <v>1995</v>
      </c>
      <c r="J3" s="559">
        <v>1996</v>
      </c>
      <c r="K3" s="559">
        <v>1997</v>
      </c>
      <c r="L3" s="559">
        <v>1998</v>
      </c>
      <c r="M3" s="559">
        <v>1999</v>
      </c>
      <c r="N3" s="559">
        <v>2000</v>
      </c>
      <c r="O3" s="559">
        <v>2001</v>
      </c>
      <c r="P3" s="559">
        <v>2002</v>
      </c>
      <c r="Q3" s="559">
        <v>2003</v>
      </c>
      <c r="R3" s="559">
        <v>2004</v>
      </c>
      <c r="S3" s="559">
        <v>2005</v>
      </c>
      <c r="T3" s="559">
        <v>2006</v>
      </c>
      <c r="U3" s="559">
        <v>2007</v>
      </c>
      <c r="V3" s="559">
        <v>2008</v>
      </c>
      <c r="W3" s="559">
        <v>2009</v>
      </c>
      <c r="X3" s="559">
        <v>2010</v>
      </c>
      <c r="Y3" s="559">
        <v>2011</v>
      </c>
      <c r="Z3" s="559">
        <v>2012</v>
      </c>
      <c r="AA3" s="559">
        <v>2013</v>
      </c>
      <c r="AB3" s="559">
        <v>2014</v>
      </c>
      <c r="AC3" s="559">
        <v>2015</v>
      </c>
      <c r="AD3" s="559">
        <v>2016</v>
      </c>
      <c r="AE3" s="559">
        <v>2017</v>
      </c>
      <c r="AF3" s="559">
        <v>2018</v>
      </c>
    </row>
    <row r="4" spans="1:32" x14ac:dyDescent="0.2">
      <c r="A4" s="24"/>
      <c r="B4" s="24"/>
      <c r="C4" s="24"/>
      <c r="D4" s="561"/>
      <c r="E4" s="561"/>
      <c r="F4" s="561"/>
      <c r="G4" s="561"/>
      <c r="H4" s="561"/>
      <c r="I4" s="561"/>
      <c r="J4" s="561"/>
      <c r="K4" s="561"/>
      <c r="L4" s="561"/>
      <c r="M4" s="561"/>
      <c r="N4" s="561"/>
      <c r="O4" s="561"/>
      <c r="P4" s="561"/>
      <c r="Q4" s="561"/>
      <c r="R4" s="561"/>
      <c r="S4" s="561"/>
      <c r="T4" s="561"/>
      <c r="U4" s="561"/>
      <c r="V4" s="561"/>
      <c r="W4" s="561"/>
      <c r="X4" s="561"/>
      <c r="Y4" s="24"/>
      <c r="Z4" s="24"/>
      <c r="AA4" s="24"/>
      <c r="AB4" s="24"/>
      <c r="AC4" s="24"/>
      <c r="AD4" s="24"/>
      <c r="AE4" s="26"/>
      <c r="AF4" s="26"/>
    </row>
    <row r="5" spans="1:32" ht="14.25" x14ac:dyDescent="0.2">
      <c r="A5" s="763" t="s">
        <v>121</v>
      </c>
      <c r="B5" s="82"/>
      <c r="C5" s="82"/>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row>
    <row r="6" spans="1:32" x14ac:dyDescent="0.2">
      <c r="A6" s="82"/>
      <c r="B6" s="82" t="s">
        <v>50</v>
      </c>
      <c r="C6" s="631" t="s">
        <v>1268</v>
      </c>
      <c r="D6" s="761">
        <v>13</v>
      </c>
      <c r="E6" s="761">
        <v>12.5</v>
      </c>
      <c r="F6" s="761">
        <v>11.9</v>
      </c>
      <c r="G6" s="761">
        <v>11.8</v>
      </c>
      <c r="H6" s="761">
        <v>12.5</v>
      </c>
      <c r="I6" s="761">
        <v>14.1</v>
      </c>
      <c r="J6" s="761">
        <v>13.5684454756381</v>
      </c>
      <c r="K6" s="761">
        <v>14</v>
      </c>
      <c r="L6" s="761">
        <v>14.7</v>
      </c>
      <c r="M6" s="761">
        <v>15</v>
      </c>
      <c r="N6" s="761">
        <v>14.7</v>
      </c>
      <c r="O6" s="761">
        <v>14.7</v>
      </c>
      <c r="P6" s="761">
        <v>12.5</v>
      </c>
      <c r="Q6" s="761">
        <v>11.2</v>
      </c>
      <c r="R6" s="761">
        <v>10.6</v>
      </c>
      <c r="S6" s="761">
        <v>10.4</v>
      </c>
      <c r="T6" s="761">
        <v>9.7999999999999794</v>
      </c>
      <c r="U6" s="761">
        <v>8.4000000000000092</v>
      </c>
      <c r="V6" s="761">
        <v>7.2999999999999803</v>
      </c>
      <c r="W6" s="761">
        <v>6.6000000000000103</v>
      </c>
      <c r="X6" s="761">
        <v>7.2000000000000099</v>
      </c>
      <c r="Y6" s="761">
        <v>6.7000000000000197</v>
      </c>
      <c r="Z6" s="761">
        <v>5.4</v>
      </c>
      <c r="AA6" s="761">
        <v>6.1000000000000103</v>
      </c>
      <c r="AB6" s="761">
        <v>5.6000000000000201</v>
      </c>
      <c r="AC6" s="761">
        <v>6.7999999999999803</v>
      </c>
      <c r="AD6" s="761">
        <v>6.7999999999999803</v>
      </c>
      <c r="AE6" s="761">
        <v>5.6999999999999797</v>
      </c>
      <c r="AF6" s="1126">
        <v>5.5156032000000002</v>
      </c>
    </row>
    <row r="7" spans="1:32" x14ac:dyDescent="0.2">
      <c r="A7" s="82"/>
      <c r="B7" s="635" t="s">
        <v>69</v>
      </c>
      <c r="C7" s="764" t="s">
        <v>122</v>
      </c>
      <c r="D7" s="761">
        <v>2.8943129999999999</v>
      </c>
      <c r="E7" s="761">
        <v>3.0241600000000002</v>
      </c>
      <c r="F7" s="761">
        <v>3.1375660000000001</v>
      </c>
      <c r="G7" s="761">
        <v>3.23285</v>
      </c>
      <c r="H7" s="761">
        <v>3.0408059999999999</v>
      </c>
      <c r="I7" s="761">
        <v>3.555069</v>
      </c>
      <c r="J7" s="761">
        <v>3.4720849999999999</v>
      </c>
      <c r="K7" s="761">
        <v>3.6864330000000001</v>
      </c>
      <c r="L7" s="761">
        <v>3.0548280000000001</v>
      </c>
      <c r="M7" s="761">
        <v>3.1851259999999999</v>
      </c>
      <c r="N7" s="761">
        <v>2.9715569999999998</v>
      </c>
      <c r="O7" s="761">
        <v>2.6647949999999998</v>
      </c>
      <c r="P7" s="761">
        <v>2.0671789999999999</v>
      </c>
      <c r="Q7" s="761">
        <v>1.9741500000000001</v>
      </c>
      <c r="R7" s="761">
        <v>1.883704</v>
      </c>
      <c r="S7" s="761">
        <v>1.901006</v>
      </c>
      <c r="T7" s="761">
        <v>1.862384</v>
      </c>
      <c r="U7" s="761">
        <v>1.758777</v>
      </c>
      <c r="V7" s="761">
        <v>1.9564790000000001</v>
      </c>
      <c r="W7" s="761">
        <v>2.157502</v>
      </c>
      <c r="X7" s="761">
        <v>1.683829</v>
      </c>
      <c r="Y7" s="761">
        <v>0.83799900000000005</v>
      </c>
      <c r="Z7" s="761">
        <v>0.56551300000000004</v>
      </c>
      <c r="AA7" s="761">
        <v>0.87190599999999996</v>
      </c>
      <c r="AB7" s="761">
        <v>1.370835</v>
      </c>
      <c r="AC7" s="761">
        <v>0.98399999999999999</v>
      </c>
      <c r="AD7" s="761">
        <v>0.78720000000000001</v>
      </c>
      <c r="AE7" s="761">
        <v>0.78720000000000001</v>
      </c>
      <c r="AF7" s="1126">
        <v>0.73799999999999999</v>
      </c>
    </row>
    <row r="8" spans="1:32" x14ac:dyDescent="0.2">
      <c r="A8" s="82"/>
      <c r="B8" s="82"/>
      <c r="C8" s="631"/>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row>
    <row r="9" spans="1:32" ht="14.25" x14ac:dyDescent="0.2">
      <c r="A9" s="763" t="s">
        <v>1269</v>
      </c>
      <c r="B9" s="82"/>
      <c r="C9" s="63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row>
    <row r="10" spans="1:32" x14ac:dyDescent="0.2">
      <c r="A10" s="82"/>
      <c r="B10" s="765" t="s">
        <v>647</v>
      </c>
      <c r="C10" s="631" t="s">
        <v>1260</v>
      </c>
      <c r="D10" s="762">
        <v>4.0962573130083371</v>
      </c>
      <c r="E10" s="762">
        <v>4.0408667552630693</v>
      </c>
      <c r="F10" s="762">
        <v>3.983217207982781</v>
      </c>
      <c r="G10" s="762">
        <v>3.9242004255474394</v>
      </c>
      <c r="H10" s="762">
        <v>3.8645299609612009</v>
      </c>
      <c r="I10" s="762">
        <v>3.8043463654874801</v>
      </c>
      <c r="J10" s="762">
        <v>3.7430237092982672</v>
      </c>
      <c r="K10" s="762">
        <v>3.6817878570294211</v>
      </c>
      <c r="L10" s="762">
        <v>3.6163011295355703</v>
      </c>
      <c r="M10" s="762">
        <v>3.5509608843302378</v>
      </c>
      <c r="N10" s="762">
        <v>3.487019995926897</v>
      </c>
      <c r="O10" s="762">
        <v>3.4255724267635905</v>
      </c>
      <c r="P10" s="762">
        <v>3.3044396450293863</v>
      </c>
      <c r="Q10" s="762">
        <v>3.3044396450293863</v>
      </c>
      <c r="R10" s="762">
        <v>3.2415834408323545</v>
      </c>
      <c r="S10" s="762">
        <v>3.182529770096207</v>
      </c>
      <c r="T10" s="762">
        <v>3.1192214988633205</v>
      </c>
      <c r="U10" s="762">
        <v>3.0296757295276007</v>
      </c>
      <c r="V10" s="762">
        <v>2.9583317383967338</v>
      </c>
      <c r="W10" s="762">
        <v>2.893943524995827</v>
      </c>
      <c r="X10" s="762">
        <v>2.8492720676217691</v>
      </c>
      <c r="Y10" s="762">
        <v>2.7744180322028638</v>
      </c>
      <c r="Z10" s="762">
        <v>2.7103451785123935</v>
      </c>
      <c r="AA10" s="762">
        <v>2.6634280019271621</v>
      </c>
      <c r="AB10" s="762">
        <v>2.6101258641323177</v>
      </c>
      <c r="AC10" s="762">
        <v>2.336198314457087</v>
      </c>
      <c r="AD10" s="762">
        <v>2.2599680707359164</v>
      </c>
      <c r="AE10" s="762">
        <v>2.2599680707359164</v>
      </c>
      <c r="AF10" s="762">
        <v>2.2599680707359164</v>
      </c>
    </row>
    <row r="11" spans="1:32" x14ac:dyDescent="0.2">
      <c r="A11" s="82"/>
      <c r="B11" s="765" t="s">
        <v>649</v>
      </c>
      <c r="C11" s="764" t="s">
        <v>1270</v>
      </c>
      <c r="D11" s="762">
        <v>49.028242347687808</v>
      </c>
      <c r="E11" s="762">
        <v>49.027642632313793</v>
      </c>
      <c r="F11" s="762">
        <v>49.02660106308398</v>
      </c>
      <c r="G11" s="762">
        <v>49.025161254328033</v>
      </c>
      <c r="H11" s="762">
        <v>49.023399749928238</v>
      </c>
      <c r="I11" s="762">
        <v>49.021346333497938</v>
      </c>
      <c r="J11" s="762">
        <v>49.017000950259622</v>
      </c>
      <c r="K11" s="762">
        <v>49.009498250642721</v>
      </c>
      <c r="L11" s="762">
        <v>49.005460389576371</v>
      </c>
      <c r="M11" s="762">
        <v>49.000728705163233</v>
      </c>
      <c r="N11" s="762">
        <v>48.995798060050369</v>
      </c>
      <c r="O11" s="762">
        <v>48.949595525252356</v>
      </c>
      <c r="P11" s="762">
        <v>48.895055740299703</v>
      </c>
      <c r="Q11" s="762">
        <v>48.895055740299703</v>
      </c>
      <c r="R11" s="762">
        <v>48.866116276102318</v>
      </c>
      <c r="S11" s="762">
        <v>48.875467815175618</v>
      </c>
      <c r="T11" s="762">
        <v>48.831474165894086</v>
      </c>
      <c r="U11" s="762">
        <v>47.508774405113982</v>
      </c>
      <c r="V11" s="762">
        <v>46.803686375625325</v>
      </c>
      <c r="W11" s="762">
        <v>46.681296445914526</v>
      </c>
      <c r="X11" s="762">
        <v>46.724366017016351</v>
      </c>
      <c r="Y11" s="762">
        <v>46.033433885841838</v>
      </c>
      <c r="Z11" s="762">
        <v>45.59826490705025</v>
      </c>
      <c r="AA11" s="762">
        <v>45.209109701566362</v>
      </c>
      <c r="AB11" s="762">
        <v>44.78295042916092</v>
      </c>
      <c r="AC11" s="762">
        <v>46.205657818898295</v>
      </c>
      <c r="AD11" s="762">
        <v>45.39646455858243</v>
      </c>
      <c r="AE11" s="762">
        <v>45.39646455858243</v>
      </c>
      <c r="AF11" s="762">
        <v>45.39646455858243</v>
      </c>
    </row>
    <row r="12" spans="1:32" x14ac:dyDescent="0.2">
      <c r="A12" s="82"/>
      <c r="B12" s="765" t="s">
        <v>274</v>
      </c>
      <c r="C12" s="764" t="s">
        <v>1270</v>
      </c>
      <c r="D12" s="762">
        <v>2.591571568834929</v>
      </c>
      <c r="E12" s="762">
        <v>2.5793204857824517</v>
      </c>
      <c r="F12" s="762">
        <v>2.5644482363682402</v>
      </c>
      <c r="G12" s="762">
        <v>2.5476622157754609</v>
      </c>
      <c r="H12" s="762">
        <v>2.5289331642892239</v>
      </c>
      <c r="I12" s="762">
        <v>2.5100100557562066</v>
      </c>
      <c r="J12" s="762">
        <v>2.4860104213301359</v>
      </c>
      <c r="K12" s="762">
        <v>2.5051082586881903</v>
      </c>
      <c r="L12" s="762">
        <v>2.4316640728714631</v>
      </c>
      <c r="M12" s="762">
        <v>2.4009063322594617</v>
      </c>
      <c r="N12" s="762">
        <v>2.3697471849603358</v>
      </c>
      <c r="O12" s="762">
        <v>2.3276348865195877</v>
      </c>
      <c r="P12" s="762">
        <v>2.2526647979239143</v>
      </c>
      <c r="Q12" s="762">
        <v>2.2526647979239143</v>
      </c>
      <c r="R12" s="762">
        <v>2.2145810122581455</v>
      </c>
      <c r="S12" s="762">
        <v>2.189591714803254</v>
      </c>
      <c r="T12" s="762">
        <v>2.1580339174154837</v>
      </c>
      <c r="U12" s="762">
        <v>2.0673605864382507</v>
      </c>
      <c r="V12" s="762">
        <v>2.0038182480086784</v>
      </c>
      <c r="W12" s="762">
        <v>1.9941161836898582</v>
      </c>
      <c r="X12" s="762">
        <v>1.8959320259945951</v>
      </c>
      <c r="Y12" s="762">
        <v>1.8407170894565781</v>
      </c>
      <c r="Z12" s="762">
        <v>1.8005693732006529</v>
      </c>
      <c r="AA12" s="762">
        <v>1.7646133626397116</v>
      </c>
      <c r="AB12" s="762">
        <v>1.7276085246844124</v>
      </c>
      <c r="AC12" s="762">
        <v>1.5826196838136988</v>
      </c>
      <c r="AD12" s="762">
        <v>1.5158537964596643</v>
      </c>
      <c r="AE12" s="762">
        <v>1.5158537964596643</v>
      </c>
      <c r="AF12" s="762">
        <v>1.5158537964596643</v>
      </c>
    </row>
    <row r="13" spans="1:32" x14ac:dyDescent="0.2">
      <c r="A13" s="82"/>
      <c r="B13" s="765" t="s">
        <v>1263</v>
      </c>
      <c r="C13" s="764" t="s">
        <v>1270</v>
      </c>
      <c r="D13" s="761">
        <v>4.4827653164139347</v>
      </c>
      <c r="E13" s="761">
        <v>4.4827645850189315</v>
      </c>
      <c r="F13" s="761">
        <v>4.4827651362135263</v>
      </c>
      <c r="G13" s="761">
        <v>4.4827649636961375</v>
      </c>
      <c r="H13" s="761">
        <v>4.4871140035670107</v>
      </c>
      <c r="I13" s="761">
        <v>4.4827651579230423</v>
      </c>
      <c r="J13" s="761">
        <v>4.4880296799048711</v>
      </c>
      <c r="K13" s="761">
        <v>4.5401977088013252</v>
      </c>
      <c r="L13" s="761">
        <v>4.5398227017561741</v>
      </c>
      <c r="M13" s="761">
        <v>4.5345046522757588</v>
      </c>
      <c r="N13" s="761">
        <v>4.5329846385654662</v>
      </c>
      <c r="O13" s="761">
        <v>4.5314106691312093</v>
      </c>
      <c r="P13" s="761">
        <v>4.527183231744786</v>
      </c>
      <c r="Q13" s="761">
        <v>4.527183231744786</v>
      </c>
      <c r="R13" s="761">
        <v>4.5265047444945647</v>
      </c>
      <c r="S13" s="761">
        <v>4.5230289583073437</v>
      </c>
      <c r="T13" s="761">
        <v>4.5158832039769443</v>
      </c>
      <c r="U13" s="761">
        <v>4.5108275994392626</v>
      </c>
      <c r="V13" s="761">
        <v>3.0659306437157796</v>
      </c>
      <c r="W13" s="761">
        <v>3.1196053210781129</v>
      </c>
      <c r="X13" s="761">
        <v>2</v>
      </c>
      <c r="Y13" s="761">
        <v>2</v>
      </c>
      <c r="Z13" s="761">
        <v>2</v>
      </c>
      <c r="AA13" s="761">
        <v>2</v>
      </c>
      <c r="AB13" s="761">
        <v>2</v>
      </c>
      <c r="AC13" s="761">
        <v>2</v>
      </c>
      <c r="AD13" s="761">
        <v>2</v>
      </c>
      <c r="AE13" s="761">
        <v>2</v>
      </c>
      <c r="AF13" s="761">
        <v>2</v>
      </c>
    </row>
    <row r="14" spans="1:32" x14ac:dyDescent="0.2">
      <c r="A14" s="82"/>
      <c r="B14" s="765" t="s">
        <v>1096</v>
      </c>
      <c r="C14" s="764" t="s">
        <v>1270</v>
      </c>
      <c r="D14" s="762">
        <v>3.9383266609565291</v>
      </c>
      <c r="E14" s="762">
        <v>3.8709720852022222</v>
      </c>
      <c r="F14" s="762">
        <v>3.8020677659442246</v>
      </c>
      <c r="G14" s="762">
        <v>3.7324669639257548</v>
      </c>
      <c r="H14" s="762">
        <v>3.6622285925600528</v>
      </c>
      <c r="I14" s="762">
        <v>3.5933477013612571</v>
      </c>
      <c r="J14" s="762">
        <v>3.5223705299722603</v>
      </c>
      <c r="K14" s="762">
        <v>3.4518055798627647</v>
      </c>
      <c r="L14" s="762">
        <v>3.3788266606643482</v>
      </c>
      <c r="M14" s="762">
        <v>3.3065636963622986</v>
      </c>
      <c r="N14" s="762">
        <v>3.2359104833837584</v>
      </c>
      <c r="O14" s="762">
        <v>3.1676257414314568</v>
      </c>
      <c r="P14" s="762">
        <v>3.0352170539778309</v>
      </c>
      <c r="Q14" s="762">
        <v>3.0352170539778309</v>
      </c>
      <c r="R14" s="762">
        <v>2.9663764424094645</v>
      </c>
      <c r="S14" s="762">
        <v>2.9006319789460107</v>
      </c>
      <c r="T14" s="762">
        <v>2.8313735240189435</v>
      </c>
      <c r="U14" s="762">
        <v>2.7391731155308117</v>
      </c>
      <c r="V14" s="762">
        <v>2.6541944929040007</v>
      </c>
      <c r="W14" s="762">
        <v>2.5782214975976703</v>
      </c>
      <c r="X14" s="762">
        <v>2.5215457391576277</v>
      </c>
      <c r="Y14" s="762">
        <v>2.4358612427962054</v>
      </c>
      <c r="Z14" s="762">
        <v>2.3621047533175479</v>
      </c>
      <c r="AA14" s="762">
        <v>2.2965774644324903</v>
      </c>
      <c r="AB14" s="762">
        <v>2.2285366966418643</v>
      </c>
      <c r="AC14" s="762">
        <v>1.9029455063499734</v>
      </c>
      <c r="AD14" s="762">
        <v>1.8386710532517436</v>
      </c>
      <c r="AE14" s="762">
        <v>1.8386710532517436</v>
      </c>
      <c r="AF14" s="762">
        <v>1.8386710532517436</v>
      </c>
    </row>
    <row r="15" spans="1:32" x14ac:dyDescent="0.2">
      <c r="A15" s="82"/>
      <c r="B15" s="765" t="s">
        <v>1102</v>
      </c>
      <c r="C15" s="764" t="s">
        <v>1270</v>
      </c>
      <c r="D15" s="761">
        <v>9.9917733348883087E-3</v>
      </c>
      <c r="E15" s="761">
        <v>9.9917733348883105E-3</v>
      </c>
      <c r="F15" s="761">
        <v>9.991773334888307E-3</v>
      </c>
      <c r="G15" s="761">
        <v>9.9917733348883105E-3</v>
      </c>
      <c r="H15" s="761">
        <v>9.9917733348883105E-3</v>
      </c>
      <c r="I15" s="761">
        <v>9.9917733348883139E-3</v>
      </c>
      <c r="J15" s="761">
        <v>9.9917733348883122E-3</v>
      </c>
      <c r="K15" s="761">
        <v>9.9917733348883105E-3</v>
      </c>
      <c r="L15" s="761">
        <v>9.9917733348883105E-3</v>
      </c>
      <c r="M15" s="761">
        <v>9.9917733348883139E-3</v>
      </c>
      <c r="N15" s="761">
        <v>9.9917733348883087E-3</v>
      </c>
      <c r="O15" s="761">
        <v>9.9917733348883105E-3</v>
      </c>
      <c r="P15" s="761">
        <v>9.9917733348883087E-3</v>
      </c>
      <c r="Q15" s="761">
        <v>9.9917733348883087E-3</v>
      </c>
      <c r="R15" s="761">
        <v>9.9917733348883105E-3</v>
      </c>
      <c r="S15" s="761">
        <v>9.9917733348883087E-3</v>
      </c>
      <c r="T15" s="761">
        <v>9.9829477937723211E-3</v>
      </c>
      <c r="U15" s="761">
        <v>9.8805084772474409E-3</v>
      </c>
      <c r="V15" s="761">
        <v>9.8742045193074418E-3</v>
      </c>
      <c r="W15" s="761">
        <v>9.8656941760884576E-3</v>
      </c>
      <c r="X15" s="761">
        <v>9.9457544419263594E-3</v>
      </c>
      <c r="Y15" s="761">
        <v>9.8981595594794178E-3</v>
      </c>
      <c r="Z15" s="761">
        <v>9.8704221445434521E-3</v>
      </c>
      <c r="AA15" s="761">
        <v>9.8656941760884576E-3</v>
      </c>
      <c r="AB15" s="761">
        <v>9.8656941760884576E-3</v>
      </c>
      <c r="AC15" s="761">
        <v>9.8656941760884558E-3</v>
      </c>
      <c r="AD15" s="761">
        <v>9.8656941760884558E-3</v>
      </c>
      <c r="AE15" s="761">
        <v>9.8656941760884558E-3</v>
      </c>
      <c r="AF15" s="761">
        <v>9.8656941760884558E-3</v>
      </c>
    </row>
    <row r="16" spans="1:32" x14ac:dyDescent="0.2">
      <c r="A16" s="82"/>
      <c r="B16" s="765" t="s">
        <v>1271</v>
      </c>
      <c r="C16" s="764" t="s">
        <v>1270</v>
      </c>
      <c r="D16" s="762">
        <v>2.4619929903931825</v>
      </c>
      <c r="E16" s="762">
        <v>2.4503544614933293</v>
      </c>
      <c r="F16" s="762">
        <v>2.4362258245498274</v>
      </c>
      <c r="G16" s="762">
        <v>2.4202791049866881</v>
      </c>
      <c r="H16" s="762">
        <v>2.4024865060747627</v>
      </c>
      <c r="I16" s="762">
        <v>2.384509552968396</v>
      </c>
      <c r="J16" s="762">
        <v>2.3617099002636293</v>
      </c>
      <c r="K16" s="762">
        <v>2.3798528457537809</v>
      </c>
      <c r="L16" s="762">
        <v>2.3100808692278902</v>
      </c>
      <c r="M16" s="762">
        <v>2.2808610156464879</v>
      </c>
      <c r="N16" s="762">
        <v>2.2512598257123195</v>
      </c>
      <c r="O16" s="762">
        <v>2.2112531421936086</v>
      </c>
      <c r="P16" s="762">
        <v>2.1400315580277174</v>
      </c>
      <c r="Q16" s="762">
        <v>2.1400315580277174</v>
      </c>
      <c r="R16" s="762">
        <v>2.1038519616452378</v>
      </c>
      <c r="S16" s="762">
        <v>2.0801121290630911</v>
      </c>
      <c r="T16" s="762">
        <v>2.0501322215447093</v>
      </c>
      <c r="U16" s="762">
        <v>1.9639925571163377</v>
      </c>
      <c r="V16" s="762">
        <v>1.9036273356082445</v>
      </c>
      <c r="W16" s="762">
        <v>1.8944103745053651</v>
      </c>
      <c r="X16" s="762">
        <v>1.8011354246948648</v>
      </c>
      <c r="Y16" s="762">
        <v>1.7486812349837493</v>
      </c>
      <c r="Z16" s="762">
        <v>1.7105409045406206</v>
      </c>
      <c r="AA16" s="762">
        <v>1.6763826945077263</v>
      </c>
      <c r="AB16" s="762">
        <v>1.6412280984501921</v>
      </c>
      <c r="AC16" s="762">
        <v>1.5034886996230137</v>
      </c>
      <c r="AD16" s="762">
        <v>1.4400611066366806</v>
      </c>
      <c r="AE16" s="762">
        <v>1.4400611066366806</v>
      </c>
      <c r="AF16" s="762">
        <v>1.4400611066366806</v>
      </c>
    </row>
    <row r="17" spans="1:32" x14ac:dyDescent="0.2">
      <c r="A17" s="82"/>
      <c r="B17" s="765" t="s">
        <v>1104</v>
      </c>
      <c r="C17" s="764" t="s">
        <v>1270</v>
      </c>
      <c r="D17" s="761">
        <v>0.86169754663761389</v>
      </c>
      <c r="E17" s="761">
        <v>0.85762406152266524</v>
      </c>
      <c r="F17" s="761">
        <v>0.85267903859243999</v>
      </c>
      <c r="G17" s="761">
        <v>0.84709768674534081</v>
      </c>
      <c r="H17" s="761">
        <v>0.84087027712616702</v>
      </c>
      <c r="I17" s="761">
        <v>0.83457834353893867</v>
      </c>
      <c r="J17" s="761">
        <v>0.82659846509227031</v>
      </c>
      <c r="K17" s="761">
        <v>0.83294849601382326</v>
      </c>
      <c r="L17" s="761">
        <v>0.80852830422976141</v>
      </c>
      <c r="M17" s="761">
        <v>0.79830135547627112</v>
      </c>
      <c r="N17" s="761">
        <v>0.78794093899931184</v>
      </c>
      <c r="O17" s="761">
        <v>0.77393859976776291</v>
      </c>
      <c r="P17" s="761">
        <v>0.74901104530970153</v>
      </c>
      <c r="Q17" s="761">
        <v>0.74901104530970153</v>
      </c>
      <c r="R17" s="761">
        <v>0.73634818657583345</v>
      </c>
      <c r="S17" s="761">
        <v>0.72803924517208196</v>
      </c>
      <c r="T17" s="761">
        <v>0.71754627754064826</v>
      </c>
      <c r="U17" s="761">
        <v>0.6873973949907185</v>
      </c>
      <c r="V17" s="761">
        <v>0.66626956746288568</v>
      </c>
      <c r="W17" s="761">
        <v>0.66304363107687792</v>
      </c>
      <c r="X17" s="761">
        <v>0.63039739864320288</v>
      </c>
      <c r="Y17" s="761">
        <v>0.6120384322443122</v>
      </c>
      <c r="Z17" s="761">
        <v>0.5986893165892172</v>
      </c>
      <c r="AA17" s="761">
        <v>0.5867339430777041</v>
      </c>
      <c r="AB17" s="761">
        <v>0.57442983445756712</v>
      </c>
      <c r="AC17" s="761">
        <v>0.52622104486805477</v>
      </c>
      <c r="AD17" s="761">
        <v>0.5040213873228383</v>
      </c>
      <c r="AE17" s="761">
        <v>0.5040213873228383</v>
      </c>
      <c r="AF17" s="761">
        <v>0.5040213873228383</v>
      </c>
    </row>
    <row r="18" spans="1:32" x14ac:dyDescent="0.2">
      <c r="A18" s="82"/>
      <c r="B18" s="82"/>
      <c r="C18" s="631"/>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row>
    <row r="19" spans="1:32" x14ac:dyDescent="0.2">
      <c r="A19" s="763" t="s">
        <v>1272</v>
      </c>
      <c r="B19" s="82"/>
      <c r="C19" s="631"/>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row>
    <row r="20" spans="1:32" x14ac:dyDescent="0.2">
      <c r="A20" s="82"/>
      <c r="B20" s="765" t="s">
        <v>647</v>
      </c>
      <c r="C20" s="631" t="s">
        <v>1260</v>
      </c>
      <c r="D20" s="762">
        <v>3.1167200555435586</v>
      </c>
      <c r="E20" s="762">
        <v>3.1167204054777535</v>
      </c>
      <c r="F20" s="762">
        <v>3.11672028223418</v>
      </c>
      <c r="G20" s="762">
        <v>3.1167201659925627</v>
      </c>
      <c r="H20" s="762">
        <v>3.1167200555435581</v>
      </c>
      <c r="I20" s="762">
        <v>3.1167209295939973</v>
      </c>
      <c r="J20" s="762">
        <v>3.1173077329765086</v>
      </c>
      <c r="K20" s="762">
        <v>3.1159191011680449</v>
      </c>
      <c r="L20" s="762">
        <v>3.1159441595072686</v>
      </c>
      <c r="M20" s="762">
        <v>3.115604774119165</v>
      </c>
      <c r="N20" s="762">
        <v>3.1151955286952409</v>
      </c>
      <c r="O20" s="762">
        <v>3.1047340462026241</v>
      </c>
      <c r="P20" s="762">
        <v>3.0759731823183176</v>
      </c>
      <c r="Q20" s="762">
        <v>3.0759731823183176</v>
      </c>
      <c r="R20" s="762">
        <v>3.0365640380394794</v>
      </c>
      <c r="S20" s="762">
        <v>3.0587441356030913</v>
      </c>
      <c r="T20" s="762">
        <v>3.0575295381043182</v>
      </c>
      <c r="U20" s="762">
        <v>3.1440069278103522</v>
      </c>
      <c r="V20" s="762">
        <v>3.3465497909624835</v>
      </c>
      <c r="W20" s="762">
        <v>3.4035106228930405</v>
      </c>
      <c r="X20" s="762">
        <v>2.9655700152785331</v>
      </c>
      <c r="Y20" s="762">
        <v>3.0177611167767333</v>
      </c>
      <c r="Z20" s="762">
        <v>3.1149892413435851</v>
      </c>
      <c r="AA20" s="762">
        <v>3.1722460644305071</v>
      </c>
      <c r="AB20" s="762">
        <v>3.5548806700212148</v>
      </c>
      <c r="AC20" s="762">
        <v>3.2741579996532919</v>
      </c>
      <c r="AD20" s="762">
        <v>3.2693973363552549</v>
      </c>
      <c r="AE20" s="762">
        <v>3.2693973363552549</v>
      </c>
      <c r="AF20" s="762">
        <v>3.2693973363552549</v>
      </c>
    </row>
    <row r="21" spans="1:32" x14ac:dyDescent="0.2">
      <c r="A21" s="82"/>
      <c r="B21" s="765" t="s">
        <v>649</v>
      </c>
      <c r="C21" s="764" t="s">
        <v>1270</v>
      </c>
      <c r="D21" s="762">
        <v>81.045424729868955</v>
      </c>
      <c r="E21" s="762">
        <v>81.045433821247855</v>
      </c>
      <c r="F21" s="762">
        <v>81.045430626967033</v>
      </c>
      <c r="G21" s="762">
        <v>81.045427591949675</v>
      </c>
      <c r="H21" s="762">
        <v>81.045424729868955</v>
      </c>
      <c r="I21" s="762">
        <v>81.045447446539413</v>
      </c>
      <c r="J21" s="762">
        <v>81.028006405959061</v>
      </c>
      <c r="K21" s="762">
        <v>80.979363371490379</v>
      </c>
      <c r="L21" s="762">
        <v>80.973979878267272</v>
      </c>
      <c r="M21" s="762">
        <v>80.963607306161663</v>
      </c>
      <c r="N21" s="762">
        <v>80.953294435478512</v>
      </c>
      <c r="O21" s="762">
        <v>80.771244778034031</v>
      </c>
      <c r="P21" s="762">
        <v>80.315124263705201</v>
      </c>
      <c r="Q21" s="762">
        <v>80.315124263705201</v>
      </c>
      <c r="R21" s="762">
        <v>79.651608363158857</v>
      </c>
      <c r="S21" s="762">
        <v>80.012274978891256</v>
      </c>
      <c r="T21" s="762">
        <v>79.987625680495782</v>
      </c>
      <c r="U21" s="762">
        <v>80.416194188583631</v>
      </c>
      <c r="V21" s="762">
        <v>79.372014506487645</v>
      </c>
      <c r="W21" s="762">
        <v>78.188393455600121</v>
      </c>
      <c r="X21" s="762">
        <v>77.010314397595991</v>
      </c>
      <c r="Y21" s="762">
        <v>73.543117964865544</v>
      </c>
      <c r="Z21" s="762">
        <v>72.254168712034215</v>
      </c>
      <c r="AA21" s="762">
        <v>71.77455792536459</v>
      </c>
      <c r="AB21" s="762">
        <v>71.566015067567861</v>
      </c>
      <c r="AC21" s="762">
        <v>64.533637900057727</v>
      </c>
      <c r="AD21" s="762">
        <v>60.351862823128236</v>
      </c>
      <c r="AE21" s="762">
        <v>60.351862823128236</v>
      </c>
      <c r="AF21" s="762">
        <v>60.351862823128236</v>
      </c>
    </row>
    <row r="22" spans="1:32" x14ac:dyDescent="0.2">
      <c r="A22" s="82"/>
      <c r="B22" s="765" t="s">
        <v>274</v>
      </c>
      <c r="C22" s="764" t="s">
        <v>1270</v>
      </c>
      <c r="D22" s="762">
        <v>5.2761983537531858</v>
      </c>
      <c r="E22" s="762">
        <v>5.2761989456850467</v>
      </c>
      <c r="F22" s="762">
        <v>5.2761987374074586</v>
      </c>
      <c r="G22" s="762">
        <v>5.2761985403933789</v>
      </c>
      <c r="H22" s="762">
        <v>5.2761983537531858</v>
      </c>
      <c r="I22" s="762">
        <v>5.2761998331829698</v>
      </c>
      <c r="J22" s="762">
        <v>5.2773105567028455</v>
      </c>
      <c r="K22" s="762">
        <v>5.2772603803981379</v>
      </c>
      <c r="L22" s="762">
        <v>5.2791802986379164</v>
      </c>
      <c r="M22" s="762">
        <v>5.2777390022969222</v>
      </c>
      <c r="N22" s="762">
        <v>5.2777896308595746</v>
      </c>
      <c r="O22" s="762">
        <v>5.1230975896741269</v>
      </c>
      <c r="P22" s="762">
        <v>4.7363217207609853</v>
      </c>
      <c r="Q22" s="762">
        <v>4.7363217207609853</v>
      </c>
      <c r="R22" s="762">
        <v>4.1992015841696526</v>
      </c>
      <c r="S22" s="762">
        <v>4.4902101061407302</v>
      </c>
      <c r="T22" s="762">
        <v>4.4429510777043646</v>
      </c>
      <c r="U22" s="762">
        <v>4.719266968844976</v>
      </c>
      <c r="V22" s="762">
        <v>4.4348493494572665</v>
      </c>
      <c r="W22" s="762">
        <v>4.5312665722951344</v>
      </c>
      <c r="X22" s="762">
        <v>4.375808977897611</v>
      </c>
      <c r="Y22" s="762">
        <v>3.4405454221634</v>
      </c>
      <c r="Z22" s="762">
        <v>3.4378266760357916</v>
      </c>
      <c r="AA22" s="762">
        <v>3.4469110215331065</v>
      </c>
      <c r="AB22" s="762">
        <v>3.4750947235214622</v>
      </c>
      <c r="AC22" s="762">
        <v>3.4333110568623488</v>
      </c>
      <c r="AD22" s="762">
        <v>3.0404119228306414</v>
      </c>
      <c r="AE22" s="762">
        <v>3.0404119228306414</v>
      </c>
      <c r="AF22" s="762">
        <v>3.0404119228306414</v>
      </c>
    </row>
    <row r="23" spans="1:32" x14ac:dyDescent="0.2">
      <c r="A23" s="82"/>
      <c r="B23" s="765" t="s">
        <v>1263</v>
      </c>
      <c r="C23" s="764" t="s">
        <v>1270</v>
      </c>
      <c r="D23" s="762">
        <v>53.703633237475856</v>
      </c>
      <c r="E23" s="762">
        <v>53.703639264169652</v>
      </c>
      <c r="F23" s="762">
        <v>53.703637143612646</v>
      </c>
      <c r="G23" s="762">
        <v>53.703635137733933</v>
      </c>
      <c r="H23" s="762">
        <v>53.703633237475856</v>
      </c>
      <c r="I23" s="762">
        <v>53.703648295291174</v>
      </c>
      <c r="J23" s="762">
        <v>53.703634015831121</v>
      </c>
      <c r="K23" s="762">
        <v>53.703634589787605</v>
      </c>
      <c r="L23" s="762">
        <v>53.703639051425945</v>
      </c>
      <c r="M23" s="762">
        <v>53.703632956229129</v>
      </c>
      <c r="N23" s="762">
        <v>53.703639183636177</v>
      </c>
      <c r="O23" s="762">
        <v>53.703640600177366</v>
      </c>
      <c r="P23" s="762">
        <v>53.703635778241399</v>
      </c>
      <c r="Q23" s="762">
        <v>53.703635778241399</v>
      </c>
      <c r="R23" s="762">
        <v>53.70364878496158</v>
      </c>
      <c r="S23" s="762">
        <v>53.703633704055264</v>
      </c>
      <c r="T23" s="762">
        <v>53.703647627441093</v>
      </c>
      <c r="U23" s="762">
        <v>40.086320834509138</v>
      </c>
      <c r="V23" s="762">
        <v>29.718036341420671</v>
      </c>
      <c r="W23" s="762">
        <v>29.82859767701779</v>
      </c>
      <c r="X23" s="762">
        <v>28.728269260357674</v>
      </c>
      <c r="Y23" s="762">
        <v>19.763475316040903</v>
      </c>
      <c r="Z23" s="762">
        <v>19.761764985044806</v>
      </c>
      <c r="AA23" s="762">
        <v>19.783028434115437</v>
      </c>
      <c r="AB23" s="762">
        <v>19.783843633401176</v>
      </c>
      <c r="AC23" s="762">
        <v>9.3378256367759143</v>
      </c>
      <c r="AD23" s="762">
        <v>3.9305080804958386</v>
      </c>
      <c r="AE23" s="762">
        <v>2.3898136442262596</v>
      </c>
      <c r="AF23" s="762">
        <v>2.3898136442262596</v>
      </c>
    </row>
    <row r="24" spans="1:32" x14ac:dyDescent="0.2">
      <c r="A24" s="82"/>
      <c r="B24" s="765" t="s">
        <v>1096</v>
      </c>
      <c r="C24" s="764" t="s">
        <v>1270</v>
      </c>
      <c r="D24" s="762">
        <v>2.3973114219662253</v>
      </c>
      <c r="E24" s="762">
        <v>2.3973116913259771</v>
      </c>
      <c r="F24" s="762">
        <v>2.3973115961054692</v>
      </c>
      <c r="G24" s="762">
        <v>2.397311507328606</v>
      </c>
      <c r="H24" s="762">
        <v>2.3973114219662248</v>
      </c>
      <c r="I24" s="762">
        <v>2.3973120936337904</v>
      </c>
      <c r="J24" s="762">
        <v>2.3975954180737808</v>
      </c>
      <c r="K24" s="762">
        <v>2.3963663480410009</v>
      </c>
      <c r="L24" s="762">
        <v>2.396139768223577</v>
      </c>
      <c r="M24" s="762">
        <v>2.396187633693712</v>
      </c>
      <c r="N24" s="762">
        <v>2.3959218926579577</v>
      </c>
      <c r="O24" s="762">
        <v>2.3775799042499681</v>
      </c>
      <c r="P24" s="762">
        <v>2.3292510655254128</v>
      </c>
      <c r="Q24" s="762">
        <v>2.3292510655254128</v>
      </c>
      <c r="R24" s="762">
        <v>2.2630024629442445</v>
      </c>
      <c r="S24" s="762">
        <v>2.3000475449363851</v>
      </c>
      <c r="T24" s="762">
        <v>2.2974477029829914</v>
      </c>
      <c r="U24" s="762">
        <v>2.2209800143042959</v>
      </c>
      <c r="V24" s="762">
        <v>2.1685303311120587</v>
      </c>
      <c r="W24" s="762">
        <v>2.1421276618077405</v>
      </c>
      <c r="X24" s="762">
        <v>1.8945219759377949</v>
      </c>
      <c r="Y24" s="762">
        <v>1.8370407323044093</v>
      </c>
      <c r="Z24" s="762">
        <v>1.8323371497731595</v>
      </c>
      <c r="AA24" s="762">
        <v>1.8241729824749293</v>
      </c>
      <c r="AB24" s="762">
        <v>1.9353157564986256</v>
      </c>
      <c r="AC24" s="762">
        <v>2.337266850734026</v>
      </c>
      <c r="AD24" s="762">
        <v>2.1775842185444345</v>
      </c>
      <c r="AE24" s="762">
        <v>2.1775842185444345</v>
      </c>
      <c r="AF24" s="762">
        <v>2.1775842185444345</v>
      </c>
    </row>
    <row r="25" spans="1:32" x14ac:dyDescent="0.2">
      <c r="A25" s="82"/>
      <c r="B25" s="765" t="s">
        <v>1102</v>
      </c>
      <c r="C25" s="764" t="s">
        <v>1270</v>
      </c>
      <c r="D25" s="761">
        <v>9.9357156362261303E-3</v>
      </c>
      <c r="E25" s="761">
        <v>9.9357156362261303E-3</v>
      </c>
      <c r="F25" s="761">
        <v>9.9357156362261303E-3</v>
      </c>
      <c r="G25" s="761">
        <v>9.9357156362261285E-3</v>
      </c>
      <c r="H25" s="761">
        <v>9.9357156362261285E-3</v>
      </c>
      <c r="I25" s="761">
        <v>9.9357156362261303E-3</v>
      </c>
      <c r="J25" s="761">
        <v>9.935715636226132E-3</v>
      </c>
      <c r="K25" s="761">
        <v>9.9357156362261303E-3</v>
      </c>
      <c r="L25" s="761">
        <v>9.935715636226132E-3</v>
      </c>
      <c r="M25" s="761">
        <v>9.935715636226132E-3</v>
      </c>
      <c r="N25" s="761">
        <v>9.935715636226132E-3</v>
      </c>
      <c r="O25" s="761">
        <v>9.935715636226132E-3</v>
      </c>
      <c r="P25" s="761">
        <v>9.9357156362261303E-3</v>
      </c>
      <c r="Q25" s="761">
        <v>9.9357156362261303E-3</v>
      </c>
      <c r="R25" s="761">
        <v>9.935715636226132E-3</v>
      </c>
      <c r="S25" s="761">
        <v>9.9357156362261303E-3</v>
      </c>
      <c r="T25" s="761">
        <v>9.9357156362261285E-3</v>
      </c>
      <c r="U25" s="761">
        <v>9.9357156362261285E-3</v>
      </c>
      <c r="V25" s="761">
        <v>9.935715636226132E-3</v>
      </c>
      <c r="W25" s="761">
        <v>9.9357156362261303E-3</v>
      </c>
      <c r="X25" s="761">
        <v>9.9357156362261303E-3</v>
      </c>
      <c r="Y25" s="761">
        <v>9.9357156362261285E-3</v>
      </c>
      <c r="Z25" s="761">
        <v>9.9357156362261303E-3</v>
      </c>
      <c r="AA25" s="761">
        <v>9.9357156362261303E-3</v>
      </c>
      <c r="AB25" s="761">
        <v>9.9357156362261285E-3</v>
      </c>
      <c r="AC25" s="761">
        <v>9.9357156362261285E-3</v>
      </c>
      <c r="AD25" s="761">
        <v>9.9357156362261285E-3</v>
      </c>
      <c r="AE25" s="761">
        <v>9.9357156362261285E-3</v>
      </c>
      <c r="AF25" s="761">
        <v>9.9357156362261285E-3</v>
      </c>
    </row>
    <row r="26" spans="1:32" x14ac:dyDescent="0.2">
      <c r="A26" s="82"/>
      <c r="B26" s="765" t="s">
        <v>1271</v>
      </c>
      <c r="C26" s="764" t="s">
        <v>1270</v>
      </c>
      <c r="D26" s="762">
        <v>5.0123884360655264</v>
      </c>
      <c r="E26" s="762">
        <v>5.0123889984007945</v>
      </c>
      <c r="F26" s="762">
        <v>5.0123888005370851</v>
      </c>
      <c r="G26" s="762">
        <v>5.0123886133737097</v>
      </c>
      <c r="H26" s="762">
        <v>5.0123884360655264</v>
      </c>
      <c r="I26" s="762">
        <v>5.0123898415238211</v>
      </c>
      <c r="J26" s="762">
        <v>5.0134450288677028</v>
      </c>
      <c r="K26" s="762">
        <v>5.0133973613782317</v>
      </c>
      <c r="L26" s="762">
        <v>5.0152212837060199</v>
      </c>
      <c r="M26" s="762">
        <v>5.0138520521820764</v>
      </c>
      <c r="N26" s="762">
        <v>5.0139001493165951</v>
      </c>
      <c r="O26" s="762">
        <v>4.8669427101904201</v>
      </c>
      <c r="P26" s="762">
        <v>4.4995056347229356</v>
      </c>
      <c r="Q26" s="762">
        <v>4.4995056347229356</v>
      </c>
      <c r="R26" s="762">
        <v>3.98924150496117</v>
      </c>
      <c r="S26" s="762">
        <v>4.2656996008336936</v>
      </c>
      <c r="T26" s="762">
        <v>4.2208035238191464</v>
      </c>
      <c r="U26" s="762">
        <v>4.4833036204027277</v>
      </c>
      <c r="V26" s="762">
        <v>4.2131068819844026</v>
      </c>
      <c r="W26" s="762">
        <v>4.3047032436803772</v>
      </c>
      <c r="X26" s="762">
        <v>4.1570185290027295</v>
      </c>
      <c r="Y26" s="762">
        <v>3.2685181510552299</v>
      </c>
      <c r="Z26" s="762">
        <v>3.2659353422340023</v>
      </c>
      <c r="AA26" s="762">
        <v>3.2745654704564506</v>
      </c>
      <c r="AB26" s="762">
        <v>3.301339987345389</v>
      </c>
      <c r="AC26" s="762">
        <v>3.2616455040192309</v>
      </c>
      <c r="AD26" s="762">
        <v>2.8883913266891095</v>
      </c>
      <c r="AE26" s="762">
        <v>2.8883913266891095</v>
      </c>
      <c r="AF26" s="762">
        <v>2.8883913266891095</v>
      </c>
    </row>
    <row r="27" spans="1:32" x14ac:dyDescent="0.2">
      <c r="A27" s="82"/>
      <c r="B27" s="765" t="s">
        <v>1104</v>
      </c>
      <c r="C27" s="764" t="s">
        <v>1270</v>
      </c>
      <c r="D27" s="761">
        <v>1.0024776872131054</v>
      </c>
      <c r="E27" s="761">
        <v>1.0024777996801588</v>
      </c>
      <c r="F27" s="761">
        <v>1.0024777601074171</v>
      </c>
      <c r="G27" s="761">
        <v>1.0024777226747419</v>
      </c>
      <c r="H27" s="761">
        <v>1.0024776872131054</v>
      </c>
      <c r="I27" s="761">
        <v>1.0024779683047644</v>
      </c>
      <c r="J27" s="761">
        <v>1.0026890057735405</v>
      </c>
      <c r="K27" s="761">
        <v>1.0026794722756462</v>
      </c>
      <c r="L27" s="761">
        <v>1.0030442567412041</v>
      </c>
      <c r="M27" s="761">
        <v>1.0027704104364155</v>
      </c>
      <c r="N27" s="761">
        <v>1.0027800298633192</v>
      </c>
      <c r="O27" s="761">
        <v>0.97338854203808411</v>
      </c>
      <c r="P27" s="761">
        <v>0.89990112694458724</v>
      </c>
      <c r="Q27" s="761">
        <v>0.89990112694458724</v>
      </c>
      <c r="R27" s="761">
        <v>0.79784830099223403</v>
      </c>
      <c r="S27" s="761">
        <v>0.85313992016673879</v>
      </c>
      <c r="T27" s="761">
        <v>0.84416070476382932</v>
      </c>
      <c r="U27" s="761">
        <v>0.89666072408054553</v>
      </c>
      <c r="V27" s="761">
        <v>0.84262137639688062</v>
      </c>
      <c r="W27" s="761">
        <v>0.86094064873607556</v>
      </c>
      <c r="X27" s="761">
        <v>0.83140370580054601</v>
      </c>
      <c r="Y27" s="761">
        <v>0.65370363021104605</v>
      </c>
      <c r="Z27" s="761">
        <v>0.65318706844680041</v>
      </c>
      <c r="AA27" s="761">
        <v>0.65491309409129017</v>
      </c>
      <c r="AB27" s="761">
        <v>0.66026799746907794</v>
      </c>
      <c r="AC27" s="761">
        <v>0.65232910080384632</v>
      </c>
      <c r="AD27" s="761">
        <v>0.57767826533782185</v>
      </c>
      <c r="AE27" s="761">
        <v>0.57767826533782185</v>
      </c>
      <c r="AF27" s="761">
        <v>0.57767826533782185</v>
      </c>
    </row>
    <row r="28" spans="1:32" x14ac:dyDescent="0.2">
      <c r="A28" s="82"/>
      <c r="B28" s="635"/>
      <c r="C28" s="631"/>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row>
    <row r="29" spans="1:32" ht="14.25" x14ac:dyDescent="0.2">
      <c r="A29" s="763" t="s">
        <v>1273</v>
      </c>
      <c r="B29" s="82"/>
      <c r="C29" s="631" t="s">
        <v>1274</v>
      </c>
      <c r="D29" s="762">
        <v>43</v>
      </c>
      <c r="E29" s="762">
        <v>43</v>
      </c>
      <c r="F29" s="762">
        <v>43</v>
      </c>
      <c r="G29" s="762">
        <v>43</v>
      </c>
      <c r="H29" s="762">
        <v>43</v>
      </c>
      <c r="I29" s="762">
        <v>43</v>
      </c>
      <c r="J29" s="762">
        <v>43</v>
      </c>
      <c r="K29" s="762">
        <v>43.1</v>
      </c>
      <c r="L29" s="762">
        <v>43.1</v>
      </c>
      <c r="M29" s="762">
        <v>43.1</v>
      </c>
      <c r="N29" s="762">
        <v>43.1</v>
      </c>
      <c r="O29" s="762">
        <v>43.1</v>
      </c>
      <c r="P29" s="762">
        <v>43.1</v>
      </c>
      <c r="Q29" s="762">
        <v>43.1</v>
      </c>
      <c r="R29" s="762">
        <v>43.1</v>
      </c>
      <c r="S29" s="762">
        <v>43.1</v>
      </c>
      <c r="T29" s="762">
        <v>43.1</v>
      </c>
      <c r="U29" s="762">
        <v>43.1</v>
      </c>
      <c r="V29" s="762">
        <v>43.2</v>
      </c>
      <c r="W29" s="762">
        <v>43.2</v>
      </c>
      <c r="X29" s="762">
        <v>43.2</v>
      </c>
      <c r="Y29" s="762">
        <v>43.2</v>
      </c>
      <c r="Z29" s="762">
        <v>43.2</v>
      </c>
      <c r="AA29" s="762">
        <v>43.2</v>
      </c>
      <c r="AB29" s="762">
        <v>43.2</v>
      </c>
      <c r="AC29" s="762">
        <v>43.2</v>
      </c>
      <c r="AD29" s="762">
        <v>43.2</v>
      </c>
      <c r="AE29" s="762">
        <v>43.2</v>
      </c>
      <c r="AF29" s="762">
        <v>43.2</v>
      </c>
    </row>
    <row r="30" spans="1:32" ht="14.25" x14ac:dyDescent="0.2">
      <c r="A30" s="763" t="s">
        <v>1275</v>
      </c>
      <c r="B30" s="82"/>
      <c r="C30" s="764" t="s">
        <v>127</v>
      </c>
      <c r="D30" s="762">
        <v>41</v>
      </c>
      <c r="E30" s="762">
        <v>41</v>
      </c>
      <c r="F30" s="762">
        <v>41</v>
      </c>
      <c r="G30" s="762">
        <v>41</v>
      </c>
      <c r="H30" s="762">
        <v>41</v>
      </c>
      <c r="I30" s="762">
        <v>41</v>
      </c>
      <c r="J30" s="762">
        <v>41</v>
      </c>
      <c r="K30" s="762">
        <v>41</v>
      </c>
      <c r="L30" s="762">
        <v>41</v>
      </c>
      <c r="M30" s="762">
        <v>41</v>
      </c>
      <c r="N30" s="762">
        <v>41</v>
      </c>
      <c r="O30" s="762">
        <v>41</v>
      </c>
      <c r="P30" s="762">
        <v>41</v>
      </c>
      <c r="Q30" s="762">
        <v>41</v>
      </c>
      <c r="R30" s="762">
        <v>41</v>
      </c>
      <c r="S30" s="762">
        <v>41</v>
      </c>
      <c r="T30" s="762">
        <v>41</v>
      </c>
      <c r="U30" s="762">
        <v>41</v>
      </c>
      <c r="V30" s="762">
        <v>41</v>
      </c>
      <c r="W30" s="762">
        <v>41</v>
      </c>
      <c r="X30" s="762">
        <v>41</v>
      </c>
      <c r="Y30" s="762">
        <v>41</v>
      </c>
      <c r="Z30" s="762">
        <v>41</v>
      </c>
      <c r="AA30" s="762">
        <v>41</v>
      </c>
      <c r="AB30" s="762">
        <v>41</v>
      </c>
      <c r="AC30" s="762">
        <v>41</v>
      </c>
      <c r="AD30" s="762">
        <v>41</v>
      </c>
      <c r="AE30" s="762">
        <v>41</v>
      </c>
      <c r="AF30" s="762">
        <v>41</v>
      </c>
    </row>
    <row r="31" spans="1:32" x14ac:dyDescent="0.2">
      <c r="A31" s="82"/>
      <c r="B31" s="82"/>
      <c r="C31" s="631"/>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row>
    <row r="32" spans="1:32" ht="14.25" x14ac:dyDescent="0.2">
      <c r="A32" s="22" t="s">
        <v>1276</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row>
    <row r="33" spans="1:1" ht="14.25" x14ac:dyDescent="0.2">
      <c r="A33" s="564" t="s">
        <v>1277</v>
      </c>
    </row>
    <row r="34" spans="1:1" x14ac:dyDescent="0.2">
      <c r="A34" s="715" t="s">
        <v>306</v>
      </c>
    </row>
  </sheetData>
  <mergeCells count="1">
    <mergeCell ref="A1:B1"/>
  </mergeCells>
  <hyperlinks>
    <hyperlink ref="A1" location="Contents!A1" display="To table of contents" xr:uid="{00000000-0004-0000-2500-000000000000}"/>
    <hyperlink ref="A34" r:id="rId1" xr:uid="{00000000-0004-0000-2500-000001000000}"/>
  </hyperlinks>
  <pageMargins left="0.75" right="0.75" top="1" bottom="1" header="0.5" footer="0.5"/>
  <pageSetup paperSize="9" scale="93" orientation="landscape" r:id="rId2"/>
  <headerFooter alignWithMargins="0"/>
  <customProperties>
    <customPr name="EpmWorksheetKeyString_GUID" r:id="rId3"/>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4" tint="0.79998168889431442"/>
    <pageSetUpPr fitToPage="1"/>
  </sheetPr>
  <dimension ref="A1:J74"/>
  <sheetViews>
    <sheetView zoomScale="75" workbookViewId="0">
      <selection activeCell="B6" sqref="B6:I6"/>
    </sheetView>
  </sheetViews>
  <sheetFormatPr defaultRowHeight="12.75" x14ac:dyDescent="0.2"/>
  <cols>
    <col min="1" max="1" width="10.140625" style="5" customWidth="1"/>
    <col min="2" max="7" width="10.7109375" style="5" customWidth="1"/>
    <col min="8" max="8" width="13.85546875" style="5" customWidth="1"/>
    <col min="9" max="10" width="10.28515625" style="5" customWidth="1"/>
    <col min="11" max="16384" width="9.140625" style="5"/>
  </cols>
  <sheetData>
    <row r="1" spans="1:10" ht="30" customHeight="1" x14ac:dyDescent="0.2">
      <c r="A1" s="1337" t="s">
        <v>3</v>
      </c>
      <c r="B1" s="1337"/>
      <c r="C1" s="1337"/>
    </row>
    <row r="2" spans="1:10" ht="20.25" x14ac:dyDescent="0.3">
      <c r="A2" s="542" t="s">
        <v>1280</v>
      </c>
      <c r="B2" s="542"/>
      <c r="J2" s="78" t="s">
        <v>208</v>
      </c>
    </row>
    <row r="3" spans="1:10" ht="15" x14ac:dyDescent="0.25">
      <c r="A3" s="522"/>
      <c r="B3" s="1418" t="s">
        <v>14</v>
      </c>
      <c r="C3" s="1419"/>
      <c r="D3" s="1419"/>
      <c r="E3" s="1420"/>
      <c r="F3" s="1418" t="s">
        <v>69</v>
      </c>
      <c r="G3" s="1421"/>
      <c r="H3" s="1421"/>
      <c r="I3" s="1422"/>
      <c r="J3" s="82"/>
    </row>
    <row r="4" spans="1:10" x14ac:dyDescent="0.2">
      <c r="A4" s="522"/>
      <c r="B4" s="690" t="s">
        <v>1281</v>
      </c>
      <c r="C4" s="1189" t="s">
        <v>1705</v>
      </c>
      <c r="D4" s="1189" t="s">
        <v>1283</v>
      </c>
      <c r="E4" s="691" t="s">
        <v>1283</v>
      </c>
      <c r="F4" s="690" t="s">
        <v>1281</v>
      </c>
      <c r="G4" s="1189" t="s">
        <v>1705</v>
      </c>
      <c r="H4" s="1189" t="s">
        <v>1283</v>
      </c>
      <c r="I4" s="691" t="s">
        <v>1283</v>
      </c>
      <c r="J4" s="634"/>
    </row>
    <row r="5" spans="1:10" ht="14.25" x14ac:dyDescent="0.2">
      <c r="A5" s="284"/>
      <c r="B5" s="1190" t="s">
        <v>1706</v>
      </c>
      <c r="C5" s="721" t="s">
        <v>1284</v>
      </c>
      <c r="D5" s="721" t="s">
        <v>1707</v>
      </c>
      <c r="E5" s="769" t="s">
        <v>1285</v>
      </c>
      <c r="F5" s="1190" t="s">
        <v>1706</v>
      </c>
      <c r="G5" s="721" t="s">
        <v>1284</v>
      </c>
      <c r="H5" s="721" t="s">
        <v>1707</v>
      </c>
      <c r="I5" s="769" t="s">
        <v>1285</v>
      </c>
      <c r="J5" s="634"/>
    </row>
    <row r="6" spans="1:10" ht="15" x14ac:dyDescent="0.25">
      <c r="A6" s="390"/>
      <c r="B6" s="1423" t="s">
        <v>1203</v>
      </c>
      <c r="C6" s="1424"/>
      <c r="D6" s="1424"/>
      <c r="E6" s="1424"/>
      <c r="F6" s="1424"/>
      <c r="G6" s="1424"/>
      <c r="H6" s="1424"/>
      <c r="I6" s="1425"/>
    </row>
    <row r="7" spans="1:10" x14ac:dyDescent="0.2">
      <c r="A7" s="283">
        <v>1990</v>
      </c>
      <c r="B7" s="753"/>
      <c r="C7" s="705">
        <v>49.668074125475236</v>
      </c>
      <c r="D7" s="705">
        <v>29.158486333636869</v>
      </c>
      <c r="E7" s="705">
        <v>176.40971015322094</v>
      </c>
      <c r="F7" s="705"/>
      <c r="G7" s="705">
        <v>54.871979672839473</v>
      </c>
      <c r="H7" s="705">
        <v>85.803151856151146</v>
      </c>
      <c r="I7" s="706">
        <v>793.29711634860143</v>
      </c>
    </row>
    <row r="8" spans="1:10" x14ac:dyDescent="0.2">
      <c r="A8" s="283">
        <v>1991</v>
      </c>
      <c r="B8" s="753"/>
      <c r="C8" s="705">
        <v>50.082086195014611</v>
      </c>
      <c r="D8" s="705">
        <v>29.401539145807604</v>
      </c>
      <c r="E8" s="705">
        <v>162.4763050364231</v>
      </c>
      <c r="F8" s="705"/>
      <c r="G8" s="705">
        <v>55.329369304632927</v>
      </c>
      <c r="H8" s="705">
        <v>86.518370640884442</v>
      </c>
      <c r="I8" s="706">
        <v>730.63996368271535</v>
      </c>
    </row>
    <row r="9" spans="1:10" x14ac:dyDescent="0.2">
      <c r="A9" s="283">
        <v>1992</v>
      </c>
      <c r="B9" s="753"/>
      <c r="C9" s="705">
        <v>50.49756256171176</v>
      </c>
      <c r="D9" s="705">
        <v>29.645451608557902</v>
      </c>
      <c r="E9" s="705">
        <v>167.12077342028007</v>
      </c>
      <c r="F9" s="705"/>
      <c r="G9" s="705">
        <v>55.788376662294546</v>
      </c>
      <c r="H9" s="705">
        <v>87.236119084714375</v>
      </c>
      <c r="I9" s="706">
        <v>751.52568123882463</v>
      </c>
    </row>
    <row r="10" spans="1:10" x14ac:dyDescent="0.2">
      <c r="A10" s="283">
        <v>1993</v>
      </c>
      <c r="B10" s="753"/>
      <c r="C10" s="705">
        <v>50.913038959937609</v>
      </c>
      <c r="D10" s="705">
        <v>29.889364071654562</v>
      </c>
      <c r="E10" s="705">
        <v>171.76524180130377</v>
      </c>
      <c r="F10" s="705"/>
      <c r="G10" s="705">
        <v>56.247384020244532</v>
      </c>
      <c r="H10" s="705">
        <v>87.953867496680402</v>
      </c>
      <c r="I10" s="706">
        <v>772.41139879249192</v>
      </c>
    </row>
    <row r="11" spans="1:10" x14ac:dyDescent="0.2">
      <c r="A11" s="283">
        <v>1994</v>
      </c>
      <c r="B11" s="753"/>
      <c r="C11" s="705">
        <v>46.995408237550599</v>
      </c>
      <c r="D11" s="705">
        <v>30.305911164310338</v>
      </c>
      <c r="E11" s="705">
        <v>176.40971015322094</v>
      </c>
      <c r="F11" s="705"/>
      <c r="G11" s="705">
        <v>55.405460027194707</v>
      </c>
      <c r="H11" s="705">
        <v>89.179618833272528</v>
      </c>
      <c r="I11" s="706">
        <v>793.29711634860143</v>
      </c>
    </row>
    <row r="12" spans="1:10" x14ac:dyDescent="0.2">
      <c r="A12" s="283">
        <v>1995</v>
      </c>
      <c r="B12" s="753"/>
      <c r="C12" s="705">
        <v>51.328515323448102</v>
      </c>
      <c r="D12" s="705">
        <v>30.133276534396948</v>
      </c>
      <c r="E12" s="705">
        <v>181.05417853396094</v>
      </c>
      <c r="F12" s="705"/>
      <c r="G12" s="705">
        <v>56.706391378186915</v>
      </c>
      <c r="H12" s="705">
        <v>88.671615940520468</v>
      </c>
      <c r="I12" s="706">
        <v>814.18283390164152</v>
      </c>
    </row>
    <row r="13" spans="1:10" x14ac:dyDescent="0.2">
      <c r="A13" s="283">
        <v>1996</v>
      </c>
      <c r="B13" s="753"/>
      <c r="C13" s="705">
        <v>53.156013414833062</v>
      </c>
      <c r="D13" s="705">
        <v>29.79743122844209</v>
      </c>
      <c r="E13" s="705">
        <v>185.9244396129522</v>
      </c>
      <c r="F13" s="705"/>
      <c r="G13" s="705">
        <v>58.332420183111523</v>
      </c>
      <c r="H13" s="705">
        <v>93.438753696388929</v>
      </c>
      <c r="I13" s="706">
        <v>837.99568356294185</v>
      </c>
    </row>
    <row r="14" spans="1:10" x14ac:dyDescent="0.2">
      <c r="A14" s="283">
        <v>1997</v>
      </c>
      <c r="B14" s="753"/>
      <c r="C14" s="705">
        <v>51.117555803065713</v>
      </c>
      <c r="D14" s="705">
        <v>31.2491773418554</v>
      </c>
      <c r="E14" s="705">
        <v>192.47582298806265</v>
      </c>
      <c r="F14" s="705"/>
      <c r="G14" s="705">
        <v>81.730859344452682</v>
      </c>
      <c r="H14" s="705">
        <v>97.633312350939605</v>
      </c>
      <c r="I14" s="706">
        <v>868.84684001768574</v>
      </c>
    </row>
    <row r="15" spans="1:10" x14ac:dyDescent="0.2">
      <c r="A15" s="283">
        <v>1998</v>
      </c>
      <c r="B15" s="753"/>
      <c r="C15" s="705">
        <v>51.666099920892194</v>
      </c>
      <c r="D15" s="705">
        <v>31.293231795173359</v>
      </c>
      <c r="E15" s="705">
        <v>200.09826744253098</v>
      </c>
      <c r="F15" s="705"/>
      <c r="G15" s="705">
        <v>81.817412967354286</v>
      </c>
      <c r="H15" s="705">
        <v>103.93594602306725</v>
      </c>
      <c r="I15" s="706">
        <v>906.44250385627447</v>
      </c>
    </row>
    <row r="16" spans="1:10" x14ac:dyDescent="0.2">
      <c r="A16" s="283">
        <v>1999</v>
      </c>
      <c r="B16" s="753"/>
      <c r="C16" s="705">
        <v>55.59538569917823</v>
      </c>
      <c r="D16" s="705">
        <v>30.880339579953237</v>
      </c>
      <c r="E16" s="705">
        <v>208.02030627072236</v>
      </c>
      <c r="F16" s="705"/>
      <c r="G16" s="705">
        <v>81.479607822332412</v>
      </c>
      <c r="H16" s="705">
        <v>106.10499102339068</v>
      </c>
      <c r="I16" s="706">
        <v>940.40630994236255</v>
      </c>
    </row>
    <row r="17" spans="1:9" x14ac:dyDescent="0.2">
      <c r="A17" s="283">
        <v>2000</v>
      </c>
      <c r="B17" s="753"/>
      <c r="C17" s="705">
        <v>58.9680738889464</v>
      </c>
      <c r="D17" s="705">
        <v>31.042885551809217</v>
      </c>
      <c r="E17" s="705">
        <v>219.26080242170787</v>
      </c>
      <c r="F17" s="705"/>
      <c r="G17" s="705">
        <v>86.774000183821087</v>
      </c>
      <c r="H17" s="705">
        <v>110.92039986015693</v>
      </c>
      <c r="I17" s="706">
        <v>991.7071566331598</v>
      </c>
    </row>
    <row r="18" spans="1:9" x14ac:dyDescent="0.2">
      <c r="A18" s="283">
        <v>2001</v>
      </c>
      <c r="B18" s="753"/>
      <c r="C18" s="705">
        <v>59.964319333016036</v>
      </c>
      <c r="D18" s="705">
        <v>36.826699544154984</v>
      </c>
      <c r="E18" s="705">
        <v>286.46505673183071</v>
      </c>
      <c r="F18" s="705"/>
      <c r="G18" s="705">
        <v>87.538100766449219</v>
      </c>
      <c r="H18" s="705">
        <v>107.68197516055653</v>
      </c>
      <c r="I18" s="706">
        <v>957.37812787214409</v>
      </c>
    </row>
    <row r="19" spans="1:9" x14ac:dyDescent="0.2">
      <c r="A19" s="283">
        <v>2002</v>
      </c>
      <c r="B19" s="753"/>
      <c r="C19" s="705">
        <v>61.523404988497482</v>
      </c>
      <c r="D19" s="705">
        <v>42.606500901850239</v>
      </c>
      <c r="E19" s="705">
        <v>358.16021507723411</v>
      </c>
      <c r="F19" s="705"/>
      <c r="G19" s="705">
        <v>92.035351593967718</v>
      </c>
      <c r="H19" s="705">
        <v>103.07058395981765</v>
      </c>
      <c r="I19" s="706">
        <v>917.25828864404195</v>
      </c>
    </row>
    <row r="20" spans="1:9" x14ac:dyDescent="0.2">
      <c r="A20" s="283">
        <v>2003</v>
      </c>
      <c r="B20" s="753"/>
      <c r="C20" s="705">
        <v>63.862190235028166</v>
      </c>
      <c r="D20" s="705">
        <v>49.210933364335169</v>
      </c>
      <c r="E20" s="705">
        <v>432.11611998780523</v>
      </c>
      <c r="F20" s="705"/>
      <c r="G20" s="705">
        <v>92.781938636682682</v>
      </c>
      <c r="H20" s="705">
        <v>99.016001024677109</v>
      </c>
      <c r="I20" s="706">
        <v>874.80317776965182</v>
      </c>
    </row>
    <row r="21" spans="1:9" x14ac:dyDescent="0.2">
      <c r="A21" s="283">
        <v>2004</v>
      </c>
      <c r="B21" s="753"/>
      <c r="C21" s="705">
        <v>66.366158546772724</v>
      </c>
      <c r="D21" s="705">
        <v>56.856245371248654</v>
      </c>
      <c r="E21" s="705">
        <v>585.01712188557917</v>
      </c>
      <c r="F21" s="705"/>
      <c r="G21" s="705">
        <v>96.686017023797021</v>
      </c>
      <c r="H21" s="705">
        <v>95.65356872215186</v>
      </c>
      <c r="I21" s="706">
        <v>765.64150044142991</v>
      </c>
    </row>
    <row r="22" spans="1:9" x14ac:dyDescent="0.2">
      <c r="A22" s="283">
        <v>2005</v>
      </c>
      <c r="B22" s="753"/>
      <c r="C22" s="705">
        <v>66.378433531420129</v>
      </c>
      <c r="D22" s="705">
        <v>64.342911344862941</v>
      </c>
      <c r="E22" s="705">
        <v>522.6649821052805</v>
      </c>
      <c r="F22" s="705"/>
      <c r="G22" s="705">
        <v>99.356827183302713</v>
      </c>
      <c r="H22" s="705">
        <v>89.724607151664614</v>
      </c>
      <c r="I22" s="706">
        <v>845.45292057499864</v>
      </c>
    </row>
    <row r="23" spans="1:9" x14ac:dyDescent="0.2">
      <c r="A23" s="283">
        <v>2006</v>
      </c>
      <c r="B23" s="753"/>
      <c r="C23" s="705">
        <v>69.823036276104105</v>
      </c>
      <c r="D23" s="705">
        <v>69.196138714929646</v>
      </c>
      <c r="E23" s="705">
        <v>564.8422250821227</v>
      </c>
      <c r="F23" s="705"/>
      <c r="G23" s="705">
        <v>104.84704448962117</v>
      </c>
      <c r="H23" s="705">
        <v>95.043506620653375</v>
      </c>
      <c r="I23" s="706">
        <v>877.61991232379501</v>
      </c>
    </row>
    <row r="24" spans="1:9" x14ac:dyDescent="0.2">
      <c r="A24" s="283">
        <v>2007</v>
      </c>
      <c r="B24" s="705">
        <v>12.531198702250792</v>
      </c>
      <c r="C24" s="705">
        <v>70.786439275822076</v>
      </c>
      <c r="D24" s="705">
        <v>46.190232027771657</v>
      </c>
      <c r="E24" s="705">
        <v>75.490043045163134</v>
      </c>
      <c r="F24" s="705">
        <v>26.250634102144367</v>
      </c>
      <c r="G24" s="705">
        <v>112.44783288532118</v>
      </c>
      <c r="H24" s="705">
        <v>117.33320954300106</v>
      </c>
      <c r="I24" s="706">
        <v>1146.4917617222179</v>
      </c>
    </row>
    <row r="25" spans="1:9" x14ac:dyDescent="0.2">
      <c r="A25" s="283">
        <v>2008</v>
      </c>
      <c r="B25" s="705">
        <v>9.2602931218759199</v>
      </c>
      <c r="C25" s="705">
        <v>88.024553382234302</v>
      </c>
      <c r="D25" s="705">
        <v>26.321702544499249</v>
      </c>
      <c r="E25" s="705">
        <v>61.03790872372317</v>
      </c>
      <c r="F25" s="705">
        <v>23.502183735466531</v>
      </c>
      <c r="G25" s="705">
        <v>189.51690808506422</v>
      </c>
      <c r="H25" s="705">
        <v>155.88968656056733</v>
      </c>
      <c r="I25" s="706">
        <v>988.94632665019253</v>
      </c>
    </row>
    <row r="26" spans="1:9" x14ac:dyDescent="0.2">
      <c r="A26" s="283">
        <v>2009</v>
      </c>
      <c r="B26" s="705">
        <v>13.704815366931683</v>
      </c>
      <c r="C26" s="705">
        <v>259.15258459806148</v>
      </c>
      <c r="D26" s="705">
        <v>24.516380420496564</v>
      </c>
      <c r="E26" s="705">
        <v>61.987018850105237</v>
      </c>
      <c r="F26" s="705">
        <v>35.090523241515683</v>
      </c>
      <c r="G26" s="705"/>
      <c r="H26" s="705">
        <v>139.47328801021987</v>
      </c>
      <c r="I26" s="706">
        <v>977.15161772009685</v>
      </c>
    </row>
    <row r="27" spans="1:9" x14ac:dyDescent="0.2">
      <c r="A27" s="283">
        <v>2010</v>
      </c>
      <c r="B27" s="705">
        <v>16.808531368679869</v>
      </c>
      <c r="C27" s="705">
        <v>241.4481074233104</v>
      </c>
      <c r="D27" s="705">
        <v>30.367870905043432</v>
      </c>
      <c r="E27" s="705">
        <v>67.657827347060149</v>
      </c>
      <c r="F27" s="705">
        <v>29.66688628574849</v>
      </c>
      <c r="G27" s="705"/>
      <c r="H27" s="705">
        <v>156.21796837710789</v>
      </c>
      <c r="I27" s="706">
        <v>964.00228565275836</v>
      </c>
    </row>
    <row r="28" spans="1:9" x14ac:dyDescent="0.2">
      <c r="A28" s="283">
        <v>2011</v>
      </c>
      <c r="B28" s="705">
        <v>16.418696208652534</v>
      </c>
      <c r="C28" s="705">
        <v>240.06689063681878</v>
      </c>
      <c r="D28" s="705">
        <v>29.844482036722532</v>
      </c>
      <c r="E28" s="705">
        <v>70.421775919660718</v>
      </c>
      <c r="F28" s="705">
        <v>27.846520094451606</v>
      </c>
      <c r="G28" s="705"/>
      <c r="H28" s="705">
        <v>168.33757119166626</v>
      </c>
      <c r="I28" s="706">
        <v>1003.0914271883915</v>
      </c>
    </row>
    <row r="29" spans="1:9" x14ac:dyDescent="0.2">
      <c r="A29" s="283">
        <v>2012</v>
      </c>
      <c r="B29" s="705">
        <v>15.88041607095415</v>
      </c>
      <c r="C29" s="705">
        <v>261.38104531359681</v>
      </c>
      <c r="D29" s="705">
        <v>31.913641602329744</v>
      </c>
      <c r="E29" s="705">
        <v>61.780141890730604</v>
      </c>
      <c r="F29" s="705">
        <v>31.173889208185106</v>
      </c>
      <c r="G29" s="705"/>
      <c r="H29" s="705">
        <v>169.1943274228795</v>
      </c>
      <c r="I29" s="706">
        <v>905.02249631539019</v>
      </c>
    </row>
    <row r="30" spans="1:9" x14ac:dyDescent="0.2">
      <c r="A30" s="283">
        <v>2013</v>
      </c>
      <c r="B30" s="705">
        <v>16.239971741187617</v>
      </c>
      <c r="C30" s="705">
        <v>234.78533470521302</v>
      </c>
      <c r="D30" s="705">
        <v>28.225425023155196</v>
      </c>
      <c r="E30" s="705">
        <v>62.254927829528576</v>
      </c>
      <c r="F30" s="705">
        <v>25.557022315704259</v>
      </c>
      <c r="G30" s="705"/>
      <c r="H30" s="705">
        <v>146.06365842286323</v>
      </c>
      <c r="I30" s="706">
        <v>844.49794487355609</v>
      </c>
    </row>
    <row r="31" spans="1:9" x14ac:dyDescent="0.2">
      <c r="A31" s="283">
        <v>2014</v>
      </c>
      <c r="B31" s="705">
        <v>17.099173560463676</v>
      </c>
      <c r="C31" s="705">
        <v>276.44163246508873</v>
      </c>
      <c r="D31" s="705">
        <v>28.36579512341855</v>
      </c>
      <c r="E31" s="705">
        <v>66.298420088510881</v>
      </c>
      <c r="F31" s="705">
        <v>28.552844419313903</v>
      </c>
      <c r="G31" s="705"/>
      <c r="H31" s="705">
        <v>149.99426527100408</v>
      </c>
      <c r="I31" s="706">
        <v>884.33872368245363</v>
      </c>
    </row>
    <row r="32" spans="1:9" x14ac:dyDescent="0.2">
      <c r="A32" s="283">
        <v>2015</v>
      </c>
      <c r="B32" s="705">
        <v>15.01639603933272</v>
      </c>
      <c r="C32" s="705">
        <v>313.14132985993012</v>
      </c>
      <c r="D32" s="705">
        <v>34.967650816258072</v>
      </c>
      <c r="E32" s="705">
        <v>75.830394774001206</v>
      </c>
      <c r="F32" s="705">
        <v>37.834281344472217</v>
      </c>
      <c r="G32" s="705"/>
      <c r="H32" s="705">
        <v>169.53311536937125</v>
      </c>
      <c r="I32" s="706">
        <v>960.58141275177547</v>
      </c>
    </row>
    <row r="33" spans="1:9" x14ac:dyDescent="0.2">
      <c r="A33" s="283">
        <v>2016</v>
      </c>
      <c r="B33" s="705">
        <v>53.704783755194399</v>
      </c>
      <c r="C33" s="705">
        <v>213.18467793298109</v>
      </c>
      <c r="D33" s="705">
        <v>72.229418029241202</v>
      </c>
      <c r="E33" s="705">
        <v>148.82777403456467</v>
      </c>
      <c r="F33" s="705">
        <v>6.552121699365248</v>
      </c>
      <c r="G33" s="705"/>
      <c r="H33" s="705">
        <v>145.45180518995664</v>
      </c>
      <c r="I33" s="706">
        <v>827.45130690328938</v>
      </c>
    </row>
    <row r="34" spans="1:9" x14ac:dyDescent="0.2">
      <c r="A34" s="283">
        <v>2017</v>
      </c>
      <c r="B34" s="705">
        <v>52.830825002721845</v>
      </c>
      <c r="C34" s="705">
        <v>213.2293776891554</v>
      </c>
      <c r="D34" s="705">
        <v>72.397659055757316</v>
      </c>
      <c r="E34" s="705">
        <v>169.58918077488622</v>
      </c>
      <c r="F34" s="705">
        <v>1.2739401816812979</v>
      </c>
      <c r="G34" s="705"/>
      <c r="H34" s="705">
        <v>145.95272556172949</v>
      </c>
      <c r="I34" s="706">
        <v>787.54230234215254</v>
      </c>
    </row>
    <row r="35" spans="1:9" x14ac:dyDescent="0.2">
      <c r="A35" s="283">
        <v>2018</v>
      </c>
      <c r="B35" s="705">
        <v>62.869237492156778</v>
      </c>
      <c r="C35" s="705">
        <v>326.24097449982122</v>
      </c>
      <c r="D35" s="705">
        <v>74.052221883884812</v>
      </c>
      <c r="E35" s="705">
        <v>168.87425933676164</v>
      </c>
      <c r="F35" s="705">
        <v>1.6400947994743729</v>
      </c>
      <c r="G35" s="705"/>
      <c r="H35" s="705">
        <v>146.10424757087785</v>
      </c>
      <c r="I35" s="706">
        <v>754.45714502514488</v>
      </c>
    </row>
    <row r="36" spans="1:9" x14ac:dyDescent="0.2">
      <c r="A36" s="281"/>
      <c r="B36" s="754"/>
      <c r="C36" s="707"/>
      <c r="D36" s="707"/>
      <c r="E36" s="707"/>
      <c r="F36" s="707"/>
      <c r="G36" s="707"/>
      <c r="H36" s="707"/>
      <c r="I36" s="708"/>
    </row>
    <row r="37" spans="1:9" ht="15" x14ac:dyDescent="0.25">
      <c r="A37" s="281"/>
      <c r="B37" s="1415" t="s">
        <v>7</v>
      </c>
      <c r="C37" s="1416"/>
      <c r="D37" s="1416"/>
      <c r="E37" s="1416"/>
      <c r="F37" s="1416"/>
      <c r="G37" s="1416"/>
      <c r="H37" s="1416"/>
      <c r="I37" s="1417"/>
    </row>
    <row r="38" spans="1:9" x14ac:dyDescent="0.2">
      <c r="A38" s="283">
        <v>1990</v>
      </c>
      <c r="B38" s="753"/>
      <c r="C38" s="710">
        <v>2.0777400000000004</v>
      </c>
      <c r="D38" s="710">
        <v>1.1979000000000002</v>
      </c>
      <c r="E38" s="710">
        <v>7.2488199999999994</v>
      </c>
      <c r="F38" s="710"/>
      <c r="G38" s="710">
        <v>2.2001599999999999</v>
      </c>
      <c r="H38" s="710">
        <v>3.3518600000000003</v>
      </c>
      <c r="I38" s="706">
        <v>31.03453</v>
      </c>
    </row>
    <row r="39" spans="1:9" x14ac:dyDescent="0.2">
      <c r="A39" s="283">
        <v>1991</v>
      </c>
      <c r="B39" s="753"/>
      <c r="C39" s="710">
        <v>2.0950600000000001</v>
      </c>
      <c r="D39" s="710">
        <v>1.2078900000000001</v>
      </c>
      <c r="E39" s="710">
        <v>6.6762899999999998</v>
      </c>
      <c r="F39" s="710"/>
      <c r="G39" s="710">
        <v>2.2185000000000001</v>
      </c>
      <c r="H39" s="710">
        <v>3.3798000000000004</v>
      </c>
      <c r="I39" s="706">
        <v>28.583320000000001</v>
      </c>
    </row>
    <row r="40" spans="1:9" x14ac:dyDescent="0.2">
      <c r="A40" s="283">
        <v>1992</v>
      </c>
      <c r="B40" s="753"/>
      <c r="C40" s="710">
        <v>2.1124399999999999</v>
      </c>
      <c r="D40" s="710">
        <v>1.21791</v>
      </c>
      <c r="E40" s="710">
        <v>6.8671300000000004</v>
      </c>
      <c r="F40" s="710"/>
      <c r="G40" s="710">
        <v>2.2368999999999999</v>
      </c>
      <c r="H40" s="710">
        <v>3.4078400000000002</v>
      </c>
      <c r="I40" s="706">
        <v>29.400389999999998</v>
      </c>
    </row>
    <row r="41" spans="1:9" x14ac:dyDescent="0.2">
      <c r="A41" s="283">
        <v>1993</v>
      </c>
      <c r="B41" s="753"/>
      <c r="C41" s="710">
        <v>2.12982</v>
      </c>
      <c r="D41" s="710">
        <v>1.22793</v>
      </c>
      <c r="E41" s="710">
        <v>7.0579799999999997</v>
      </c>
      <c r="F41" s="710"/>
      <c r="G41" s="710">
        <v>2.2553100000000001</v>
      </c>
      <c r="H41" s="710">
        <v>3.43588</v>
      </c>
      <c r="I41" s="706">
        <v>30.217459999999999</v>
      </c>
    </row>
    <row r="42" spans="1:9" x14ac:dyDescent="0.2">
      <c r="A42" s="283">
        <v>1994</v>
      </c>
      <c r="B42" s="753"/>
      <c r="C42" s="710">
        <v>1.9663199999999998</v>
      </c>
      <c r="D42" s="710">
        <v>1.2450399999999999</v>
      </c>
      <c r="E42" s="710">
        <v>7.2488199999999994</v>
      </c>
      <c r="F42" s="710"/>
      <c r="G42" s="710">
        <v>2.2217699999999998</v>
      </c>
      <c r="H42" s="710">
        <v>3.4837600000000002</v>
      </c>
      <c r="I42" s="706">
        <v>31.03453</v>
      </c>
    </row>
    <row r="43" spans="1:9" x14ac:dyDescent="0.2">
      <c r="A43" s="283">
        <v>1995</v>
      </c>
      <c r="B43" s="753"/>
      <c r="C43" s="710">
        <v>2.1471999999999998</v>
      </c>
      <c r="D43" s="710">
        <v>1.2379500000000001</v>
      </c>
      <c r="E43" s="710">
        <v>7.4396700000000004</v>
      </c>
      <c r="F43" s="710"/>
      <c r="G43" s="710">
        <v>2.2737099999999999</v>
      </c>
      <c r="H43" s="710">
        <v>3.4639099999999998</v>
      </c>
      <c r="I43" s="706">
        <v>31.851590000000002</v>
      </c>
    </row>
    <row r="44" spans="1:9" x14ac:dyDescent="0.2">
      <c r="A44" s="283">
        <v>1996</v>
      </c>
      <c r="B44" s="753"/>
      <c r="C44" s="710">
        <v>2.2233099999999997</v>
      </c>
      <c r="D44" s="710">
        <v>1.2241600000000001</v>
      </c>
      <c r="E44" s="710">
        <v>7.6398199999999994</v>
      </c>
      <c r="F44" s="710"/>
      <c r="G44" s="710">
        <v>2.3391799999999998</v>
      </c>
      <c r="H44" s="710">
        <v>3.6501700000000001</v>
      </c>
      <c r="I44" s="706">
        <v>32.783319999999996</v>
      </c>
    </row>
    <row r="45" spans="1:9" x14ac:dyDescent="0.2">
      <c r="A45" s="283">
        <v>1997</v>
      </c>
      <c r="B45" s="753"/>
      <c r="C45" s="710">
        <v>2.1369699999999998</v>
      </c>
      <c r="D45" s="710">
        <v>1.2836099999999999</v>
      </c>
      <c r="E45" s="710">
        <v>7.9091499999999995</v>
      </c>
      <c r="F45" s="710"/>
      <c r="G45" s="710">
        <v>3.27095</v>
      </c>
      <c r="H45" s="710">
        <v>3.8134899999999998</v>
      </c>
      <c r="I45" s="706">
        <v>33.990780000000001</v>
      </c>
    </row>
    <row r="46" spans="1:9" x14ac:dyDescent="0.2">
      <c r="A46" s="283">
        <v>1998</v>
      </c>
      <c r="B46" s="753"/>
      <c r="C46" s="710">
        <v>2.1607500000000002</v>
      </c>
      <c r="D46" s="710">
        <v>1.2853699999999999</v>
      </c>
      <c r="E46" s="710">
        <v>8.2223700000000015</v>
      </c>
      <c r="F46" s="710"/>
      <c r="G46" s="710">
        <v>3.2745300000000004</v>
      </c>
      <c r="H46" s="710">
        <v>4.05952</v>
      </c>
      <c r="I46" s="706">
        <v>35.461599999999997</v>
      </c>
    </row>
    <row r="47" spans="1:9" x14ac:dyDescent="0.2">
      <c r="A47" s="283">
        <v>1999</v>
      </c>
      <c r="B47" s="753"/>
      <c r="C47" s="710">
        <v>2.3260800000000001</v>
      </c>
      <c r="D47" s="710">
        <v>1.26831</v>
      </c>
      <c r="E47" s="710">
        <v>8.5479400000000005</v>
      </c>
      <c r="F47" s="710"/>
      <c r="G47" s="710">
        <v>3.2608800000000002</v>
      </c>
      <c r="H47" s="710">
        <v>4.14391</v>
      </c>
      <c r="I47" s="706">
        <v>36.790480000000002</v>
      </c>
    </row>
    <row r="48" spans="1:9" x14ac:dyDescent="0.2">
      <c r="A48" s="283">
        <v>2000</v>
      </c>
      <c r="B48" s="753"/>
      <c r="C48" s="710">
        <v>2.46787</v>
      </c>
      <c r="D48" s="710">
        <v>1.27488</v>
      </c>
      <c r="E48" s="710">
        <v>9.0098599999999998</v>
      </c>
      <c r="F48" s="710"/>
      <c r="G48" s="710">
        <v>3.4742500000000001</v>
      </c>
      <c r="H48" s="710">
        <v>4.3316300000000005</v>
      </c>
      <c r="I48" s="706">
        <v>38.79759</v>
      </c>
    </row>
    <row r="49" spans="1:9" x14ac:dyDescent="0.2">
      <c r="A49" s="283">
        <v>2001</v>
      </c>
      <c r="B49" s="753"/>
      <c r="C49" s="710">
        <v>2.50936</v>
      </c>
      <c r="D49" s="710">
        <v>1.5129300000000001</v>
      </c>
      <c r="E49" s="710">
        <v>11.777700000000001</v>
      </c>
      <c r="F49" s="710"/>
      <c r="G49" s="710">
        <v>3.5047299999999999</v>
      </c>
      <c r="H49" s="710">
        <v>4.2057799999999999</v>
      </c>
      <c r="I49" s="706">
        <v>37.460720000000002</v>
      </c>
    </row>
    <row r="50" spans="1:9" x14ac:dyDescent="0.2">
      <c r="A50" s="283">
        <v>2002</v>
      </c>
      <c r="B50" s="753"/>
      <c r="C50" s="710">
        <v>2.5748899999999999</v>
      </c>
      <c r="D50" s="710">
        <v>1.75085</v>
      </c>
      <c r="E50" s="710">
        <v>14.730589999999999</v>
      </c>
      <c r="F50" s="710"/>
      <c r="G50" s="710">
        <v>3.6857399999999996</v>
      </c>
      <c r="H50" s="710">
        <v>4.0263400000000003</v>
      </c>
      <c r="I50" s="706">
        <v>35.897970000000001</v>
      </c>
    </row>
    <row r="51" spans="1:9" x14ac:dyDescent="0.2">
      <c r="A51" s="283">
        <v>2003</v>
      </c>
      <c r="B51" s="753"/>
      <c r="C51" s="710">
        <v>2.6728000000000001</v>
      </c>
      <c r="D51" s="710">
        <v>2.02284</v>
      </c>
      <c r="E51" s="710">
        <v>17.776499999999999</v>
      </c>
      <c r="F51" s="710"/>
      <c r="G51" s="710">
        <v>3.71584</v>
      </c>
      <c r="H51" s="710">
        <v>3.8690300000000004</v>
      </c>
      <c r="I51" s="706">
        <v>34.243819999999999</v>
      </c>
    </row>
    <row r="52" spans="1:9" x14ac:dyDescent="0.2">
      <c r="A52" s="283">
        <v>2004</v>
      </c>
      <c r="B52" s="753"/>
      <c r="C52" s="710">
        <v>2.7781099999999999</v>
      </c>
      <c r="D52" s="710">
        <v>2.3375400000000002</v>
      </c>
      <c r="E52" s="710">
        <v>24.074390000000001</v>
      </c>
      <c r="F52" s="710"/>
      <c r="G52" s="710">
        <v>3.8725100000000001</v>
      </c>
      <c r="H52" s="710">
        <v>3.7385700000000002</v>
      </c>
      <c r="I52" s="706">
        <v>29.988169999999997</v>
      </c>
    </row>
    <row r="53" spans="1:9" x14ac:dyDescent="0.2">
      <c r="A53" s="283">
        <v>2005</v>
      </c>
      <c r="B53" s="753"/>
      <c r="C53" s="710">
        <v>2.7779700000000003</v>
      </c>
      <c r="D53" s="710">
        <v>2.6459800000000002</v>
      </c>
      <c r="E53" s="710">
        <v>21.50545</v>
      </c>
      <c r="F53" s="710"/>
      <c r="G53" s="710">
        <v>3.9805100000000002</v>
      </c>
      <c r="H53" s="710">
        <v>3.5082800000000001</v>
      </c>
      <c r="I53" s="706">
        <v>33.10371</v>
      </c>
    </row>
    <row r="54" spans="1:9" x14ac:dyDescent="0.2">
      <c r="A54" s="283">
        <v>2006</v>
      </c>
      <c r="B54" s="753"/>
      <c r="C54" s="710">
        <v>2.9222299999999999</v>
      </c>
      <c r="D54" s="710">
        <v>2.8457199999999996</v>
      </c>
      <c r="E54" s="710">
        <v>23.241229999999998</v>
      </c>
      <c r="F54" s="710"/>
      <c r="G54" s="710">
        <v>4.2011199999999995</v>
      </c>
      <c r="H54" s="710">
        <v>3.7164600000000001</v>
      </c>
      <c r="I54" s="706">
        <v>34.364550000000001</v>
      </c>
    </row>
    <row r="55" spans="1:9" x14ac:dyDescent="0.2">
      <c r="A55" s="283">
        <v>2007</v>
      </c>
      <c r="B55" s="710">
        <v>0.51946999999999999</v>
      </c>
      <c r="C55" s="710">
        <v>2.9628900000000002</v>
      </c>
      <c r="D55" s="710">
        <v>1.8999600000000001</v>
      </c>
      <c r="E55" s="710">
        <v>3.1170299999999993</v>
      </c>
      <c r="F55" s="710">
        <v>1.03945</v>
      </c>
      <c r="G55" s="710">
        <v>4.51227</v>
      </c>
      <c r="H55" s="710">
        <v>4.6043700000000003</v>
      </c>
      <c r="I55" s="706">
        <v>45.054669999999994</v>
      </c>
    </row>
    <row r="56" spans="1:9" x14ac:dyDescent="0.2">
      <c r="A56" s="283">
        <v>2008</v>
      </c>
      <c r="B56" s="710">
        <v>0.37867071835142763</v>
      </c>
      <c r="C56" s="710">
        <v>3.632783692537676</v>
      </c>
      <c r="D56" s="710">
        <v>1.0739547701857715</v>
      </c>
      <c r="E56" s="710">
        <v>2.493443122043681</v>
      </c>
      <c r="F56" s="710">
        <v>0.93370774935354139</v>
      </c>
      <c r="G56" s="710">
        <v>7.6455467914907711</v>
      </c>
      <c r="H56" s="710">
        <v>6.1432450506334151</v>
      </c>
      <c r="I56" s="706">
        <v>38.999116831940761</v>
      </c>
    </row>
    <row r="57" spans="1:9" x14ac:dyDescent="0.2">
      <c r="A57" s="283">
        <v>2009</v>
      </c>
      <c r="B57" s="710">
        <v>0.56049683010306928</v>
      </c>
      <c r="C57" s="710">
        <v>10.882046899351771</v>
      </c>
      <c r="D57" s="710">
        <v>1.0002387191124984</v>
      </c>
      <c r="E57" s="710">
        <v>2.5315330669569076</v>
      </c>
      <c r="F57" s="710">
        <v>1.3943979859807298</v>
      </c>
      <c r="G57" s="710">
        <v>0</v>
      </c>
      <c r="H57" s="710">
        <v>5.4991454527485111</v>
      </c>
      <c r="I57" s="706">
        <v>38.532902864469897</v>
      </c>
    </row>
    <row r="58" spans="1:9" x14ac:dyDescent="0.2">
      <c r="A58" s="283">
        <v>2010</v>
      </c>
      <c r="B58" s="710">
        <v>0.68759265969061834</v>
      </c>
      <c r="C58" s="710">
        <v>10.187775278948447</v>
      </c>
      <c r="D58" s="710">
        <v>1.2410147830132752</v>
      </c>
      <c r="E58" s="710">
        <v>2.7672681504655428</v>
      </c>
      <c r="F58" s="710">
        <v>1.1795043737937272</v>
      </c>
      <c r="G58" s="710">
        <v>0</v>
      </c>
      <c r="H58" s="710">
        <v>6.1652539504385544</v>
      </c>
      <c r="I58" s="706">
        <v>38.05333963124297</v>
      </c>
    </row>
    <row r="59" spans="1:9" x14ac:dyDescent="0.2">
      <c r="A59" s="283">
        <v>2011</v>
      </c>
      <c r="B59" s="710">
        <v>0.67361028460829175</v>
      </c>
      <c r="C59" s="710">
        <v>10.133455346041453</v>
      </c>
      <c r="D59" s="710">
        <v>1.2232569036427956</v>
      </c>
      <c r="E59" s="710">
        <v>2.8889790581624637</v>
      </c>
      <c r="F59" s="710">
        <v>1.11201444650014</v>
      </c>
      <c r="G59" s="710">
        <v>0</v>
      </c>
      <c r="H59" s="710">
        <v>6.6729218991774548</v>
      </c>
      <c r="I59" s="706">
        <v>39.766545177012475</v>
      </c>
    </row>
    <row r="60" spans="1:9" x14ac:dyDescent="0.2">
      <c r="A60" s="283">
        <v>2012</v>
      </c>
      <c r="B60" s="710">
        <v>0.65182152374311142</v>
      </c>
      <c r="C60" s="710">
        <v>11.032231437732049</v>
      </c>
      <c r="D60" s="710">
        <v>1.308160432850018</v>
      </c>
      <c r="E60" s="710">
        <v>2.535376397963323</v>
      </c>
      <c r="F60" s="710">
        <v>1.2453235577737722</v>
      </c>
      <c r="G60" s="710">
        <v>0</v>
      </c>
      <c r="H60" s="710">
        <v>6.7080131425798495</v>
      </c>
      <c r="I60" s="706">
        <v>35.879743632458705</v>
      </c>
    </row>
    <row r="61" spans="1:9" x14ac:dyDescent="0.2">
      <c r="A61" s="283">
        <v>2013</v>
      </c>
      <c r="B61" s="710">
        <v>0.66693025270882456</v>
      </c>
      <c r="C61" s="710">
        <v>9.9052002681778895</v>
      </c>
      <c r="D61" s="710">
        <v>1.157039415740226</v>
      </c>
      <c r="E61" s="710">
        <v>2.556298710107697</v>
      </c>
      <c r="F61" s="710">
        <v>1.0211621535369182</v>
      </c>
      <c r="G61" s="710">
        <v>0</v>
      </c>
      <c r="H61" s="710">
        <v>5.7913339173354004</v>
      </c>
      <c r="I61" s="706">
        <v>33.477293971895584</v>
      </c>
    </row>
    <row r="62" spans="1:9" x14ac:dyDescent="0.2">
      <c r="A62" s="283">
        <v>2014</v>
      </c>
      <c r="B62" s="710">
        <v>0.70230191338735781</v>
      </c>
      <c r="C62" s="710">
        <v>11.657985499823402</v>
      </c>
      <c r="D62" s="710">
        <v>1.1629926576264507</v>
      </c>
      <c r="E62" s="710">
        <v>2.7220019063723195</v>
      </c>
      <c r="F62" s="710">
        <v>1.1404336770065109</v>
      </c>
      <c r="G62" s="710">
        <v>0</v>
      </c>
      <c r="H62" s="710">
        <v>5.9433565340395518</v>
      </c>
      <c r="I62" s="706">
        <v>35.044248217964238</v>
      </c>
    </row>
    <row r="63" spans="1:9" x14ac:dyDescent="0.2">
      <c r="A63" s="283">
        <v>2015</v>
      </c>
      <c r="B63" s="710">
        <v>0.61755715229868424</v>
      </c>
      <c r="C63" s="710">
        <v>13.229792973966008</v>
      </c>
      <c r="D63" s="710">
        <v>1.4378505959456835</v>
      </c>
      <c r="E63" s="710">
        <v>3.1159567063007341</v>
      </c>
      <c r="F63" s="710">
        <v>1.5162156234055317</v>
      </c>
      <c r="G63" s="710">
        <v>0</v>
      </c>
      <c r="H63" s="710">
        <v>6.7651589332196256</v>
      </c>
      <c r="I63" s="706">
        <v>38.213622883659831</v>
      </c>
    </row>
    <row r="64" spans="1:9" x14ac:dyDescent="0.2">
      <c r="A64" s="283">
        <v>2016</v>
      </c>
      <c r="B64" s="710">
        <v>2.2115530014743481</v>
      </c>
      <c r="C64" s="710">
        <v>8.9931455842989312</v>
      </c>
      <c r="D64" s="710">
        <v>2.9748949960519577</v>
      </c>
      <c r="E64" s="710">
        <v>6.1215686846620656</v>
      </c>
      <c r="F64" s="710">
        <v>0.26302050172869945</v>
      </c>
      <c r="G64" s="710">
        <v>0</v>
      </c>
      <c r="H64" s="710">
        <v>5.7930673179652654</v>
      </c>
      <c r="I64" s="706">
        <v>32.93708166137526</v>
      </c>
    </row>
    <row r="65" spans="1:9" x14ac:dyDescent="0.2">
      <c r="A65" s="283">
        <v>2017</v>
      </c>
      <c r="B65" s="710">
        <v>2.1759288277681033</v>
      </c>
      <c r="C65" s="710">
        <v>8.9950166833763703</v>
      </c>
      <c r="D65" s="710">
        <v>2.9817100909188636</v>
      </c>
      <c r="E65" s="710">
        <v>6.981458806390803</v>
      </c>
      <c r="F65" s="710">
        <v>5.1179334599187463E-2</v>
      </c>
      <c r="G65" s="710">
        <v>0</v>
      </c>
      <c r="H65" s="710">
        <v>5.8116485828605828</v>
      </c>
      <c r="I65" s="706">
        <v>31.339853157291131</v>
      </c>
    </row>
    <row r="66" spans="1:9" x14ac:dyDescent="0.2">
      <c r="A66" s="283">
        <v>2018</v>
      </c>
      <c r="B66" s="710">
        <v>2.5902913003384191</v>
      </c>
      <c r="C66" s="710">
        <v>13.767246288938814</v>
      </c>
      <c r="D66" s="710">
        <v>3.0473971532267212</v>
      </c>
      <c r="E66" s="710">
        <v>6.9522695746331813</v>
      </c>
      <c r="F66" s="710">
        <v>6.590324598127896E-2</v>
      </c>
      <c r="G66" s="710">
        <v>0</v>
      </c>
      <c r="H66" s="710">
        <v>5.8149140659344898</v>
      </c>
      <c r="I66" s="706">
        <v>30.033039757931299</v>
      </c>
    </row>
    <row r="67" spans="1:9" x14ac:dyDescent="0.2">
      <c r="A67" s="284"/>
      <c r="B67" s="673"/>
      <c r="C67" s="673"/>
      <c r="D67" s="673"/>
      <c r="E67" s="673"/>
      <c r="F67" s="673"/>
      <c r="G67" s="673"/>
      <c r="H67" s="673"/>
      <c r="I67" s="714"/>
    </row>
    <row r="68" spans="1:9" x14ac:dyDescent="0.2">
      <c r="A68" s="635"/>
      <c r="B68" s="635"/>
      <c r="C68" s="82"/>
      <c r="D68" s="82"/>
      <c r="E68" s="82"/>
      <c r="F68" s="82"/>
      <c r="G68" s="82"/>
      <c r="H68" s="82"/>
      <c r="I68" s="82"/>
    </row>
    <row r="69" spans="1:9" ht="14.25" x14ac:dyDescent="0.2">
      <c r="A69" s="78" t="s">
        <v>1258</v>
      </c>
      <c r="B69" s="78"/>
    </row>
    <row r="70" spans="1:9" x14ac:dyDescent="0.2">
      <c r="A70" s="5" t="s">
        <v>1259</v>
      </c>
    </row>
    <row r="71" spans="1:9" x14ac:dyDescent="0.2">
      <c r="A71" s="715" t="s">
        <v>306</v>
      </c>
      <c r="B71" s="715"/>
    </row>
    <row r="72" spans="1:9" ht="14.25" x14ac:dyDescent="0.2">
      <c r="A72" s="78" t="s">
        <v>1286</v>
      </c>
      <c r="B72" s="78"/>
    </row>
    <row r="73" spans="1:9" x14ac:dyDescent="0.2">
      <c r="A73" s="715" t="s">
        <v>306</v>
      </c>
    </row>
    <row r="74" spans="1:9" ht="14.25" x14ac:dyDescent="0.2">
      <c r="A74" s="78" t="s">
        <v>1286</v>
      </c>
    </row>
  </sheetData>
  <mergeCells count="5">
    <mergeCell ref="B37:I37"/>
    <mergeCell ref="A1:C1"/>
    <mergeCell ref="B3:E3"/>
    <mergeCell ref="F3:I3"/>
    <mergeCell ref="B6:I6"/>
  </mergeCells>
  <hyperlinks>
    <hyperlink ref="A73" r:id="rId1" xr:uid="{00000000-0004-0000-2600-000000000000}"/>
    <hyperlink ref="A1" location="Contents!A1" display="To table of contents" xr:uid="{00000000-0004-0000-2600-000001000000}"/>
    <hyperlink ref="A71" r:id="rId2" xr:uid="{00000000-0004-0000-2600-000002000000}"/>
  </hyperlinks>
  <pageMargins left="0.55000000000000004" right="0.31" top="1" bottom="1" header="0.5" footer="0.5"/>
  <pageSetup paperSize="9" scale="89" orientation="portrait" r:id="rId3"/>
  <headerFooter alignWithMargins="0"/>
  <customProperties>
    <customPr name="EpmWorksheetKeyString_GUID" r:id="rId4"/>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O63"/>
  <sheetViews>
    <sheetView zoomScale="80" zoomScaleNormal="80" workbookViewId="0">
      <selection sqref="A1:B1"/>
    </sheetView>
  </sheetViews>
  <sheetFormatPr defaultColWidth="8.85546875" defaultRowHeight="12.75" x14ac:dyDescent="0.2"/>
  <cols>
    <col min="1" max="1" width="46.5703125" style="14" customWidth="1"/>
    <col min="2" max="2" width="20.5703125" style="14" bestFit="1" customWidth="1"/>
    <col min="3" max="29" width="11.7109375" style="14" customWidth="1"/>
    <col min="30" max="16384" width="8.85546875" style="14"/>
  </cols>
  <sheetData>
    <row r="1" spans="1:4" ht="30.75" customHeight="1" x14ac:dyDescent="0.2">
      <c r="A1" s="1337" t="s">
        <v>3</v>
      </c>
      <c r="B1" s="1337"/>
    </row>
    <row r="2" spans="1:4" ht="23.25" x14ac:dyDescent="0.35">
      <c r="A2" s="547" t="s">
        <v>1696</v>
      </c>
    </row>
    <row r="3" spans="1:4" ht="18" x14ac:dyDescent="0.25">
      <c r="A3" s="15"/>
    </row>
    <row r="4" spans="1:4" ht="23.45" customHeight="1" x14ac:dyDescent="0.3">
      <c r="A4" s="546" t="s">
        <v>87</v>
      </c>
    </row>
    <row r="5" spans="1:4" ht="15" x14ac:dyDescent="0.25">
      <c r="A5"/>
      <c r="B5" s="543" t="s">
        <v>88</v>
      </c>
      <c r="C5" s="543" t="s">
        <v>89</v>
      </c>
      <c r="D5"/>
    </row>
    <row r="6" spans="1:4" ht="15" customHeight="1" x14ac:dyDescent="0.25">
      <c r="A6"/>
      <c r="B6" t="s">
        <v>90</v>
      </c>
      <c r="C6" t="s">
        <v>91</v>
      </c>
      <c r="D6" t="s">
        <v>92</v>
      </c>
    </row>
    <row r="7" spans="1:4" ht="15" customHeight="1" x14ac:dyDescent="0.25">
      <c r="A7" t="s">
        <v>93</v>
      </c>
      <c r="B7" s="549" t="s">
        <v>94</v>
      </c>
      <c r="C7" s="1338" t="s">
        <v>95</v>
      </c>
      <c r="D7" s="1338"/>
    </row>
    <row r="8" spans="1:4" ht="15" customHeight="1" x14ac:dyDescent="0.25">
      <c r="A8" t="s">
        <v>96</v>
      </c>
      <c r="B8" s="548">
        <v>44</v>
      </c>
      <c r="C8" s="548">
        <v>72</v>
      </c>
      <c r="D8" s="548">
        <v>3168</v>
      </c>
    </row>
    <row r="9" spans="1:4" ht="15" customHeight="1" x14ac:dyDescent="0.25">
      <c r="A9" t="s">
        <v>97</v>
      </c>
      <c r="B9" s="548">
        <v>43.5</v>
      </c>
      <c r="C9" s="548">
        <v>71.5</v>
      </c>
      <c r="D9" s="551">
        <v>3110.25</v>
      </c>
    </row>
    <row r="10" spans="1:4" ht="15" customHeight="1" x14ac:dyDescent="0.25">
      <c r="A10" t="s">
        <v>14</v>
      </c>
      <c r="B10" s="549" t="s">
        <v>94</v>
      </c>
      <c r="C10" s="1338" t="s">
        <v>95</v>
      </c>
      <c r="D10" s="1338"/>
    </row>
    <row r="11" spans="1:4" ht="15" customHeight="1" x14ac:dyDescent="0.25">
      <c r="A11" t="s">
        <v>98</v>
      </c>
      <c r="B11" s="548">
        <v>41</v>
      </c>
      <c r="C11" s="548">
        <v>77.400000000000006</v>
      </c>
      <c r="D11" s="551">
        <v>3173.4</v>
      </c>
    </row>
    <row r="12" spans="1:4" ht="15" customHeight="1" x14ac:dyDescent="0.25">
      <c r="A12" t="s">
        <v>18</v>
      </c>
      <c r="B12" s="548">
        <v>45.2</v>
      </c>
      <c r="C12" s="548">
        <v>66.7</v>
      </c>
      <c r="D12" s="551">
        <v>3014.84</v>
      </c>
    </row>
    <row r="13" spans="1:4" ht="15" customHeight="1" x14ac:dyDescent="0.25">
      <c r="A13" t="s">
        <v>20</v>
      </c>
      <c r="B13" s="552"/>
      <c r="C13" s="548">
        <v>56.5</v>
      </c>
      <c r="D13" s="552"/>
    </row>
    <row r="14" spans="1:4" ht="15" customHeight="1" x14ac:dyDescent="0.25">
      <c r="A14" t="s">
        <v>99</v>
      </c>
      <c r="B14" s="548">
        <v>42.7</v>
      </c>
      <c r="C14" s="548">
        <v>75.25</v>
      </c>
      <c r="D14" s="551">
        <v>3213.1750000000002</v>
      </c>
    </row>
    <row r="15" spans="1:4" ht="15" customHeight="1" x14ac:dyDescent="0.25">
      <c r="A15" t="s">
        <v>100</v>
      </c>
      <c r="B15" s="548">
        <v>42.5</v>
      </c>
      <c r="C15" s="548">
        <v>72.900000000000006</v>
      </c>
      <c r="D15" s="551">
        <v>3098.25</v>
      </c>
    </row>
    <row r="16" spans="1:4" ht="15" customHeight="1" x14ac:dyDescent="0.25">
      <c r="A16" t="s">
        <v>86</v>
      </c>
      <c r="B16" s="552"/>
      <c r="C16" s="548">
        <v>73.3</v>
      </c>
      <c r="D16" s="552"/>
    </row>
    <row r="17" spans="1:15" ht="15" customHeight="1" x14ac:dyDescent="0.25">
      <c r="A17"/>
      <c r="B17" s="548" t="s">
        <v>101</v>
      </c>
      <c r="C17" s="548"/>
      <c r="D17" s="548"/>
      <c r="E17" s="16"/>
    </row>
    <row r="18" spans="1:15" ht="18.75" customHeight="1" x14ac:dyDescent="0.25">
      <c r="A18" t="s">
        <v>102</v>
      </c>
      <c r="B18" s="548">
        <v>0.26200000000000001</v>
      </c>
      <c r="C18" s="548"/>
      <c r="D18" s="548"/>
      <c r="E18" s="16"/>
    </row>
    <row r="19" spans="1:15" x14ac:dyDescent="0.2">
      <c r="A19" s="16"/>
      <c r="B19" s="19"/>
      <c r="C19" s="17"/>
      <c r="D19" s="18"/>
    </row>
    <row r="20" spans="1:15" ht="20.25" x14ac:dyDescent="0.3">
      <c r="A20" s="550" t="s">
        <v>103</v>
      </c>
      <c r="F20" s="20"/>
      <c r="G20" s="16"/>
      <c r="H20" s="16"/>
      <c r="I20" s="16"/>
    </row>
    <row r="21" spans="1:15" ht="26.25" customHeight="1" x14ac:dyDescent="0.25">
      <c r="A21"/>
      <c r="B21" s="543" t="s">
        <v>104</v>
      </c>
      <c r="C21" s="543" t="s">
        <v>105</v>
      </c>
    </row>
    <row r="22" spans="1:15" ht="16.5" customHeight="1" x14ac:dyDescent="0.25">
      <c r="A22"/>
      <c r="B22" t="s">
        <v>106</v>
      </c>
      <c r="C22"/>
    </row>
    <row r="23" spans="1:15" ht="15" x14ac:dyDescent="0.25">
      <c r="A23" t="s">
        <v>107</v>
      </c>
      <c r="B23" s="548">
        <v>2</v>
      </c>
      <c r="C23" s="548">
        <v>0.5</v>
      </c>
    </row>
    <row r="24" spans="1:15" ht="18" customHeight="1" x14ac:dyDescent="0.25">
      <c r="A24" t="s">
        <v>1116</v>
      </c>
      <c r="B24" s="558">
        <v>3</v>
      </c>
      <c r="C24" s="558">
        <v>92</v>
      </c>
    </row>
    <row r="25" spans="1:15" ht="18" customHeight="1" x14ac:dyDescent="0.25">
      <c r="A25" t="s">
        <v>51</v>
      </c>
      <c r="B25" s="548">
        <v>0.56000000000000005</v>
      </c>
      <c r="C25" s="548">
        <v>4.26</v>
      </c>
    </row>
    <row r="26" spans="1:15" ht="18" customHeight="1" x14ac:dyDescent="0.25">
      <c r="A26" t="s">
        <v>108</v>
      </c>
      <c r="B26" s="548">
        <v>2</v>
      </c>
      <c r="C26" s="548">
        <v>7</v>
      </c>
    </row>
    <row r="27" spans="1:15" ht="18" customHeight="1" x14ac:dyDescent="0.25">
      <c r="A27" t="s">
        <v>109</v>
      </c>
      <c r="B27" s="548">
        <v>0.86</v>
      </c>
      <c r="C27" s="548">
        <v>47.2</v>
      </c>
    </row>
    <row r="28" spans="1:15" ht="18" customHeight="1" x14ac:dyDescent="0.25">
      <c r="A28" t="s">
        <v>110</v>
      </c>
      <c r="B28" s="548"/>
      <c r="C28" s="1339" t="s">
        <v>1690</v>
      </c>
      <c r="F28" s="16"/>
      <c r="G28" s="16"/>
      <c r="H28" s="16"/>
      <c r="I28" s="16"/>
      <c r="J28" s="16"/>
      <c r="K28" s="16"/>
      <c r="L28" s="16"/>
      <c r="M28" s="16"/>
      <c r="N28" s="16"/>
      <c r="O28" s="16"/>
    </row>
    <row r="29" spans="1:15" ht="12.75" customHeight="1" x14ac:dyDescent="0.25">
      <c r="A29" t="s">
        <v>111</v>
      </c>
      <c r="B29" s="548">
        <v>0.6</v>
      </c>
      <c r="C29" s="1339"/>
      <c r="F29" s="16"/>
      <c r="G29" s="21"/>
      <c r="H29" s="21"/>
      <c r="I29" s="21"/>
      <c r="J29" s="21"/>
      <c r="K29" s="21"/>
      <c r="L29" s="21"/>
      <c r="M29" s="21"/>
      <c r="N29" s="21"/>
      <c r="O29" s="16"/>
    </row>
    <row r="30" spans="1:15" ht="15" x14ac:dyDescent="0.25">
      <c r="A30" t="s">
        <v>112</v>
      </c>
      <c r="B30" s="548">
        <v>0.6</v>
      </c>
      <c r="C30" s="1339"/>
      <c r="D30" s="554"/>
      <c r="F30" s="16"/>
      <c r="G30" s="16"/>
      <c r="H30" s="16"/>
      <c r="I30" s="16"/>
      <c r="J30" s="16"/>
      <c r="K30" s="16"/>
      <c r="L30" s="16"/>
      <c r="M30" s="16"/>
      <c r="N30" s="16"/>
      <c r="O30" s="16"/>
    </row>
    <row r="31" spans="1:15" ht="15" x14ac:dyDescent="0.25">
      <c r="A31" t="s">
        <v>113</v>
      </c>
      <c r="B31" s="553">
        <v>3.5622463835455194</v>
      </c>
      <c r="C31" s="1339"/>
      <c r="F31" s="16"/>
      <c r="G31" s="16"/>
      <c r="H31" s="16"/>
      <c r="I31" s="16"/>
      <c r="J31" s="16"/>
      <c r="K31" s="16"/>
      <c r="L31" s="16"/>
      <c r="M31" s="16"/>
      <c r="N31" s="16"/>
      <c r="O31" s="16"/>
    </row>
    <row r="32" spans="1:15" ht="15" x14ac:dyDescent="0.25">
      <c r="A32" t="s">
        <v>114</v>
      </c>
      <c r="B32" s="548"/>
      <c r="C32" s="548"/>
    </row>
    <row r="33" spans="1:3" ht="15" x14ac:dyDescent="0.25">
      <c r="A33" t="s">
        <v>115</v>
      </c>
      <c r="B33" s="548">
        <v>1.87</v>
      </c>
      <c r="C33" s="548">
        <v>2.64</v>
      </c>
    </row>
    <row r="34" spans="1:3" ht="15" x14ac:dyDescent="0.25">
      <c r="A34" t="s">
        <v>116</v>
      </c>
      <c r="B34" s="548">
        <v>5.8</v>
      </c>
      <c r="C34" s="548">
        <v>10</v>
      </c>
    </row>
    <row r="35" spans="1:3" ht="15" x14ac:dyDescent="0.25">
      <c r="A35" t="s">
        <v>78</v>
      </c>
      <c r="B35" s="548"/>
      <c r="C35" s="548"/>
    </row>
    <row r="36" spans="1:3" ht="15" x14ac:dyDescent="0.25">
      <c r="A36" t="s">
        <v>117</v>
      </c>
      <c r="B36" s="548">
        <v>2</v>
      </c>
      <c r="C36" s="548">
        <v>7</v>
      </c>
    </row>
    <row r="37" spans="1:3" ht="15" x14ac:dyDescent="0.25">
      <c r="A37" t="s">
        <v>118</v>
      </c>
      <c r="B37" s="548">
        <v>2</v>
      </c>
      <c r="C37" s="548">
        <v>7</v>
      </c>
    </row>
    <row r="38" spans="1:3" ht="15" x14ac:dyDescent="0.25">
      <c r="A38" t="s">
        <v>119</v>
      </c>
      <c r="B38" s="548">
        <v>0.6</v>
      </c>
      <c r="C38" s="548">
        <v>1</v>
      </c>
    </row>
    <row r="39" spans="1:3" ht="12.75" customHeight="1" x14ac:dyDescent="0.25">
      <c r="A39"/>
      <c r="B39"/>
      <c r="C39"/>
    </row>
    <row r="41" spans="1:3" customFormat="1" ht="15" x14ac:dyDescent="0.25"/>
    <row r="42" spans="1:3" customFormat="1" ht="15" x14ac:dyDescent="0.25"/>
    <row r="43" spans="1:3" customFormat="1" ht="15" x14ac:dyDescent="0.25"/>
    <row r="44" spans="1:3" customFormat="1" ht="15" x14ac:dyDescent="0.25"/>
    <row r="45" spans="1:3" customFormat="1" ht="15" x14ac:dyDescent="0.25"/>
    <row r="46" spans="1:3" customFormat="1" ht="15" x14ac:dyDescent="0.25"/>
    <row r="47" spans="1:3" customFormat="1" ht="15" x14ac:dyDescent="0.25"/>
    <row r="48" spans="1:3" customFormat="1" ht="15" x14ac:dyDescent="0.25"/>
    <row r="49" customFormat="1" ht="15" x14ac:dyDescent="0.25"/>
    <row r="50" customFormat="1" ht="15" x14ac:dyDescent="0.25"/>
    <row r="51" customFormat="1" ht="15" x14ac:dyDescent="0.25"/>
    <row r="52" customFormat="1" ht="15" x14ac:dyDescent="0.25"/>
    <row r="53" customFormat="1" ht="15" x14ac:dyDescent="0.25"/>
    <row r="54" customFormat="1" ht="15" x14ac:dyDescent="0.25"/>
    <row r="55" customFormat="1" ht="15" x14ac:dyDescent="0.25"/>
    <row r="56" customFormat="1" ht="15" x14ac:dyDescent="0.25"/>
    <row r="57" customFormat="1" ht="15" x14ac:dyDescent="0.25"/>
    <row r="58" customFormat="1" ht="15" x14ac:dyDescent="0.25"/>
    <row r="59" customFormat="1" ht="15" x14ac:dyDescent="0.25"/>
    <row r="60" customFormat="1" ht="15" x14ac:dyDescent="0.25"/>
    <row r="61" customFormat="1" ht="15" x14ac:dyDescent="0.25"/>
    <row r="62" customFormat="1" ht="15" x14ac:dyDescent="0.25"/>
    <row r="63" customFormat="1" ht="15" x14ac:dyDescent="0.25"/>
  </sheetData>
  <mergeCells count="4">
    <mergeCell ref="C7:D7"/>
    <mergeCell ref="C10:D10"/>
    <mergeCell ref="A1:B1"/>
    <mergeCell ref="C28:C31"/>
  </mergeCells>
  <hyperlinks>
    <hyperlink ref="A1" location="Contents!A1" display="To table of contents" xr:uid="{00000000-0004-0000-0300-000000000000}"/>
  </hyperlinks>
  <pageMargins left="0.46" right="0.45" top="0.72" bottom="0.69" header="0.5" footer="0.5"/>
  <pageSetup paperSize="9" scale="78" orientation="portrait" r:id="rId1"/>
  <headerFooter alignWithMargins="0"/>
  <customProperties>
    <customPr name="EpmWorksheetKeyString_GU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4" tint="0.79998168889431442"/>
  </sheetPr>
  <dimension ref="A1:I43"/>
  <sheetViews>
    <sheetView zoomScale="75" workbookViewId="0">
      <selection activeCell="F17" sqref="F17"/>
    </sheetView>
  </sheetViews>
  <sheetFormatPr defaultRowHeight="12.75" x14ac:dyDescent="0.2"/>
  <cols>
    <col min="1" max="1" width="9.5703125" style="5" customWidth="1"/>
    <col min="2" max="7" width="10.7109375" style="5" customWidth="1"/>
    <col min="8" max="8" width="15.140625" style="5" customWidth="1"/>
    <col min="9" max="10" width="10.28515625" style="5" customWidth="1"/>
    <col min="11" max="16384" width="9.140625" style="5"/>
  </cols>
  <sheetData>
    <row r="1" spans="1:9" ht="36.75" customHeight="1" x14ac:dyDescent="0.2">
      <c r="A1" s="1337" t="s">
        <v>3</v>
      </c>
      <c r="B1" s="1337"/>
      <c r="C1" s="1337"/>
      <c r="D1" s="1337"/>
    </row>
    <row r="2" spans="1:9" ht="20.25" x14ac:dyDescent="0.3">
      <c r="A2" s="542" t="s">
        <v>1287</v>
      </c>
      <c r="H2" s="78" t="s">
        <v>1288</v>
      </c>
    </row>
    <row r="3" spans="1:9" ht="15" x14ac:dyDescent="0.25">
      <c r="A3" s="522"/>
      <c r="B3" s="1418" t="s">
        <v>14</v>
      </c>
      <c r="C3" s="1419"/>
      <c r="D3" s="1419"/>
      <c r="E3" s="1420"/>
      <c r="F3" s="1418" t="s">
        <v>69</v>
      </c>
      <c r="G3" s="1421"/>
      <c r="H3" s="1421"/>
      <c r="I3" s="1422"/>
    </row>
    <row r="4" spans="1:9" x14ac:dyDescent="0.2">
      <c r="A4" s="522"/>
      <c r="B4" s="690" t="s">
        <v>1281</v>
      </c>
      <c r="C4" s="1189" t="s">
        <v>1705</v>
      </c>
      <c r="D4" s="1189" t="s">
        <v>1283</v>
      </c>
      <c r="E4" s="691" t="s">
        <v>1283</v>
      </c>
      <c r="F4" s="690" t="s">
        <v>1281</v>
      </c>
      <c r="G4" s="1189" t="s">
        <v>1705</v>
      </c>
      <c r="H4" s="1189" t="s">
        <v>1283</v>
      </c>
      <c r="I4" s="691" t="s">
        <v>1283</v>
      </c>
    </row>
    <row r="5" spans="1:9" ht="14.25" x14ac:dyDescent="0.2">
      <c r="A5" s="284"/>
      <c r="B5" s="1190" t="s">
        <v>1706</v>
      </c>
      <c r="C5" s="721" t="s">
        <v>1284</v>
      </c>
      <c r="D5" s="721" t="s">
        <v>1707</v>
      </c>
      <c r="E5" s="769" t="s">
        <v>1285</v>
      </c>
      <c r="F5" s="1190" t="s">
        <v>1706</v>
      </c>
      <c r="G5" s="721" t="s">
        <v>1284</v>
      </c>
      <c r="H5" s="721" t="s">
        <v>1707</v>
      </c>
      <c r="I5" s="769" t="s">
        <v>1285</v>
      </c>
    </row>
    <row r="6" spans="1:9" ht="15" x14ac:dyDescent="0.25">
      <c r="A6" s="390"/>
      <c r="B6" s="1423" t="s">
        <v>205</v>
      </c>
      <c r="C6" s="1424"/>
      <c r="D6" s="1424"/>
      <c r="E6" s="1424"/>
      <c r="F6" s="1424"/>
      <c r="G6" s="1424"/>
      <c r="H6" s="1424"/>
      <c r="I6" s="1425"/>
    </row>
    <row r="7" spans="1:9" x14ac:dyDescent="0.2">
      <c r="A7" s="1159"/>
      <c r="B7" s="1177"/>
      <c r="C7" s="1177"/>
      <c r="D7" s="1177"/>
      <c r="E7" s="1177"/>
      <c r="F7" s="1177"/>
      <c r="G7" s="1177"/>
      <c r="H7" s="1177"/>
      <c r="I7" s="1191"/>
    </row>
    <row r="8" spans="1:9" x14ac:dyDescent="0.2">
      <c r="A8" s="283">
        <v>1990</v>
      </c>
      <c r="B8" s="753"/>
      <c r="C8" s="705">
        <v>2.0082477928813915</v>
      </c>
      <c r="D8" s="705">
        <v>4.272219313343979</v>
      </c>
      <c r="E8" s="705">
        <v>3.1564144451600131</v>
      </c>
      <c r="F8" s="705"/>
      <c r="G8" s="705">
        <v>1.5314131042572829</v>
      </c>
      <c r="H8" s="705">
        <v>4.2722193140265778</v>
      </c>
      <c r="I8" s="706">
        <v>3.1372811664362508</v>
      </c>
    </row>
    <row r="9" spans="1:9" x14ac:dyDescent="0.2">
      <c r="A9" s="283">
        <v>1991</v>
      </c>
      <c r="B9" s="753"/>
      <c r="C9" s="705">
        <v>2.0082477927867459</v>
      </c>
      <c r="D9" s="705">
        <v>4.2722193140619433</v>
      </c>
      <c r="E9" s="705">
        <v>3.1564144451806722</v>
      </c>
      <c r="F9" s="705"/>
      <c r="G9" s="705">
        <v>1.5314131039097143</v>
      </c>
      <c r="H9" s="705">
        <v>4.2722193133770832</v>
      </c>
      <c r="I9" s="706">
        <v>3.1372811672118255</v>
      </c>
    </row>
    <row r="10" spans="1:9" x14ac:dyDescent="0.2">
      <c r="A10" s="283">
        <v>1992</v>
      </c>
      <c r="B10" s="753"/>
      <c r="C10" s="705">
        <v>2.0082477929398248</v>
      </c>
      <c r="D10" s="705">
        <v>4.272219313999555</v>
      </c>
      <c r="E10" s="705">
        <v>3.1564144449672189</v>
      </c>
      <c r="F10" s="705"/>
      <c r="G10" s="705">
        <v>1.531413103688352</v>
      </c>
      <c r="H10" s="705">
        <v>4.2722193122885885</v>
      </c>
      <c r="I10" s="706">
        <v>3.1372811668227052</v>
      </c>
    </row>
    <row r="11" spans="1:9" x14ac:dyDescent="0.2">
      <c r="A11" s="283">
        <v>1993</v>
      </c>
      <c r="B11" s="753"/>
      <c r="C11" s="705">
        <v>2.0082477923226478</v>
      </c>
      <c r="D11" s="705">
        <v>4.2722193139381872</v>
      </c>
      <c r="E11" s="705">
        <v>3.1564144447653097</v>
      </c>
      <c r="F11" s="705"/>
      <c r="G11" s="705">
        <v>1.5314131039251424</v>
      </c>
      <c r="H11" s="705">
        <v>4.2722193128245394</v>
      </c>
      <c r="I11" s="706">
        <v>3.1372811667938785</v>
      </c>
    </row>
    <row r="12" spans="1:9" x14ac:dyDescent="0.2">
      <c r="A12" s="283">
        <v>1994</v>
      </c>
      <c r="B12" s="753"/>
      <c r="C12" s="705">
        <v>2.0100339982469171</v>
      </c>
      <c r="D12" s="705">
        <v>4.2722193133579971</v>
      </c>
      <c r="E12" s="705">
        <v>3.1564144451600131</v>
      </c>
      <c r="F12" s="705"/>
      <c r="G12" s="705">
        <v>1.5465067637370227</v>
      </c>
      <c r="H12" s="705">
        <v>4.2722193129000976</v>
      </c>
      <c r="I12" s="706">
        <v>3.1372811664362508</v>
      </c>
    </row>
    <row r="13" spans="1:9" x14ac:dyDescent="0.2">
      <c r="A13" s="283">
        <v>1995</v>
      </c>
      <c r="B13" s="753"/>
      <c r="C13" s="705">
        <v>2.0082477926028686</v>
      </c>
      <c r="D13" s="705">
        <v>4.2722193130156016</v>
      </c>
      <c r="E13" s="705">
        <v>3.156414444963517</v>
      </c>
      <c r="F13" s="705"/>
      <c r="G13" s="705">
        <v>1.5314131037072389</v>
      </c>
      <c r="H13" s="705">
        <v>4.2722193147175913</v>
      </c>
      <c r="I13" s="706">
        <v>3.1372811664188163</v>
      </c>
    </row>
    <row r="14" spans="1:9" x14ac:dyDescent="0.2">
      <c r="A14" s="283">
        <v>1996</v>
      </c>
      <c r="B14" s="753"/>
      <c r="C14" s="705">
        <v>2.0226480668292202</v>
      </c>
      <c r="D14" s="705">
        <v>4.2704565384755897</v>
      </c>
      <c r="E14" s="705">
        <v>3.1570095608523139</v>
      </c>
      <c r="F14" s="705"/>
      <c r="G14" s="705">
        <v>1.5229194485839455</v>
      </c>
      <c r="H14" s="705">
        <v>4.2704565365509746</v>
      </c>
      <c r="I14" s="706">
        <v>3.1378726757224533</v>
      </c>
    </row>
    <row r="15" spans="1:9" x14ac:dyDescent="0.2">
      <c r="A15" s="283">
        <v>1997</v>
      </c>
      <c r="B15" s="753"/>
      <c r="C15" s="705">
        <v>2.0488969586665422</v>
      </c>
      <c r="D15" s="705">
        <v>4.3067639909440141</v>
      </c>
      <c r="E15" s="705">
        <v>3.155603211947021</v>
      </c>
      <c r="F15" s="705"/>
      <c r="G15" s="705">
        <v>1.6607283468240375</v>
      </c>
      <c r="H15" s="705">
        <v>4.3067639911527467</v>
      </c>
      <c r="I15" s="706">
        <v>3.1364748490433185</v>
      </c>
    </row>
    <row r="16" spans="1:9" x14ac:dyDescent="0.2">
      <c r="A16" s="283">
        <v>1998</v>
      </c>
      <c r="B16" s="753"/>
      <c r="C16" s="705">
        <v>2.007810425843112</v>
      </c>
      <c r="D16" s="705">
        <v>4.2825547744144838</v>
      </c>
      <c r="E16" s="705">
        <v>3.1556283240284126</v>
      </c>
      <c r="F16" s="705"/>
      <c r="G16" s="705">
        <v>1.6489998735504037</v>
      </c>
      <c r="H16" s="705">
        <v>4.2825547755863687</v>
      </c>
      <c r="I16" s="706">
        <v>3.1364998121642569</v>
      </c>
    </row>
    <row r="17" spans="1:9" x14ac:dyDescent="0.2">
      <c r="A17" s="283">
        <v>1999</v>
      </c>
      <c r="B17" s="753"/>
      <c r="C17" s="705">
        <v>1.9653855096202406</v>
      </c>
      <c r="D17" s="705">
        <v>4.336566836039264</v>
      </c>
      <c r="E17" s="705">
        <v>3.1552849773698082</v>
      </c>
      <c r="F17" s="705"/>
      <c r="G17" s="705">
        <v>1.6368210070096649</v>
      </c>
      <c r="H17" s="705">
        <v>4.3365668361623522</v>
      </c>
      <c r="I17" s="706">
        <v>3.1361585441763329</v>
      </c>
    </row>
    <row r="18" spans="1:9" x14ac:dyDescent="0.2">
      <c r="A18" s="283">
        <v>2000</v>
      </c>
      <c r="B18" s="753"/>
      <c r="C18" s="705">
        <v>1.9370395283567354</v>
      </c>
      <c r="D18" s="705">
        <v>4.3556468587789778</v>
      </c>
      <c r="E18" s="705">
        <v>3.1548701529267129</v>
      </c>
      <c r="F18" s="705"/>
      <c r="G18" s="705">
        <v>1.6035902140745508</v>
      </c>
      <c r="H18" s="705">
        <v>4.3556468586357457</v>
      </c>
      <c r="I18" s="706">
        <v>3.1357462344716081</v>
      </c>
    </row>
    <row r="19" spans="1:9" x14ac:dyDescent="0.2">
      <c r="A19" s="283">
        <v>2001</v>
      </c>
      <c r="B19" s="753"/>
      <c r="C19" s="705">
        <v>1.947532805224014</v>
      </c>
      <c r="D19" s="705">
        <v>4.296988628303656</v>
      </c>
      <c r="E19" s="705">
        <v>3.1263717610281923</v>
      </c>
      <c r="F19" s="705"/>
      <c r="G19" s="705">
        <v>1.6052421818738796</v>
      </c>
      <c r="H19" s="705">
        <v>4.3095752982008699</v>
      </c>
      <c r="I19" s="706">
        <v>3.1252156566878053</v>
      </c>
    </row>
    <row r="20" spans="1:9" x14ac:dyDescent="0.2">
      <c r="A20" s="283">
        <v>2002</v>
      </c>
      <c r="B20" s="753"/>
      <c r="C20" s="705">
        <v>1.9350746935284209</v>
      </c>
      <c r="D20" s="705">
        <v>4.2735123014676946</v>
      </c>
      <c r="E20" s="705">
        <v>3.1068647505516349</v>
      </c>
      <c r="F20" s="705"/>
      <c r="G20" s="705">
        <v>1.5898029911382225</v>
      </c>
      <c r="H20" s="705">
        <v>4.2905282774803997</v>
      </c>
      <c r="I20" s="706">
        <v>3.1116625252118162</v>
      </c>
    </row>
    <row r="21" spans="1:9" x14ac:dyDescent="0.2">
      <c r="A21" s="283">
        <v>2003</v>
      </c>
      <c r="B21" s="753"/>
      <c r="C21" s="705">
        <v>1.9365912070875768</v>
      </c>
      <c r="D21" s="705">
        <v>4.2434407174276112</v>
      </c>
      <c r="E21" s="705">
        <v>3.093168030877556</v>
      </c>
      <c r="F21" s="705"/>
      <c r="G21" s="705">
        <v>1.585646304732895</v>
      </c>
      <c r="H21" s="705">
        <v>4.2601296356296929</v>
      </c>
      <c r="I21" s="706">
        <v>3.0962653380525342</v>
      </c>
    </row>
    <row r="22" spans="1:9" x14ac:dyDescent="0.2">
      <c r="A22" s="283">
        <v>2004</v>
      </c>
      <c r="B22" s="753"/>
      <c r="C22" s="705">
        <v>1.9159036856882532</v>
      </c>
      <c r="D22" s="705">
        <v>4.2395585796837079</v>
      </c>
      <c r="E22" s="705">
        <v>3.0752366740251564</v>
      </c>
      <c r="F22" s="705"/>
      <c r="G22" s="705">
        <v>1.5782061214710217</v>
      </c>
      <c r="H22" s="705">
        <v>4.2504828663152887</v>
      </c>
      <c r="I22" s="706">
        <v>3.0565954726354692</v>
      </c>
    </row>
    <row r="23" spans="1:9" x14ac:dyDescent="0.2">
      <c r="A23" s="283">
        <v>2005</v>
      </c>
      <c r="B23" s="753"/>
      <c r="C23" s="705">
        <v>1.9439617528665589</v>
      </c>
      <c r="D23" s="705">
        <v>4.1836480356949153</v>
      </c>
      <c r="E23" s="705">
        <v>3.0838682336285124</v>
      </c>
      <c r="F23" s="705"/>
      <c r="G23" s="705">
        <v>1.5709647683292187</v>
      </c>
      <c r="H23" s="705">
        <v>4.1836480337189679</v>
      </c>
      <c r="I23" s="706">
        <v>3.0789227504931493</v>
      </c>
    </row>
    <row r="24" spans="1:9" x14ac:dyDescent="0.2">
      <c r="A24" s="283">
        <v>2006</v>
      </c>
      <c r="B24" s="753"/>
      <c r="C24" s="705">
        <v>1.9414053075363153</v>
      </c>
      <c r="D24" s="705">
        <v>4.1835351815091935</v>
      </c>
      <c r="E24" s="705">
        <v>3.08462055659251</v>
      </c>
      <c r="F24" s="705"/>
      <c r="G24" s="705">
        <v>1.5617580940797862</v>
      </c>
      <c r="H24" s="705">
        <v>4.1835351815817461</v>
      </c>
      <c r="I24" s="706">
        <v>3.0776993425185539</v>
      </c>
    </row>
    <row r="25" spans="1:9" x14ac:dyDescent="0.2">
      <c r="A25" s="283">
        <v>2007</v>
      </c>
      <c r="B25" s="705">
        <v>2.7707275929816966</v>
      </c>
      <c r="C25" s="705">
        <v>1.9138196170372006</v>
      </c>
      <c r="D25" s="705">
        <v>4.0916118383496762</v>
      </c>
      <c r="E25" s="705">
        <v>3.2667683265359648</v>
      </c>
      <c r="F25" s="705">
        <v>2.7302961885912556</v>
      </c>
      <c r="G25" s="705">
        <v>1.549916617853077</v>
      </c>
      <c r="H25" s="705">
        <v>4.1917829727420184</v>
      </c>
      <c r="I25" s="706">
        <v>3.1601322113648447</v>
      </c>
    </row>
    <row r="26" spans="1:9" x14ac:dyDescent="0.2">
      <c r="A26" s="283">
        <v>2008</v>
      </c>
      <c r="B26" s="705">
        <v>2.931617753638939</v>
      </c>
      <c r="C26" s="705">
        <v>1.7006418979479754</v>
      </c>
      <c r="D26" s="705">
        <v>4.2633473170451346</v>
      </c>
      <c r="E26" s="705">
        <v>3.4038435453938587</v>
      </c>
      <c r="F26" s="705">
        <v>2.7991682586651505</v>
      </c>
      <c r="G26" s="705">
        <v>1.5083262319942869</v>
      </c>
      <c r="H26" s="705">
        <v>5.1292493322477277</v>
      </c>
      <c r="I26" s="706">
        <v>3.5761321871213227</v>
      </c>
    </row>
    <row r="27" spans="1:9" x14ac:dyDescent="0.2">
      <c r="A27" s="283">
        <v>2009</v>
      </c>
      <c r="B27" s="705">
        <v>2.8928089170967954</v>
      </c>
      <c r="C27" s="705">
        <v>1.5857422996624349</v>
      </c>
      <c r="D27" s="705">
        <v>4.217581391298479</v>
      </c>
      <c r="E27" s="705">
        <v>3.5341437249083412</v>
      </c>
      <c r="F27" s="705">
        <v>2.7624407474180939</v>
      </c>
      <c r="G27" s="705"/>
      <c r="H27" s="705">
        <v>4.9867180778162767</v>
      </c>
      <c r="I27" s="706">
        <v>3.6992652971744224</v>
      </c>
    </row>
    <row r="28" spans="1:9" x14ac:dyDescent="0.2">
      <c r="A28" s="283">
        <v>2010</v>
      </c>
      <c r="B28" s="705">
        <v>2.8387902967694205</v>
      </c>
      <c r="C28" s="705">
        <v>1.6013557493871866</v>
      </c>
      <c r="D28" s="705">
        <v>3.6498158787544073</v>
      </c>
      <c r="E28" s="705">
        <v>3.0577564989388311</v>
      </c>
      <c r="F28" s="705">
        <v>2.7545482255888882</v>
      </c>
      <c r="G28" s="705"/>
      <c r="H28" s="705">
        <v>4.7101112395503897</v>
      </c>
      <c r="I28" s="706">
        <v>3.226424458868979</v>
      </c>
    </row>
    <row r="29" spans="1:9" x14ac:dyDescent="0.2">
      <c r="A29" s="283">
        <v>2011</v>
      </c>
      <c r="B29" s="705">
        <v>2.7747220267919936</v>
      </c>
      <c r="C29" s="705">
        <v>1.5933947057451894</v>
      </c>
      <c r="D29" s="705">
        <v>3.452726372302529</v>
      </c>
      <c r="E29" s="705">
        <v>2.8998835523444408</v>
      </c>
      <c r="F29" s="705">
        <v>2.7374118176482019</v>
      </c>
      <c r="G29" s="705"/>
      <c r="H29" s="705">
        <v>4.5774681587048542</v>
      </c>
      <c r="I29" s="706">
        <v>3.2903567271115892</v>
      </c>
    </row>
    <row r="30" spans="1:9" x14ac:dyDescent="0.2">
      <c r="A30" s="283">
        <v>2012</v>
      </c>
      <c r="B30" s="705">
        <v>2.7393676295452867</v>
      </c>
      <c r="C30" s="705">
        <v>1.6008770970045565</v>
      </c>
      <c r="D30" s="705">
        <v>3.5284755715453282</v>
      </c>
      <c r="E30" s="705">
        <v>2.9470281485974827</v>
      </c>
      <c r="F30" s="705">
        <v>2.7344578009924749</v>
      </c>
      <c r="G30" s="705"/>
      <c r="H30" s="705">
        <v>4.5401457497980173</v>
      </c>
      <c r="I30" s="706">
        <v>3.5004575207837187</v>
      </c>
    </row>
    <row r="31" spans="1:9" x14ac:dyDescent="0.2">
      <c r="A31" s="283">
        <v>2013</v>
      </c>
      <c r="B31" s="705">
        <v>2.7501277266021025</v>
      </c>
      <c r="C31" s="705">
        <v>1.7589208155892468</v>
      </c>
      <c r="D31" s="705">
        <v>3.5238471311916681</v>
      </c>
      <c r="E31" s="705">
        <v>2.9015502183930098</v>
      </c>
      <c r="F31" s="705">
        <v>2.7363812967696055</v>
      </c>
      <c r="G31" s="705"/>
      <c r="H31" s="705">
        <v>4.4529897270963277</v>
      </c>
      <c r="I31" s="706">
        <v>3.5752667371026523</v>
      </c>
    </row>
    <row r="32" spans="1:9" x14ac:dyDescent="0.2">
      <c r="A32" s="283">
        <v>2014</v>
      </c>
      <c r="B32" s="705">
        <v>2.7444309326420999</v>
      </c>
      <c r="C32" s="705">
        <v>1.7724527705349586</v>
      </c>
      <c r="D32" s="705">
        <v>3.6182680392380369</v>
      </c>
      <c r="E32" s="705">
        <v>3.0989273470772281</v>
      </c>
      <c r="F32" s="705">
        <v>2.7379820632326179</v>
      </c>
      <c r="G32" s="705"/>
      <c r="H32" s="705">
        <v>4.9650706984929656</v>
      </c>
      <c r="I32" s="706">
        <v>4.0165238035032038</v>
      </c>
    </row>
    <row r="33" spans="1:9" x14ac:dyDescent="0.2">
      <c r="A33" s="283">
        <v>2015</v>
      </c>
      <c r="B33" s="705">
        <v>2.787017293565254</v>
      </c>
      <c r="C33" s="705">
        <v>1.6719829063745146</v>
      </c>
      <c r="D33" s="705">
        <v>3.4190850244608901</v>
      </c>
      <c r="E33" s="705">
        <v>3.240543354436229</v>
      </c>
      <c r="F33" s="705">
        <v>2.7566021471584592</v>
      </c>
      <c r="G33" s="705"/>
      <c r="H33" s="705">
        <v>4.8157943838591919</v>
      </c>
      <c r="I33" s="706">
        <v>3.7941959637079474</v>
      </c>
    </row>
    <row r="34" spans="1:9" x14ac:dyDescent="0.2">
      <c r="A34" s="283">
        <v>2016</v>
      </c>
      <c r="B34" s="705">
        <v>2.7514165868342522</v>
      </c>
      <c r="C34" s="705">
        <v>2.2924199042315774</v>
      </c>
      <c r="D34" s="705">
        <v>2.6212293030353213</v>
      </c>
      <c r="E34" s="705">
        <v>2.9580963777177898</v>
      </c>
      <c r="F34" s="705">
        <v>2.8051813413759752</v>
      </c>
      <c r="G34" s="705"/>
      <c r="H34" s="705">
        <v>5.3116983167787861</v>
      </c>
      <c r="I34" s="706">
        <v>3.8890003049389152</v>
      </c>
    </row>
    <row r="35" spans="1:9" x14ac:dyDescent="0.2">
      <c r="A35" s="283">
        <v>2017</v>
      </c>
      <c r="B35" s="705">
        <v>2.6921791206521792</v>
      </c>
      <c r="C35" s="705">
        <v>2.2925133404350126</v>
      </c>
      <c r="D35" s="705">
        <v>2.6206449684726598</v>
      </c>
      <c r="E35" s="705">
        <v>2.5571950975719178</v>
      </c>
      <c r="F35" s="705">
        <v>2.703724196266208</v>
      </c>
      <c r="G35" s="705"/>
      <c r="H35" s="705">
        <v>5.3161079562746911</v>
      </c>
      <c r="I35" s="706">
        <v>4.1027825454765114</v>
      </c>
    </row>
    <row r="36" spans="1:9" x14ac:dyDescent="0.2">
      <c r="A36" s="283">
        <v>2018</v>
      </c>
      <c r="B36" s="705">
        <v>2.7588501457362566</v>
      </c>
      <c r="C36" s="705">
        <v>2.3033850699855472</v>
      </c>
      <c r="D36" s="705">
        <v>3.3798997217192737</v>
      </c>
      <c r="E36" s="705">
        <v>3.0762275136241324</v>
      </c>
      <c r="F36" s="705">
        <v>2.7871505313437641</v>
      </c>
      <c r="G36" s="705"/>
      <c r="H36" s="705">
        <v>5.3797508338086644</v>
      </c>
      <c r="I36" s="706">
        <v>4.1856570624875138</v>
      </c>
    </row>
    <row r="37" spans="1:9" x14ac:dyDescent="0.2">
      <c r="A37" s="1192"/>
      <c r="B37" s="1193"/>
      <c r="C37" s="1193"/>
      <c r="D37" s="1193"/>
      <c r="E37" s="1193"/>
      <c r="F37" s="1193"/>
      <c r="G37" s="1193"/>
      <c r="H37" s="1193"/>
      <c r="I37" s="1187"/>
    </row>
    <row r="38" spans="1:9" x14ac:dyDescent="0.2">
      <c r="A38" s="635"/>
      <c r="B38" s="82"/>
      <c r="C38" s="82"/>
      <c r="D38" s="82"/>
      <c r="E38" s="82"/>
      <c r="F38" s="82"/>
      <c r="G38" s="82"/>
    </row>
    <row r="39" spans="1:9" ht="14.25" x14ac:dyDescent="0.2">
      <c r="A39" s="78" t="s">
        <v>1213</v>
      </c>
    </row>
    <row r="40" spans="1:9" ht="14.25" x14ac:dyDescent="0.2">
      <c r="A40" s="78" t="s">
        <v>1289</v>
      </c>
    </row>
    <row r="41" spans="1:9" x14ac:dyDescent="0.2">
      <c r="A41" s="5" t="s">
        <v>1290</v>
      </c>
    </row>
    <row r="42" spans="1:9" x14ac:dyDescent="0.2">
      <c r="A42" s="715" t="s">
        <v>306</v>
      </c>
    </row>
    <row r="43" spans="1:9" ht="14.25" x14ac:dyDescent="0.2">
      <c r="A43" s="78" t="s">
        <v>1291</v>
      </c>
    </row>
  </sheetData>
  <mergeCells count="4">
    <mergeCell ref="A1:D1"/>
    <mergeCell ref="B3:E3"/>
    <mergeCell ref="F3:I3"/>
    <mergeCell ref="B6:I6"/>
  </mergeCells>
  <hyperlinks>
    <hyperlink ref="A42" r:id="rId1" xr:uid="{00000000-0004-0000-2700-000000000000}"/>
    <hyperlink ref="A1" location="Contents!A1" display="To table of contents" xr:uid="{00000000-0004-0000-2700-000001000000}"/>
  </hyperlinks>
  <pageMargins left="0.75" right="0.75" top="0.76" bottom="0.69" header="0.5" footer="0.5"/>
  <pageSetup paperSize="9" orientation="landscape" r:id="rId2"/>
  <headerFooter alignWithMargins="0"/>
  <customProperties>
    <customPr name="EpmWorksheetKeyString_GUID" r:id="rId3"/>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4" tint="0.79998168889431442"/>
    <pageSetUpPr fitToPage="1"/>
  </sheetPr>
  <dimension ref="A1:I43"/>
  <sheetViews>
    <sheetView zoomScale="75" workbookViewId="0">
      <selection activeCell="B6" sqref="B6:I6"/>
    </sheetView>
  </sheetViews>
  <sheetFormatPr defaultRowHeight="12.75" x14ac:dyDescent="0.2"/>
  <cols>
    <col min="1" max="1" width="11.7109375" style="5" customWidth="1"/>
    <col min="2" max="7" width="10.7109375" style="5" customWidth="1"/>
    <col min="8" max="8" width="15.5703125" style="5" customWidth="1"/>
    <col min="9" max="10" width="10.28515625" style="5" customWidth="1"/>
    <col min="11" max="16384" width="9.140625" style="5"/>
  </cols>
  <sheetData>
    <row r="1" spans="1:9" ht="30" customHeight="1" x14ac:dyDescent="0.2">
      <c r="A1" s="1337" t="s">
        <v>3</v>
      </c>
      <c r="B1" s="1337"/>
      <c r="C1" s="1337"/>
      <c r="D1" s="1337"/>
    </row>
    <row r="2" spans="1:9" ht="20.25" x14ac:dyDescent="0.3">
      <c r="A2" s="542" t="s">
        <v>1292</v>
      </c>
      <c r="H2" s="78" t="s">
        <v>1288</v>
      </c>
    </row>
    <row r="3" spans="1:9" ht="15" x14ac:dyDescent="0.25">
      <c r="A3" s="522"/>
      <c r="B3" s="1418" t="s">
        <v>14</v>
      </c>
      <c r="C3" s="1419"/>
      <c r="D3" s="1419"/>
      <c r="E3" s="1420"/>
      <c r="F3" s="1418" t="s">
        <v>69</v>
      </c>
      <c r="G3" s="1421"/>
      <c r="H3" s="1421"/>
      <c r="I3" s="1422"/>
    </row>
    <row r="4" spans="1:9" x14ac:dyDescent="0.2">
      <c r="A4" s="522"/>
      <c r="B4" s="690" t="s">
        <v>1281</v>
      </c>
      <c r="C4" s="1189" t="s">
        <v>1705</v>
      </c>
      <c r="D4" s="1189" t="s">
        <v>1283</v>
      </c>
      <c r="E4" s="691" t="s">
        <v>1283</v>
      </c>
      <c r="F4" s="690" t="s">
        <v>1281</v>
      </c>
      <c r="G4" s="1189" t="s">
        <v>1705</v>
      </c>
      <c r="H4" s="1189" t="s">
        <v>1283</v>
      </c>
      <c r="I4" s="691" t="s">
        <v>1283</v>
      </c>
    </row>
    <row r="5" spans="1:9" ht="14.25" x14ac:dyDescent="0.2">
      <c r="A5" s="284"/>
      <c r="B5" s="1190" t="s">
        <v>1706</v>
      </c>
      <c r="C5" s="721" t="s">
        <v>1284</v>
      </c>
      <c r="D5" s="721" t="s">
        <v>1707</v>
      </c>
      <c r="E5" s="769" t="s">
        <v>1285</v>
      </c>
      <c r="F5" s="1190" t="s">
        <v>1706</v>
      </c>
      <c r="G5" s="721" t="s">
        <v>1284</v>
      </c>
      <c r="H5" s="721" t="s">
        <v>1707</v>
      </c>
      <c r="I5" s="769" t="s">
        <v>1285</v>
      </c>
    </row>
    <row r="6" spans="1:9" ht="15" x14ac:dyDescent="0.25">
      <c r="A6" s="390"/>
      <c r="B6" s="1423" t="s">
        <v>205</v>
      </c>
      <c r="C6" s="1424"/>
      <c r="D6" s="1424"/>
      <c r="E6" s="1424"/>
      <c r="F6" s="1424"/>
      <c r="G6" s="1424"/>
      <c r="H6" s="1424"/>
      <c r="I6" s="1425"/>
    </row>
    <row r="7" spans="1:9" x14ac:dyDescent="0.2">
      <c r="A7" s="1159"/>
      <c r="B7" s="1177"/>
      <c r="C7" s="1177"/>
      <c r="D7" s="1177"/>
      <c r="E7" s="1177"/>
      <c r="F7" s="1177"/>
      <c r="G7" s="1177"/>
      <c r="H7" s="1177"/>
      <c r="I7" s="1191"/>
    </row>
    <row r="8" spans="1:9" x14ac:dyDescent="0.2">
      <c r="A8" s="283">
        <v>1990</v>
      </c>
      <c r="B8" s="753"/>
      <c r="C8" s="705">
        <v>1.9635195310353808</v>
      </c>
      <c r="D8" s="705">
        <v>3.0237941825591852</v>
      </c>
      <c r="E8" s="705">
        <v>2.5290036034003962</v>
      </c>
      <c r="F8" s="705"/>
      <c r="G8" s="705">
        <v>1.6185005044384992</v>
      </c>
      <c r="H8" s="705">
        <v>3.0237941819379213</v>
      </c>
      <c r="I8" s="706">
        <v>2.5136735093916545</v>
      </c>
    </row>
    <row r="9" spans="1:9" x14ac:dyDescent="0.2">
      <c r="A9" s="283">
        <v>1991</v>
      </c>
      <c r="B9" s="753"/>
      <c r="C9" s="705">
        <v>1.963519530790689</v>
      </c>
      <c r="D9" s="705">
        <v>3.0237941825579697</v>
      </c>
      <c r="E9" s="705">
        <v>2.5290036036465295</v>
      </c>
      <c r="F9" s="705"/>
      <c r="G9" s="705">
        <v>1.6185005039913736</v>
      </c>
      <c r="H9" s="705">
        <v>3.0237941817015579</v>
      </c>
      <c r="I9" s="706">
        <v>2.5136735102208729</v>
      </c>
    </row>
    <row r="10" spans="1:9" x14ac:dyDescent="0.2">
      <c r="A10" s="283">
        <v>1992</v>
      </c>
      <c r="B10" s="753"/>
      <c r="C10" s="705">
        <v>1.9635195312581311</v>
      </c>
      <c r="D10" s="705">
        <v>3.0237941825016517</v>
      </c>
      <c r="E10" s="705">
        <v>2.5290036033947252</v>
      </c>
      <c r="F10" s="705"/>
      <c r="G10" s="705">
        <v>1.6185005040245282</v>
      </c>
      <c r="H10" s="705">
        <v>3.0237941819609246</v>
      </c>
      <c r="I10" s="706">
        <v>2.5136735094641987</v>
      </c>
    </row>
    <row r="11" spans="1:9" x14ac:dyDescent="0.2">
      <c r="A11" s="283">
        <v>1993</v>
      </c>
      <c r="B11" s="753"/>
      <c r="C11" s="705">
        <v>1.9635195302768331</v>
      </c>
      <c r="D11" s="705">
        <v>3.0237941824462538</v>
      </c>
      <c r="E11" s="705">
        <v>2.5290036031565379</v>
      </c>
      <c r="F11" s="705"/>
      <c r="G11" s="705">
        <v>1.6185005038753253</v>
      </c>
      <c r="H11" s="705">
        <v>3.0237941833532358</v>
      </c>
      <c r="I11" s="706">
        <v>2.513673510105447</v>
      </c>
    </row>
    <row r="12" spans="1:9" x14ac:dyDescent="0.2">
      <c r="A12" s="283">
        <v>1994</v>
      </c>
      <c r="B12" s="753"/>
      <c r="C12" s="705">
        <v>1.9548424353965344</v>
      </c>
      <c r="D12" s="705">
        <v>3.0237941823816259</v>
      </c>
      <c r="E12" s="705">
        <v>2.5290036034003962</v>
      </c>
      <c r="F12" s="705"/>
      <c r="G12" s="705">
        <v>1.6222085462366145</v>
      </c>
      <c r="H12" s="705">
        <v>3.0237941829009931</v>
      </c>
      <c r="I12" s="706">
        <v>2.5136735093916545</v>
      </c>
    </row>
    <row r="13" spans="1:9" x14ac:dyDescent="0.2">
      <c r="A13" s="283">
        <v>1995</v>
      </c>
      <c r="B13" s="753"/>
      <c r="C13" s="705">
        <v>1.9635195308639282</v>
      </c>
      <c r="D13" s="705">
        <v>3.0237941823917516</v>
      </c>
      <c r="E13" s="705">
        <v>2.5290036037481638</v>
      </c>
      <c r="F13" s="705"/>
      <c r="G13" s="705">
        <v>1.618500503728538</v>
      </c>
      <c r="H13" s="705">
        <v>3.0237941824112524</v>
      </c>
      <c r="I13" s="706">
        <v>2.5136735087144828</v>
      </c>
    </row>
    <row r="14" spans="1:9" x14ac:dyDescent="0.2">
      <c r="A14" s="283">
        <v>1996</v>
      </c>
      <c r="B14" s="753"/>
      <c r="C14" s="705">
        <v>1.9623498310081053</v>
      </c>
      <c r="D14" s="705">
        <v>3.0127788769010535</v>
      </c>
      <c r="E14" s="705">
        <v>2.529303164823046</v>
      </c>
      <c r="F14" s="705"/>
      <c r="G14" s="705">
        <v>1.6041929320222417</v>
      </c>
      <c r="H14" s="705">
        <v>3.012778876814266</v>
      </c>
      <c r="I14" s="706">
        <v>2.5139712541534487</v>
      </c>
    </row>
    <row r="15" spans="1:9" x14ac:dyDescent="0.2">
      <c r="A15" s="283">
        <v>1997</v>
      </c>
      <c r="B15" s="753"/>
      <c r="C15" s="705">
        <v>1.9691893214238247</v>
      </c>
      <c r="D15" s="705">
        <v>3.0363060352506688</v>
      </c>
      <c r="E15" s="705">
        <v>2.5280065496796178</v>
      </c>
      <c r="F15" s="705"/>
      <c r="G15" s="705">
        <v>1.6949208764877248</v>
      </c>
      <c r="H15" s="705">
        <v>3.0363060349055417</v>
      </c>
      <c r="I15" s="706">
        <v>2.5126824995588977</v>
      </c>
    </row>
    <row r="16" spans="1:9" x14ac:dyDescent="0.2">
      <c r="A16" s="283">
        <v>1998</v>
      </c>
      <c r="B16" s="753"/>
      <c r="C16" s="705">
        <v>1.9278979842567043</v>
      </c>
      <c r="D16" s="705">
        <v>3.0156795748843459</v>
      </c>
      <c r="E16" s="705">
        <v>2.5277673131388134</v>
      </c>
      <c r="F16" s="705"/>
      <c r="G16" s="705">
        <v>1.6776762884589878</v>
      </c>
      <c r="H16" s="705">
        <v>3.0156795750961392</v>
      </c>
      <c r="I16" s="706">
        <v>2.5124447131930867</v>
      </c>
    </row>
    <row r="17" spans="1:9" x14ac:dyDescent="0.2">
      <c r="A17" s="283">
        <v>1999</v>
      </c>
      <c r="B17" s="753"/>
      <c r="C17" s="705">
        <v>1.885932943806085</v>
      </c>
      <c r="D17" s="705">
        <v>3.0358733535975535</v>
      </c>
      <c r="E17" s="705">
        <v>2.5278180956387764</v>
      </c>
      <c r="F17" s="705"/>
      <c r="G17" s="705">
        <v>1.6598599792852935</v>
      </c>
      <c r="H17" s="705">
        <v>3.0358733536745159</v>
      </c>
      <c r="I17" s="706">
        <v>2.5124951874253862</v>
      </c>
    </row>
    <row r="18" spans="1:9" x14ac:dyDescent="0.2">
      <c r="A18" s="283">
        <v>2000</v>
      </c>
      <c r="B18" s="753"/>
      <c r="C18" s="705">
        <v>1.8541152376448611</v>
      </c>
      <c r="D18" s="705">
        <v>3.0396074772166517</v>
      </c>
      <c r="E18" s="705">
        <v>2.5275374623563178</v>
      </c>
      <c r="F18" s="705"/>
      <c r="G18" s="705">
        <v>1.6276287237333897</v>
      </c>
      <c r="H18" s="705">
        <v>3.0396074773096529</v>
      </c>
      <c r="I18" s="706">
        <v>2.5122162556976679</v>
      </c>
    </row>
    <row r="19" spans="1:9" x14ac:dyDescent="0.2">
      <c r="A19" s="283">
        <v>2001</v>
      </c>
      <c r="B19" s="753"/>
      <c r="C19" s="705">
        <v>1.8612674150308479</v>
      </c>
      <c r="D19" s="705">
        <v>2.9883925817330748</v>
      </c>
      <c r="E19" s="705">
        <v>2.4769184261269013</v>
      </c>
      <c r="F19" s="705"/>
      <c r="G19" s="705">
        <v>1.6287188284492922</v>
      </c>
      <c r="H19" s="705">
        <v>3.0052499157382617</v>
      </c>
      <c r="I19" s="706">
        <v>2.4929839102202447</v>
      </c>
    </row>
    <row r="20" spans="1:9" x14ac:dyDescent="0.2">
      <c r="A20" s="283">
        <v>2002</v>
      </c>
      <c r="B20" s="753"/>
      <c r="C20" s="705">
        <v>1.8526971361695717</v>
      </c>
      <c r="D20" s="705">
        <v>2.9544707166331272</v>
      </c>
      <c r="E20" s="705">
        <v>2.4431451669607789</v>
      </c>
      <c r="F20" s="705"/>
      <c r="G20" s="705">
        <v>1.6180471152239251</v>
      </c>
      <c r="H20" s="705">
        <v>2.9789420270614606</v>
      </c>
      <c r="I20" s="706">
        <v>2.4696680040549217</v>
      </c>
    </row>
    <row r="21" spans="1:9" x14ac:dyDescent="0.2">
      <c r="A21" s="283">
        <v>2003</v>
      </c>
      <c r="B21" s="753"/>
      <c r="C21" s="705">
        <v>1.853715122127056</v>
      </c>
      <c r="D21" s="705">
        <v>2.9195406755681788</v>
      </c>
      <c r="E21" s="705">
        <v>2.418763346684333</v>
      </c>
      <c r="F21" s="705"/>
      <c r="G21" s="705">
        <v>1.6151343819174349</v>
      </c>
      <c r="H21" s="705">
        <v>2.9435382126881282</v>
      </c>
      <c r="I21" s="706">
        <v>2.4423094843829443</v>
      </c>
    </row>
    <row r="22" spans="1:9" x14ac:dyDescent="0.2">
      <c r="A22" s="283">
        <v>2004</v>
      </c>
      <c r="B22" s="753"/>
      <c r="C22" s="705">
        <v>1.8394499088022878</v>
      </c>
      <c r="D22" s="705">
        <v>2.8987194051736349</v>
      </c>
      <c r="E22" s="705">
        <v>2.3873159213522253</v>
      </c>
      <c r="F22" s="705"/>
      <c r="G22" s="705">
        <v>1.6100085199071825</v>
      </c>
      <c r="H22" s="705">
        <v>2.9147580740704062</v>
      </c>
      <c r="I22" s="706">
        <v>2.3728446980380173</v>
      </c>
    </row>
    <row r="23" spans="1:9" x14ac:dyDescent="0.2">
      <c r="A23" s="283">
        <v>2005</v>
      </c>
      <c r="B23" s="753"/>
      <c r="C23" s="705">
        <v>1.8588442666488367</v>
      </c>
      <c r="D23" s="705">
        <v>2.8630537150649196</v>
      </c>
      <c r="E23" s="705">
        <v>2.4022384138108612</v>
      </c>
      <c r="F23" s="705"/>
      <c r="G23" s="705">
        <v>1.605163830711043</v>
      </c>
      <c r="H23" s="705">
        <v>2.8630537149013278</v>
      </c>
      <c r="I23" s="706">
        <v>2.4116885610596421</v>
      </c>
    </row>
    <row r="24" spans="1:9" x14ac:dyDescent="0.2">
      <c r="A24" s="283">
        <v>2006</v>
      </c>
      <c r="B24" s="753"/>
      <c r="C24" s="705">
        <v>1.8571200434673165</v>
      </c>
      <c r="D24" s="705">
        <v>2.8576435096533652</v>
      </c>
      <c r="E24" s="705">
        <v>2.4030249235101468</v>
      </c>
      <c r="F24" s="705"/>
      <c r="G24" s="705">
        <v>1.5987517009352215</v>
      </c>
      <c r="H24" s="705">
        <v>2.8576435104053943</v>
      </c>
      <c r="I24" s="706">
        <v>2.4089619020919426</v>
      </c>
    </row>
    <row r="25" spans="1:9" x14ac:dyDescent="0.2">
      <c r="A25" s="283">
        <v>2007</v>
      </c>
      <c r="B25" s="705">
        <v>2.185083014972089</v>
      </c>
      <c r="C25" s="705">
        <v>1.8472715984615364</v>
      </c>
      <c r="D25" s="705">
        <v>2.7952873501347577</v>
      </c>
      <c r="E25" s="705">
        <v>2.5391552344862611</v>
      </c>
      <c r="F25" s="705">
        <v>2.0749017055397672</v>
      </c>
      <c r="G25" s="705">
        <v>1.5906751812131223</v>
      </c>
      <c r="H25" s="705">
        <v>2.7311462344285773</v>
      </c>
      <c r="I25" s="706">
        <v>2.2705660820501654</v>
      </c>
    </row>
    <row r="26" spans="1:9" x14ac:dyDescent="0.2">
      <c r="A26" s="283">
        <v>2008</v>
      </c>
      <c r="B26" s="705">
        <v>2.235400197954192</v>
      </c>
      <c r="C26" s="705">
        <v>1.535061412852246</v>
      </c>
      <c r="D26" s="705">
        <v>3.0491810545032423</v>
      </c>
      <c r="E26" s="705">
        <v>2.5123571908836548</v>
      </c>
      <c r="F26" s="705">
        <v>1.9414901128664424</v>
      </c>
      <c r="G26" s="705">
        <v>1.3367428866538671</v>
      </c>
      <c r="H26" s="705">
        <v>3.200602698098383</v>
      </c>
      <c r="I26" s="706">
        <v>2.3436141913661683</v>
      </c>
    </row>
    <row r="27" spans="1:9" x14ac:dyDescent="0.2">
      <c r="A27" s="283">
        <v>2009</v>
      </c>
      <c r="B27" s="705">
        <v>2.1518875657886847</v>
      </c>
      <c r="C27" s="705">
        <v>1.3992797561079608</v>
      </c>
      <c r="D27" s="705">
        <v>2.9506675964483478</v>
      </c>
      <c r="E27" s="705">
        <v>2.5430250574589293</v>
      </c>
      <c r="F27" s="705">
        <v>1.847510094589657</v>
      </c>
      <c r="G27" s="705"/>
      <c r="H27" s="705">
        <v>3.0479774568543974</v>
      </c>
      <c r="I27" s="706">
        <v>2.3540440044255666</v>
      </c>
    </row>
    <row r="28" spans="1:9" x14ac:dyDescent="0.2">
      <c r="A28" s="283">
        <v>2010</v>
      </c>
      <c r="B28" s="705">
        <v>1.9954773849758938</v>
      </c>
      <c r="C28" s="705">
        <v>1.3886882721884899</v>
      </c>
      <c r="D28" s="705">
        <v>2.4673372467214816</v>
      </c>
      <c r="E28" s="705">
        <v>2.1754702644364601</v>
      </c>
      <c r="F28" s="705">
        <v>1.7821888562523716</v>
      </c>
      <c r="G28" s="705"/>
      <c r="H28" s="705">
        <v>2.7590584228008956</v>
      </c>
      <c r="I28" s="706">
        <v>2.0877169534646227</v>
      </c>
    </row>
    <row r="29" spans="1:9" x14ac:dyDescent="0.2">
      <c r="A29" s="283">
        <v>2011</v>
      </c>
      <c r="B29" s="705">
        <v>1.8660312625376652</v>
      </c>
      <c r="C29" s="705">
        <v>1.3444467352319647</v>
      </c>
      <c r="D29" s="705">
        <v>2.2878140721696694</v>
      </c>
      <c r="E29" s="705">
        <v>2.0428603324858661</v>
      </c>
      <c r="F29" s="705">
        <v>1.7711875049052466</v>
      </c>
      <c r="G29" s="705"/>
      <c r="H29" s="705">
        <v>2.6375198555846526</v>
      </c>
      <c r="I29" s="706">
        <v>2.0242601532852689</v>
      </c>
    </row>
    <row r="30" spans="1:9" x14ac:dyDescent="0.2">
      <c r="A30" s="283">
        <v>2012</v>
      </c>
      <c r="B30" s="705">
        <v>1.8175325641062858</v>
      </c>
      <c r="C30" s="705">
        <v>1.3588796434289581</v>
      </c>
      <c r="D30" s="705">
        <v>2.3238716219482338</v>
      </c>
      <c r="E30" s="705">
        <v>2.0497420366695636</v>
      </c>
      <c r="F30" s="705">
        <v>1.7421257471422202</v>
      </c>
      <c r="G30" s="705"/>
      <c r="H30" s="705">
        <v>2.5753133945379165</v>
      </c>
      <c r="I30" s="706">
        <v>2.0772343430239917</v>
      </c>
    </row>
    <row r="31" spans="1:9" x14ac:dyDescent="0.2">
      <c r="A31" s="283">
        <v>2013</v>
      </c>
      <c r="B31" s="705">
        <v>1.7767002449330043</v>
      </c>
      <c r="C31" s="705">
        <v>1.4040335208795376</v>
      </c>
      <c r="D31" s="705">
        <v>2.31462525894863</v>
      </c>
      <c r="E31" s="705">
        <v>1.9840017587722358</v>
      </c>
      <c r="F31" s="705">
        <v>1.7403839417956806</v>
      </c>
      <c r="G31" s="705"/>
      <c r="H31" s="705">
        <v>2.4995295250746152</v>
      </c>
      <c r="I31" s="706">
        <v>2.0783260468028129</v>
      </c>
    </row>
    <row r="32" spans="1:9" x14ac:dyDescent="0.2">
      <c r="A32" s="283">
        <v>2014</v>
      </c>
      <c r="B32" s="705">
        <v>1.7252503314421532</v>
      </c>
      <c r="C32" s="705">
        <v>1.3967528242412608</v>
      </c>
      <c r="D32" s="705">
        <v>2.3059260646019166</v>
      </c>
      <c r="E32" s="705">
        <v>2.0214228754258179</v>
      </c>
      <c r="F32" s="705">
        <v>1.726808099854767</v>
      </c>
      <c r="G32" s="705"/>
      <c r="H32" s="705">
        <v>2.6934531315706107</v>
      </c>
      <c r="I32" s="706">
        <v>2.2273591856892683</v>
      </c>
    </row>
    <row r="33" spans="1:9" x14ac:dyDescent="0.2">
      <c r="A33" s="283">
        <v>2015</v>
      </c>
      <c r="B33" s="705">
        <v>1.8908416338862355</v>
      </c>
      <c r="C33" s="705">
        <v>1.3140638344086426</v>
      </c>
      <c r="D33" s="705">
        <v>2.3089424491815387</v>
      </c>
      <c r="E33" s="705">
        <v>2.1815261828315067</v>
      </c>
      <c r="F33" s="705">
        <v>1.7257417149545331</v>
      </c>
      <c r="G33" s="705"/>
      <c r="H33" s="705">
        <v>2.7014562137181852</v>
      </c>
      <c r="I33" s="706">
        <v>2.1954715312207806</v>
      </c>
    </row>
    <row r="34" spans="1:9" x14ac:dyDescent="0.2">
      <c r="A34" s="283">
        <v>2016</v>
      </c>
      <c r="B34" s="705">
        <v>1.7411421785096706</v>
      </c>
      <c r="C34" s="705">
        <v>1.3292093720049427</v>
      </c>
      <c r="D34" s="705">
        <v>1.6762829402524082</v>
      </c>
      <c r="E34" s="705">
        <v>1.9448596095797237</v>
      </c>
      <c r="F34" s="705">
        <v>1.7908603217663321</v>
      </c>
      <c r="G34" s="705"/>
      <c r="H34" s="705">
        <v>2.811391994161661</v>
      </c>
      <c r="I34" s="706">
        <v>2.215750182793276</v>
      </c>
    </row>
    <row r="35" spans="1:9" x14ac:dyDescent="0.2">
      <c r="A35" s="283">
        <v>2017</v>
      </c>
      <c r="B35" s="705">
        <v>1.6722689669103834</v>
      </c>
      <c r="C35" s="705">
        <v>1.3293010561726954</v>
      </c>
      <c r="D35" s="705">
        <v>1.6748692297835721</v>
      </c>
      <c r="E35" s="705">
        <v>1.5749973053280439</v>
      </c>
      <c r="F35" s="705">
        <v>1.6278034202789797</v>
      </c>
      <c r="G35" s="705"/>
      <c r="H35" s="705">
        <v>2.8122637609006707</v>
      </c>
      <c r="I35" s="706">
        <v>2.2634733695854004</v>
      </c>
    </row>
    <row r="36" spans="1:9" x14ac:dyDescent="0.2">
      <c r="A36" s="283">
        <v>2018</v>
      </c>
      <c r="B36" s="705">
        <v>1.7174786565714684</v>
      </c>
      <c r="C36" s="705">
        <v>1.3430458361101292</v>
      </c>
      <c r="D36" s="705">
        <v>1.9734247701373591</v>
      </c>
      <c r="E36" s="705">
        <v>1.8590722462703912</v>
      </c>
      <c r="F36" s="705">
        <v>1.7018444886593345</v>
      </c>
      <c r="G36" s="705"/>
      <c r="H36" s="705">
        <v>2.8704154651493381</v>
      </c>
      <c r="I36" s="706">
        <v>2.3127626500870551</v>
      </c>
    </row>
    <row r="37" spans="1:9" x14ac:dyDescent="0.2">
      <c r="A37" s="1192"/>
      <c r="B37" s="1193"/>
      <c r="C37" s="1193"/>
      <c r="D37" s="1193"/>
      <c r="E37" s="1193"/>
      <c r="F37" s="1193"/>
      <c r="G37" s="1193"/>
      <c r="H37" s="1193"/>
      <c r="I37" s="1187"/>
    </row>
    <row r="38" spans="1:9" x14ac:dyDescent="0.2">
      <c r="A38" s="1194" t="s">
        <v>1293</v>
      </c>
      <c r="B38" s="1171"/>
      <c r="C38" s="1177"/>
      <c r="D38" s="1177"/>
      <c r="E38" s="1177"/>
      <c r="F38" s="1177"/>
      <c r="G38" s="1177"/>
      <c r="H38" s="1177"/>
      <c r="I38" s="1177"/>
    </row>
    <row r="39" spans="1:9" ht="14.25" x14ac:dyDescent="0.2">
      <c r="A39" s="1188" t="s">
        <v>1213</v>
      </c>
      <c r="B39" s="1177"/>
      <c r="C39" s="1177"/>
      <c r="D39" s="1177"/>
      <c r="E39" s="1177"/>
      <c r="F39" s="1177"/>
      <c r="G39" s="1177"/>
      <c r="H39" s="1177"/>
      <c r="I39" s="1177"/>
    </row>
    <row r="40" spans="1:9" ht="14.25" x14ac:dyDescent="0.2">
      <c r="A40" s="1188" t="s">
        <v>1289</v>
      </c>
      <c r="B40" s="1177"/>
      <c r="C40" s="1177"/>
      <c r="D40" s="1177"/>
      <c r="E40" s="1177"/>
      <c r="F40" s="1177"/>
      <c r="G40" s="1177"/>
      <c r="H40" s="1177"/>
      <c r="I40" s="1177"/>
    </row>
    <row r="41" spans="1:9" x14ac:dyDescent="0.2">
      <c r="A41" s="1177" t="s">
        <v>1290</v>
      </c>
      <c r="B41" s="1177"/>
      <c r="C41" s="1177"/>
      <c r="D41" s="1177"/>
      <c r="E41" s="1177"/>
      <c r="F41" s="1177"/>
      <c r="G41" s="1177"/>
      <c r="H41" s="1177"/>
      <c r="I41" s="1177"/>
    </row>
    <row r="42" spans="1:9" x14ac:dyDescent="0.2">
      <c r="A42" s="715" t="s">
        <v>306</v>
      </c>
      <c r="B42" s="1177"/>
      <c r="C42" s="1177"/>
      <c r="D42" s="1177"/>
      <c r="E42" s="1177"/>
      <c r="F42" s="1177"/>
      <c r="G42" s="1177"/>
      <c r="H42" s="1177"/>
      <c r="I42" s="1177"/>
    </row>
    <row r="43" spans="1:9" ht="14.25" x14ac:dyDescent="0.2">
      <c r="A43" s="1188" t="s">
        <v>1291</v>
      </c>
      <c r="B43" s="1177"/>
      <c r="C43" s="1177"/>
      <c r="D43" s="1177"/>
      <c r="E43" s="1177"/>
      <c r="F43" s="1177"/>
      <c r="G43" s="1177"/>
      <c r="H43" s="1177"/>
      <c r="I43" s="1177"/>
    </row>
  </sheetData>
  <mergeCells count="4">
    <mergeCell ref="A1:D1"/>
    <mergeCell ref="B3:E3"/>
    <mergeCell ref="F3:I3"/>
    <mergeCell ref="B6:I6"/>
  </mergeCells>
  <hyperlinks>
    <hyperlink ref="A1" location="Contents!A1" display="To table of contents" xr:uid="{00000000-0004-0000-2800-000000000000}"/>
    <hyperlink ref="A42" r:id="rId1" xr:uid="{00000000-0004-0000-2800-000001000000}"/>
  </hyperlinks>
  <pageMargins left="0.75" right="0.75" top="1" bottom="1" header="0.5" footer="0.5"/>
  <pageSetup paperSize="9" scale="92" orientation="landscape" r:id="rId2"/>
  <headerFooter alignWithMargins="0"/>
  <customProperties>
    <customPr name="EpmWorksheetKeyString_GUID" r:id="rId3"/>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4" tint="0.79998168889431442"/>
    <pageSetUpPr fitToPage="1"/>
  </sheetPr>
  <dimension ref="A1:I44"/>
  <sheetViews>
    <sheetView zoomScale="75" workbookViewId="0">
      <selection activeCell="B6" sqref="B6:I6"/>
    </sheetView>
  </sheetViews>
  <sheetFormatPr defaultRowHeight="12.75" x14ac:dyDescent="0.2"/>
  <cols>
    <col min="1" max="7" width="10.7109375" style="5" customWidth="1"/>
    <col min="8" max="8" width="13.140625" style="5" customWidth="1"/>
    <col min="9" max="10" width="10.28515625" style="5" customWidth="1"/>
    <col min="11" max="16384" width="9.140625" style="5"/>
  </cols>
  <sheetData>
    <row r="1" spans="1:9" ht="31.5" customHeight="1" x14ac:dyDescent="0.2">
      <c r="A1" s="1337" t="s">
        <v>3</v>
      </c>
      <c r="B1" s="1337"/>
      <c r="C1" s="1337"/>
      <c r="D1" s="1337"/>
    </row>
    <row r="2" spans="1:9" ht="20.25" x14ac:dyDescent="0.3">
      <c r="A2" s="542" t="s">
        <v>1294</v>
      </c>
      <c r="H2" s="78" t="s">
        <v>1288</v>
      </c>
    </row>
    <row r="3" spans="1:9" ht="15" x14ac:dyDescent="0.25">
      <c r="A3" s="522"/>
      <c r="B3" s="1418" t="s">
        <v>14</v>
      </c>
      <c r="C3" s="1419"/>
      <c r="D3" s="1419"/>
      <c r="E3" s="1420"/>
      <c r="F3" s="1418" t="s">
        <v>69</v>
      </c>
      <c r="G3" s="1421"/>
      <c r="H3" s="1421"/>
      <c r="I3" s="1422"/>
    </row>
    <row r="4" spans="1:9" x14ac:dyDescent="0.2">
      <c r="A4" s="522"/>
      <c r="B4" s="690" t="s">
        <v>1281</v>
      </c>
      <c r="C4" s="1189" t="s">
        <v>1705</v>
      </c>
      <c r="D4" s="1189" t="s">
        <v>1283</v>
      </c>
      <c r="E4" s="691" t="s">
        <v>1283</v>
      </c>
      <c r="F4" s="690" t="s">
        <v>1281</v>
      </c>
      <c r="G4" s="1189" t="s">
        <v>1705</v>
      </c>
      <c r="H4" s="1189" t="s">
        <v>1283</v>
      </c>
      <c r="I4" s="691" t="s">
        <v>1283</v>
      </c>
    </row>
    <row r="5" spans="1:9" ht="14.25" x14ac:dyDescent="0.2">
      <c r="A5" s="284"/>
      <c r="B5" s="1190" t="s">
        <v>1706</v>
      </c>
      <c r="C5" s="721" t="s">
        <v>1284</v>
      </c>
      <c r="D5" s="721" t="s">
        <v>1707</v>
      </c>
      <c r="E5" s="769" t="s">
        <v>1285</v>
      </c>
      <c r="F5" s="1190" t="s">
        <v>1706</v>
      </c>
      <c r="G5" s="721" t="s">
        <v>1284</v>
      </c>
      <c r="H5" s="721" t="s">
        <v>1707</v>
      </c>
      <c r="I5" s="769" t="s">
        <v>1285</v>
      </c>
    </row>
    <row r="6" spans="1:9" ht="15" x14ac:dyDescent="0.25">
      <c r="A6" s="390"/>
      <c r="B6" s="1423" t="s">
        <v>205</v>
      </c>
      <c r="C6" s="1424"/>
      <c r="D6" s="1424"/>
      <c r="E6" s="1424"/>
      <c r="F6" s="1424"/>
      <c r="G6" s="1424"/>
      <c r="H6" s="1424"/>
      <c r="I6" s="1425"/>
    </row>
    <row r="7" spans="1:9" x14ac:dyDescent="0.2">
      <c r="A7" s="1159"/>
      <c r="B7" s="1177"/>
      <c r="C7" s="1177"/>
      <c r="D7" s="1177"/>
      <c r="E7" s="1177"/>
      <c r="F7" s="1177"/>
      <c r="G7" s="1177"/>
      <c r="H7" s="1177"/>
      <c r="I7" s="1191"/>
    </row>
    <row r="8" spans="1:9" x14ac:dyDescent="0.2">
      <c r="A8" s="283">
        <v>1990</v>
      </c>
      <c r="B8" s="753"/>
      <c r="C8" s="705">
        <v>43.379049005109117</v>
      </c>
      <c r="D8" s="705">
        <v>81.655086712153988</v>
      </c>
      <c r="E8" s="705">
        <v>82.077615184396606</v>
      </c>
      <c r="F8" s="705"/>
      <c r="G8" s="705">
        <v>31.711156293386136</v>
      </c>
      <c r="H8" s="705">
        <v>81.655086707651236</v>
      </c>
      <c r="I8" s="706">
        <v>81.580084223028223</v>
      </c>
    </row>
    <row r="9" spans="1:9" x14ac:dyDescent="0.2">
      <c r="A9" s="283">
        <v>1991</v>
      </c>
      <c r="B9" s="753"/>
      <c r="C9" s="705">
        <v>43.379048996151241</v>
      </c>
      <c r="D9" s="705">
        <v>81.655086731135086</v>
      </c>
      <c r="E9" s="705">
        <v>82.077615171139001</v>
      </c>
      <c r="F9" s="705"/>
      <c r="G9" s="705">
        <v>31.711156291084915</v>
      </c>
      <c r="H9" s="705">
        <v>81.655086720683713</v>
      </c>
      <c r="I9" s="706">
        <v>81.580084235030398</v>
      </c>
    </row>
    <row r="10" spans="1:9" x14ac:dyDescent="0.2">
      <c r="A10" s="283">
        <v>1992</v>
      </c>
      <c r="B10" s="753"/>
      <c r="C10" s="705">
        <v>43.379049005461894</v>
      </c>
      <c r="D10" s="705">
        <v>81.655086715406242</v>
      </c>
      <c r="E10" s="705">
        <v>82.077615191166544</v>
      </c>
      <c r="F10" s="705"/>
      <c r="G10" s="705">
        <v>31.711156291309646</v>
      </c>
      <c r="H10" s="705">
        <v>81.655086712238543</v>
      </c>
      <c r="I10" s="706">
        <v>81.580084235456354</v>
      </c>
    </row>
    <row r="11" spans="1:9" x14ac:dyDescent="0.2">
      <c r="A11" s="283">
        <v>1993</v>
      </c>
      <c r="B11" s="753"/>
      <c r="C11" s="705">
        <v>43.37904898520695</v>
      </c>
      <c r="D11" s="705">
        <v>81.655086734703957</v>
      </c>
      <c r="E11" s="705">
        <v>82.077615149619533</v>
      </c>
      <c r="F11" s="705"/>
      <c r="G11" s="705">
        <v>31.711156291530706</v>
      </c>
      <c r="H11" s="705">
        <v>81.655086734639752</v>
      </c>
      <c r="I11" s="706">
        <v>81.580084222289244</v>
      </c>
    </row>
    <row r="12" spans="1:9" x14ac:dyDescent="0.2">
      <c r="A12" s="283">
        <v>1994</v>
      </c>
      <c r="B12" s="753"/>
      <c r="C12" s="705">
        <v>42.712351005345575</v>
      </c>
      <c r="D12" s="705">
        <v>81.655086726277702</v>
      </c>
      <c r="E12" s="705">
        <v>82.077615184396606</v>
      </c>
      <c r="F12" s="705"/>
      <c r="G12" s="705">
        <v>31.588026487695096</v>
      </c>
      <c r="H12" s="705">
        <v>81.655086739402549</v>
      </c>
      <c r="I12" s="706">
        <v>81.580084223028223</v>
      </c>
    </row>
    <row r="13" spans="1:9" x14ac:dyDescent="0.2">
      <c r="A13" s="283">
        <v>1995</v>
      </c>
      <c r="B13" s="753"/>
      <c r="C13" s="705">
        <v>43.379048995185805</v>
      </c>
      <c r="D13" s="705">
        <v>81.655086719200867</v>
      </c>
      <c r="E13" s="705">
        <v>82.077615145154837</v>
      </c>
      <c r="F13" s="705"/>
      <c r="G13" s="705">
        <v>31.711156291748186</v>
      </c>
      <c r="H13" s="705">
        <v>81.655086726218329</v>
      </c>
      <c r="I13" s="706">
        <v>81.580084210855475</v>
      </c>
    </row>
    <row r="14" spans="1:9" x14ac:dyDescent="0.2">
      <c r="A14" s="283">
        <v>1996</v>
      </c>
      <c r="B14" s="753"/>
      <c r="C14" s="705">
        <v>43.798275044021999</v>
      </c>
      <c r="D14" s="705">
        <v>81.518919909453345</v>
      </c>
      <c r="E14" s="705">
        <v>82.05997381020498</v>
      </c>
      <c r="F14" s="705"/>
      <c r="G14" s="705">
        <v>31.512435896387917</v>
      </c>
      <c r="H14" s="705">
        <v>81.51891991809606</v>
      </c>
      <c r="I14" s="706">
        <v>81.562549818189183</v>
      </c>
    </row>
    <row r="15" spans="1:9" x14ac:dyDescent="0.2">
      <c r="A15" s="283">
        <v>1997</v>
      </c>
      <c r="B15" s="753"/>
      <c r="C15" s="705">
        <v>44.519572340906429</v>
      </c>
      <c r="D15" s="705">
        <v>81.886745611509838</v>
      </c>
      <c r="E15" s="705">
        <v>82.010710391328246</v>
      </c>
      <c r="F15" s="705"/>
      <c r="G15" s="705">
        <v>35.893951613077903</v>
      </c>
      <c r="H15" s="705">
        <v>81.886745612922297</v>
      </c>
      <c r="I15" s="706">
        <v>81.513585000010991</v>
      </c>
    </row>
    <row r="16" spans="1:9" x14ac:dyDescent="0.2">
      <c r="A16" s="283">
        <v>1998</v>
      </c>
      <c r="B16" s="753"/>
      <c r="C16" s="705">
        <v>43.413697089202238</v>
      </c>
      <c r="D16" s="705">
        <v>81.937073032580798</v>
      </c>
      <c r="E16" s="705">
        <v>82.005251487291901</v>
      </c>
      <c r="F16" s="705"/>
      <c r="G16" s="705">
        <v>35.595056018374706</v>
      </c>
      <c r="H16" s="705">
        <v>81.937073049645718</v>
      </c>
      <c r="I16" s="706">
        <v>81.50815922148594</v>
      </c>
    </row>
    <row r="17" spans="1:9" x14ac:dyDescent="0.2">
      <c r="A17" s="283">
        <v>1999</v>
      </c>
      <c r="B17" s="753"/>
      <c r="C17" s="705">
        <v>42.280193297285699</v>
      </c>
      <c r="D17" s="705">
        <v>82.020773271069388</v>
      </c>
      <c r="E17" s="705">
        <v>81.994756161090095</v>
      </c>
      <c r="F17" s="705"/>
      <c r="G17" s="705">
        <v>35.204433495761883</v>
      </c>
      <c r="H17" s="705">
        <v>82.020773289822742</v>
      </c>
      <c r="I17" s="706">
        <v>81.497727481285651</v>
      </c>
    </row>
    <row r="18" spans="1:9" x14ac:dyDescent="0.2">
      <c r="A18" s="283">
        <v>2000</v>
      </c>
      <c r="B18" s="753"/>
      <c r="C18" s="705">
        <v>41.563750328760712</v>
      </c>
      <c r="D18" s="705">
        <v>82.173731384806231</v>
      </c>
      <c r="E18" s="705">
        <v>81.984302428962337</v>
      </c>
      <c r="F18" s="705"/>
      <c r="G18" s="705">
        <v>34.350562538441842</v>
      </c>
      <c r="H18" s="705">
        <v>82.173731394159063</v>
      </c>
      <c r="I18" s="706">
        <v>81.487337104789873</v>
      </c>
    </row>
    <row r="19" spans="1:9" x14ac:dyDescent="0.2">
      <c r="A19" s="283">
        <v>2001</v>
      </c>
      <c r="B19" s="753"/>
      <c r="C19" s="705">
        <v>41.809249414889898</v>
      </c>
      <c r="D19" s="705">
        <v>82.250714776612682</v>
      </c>
      <c r="E19" s="705">
        <v>81.498445636484746</v>
      </c>
      <c r="F19" s="705"/>
      <c r="G19" s="705">
        <v>34.377120562669475</v>
      </c>
      <c r="H19" s="705">
        <v>82.292056811312221</v>
      </c>
      <c r="I19" s="706">
        <v>81.304084354412666</v>
      </c>
    </row>
    <row r="20" spans="1:9" x14ac:dyDescent="0.2">
      <c r="A20" s="283">
        <v>2002</v>
      </c>
      <c r="B20" s="753"/>
      <c r="C20" s="705">
        <v>41.492157667338738</v>
      </c>
      <c r="D20" s="705">
        <v>82.308556766161971</v>
      </c>
      <c r="E20" s="705">
        <v>81.169327420414689</v>
      </c>
      <c r="F20" s="705"/>
      <c r="G20" s="705">
        <v>33.971058816343856</v>
      </c>
      <c r="H20" s="705">
        <v>82.373477787735496</v>
      </c>
      <c r="I20" s="706">
        <v>81.07606677452813</v>
      </c>
    </row>
    <row r="21" spans="1:9" x14ac:dyDescent="0.2">
      <c r="A21" s="283">
        <v>2003</v>
      </c>
      <c r="B21" s="753"/>
      <c r="C21" s="705">
        <v>41.522549219374099</v>
      </c>
      <c r="D21" s="705">
        <v>82.11001576712286</v>
      </c>
      <c r="E21" s="705">
        <v>80.968446331587003</v>
      </c>
      <c r="F21" s="705"/>
      <c r="G21" s="705">
        <v>33.84881287929398</v>
      </c>
      <c r="H21" s="705">
        <v>82.179144487975506</v>
      </c>
      <c r="I21" s="706">
        <v>80.844962111037717</v>
      </c>
    </row>
    <row r="22" spans="1:9" x14ac:dyDescent="0.2">
      <c r="A22" s="283">
        <v>2004</v>
      </c>
      <c r="B22" s="753"/>
      <c r="C22" s="705">
        <v>40.985051181457365</v>
      </c>
      <c r="D22" s="705">
        <v>82.111151609425633</v>
      </c>
      <c r="E22" s="705">
        <v>80.666023874070873</v>
      </c>
      <c r="F22" s="705"/>
      <c r="G22" s="705">
        <v>33.658634265645063</v>
      </c>
      <c r="H22" s="705">
        <v>82.166821108138464</v>
      </c>
      <c r="I22" s="706">
        <v>80.177049606420837</v>
      </c>
    </row>
    <row r="23" spans="1:9" x14ac:dyDescent="0.2">
      <c r="A23" s="283">
        <v>2005</v>
      </c>
      <c r="B23" s="753"/>
      <c r="C23" s="705">
        <v>41.729231771141137</v>
      </c>
      <c r="D23" s="705">
        <v>81.853401868225774</v>
      </c>
      <c r="E23" s="705">
        <v>80.799073964919032</v>
      </c>
      <c r="F23" s="705"/>
      <c r="G23" s="705">
        <v>33.520596895244395</v>
      </c>
      <c r="H23" s="705">
        <v>81.85340186965216</v>
      </c>
      <c r="I23" s="706">
        <v>80.540118045097302</v>
      </c>
    </row>
    <row r="24" spans="1:9" x14ac:dyDescent="0.2">
      <c r="A24" s="283">
        <v>2006</v>
      </c>
      <c r="B24" s="753"/>
      <c r="C24" s="705">
        <v>41.675346911312715</v>
      </c>
      <c r="D24" s="705">
        <v>81.711264505016729</v>
      </c>
      <c r="E24" s="705">
        <v>80.808914348639917</v>
      </c>
      <c r="F24" s="705"/>
      <c r="G24" s="705">
        <v>33.262661502742439</v>
      </c>
      <c r="H24" s="705">
        <v>81.711264511885062</v>
      </c>
      <c r="I24" s="706">
        <v>80.515285264950649</v>
      </c>
    </row>
    <row r="25" spans="1:9" x14ac:dyDescent="0.2">
      <c r="A25" s="283">
        <v>2007</v>
      </c>
      <c r="B25" s="705">
        <v>61.053365725991171</v>
      </c>
      <c r="C25" s="705">
        <v>41.314732309229754</v>
      </c>
      <c r="D25" s="705">
        <v>81.498666431172978</v>
      </c>
      <c r="E25" s="705">
        <v>71.423521430711375</v>
      </c>
      <c r="F25" s="705">
        <v>59.916684366294696</v>
      </c>
      <c r="G25" s="705">
        <v>32.986607076854298</v>
      </c>
      <c r="H25" s="705">
        <v>82.407998369396296</v>
      </c>
      <c r="I25" s="706">
        <v>81.647198186939207</v>
      </c>
    </row>
    <row r="26" spans="1:9" x14ac:dyDescent="0.2">
      <c r="A26" s="283">
        <v>2008</v>
      </c>
      <c r="B26" s="705">
        <v>60.869257992869791</v>
      </c>
      <c r="C26" s="705">
        <v>34.512398500613067</v>
      </c>
      <c r="D26" s="705">
        <v>64.910912814202561</v>
      </c>
      <c r="E26" s="705">
        <v>63.077435503111225</v>
      </c>
      <c r="F26" s="705">
        <v>59.141948515551057</v>
      </c>
      <c r="G26" s="705">
        <v>29.453220253743169</v>
      </c>
      <c r="H26" s="705">
        <v>79.668194106225329</v>
      </c>
      <c r="I26" s="706">
        <v>80.391336296506836</v>
      </c>
    </row>
    <row r="27" spans="1:9" x14ac:dyDescent="0.2">
      <c r="A27" s="283">
        <v>2009</v>
      </c>
      <c r="B27" s="705">
        <v>59.950377691759257</v>
      </c>
      <c r="C27" s="705">
        <v>31.655990012068187</v>
      </c>
      <c r="D27" s="705">
        <v>63.757905724938723</v>
      </c>
      <c r="E27" s="705">
        <v>62.686103850782096</v>
      </c>
      <c r="F27" s="705">
        <v>57.80657801782236</v>
      </c>
      <c r="G27" s="705"/>
      <c r="H27" s="705">
        <v>78.215844222605909</v>
      </c>
      <c r="I27" s="706">
        <v>79.839015695988181</v>
      </c>
    </row>
    <row r="28" spans="1:9" x14ac:dyDescent="0.2">
      <c r="A28" s="283">
        <v>2010</v>
      </c>
      <c r="B28" s="705">
        <v>59.929425028096489</v>
      </c>
      <c r="C28" s="705">
        <v>30.654108872374781</v>
      </c>
      <c r="D28" s="705">
        <v>61.064564743766184</v>
      </c>
      <c r="E28" s="705">
        <v>60.338753792692138</v>
      </c>
      <c r="F28" s="705">
        <v>57.356621456926241</v>
      </c>
      <c r="G28" s="705"/>
      <c r="H28" s="705">
        <v>77.119747925495247</v>
      </c>
      <c r="I28" s="706">
        <v>78.661665021093995</v>
      </c>
    </row>
    <row r="29" spans="1:9" x14ac:dyDescent="0.2">
      <c r="A29" s="283">
        <v>2011</v>
      </c>
      <c r="B29" s="705">
        <v>56.914517900767663</v>
      </c>
      <c r="C29" s="705">
        <v>29.463525555863342</v>
      </c>
      <c r="D29" s="705">
        <v>59.320966381740462</v>
      </c>
      <c r="E29" s="705">
        <v>57.556501463095742</v>
      </c>
      <c r="F29" s="705">
        <v>52.626912037412417</v>
      </c>
      <c r="G29" s="705"/>
      <c r="H29" s="705">
        <v>73.871355077788337</v>
      </c>
      <c r="I29" s="706">
        <v>75.721618080565875</v>
      </c>
    </row>
    <row r="30" spans="1:9" x14ac:dyDescent="0.2">
      <c r="A30" s="283">
        <v>2012</v>
      </c>
      <c r="B30" s="705">
        <v>55.602135570412791</v>
      </c>
      <c r="C30" s="705">
        <v>29.733518473951651</v>
      </c>
      <c r="D30" s="705">
        <v>58.940700211871878</v>
      </c>
      <c r="E30" s="705">
        <v>56.402057962824053</v>
      </c>
      <c r="F30" s="705">
        <v>51.515095618248644</v>
      </c>
      <c r="G30" s="705"/>
      <c r="H30" s="705">
        <v>73.451596560591867</v>
      </c>
      <c r="I30" s="706">
        <v>75.338248819631119</v>
      </c>
    </row>
    <row r="31" spans="1:9" x14ac:dyDescent="0.2">
      <c r="A31" s="283">
        <v>2013</v>
      </c>
      <c r="B31" s="705">
        <v>53.964082518809903</v>
      </c>
      <c r="C31" s="705">
        <v>30.771150124351344</v>
      </c>
      <c r="D31" s="705">
        <v>58.503445024312114</v>
      </c>
      <c r="E31" s="705">
        <v>54.699612774359515</v>
      </c>
      <c r="F31" s="705">
        <v>50.800325879508598</v>
      </c>
      <c r="G31" s="705"/>
      <c r="H31" s="705">
        <v>73.335938115321298</v>
      </c>
      <c r="I31" s="706">
        <v>75.527990158055943</v>
      </c>
    </row>
    <row r="32" spans="1:9" x14ac:dyDescent="0.2">
      <c r="A32" s="283">
        <v>2014</v>
      </c>
      <c r="B32" s="705">
        <v>53.666389680311021</v>
      </c>
      <c r="C32" s="705">
        <v>32.044186989144301</v>
      </c>
      <c r="D32" s="705">
        <v>57.95607972017909</v>
      </c>
      <c r="E32" s="705">
        <v>54.864889459279532</v>
      </c>
      <c r="F32" s="705">
        <v>52.029940883053385</v>
      </c>
      <c r="G32" s="705"/>
      <c r="H32" s="705">
        <v>74.729011938834958</v>
      </c>
      <c r="I32" s="706">
        <v>76.031038062287237</v>
      </c>
    </row>
    <row r="33" spans="1:9" x14ac:dyDescent="0.2">
      <c r="A33" s="283">
        <v>2015</v>
      </c>
      <c r="B33" s="705">
        <v>54.188260110230331</v>
      </c>
      <c r="C33" s="705">
        <v>27.072940268569237</v>
      </c>
      <c r="D33" s="705">
        <v>56.559465529823534</v>
      </c>
      <c r="E33" s="705">
        <v>56.138868503737832</v>
      </c>
      <c r="F33" s="705">
        <v>51.044215887895305</v>
      </c>
      <c r="G33" s="705"/>
      <c r="H33" s="705">
        <v>72.255388529262206</v>
      </c>
      <c r="I33" s="706">
        <v>74.971105280923084</v>
      </c>
    </row>
    <row r="34" spans="1:9" x14ac:dyDescent="0.2">
      <c r="A34" s="283">
        <v>2016</v>
      </c>
      <c r="B34" s="705">
        <v>51.344524122126714</v>
      </c>
      <c r="C34" s="705">
        <v>31.010359312522287</v>
      </c>
      <c r="D34" s="705">
        <v>52.930334744440941</v>
      </c>
      <c r="E34" s="705">
        <v>54.6192608871159</v>
      </c>
      <c r="F34" s="705">
        <v>52.43973983837742</v>
      </c>
      <c r="G34" s="705"/>
      <c r="H34" s="705">
        <v>78.436363310302994</v>
      </c>
      <c r="I34" s="706">
        <v>80.145890492958287</v>
      </c>
    </row>
    <row r="35" spans="1:9" x14ac:dyDescent="0.2">
      <c r="A35" s="283">
        <v>2017</v>
      </c>
      <c r="B35" s="705">
        <v>51.165377580889597</v>
      </c>
      <c r="C35" s="705">
        <v>31.015044073292948</v>
      </c>
      <c r="D35" s="705">
        <v>53.058063741238797</v>
      </c>
      <c r="E35" s="705">
        <v>53.784608136886632</v>
      </c>
      <c r="F35" s="705">
        <v>50.401228861522036</v>
      </c>
      <c r="G35" s="705"/>
      <c r="H35" s="705">
        <v>79.202602146959123</v>
      </c>
      <c r="I35" s="706">
        <v>80.93219623904406</v>
      </c>
    </row>
    <row r="36" spans="1:9" x14ac:dyDescent="0.2">
      <c r="A36" s="283">
        <v>2018</v>
      </c>
      <c r="B36" s="705">
        <v>50.859933696364628</v>
      </c>
      <c r="C36" s="705">
        <v>30.122423799640075</v>
      </c>
      <c r="D36" s="705">
        <v>52.854363583511038</v>
      </c>
      <c r="E36" s="705">
        <v>53.034949365010192</v>
      </c>
      <c r="F36" s="705">
        <v>50.535898676023955</v>
      </c>
      <c r="G36" s="705"/>
      <c r="H36" s="705">
        <v>79.246338426171747</v>
      </c>
      <c r="I36" s="706">
        <v>80.750456923649708</v>
      </c>
    </row>
    <row r="37" spans="1:9" x14ac:dyDescent="0.2">
      <c r="A37" s="1192"/>
      <c r="B37" s="1193"/>
      <c r="C37" s="1193"/>
      <c r="D37" s="1193"/>
      <c r="E37" s="1193"/>
      <c r="F37" s="1193"/>
      <c r="G37" s="1193"/>
      <c r="H37" s="1193"/>
      <c r="I37" s="1187"/>
    </row>
    <row r="38" spans="1:9" x14ac:dyDescent="0.2">
      <c r="A38" s="1177"/>
      <c r="B38" s="1177"/>
      <c r="C38" s="1177"/>
      <c r="D38" s="1177"/>
      <c r="E38" s="1177"/>
      <c r="F38" s="1177"/>
      <c r="G38" s="1177"/>
      <c r="H38" s="1177"/>
      <c r="I38" s="1177"/>
    </row>
    <row r="39" spans="1:9" x14ac:dyDescent="0.2">
      <c r="A39" s="1194" t="s">
        <v>1293</v>
      </c>
      <c r="B39" s="1177"/>
      <c r="C39" s="1177"/>
      <c r="D39" s="1177"/>
      <c r="E39" s="1177"/>
      <c r="F39" s="1177"/>
      <c r="G39" s="1177"/>
      <c r="H39" s="1177"/>
      <c r="I39" s="1177"/>
    </row>
    <row r="40" spans="1:9" ht="14.25" x14ac:dyDescent="0.2">
      <c r="A40" s="1188" t="s">
        <v>1213</v>
      </c>
      <c r="B40" s="1177"/>
      <c r="C40" s="1177"/>
      <c r="D40" s="1177"/>
      <c r="E40" s="1177"/>
      <c r="F40" s="1177"/>
      <c r="G40" s="1177"/>
      <c r="H40" s="1177"/>
      <c r="I40" s="1177"/>
    </row>
    <row r="41" spans="1:9" ht="14.25" x14ac:dyDescent="0.2">
      <c r="A41" s="1188" t="s">
        <v>1289</v>
      </c>
      <c r="B41" s="1177"/>
      <c r="C41" s="1177"/>
      <c r="D41" s="1177"/>
      <c r="E41" s="1177"/>
      <c r="F41" s="1177"/>
      <c r="G41" s="1177"/>
      <c r="H41" s="1177"/>
      <c r="I41" s="1177"/>
    </row>
    <row r="42" spans="1:9" x14ac:dyDescent="0.2">
      <c r="A42" s="1177" t="s">
        <v>1290</v>
      </c>
      <c r="B42" s="1177"/>
      <c r="C42" s="1177"/>
      <c r="D42" s="1177"/>
      <c r="E42" s="1177"/>
      <c r="F42" s="1177"/>
      <c r="G42" s="1177"/>
      <c r="H42" s="1177"/>
      <c r="I42" s="1177"/>
    </row>
    <row r="43" spans="1:9" x14ac:dyDescent="0.2">
      <c r="A43" s="715" t="s">
        <v>306</v>
      </c>
      <c r="B43" s="1177"/>
      <c r="C43" s="1177"/>
      <c r="D43" s="1177"/>
      <c r="E43" s="1177"/>
      <c r="F43" s="1177"/>
      <c r="G43" s="1177"/>
      <c r="H43" s="1177"/>
      <c r="I43" s="1177"/>
    </row>
    <row r="44" spans="1:9" ht="14.25" x14ac:dyDescent="0.2">
      <c r="A44" s="1188" t="s">
        <v>1291</v>
      </c>
      <c r="B44" s="1177"/>
      <c r="C44" s="1177"/>
      <c r="D44" s="1177"/>
      <c r="E44" s="1177"/>
      <c r="F44" s="1177"/>
      <c r="G44" s="1177"/>
      <c r="H44" s="1177"/>
      <c r="I44" s="1177"/>
    </row>
  </sheetData>
  <mergeCells count="4">
    <mergeCell ref="A1:D1"/>
    <mergeCell ref="B3:E3"/>
    <mergeCell ref="F3:I3"/>
    <mergeCell ref="B6:I6"/>
  </mergeCells>
  <hyperlinks>
    <hyperlink ref="A1" location="Contents!A1" display="To table of contents" xr:uid="{00000000-0004-0000-2900-000000000000}"/>
    <hyperlink ref="A43" r:id="rId1" xr:uid="{00000000-0004-0000-2900-000001000000}"/>
  </hyperlinks>
  <pageMargins left="0.75" right="0.75" top="1" bottom="1" header="0.5" footer="0.5"/>
  <pageSetup paperSize="9" scale="92" orientation="landscape" r:id="rId2"/>
  <headerFooter alignWithMargins="0"/>
  <customProperties>
    <customPr name="EpmWorksheetKeyString_GUID" r:id="rId3"/>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4" tint="0.79998168889431442"/>
    <pageSetUpPr fitToPage="1"/>
  </sheetPr>
  <dimension ref="A1:I44"/>
  <sheetViews>
    <sheetView zoomScale="75" workbookViewId="0">
      <selection activeCell="B6" sqref="B6:I6"/>
    </sheetView>
  </sheetViews>
  <sheetFormatPr defaultRowHeight="12.75" x14ac:dyDescent="0.2"/>
  <cols>
    <col min="1" max="1" width="11.5703125" style="5" customWidth="1"/>
    <col min="2" max="7" width="10.7109375" style="5" customWidth="1"/>
    <col min="8" max="8" width="12.5703125" style="5" customWidth="1"/>
    <col min="9" max="10" width="10.28515625" style="5" customWidth="1"/>
    <col min="11" max="16384" width="9.140625" style="5"/>
  </cols>
  <sheetData>
    <row r="1" spans="1:9" ht="27.75" customHeight="1" x14ac:dyDescent="0.2">
      <c r="A1" s="1337" t="s">
        <v>3</v>
      </c>
      <c r="B1" s="1337"/>
      <c r="C1" s="1337"/>
      <c r="D1" s="1337"/>
    </row>
    <row r="2" spans="1:9" ht="20.25" x14ac:dyDescent="0.3">
      <c r="A2" s="542" t="s">
        <v>1295</v>
      </c>
      <c r="H2" s="78" t="s">
        <v>1288</v>
      </c>
    </row>
    <row r="3" spans="1:9" ht="15" x14ac:dyDescent="0.25">
      <c r="A3" s="522"/>
      <c r="B3" s="1418" t="s">
        <v>14</v>
      </c>
      <c r="C3" s="1419"/>
      <c r="D3" s="1419"/>
      <c r="E3" s="1420"/>
      <c r="F3" s="1418" t="s">
        <v>69</v>
      </c>
      <c r="G3" s="1421"/>
      <c r="H3" s="1421"/>
      <c r="I3" s="1422"/>
    </row>
    <row r="4" spans="1:9" x14ac:dyDescent="0.2">
      <c r="A4" s="522"/>
      <c r="B4" s="690" t="s">
        <v>1281</v>
      </c>
      <c r="C4" s="1189" t="s">
        <v>1705</v>
      </c>
      <c r="D4" s="1189" t="s">
        <v>1283</v>
      </c>
      <c r="E4" s="691" t="s">
        <v>1283</v>
      </c>
      <c r="F4" s="690" t="s">
        <v>1281</v>
      </c>
      <c r="G4" s="1189" t="s">
        <v>1705</v>
      </c>
      <c r="H4" s="1189" t="s">
        <v>1283</v>
      </c>
      <c r="I4" s="691" t="s">
        <v>1283</v>
      </c>
    </row>
    <row r="5" spans="1:9" ht="14.25" x14ac:dyDescent="0.2">
      <c r="A5" s="284"/>
      <c r="B5" s="1190" t="s">
        <v>1706</v>
      </c>
      <c r="C5" s="721" t="s">
        <v>1284</v>
      </c>
      <c r="D5" s="721" t="s">
        <v>1707</v>
      </c>
      <c r="E5" s="769" t="s">
        <v>1285</v>
      </c>
      <c r="F5" s="1190" t="s">
        <v>1706</v>
      </c>
      <c r="G5" s="721" t="s">
        <v>1284</v>
      </c>
      <c r="H5" s="721" t="s">
        <v>1707</v>
      </c>
      <c r="I5" s="769" t="s">
        <v>1285</v>
      </c>
    </row>
    <row r="6" spans="1:9" ht="15" x14ac:dyDescent="0.25">
      <c r="A6" s="390"/>
      <c r="B6" s="1423" t="s">
        <v>205</v>
      </c>
      <c r="C6" s="1424"/>
      <c r="D6" s="1424"/>
      <c r="E6" s="1424"/>
      <c r="F6" s="1424"/>
      <c r="G6" s="1424"/>
      <c r="H6" s="1424"/>
      <c r="I6" s="1425"/>
    </row>
    <row r="7" spans="1:9" x14ac:dyDescent="0.2">
      <c r="A7" s="1159"/>
      <c r="B7" s="1177"/>
      <c r="C7" s="1177"/>
      <c r="D7" s="1177"/>
      <c r="E7" s="1177"/>
      <c r="F7" s="1177"/>
      <c r="G7" s="1177"/>
      <c r="H7" s="1177"/>
      <c r="I7" s="1191"/>
    </row>
    <row r="8" spans="1:9" x14ac:dyDescent="0.2">
      <c r="A8" s="283">
        <v>1990</v>
      </c>
      <c r="B8" s="753"/>
      <c r="C8" s="705">
        <v>1.567046095594363</v>
      </c>
      <c r="D8" s="705">
        <v>6.778935184708395</v>
      </c>
      <c r="E8" s="705">
        <v>6.9394749982375838</v>
      </c>
      <c r="F8" s="705"/>
      <c r="G8" s="705">
        <v>2.1683783297207238</v>
      </c>
      <c r="H8" s="705">
        <v>6.778935182477321</v>
      </c>
      <c r="I8" s="706">
        <v>5.3110056182845016</v>
      </c>
    </row>
    <row r="9" spans="1:9" x14ac:dyDescent="0.2">
      <c r="A9" s="283">
        <v>1991</v>
      </c>
      <c r="B9" s="753"/>
      <c r="C9" s="705">
        <v>1.5670460953110703</v>
      </c>
      <c r="D9" s="705">
        <v>6.778935182460855</v>
      </c>
      <c r="E9" s="705">
        <v>6.9394749996041254</v>
      </c>
      <c r="F9" s="705"/>
      <c r="G9" s="705">
        <v>2.1683783308543871</v>
      </c>
      <c r="H9" s="705">
        <v>6.7789351819184462</v>
      </c>
      <c r="I9" s="706">
        <v>5.311005619133562</v>
      </c>
    </row>
    <row r="10" spans="1:9" x14ac:dyDescent="0.2">
      <c r="A10" s="283">
        <v>1992</v>
      </c>
      <c r="B10" s="753"/>
      <c r="C10" s="705">
        <v>1.5670460955634811</v>
      </c>
      <c r="D10" s="705">
        <v>6.7789351822371424</v>
      </c>
      <c r="E10" s="705">
        <v>6.9394750007424104</v>
      </c>
      <c r="F10" s="705"/>
      <c r="G10" s="705">
        <v>2.1683783303497912</v>
      </c>
      <c r="H10" s="705">
        <v>6.7789351823389348</v>
      </c>
      <c r="I10" s="706">
        <v>5.3110056188348116</v>
      </c>
    </row>
    <row r="11" spans="1:9" x14ac:dyDescent="0.2">
      <c r="A11" s="283">
        <v>1993</v>
      </c>
      <c r="B11" s="753"/>
      <c r="C11" s="705">
        <v>1.5670460950220961</v>
      </c>
      <c r="D11" s="705">
        <v>6.7789351820170811</v>
      </c>
      <c r="E11" s="705">
        <v>6.9394750018191393</v>
      </c>
      <c r="F11" s="705"/>
      <c r="G11" s="705">
        <v>2.16837832985343</v>
      </c>
      <c r="H11" s="705">
        <v>6.7789351841085157</v>
      </c>
      <c r="I11" s="706">
        <v>5.3110056185522163</v>
      </c>
    </row>
    <row r="12" spans="1:9" x14ac:dyDescent="0.2">
      <c r="A12" s="283">
        <v>1994</v>
      </c>
      <c r="B12" s="753"/>
      <c r="C12" s="705">
        <v>1.5594220195832353</v>
      </c>
      <c r="D12" s="705">
        <v>6.7789351839888177</v>
      </c>
      <c r="E12" s="705">
        <v>6.9394749982375838</v>
      </c>
      <c r="F12" s="705"/>
      <c r="G12" s="705">
        <v>2.1761084847383736</v>
      </c>
      <c r="H12" s="705">
        <v>6.7789351837747542</v>
      </c>
      <c r="I12" s="706">
        <v>5.3110056182845016</v>
      </c>
    </row>
    <row r="13" spans="1:9" x14ac:dyDescent="0.2">
      <c r="A13" s="283">
        <v>1995</v>
      </c>
      <c r="B13" s="753"/>
      <c r="C13" s="705">
        <v>1.5670460953709722</v>
      </c>
      <c r="D13" s="705">
        <v>6.7789351818005805</v>
      </c>
      <c r="E13" s="705">
        <v>6.9394749993233251</v>
      </c>
      <c r="F13" s="705"/>
      <c r="G13" s="705">
        <v>2.1683783293651047</v>
      </c>
      <c r="H13" s="705">
        <v>6.7789351833206863</v>
      </c>
      <c r="I13" s="706">
        <v>5.3110056180305216</v>
      </c>
    </row>
    <row r="14" spans="1:9" x14ac:dyDescent="0.2">
      <c r="A14" s="283">
        <v>1996</v>
      </c>
      <c r="B14" s="753"/>
      <c r="C14" s="705">
        <v>1.5614628266048369</v>
      </c>
      <c r="D14" s="705">
        <v>6.836110218946696</v>
      </c>
      <c r="E14" s="705">
        <v>6.9409377181096783</v>
      </c>
      <c r="F14" s="705"/>
      <c r="G14" s="705">
        <v>2.1462153838190936</v>
      </c>
      <c r="H14" s="705">
        <v>6.8361102181366684</v>
      </c>
      <c r="I14" s="706">
        <v>5.3121250821675927</v>
      </c>
    </row>
    <row r="15" spans="1:9" x14ac:dyDescent="0.2">
      <c r="A15" s="283">
        <v>1997</v>
      </c>
      <c r="B15" s="753"/>
      <c r="C15" s="705">
        <v>1.5744794820521744</v>
      </c>
      <c r="D15" s="705">
        <v>6.8569000759545959</v>
      </c>
      <c r="E15" s="705">
        <v>6.9408716437021125</v>
      </c>
      <c r="F15" s="705"/>
      <c r="G15" s="705">
        <v>2.4438753461395564</v>
      </c>
      <c r="H15" s="705">
        <v>6.856900077957329</v>
      </c>
      <c r="I15" s="706">
        <v>5.3120745172000117</v>
      </c>
    </row>
    <row r="16" spans="1:9" x14ac:dyDescent="0.2">
      <c r="A16" s="283">
        <v>1998</v>
      </c>
      <c r="B16" s="753"/>
      <c r="C16" s="705">
        <v>1.5383214474682647</v>
      </c>
      <c r="D16" s="705">
        <v>6.9090175439820065</v>
      </c>
      <c r="E16" s="705">
        <v>6.9433962230427309</v>
      </c>
      <c r="F16" s="705"/>
      <c r="G16" s="705">
        <v>2.4227060598159254</v>
      </c>
      <c r="H16" s="705">
        <v>6.9090175458176617</v>
      </c>
      <c r="I16" s="706">
        <v>5.3140066597590909</v>
      </c>
    </row>
    <row r="17" spans="1:9" x14ac:dyDescent="0.2">
      <c r="A17" s="283">
        <v>1999</v>
      </c>
      <c r="B17" s="753"/>
      <c r="C17" s="705">
        <v>1.5001968164813766</v>
      </c>
      <c r="D17" s="705">
        <v>6.9588315578262439</v>
      </c>
      <c r="E17" s="705">
        <v>6.9415013609020075</v>
      </c>
      <c r="F17" s="705"/>
      <c r="G17" s="705">
        <v>2.3907486560120352</v>
      </c>
      <c r="H17" s="705">
        <v>6.9588315588817853</v>
      </c>
      <c r="I17" s="706">
        <v>5.3125564588549752</v>
      </c>
    </row>
    <row r="18" spans="1:9" x14ac:dyDescent="0.2">
      <c r="A18" s="283">
        <v>2000</v>
      </c>
      <c r="B18" s="753"/>
      <c r="C18" s="705">
        <v>1.4680251476326642</v>
      </c>
      <c r="D18" s="705">
        <v>7.0027039287781632</v>
      </c>
      <c r="E18" s="705">
        <v>6.941567143166357</v>
      </c>
      <c r="F18" s="705"/>
      <c r="G18" s="705">
        <v>2.3396086385167103</v>
      </c>
      <c r="H18" s="705">
        <v>7.0027039302557776</v>
      </c>
      <c r="I18" s="706">
        <v>5.3126068039244023</v>
      </c>
    </row>
    <row r="19" spans="1:9" x14ac:dyDescent="0.2">
      <c r="A19" s="283">
        <v>2001</v>
      </c>
      <c r="B19" s="753"/>
      <c r="C19" s="705">
        <v>1.4756579931715619</v>
      </c>
      <c r="D19" s="705">
        <v>6.517616715323876</v>
      </c>
      <c r="E19" s="705">
        <v>6.4182499152476966</v>
      </c>
      <c r="F19" s="705"/>
      <c r="G19" s="705">
        <v>2.338836366265336</v>
      </c>
      <c r="H19" s="705">
        <v>6.7539653383571672</v>
      </c>
      <c r="I19" s="706">
        <v>5.1568941364146168</v>
      </c>
    </row>
    <row r="20" spans="1:9" x14ac:dyDescent="0.2">
      <c r="A20" s="283">
        <v>2002</v>
      </c>
      <c r="B20" s="753"/>
      <c r="C20" s="705">
        <v>1.4682858105387266</v>
      </c>
      <c r="D20" s="705">
        <v>6.1350017347326924</v>
      </c>
      <c r="E20" s="705">
        <v>6.0748698105242322</v>
      </c>
      <c r="F20" s="705"/>
      <c r="G20" s="705">
        <v>2.3177387487062773</v>
      </c>
      <c r="H20" s="705">
        <v>6.4819129997536233</v>
      </c>
      <c r="I20" s="706">
        <v>4.974296301181294</v>
      </c>
    </row>
    <row r="21" spans="1:9" x14ac:dyDescent="0.2">
      <c r="A21" s="283">
        <v>2003</v>
      </c>
      <c r="B21" s="753"/>
      <c r="C21" s="705">
        <v>1.4695792137663446</v>
      </c>
      <c r="D21" s="705">
        <v>5.8225001741367572</v>
      </c>
      <c r="E21" s="705">
        <v>5.837362298112283</v>
      </c>
      <c r="F21" s="705"/>
      <c r="G21" s="705">
        <v>2.3105832097840793</v>
      </c>
      <c r="H21" s="705">
        <v>6.1662745989433505</v>
      </c>
      <c r="I21" s="706">
        <v>4.7675671745632195</v>
      </c>
    </row>
    <row r="22" spans="1:9" x14ac:dyDescent="0.2">
      <c r="A22" s="283">
        <v>2004</v>
      </c>
      <c r="B22" s="753"/>
      <c r="C22" s="705">
        <v>1.4576908309402503</v>
      </c>
      <c r="D22" s="705">
        <v>5.5699050281520828</v>
      </c>
      <c r="E22" s="705">
        <v>5.5229625615712292</v>
      </c>
      <c r="F22" s="705"/>
      <c r="G22" s="705">
        <v>2.3042359711913285</v>
      </c>
      <c r="H22" s="705">
        <v>5.8056802312989104</v>
      </c>
      <c r="I22" s="706">
        <v>4.2269026406383921</v>
      </c>
    </row>
    <row r="23" spans="1:9" x14ac:dyDescent="0.2">
      <c r="A23" s="283">
        <v>2005</v>
      </c>
      <c r="B23" s="753"/>
      <c r="C23" s="705">
        <v>1.4724878071461558</v>
      </c>
      <c r="D23" s="705">
        <v>5.3687953179558408</v>
      </c>
      <c r="E23" s="705">
        <v>5.659039988357935</v>
      </c>
      <c r="F23" s="705"/>
      <c r="G23" s="705">
        <v>2.2957268361788086</v>
      </c>
      <c r="H23" s="705">
        <v>5.3687953169757687</v>
      </c>
      <c r="I23" s="706">
        <v>4.5198321393970016</v>
      </c>
    </row>
    <row r="24" spans="1:9" x14ac:dyDescent="0.2">
      <c r="A24" s="283">
        <v>2006</v>
      </c>
      <c r="B24" s="753"/>
      <c r="C24" s="705">
        <v>1.4698559785869119</v>
      </c>
      <c r="D24" s="705">
        <v>5.3526595714230147</v>
      </c>
      <c r="E24" s="705">
        <v>5.6313376358974079</v>
      </c>
      <c r="F24" s="705"/>
      <c r="G24" s="705">
        <v>2.2799507100089649</v>
      </c>
      <c r="H24" s="705">
        <v>5.3526595725306612</v>
      </c>
      <c r="I24" s="706">
        <v>4.4722601826999204</v>
      </c>
    </row>
    <row r="25" spans="1:9" x14ac:dyDescent="0.2">
      <c r="A25" s="283">
        <v>2007</v>
      </c>
      <c r="B25" s="705">
        <v>3.1704983105954905</v>
      </c>
      <c r="C25" s="705">
        <v>1.4615407300501837</v>
      </c>
      <c r="D25" s="705">
        <v>5.2983650021940925</v>
      </c>
      <c r="E25" s="705">
        <v>3.9735419505978227</v>
      </c>
      <c r="F25" s="705">
        <v>3.55922572954122</v>
      </c>
      <c r="G25" s="705">
        <v>2.0710956168664199</v>
      </c>
      <c r="H25" s="705">
        <v>5.0637689809942339</v>
      </c>
      <c r="I25" s="706">
        <v>4.8028102196881797</v>
      </c>
    </row>
    <row r="26" spans="1:9" x14ac:dyDescent="0.2">
      <c r="A26" s="283">
        <v>2008</v>
      </c>
      <c r="B26" s="705">
        <v>1.8719044570135333</v>
      </c>
      <c r="C26" s="705">
        <v>1.7139545131161285</v>
      </c>
      <c r="D26" s="705">
        <v>2.0896631734457025</v>
      </c>
      <c r="E26" s="705">
        <v>1.8767225024406375</v>
      </c>
      <c r="F26" s="705">
        <v>3.7688686611329385</v>
      </c>
      <c r="G26" s="705">
        <v>1.7301454702537693</v>
      </c>
      <c r="H26" s="705">
        <v>4.7577023771237963</v>
      </c>
      <c r="I26" s="706">
        <v>4.4474305885643526</v>
      </c>
    </row>
    <row r="27" spans="1:9" x14ac:dyDescent="0.2">
      <c r="A27" s="283">
        <v>2009</v>
      </c>
      <c r="B27" s="705">
        <v>1.918342942761595</v>
      </c>
      <c r="C27" s="705">
        <v>1.7538263437367732</v>
      </c>
      <c r="D27" s="705">
        <v>2.7348387747068439</v>
      </c>
      <c r="E27" s="705">
        <v>2.2652373823963603</v>
      </c>
      <c r="F27" s="705">
        <v>3.8471777194247516</v>
      </c>
      <c r="G27" s="705"/>
      <c r="H27" s="705">
        <v>4.7514490057737371</v>
      </c>
      <c r="I27" s="706">
        <v>4.6416467723772836</v>
      </c>
    </row>
    <row r="28" spans="1:9" x14ac:dyDescent="0.2">
      <c r="A28" s="283">
        <v>2010</v>
      </c>
      <c r="B28" s="705">
        <v>1.7527105873447113</v>
      </c>
      <c r="C28" s="705">
        <v>0.72093192498461944</v>
      </c>
      <c r="D28" s="705">
        <v>1.1834825669155637</v>
      </c>
      <c r="E28" s="705">
        <v>1.9832850285302397</v>
      </c>
      <c r="F28" s="705">
        <v>3.7870589813901558</v>
      </c>
      <c r="G28" s="705"/>
      <c r="H28" s="705">
        <v>4.5906372162560141</v>
      </c>
      <c r="I28" s="706">
        <v>4.4904313698849254</v>
      </c>
    </row>
    <row r="29" spans="1:9" x14ac:dyDescent="0.2">
      <c r="A29" s="283">
        <v>2011</v>
      </c>
      <c r="B29" s="705">
        <v>1.6517380746889241</v>
      </c>
      <c r="C29" s="705">
        <v>0.69892091372153897</v>
      </c>
      <c r="D29" s="705">
        <v>1.7400865893391071</v>
      </c>
      <c r="E29" s="705">
        <v>1.6445673355650943</v>
      </c>
      <c r="F29" s="705">
        <v>3.508053214278708</v>
      </c>
      <c r="G29" s="705"/>
      <c r="H29" s="705">
        <v>3.6257683301975363</v>
      </c>
      <c r="I29" s="706">
        <v>3.4839498642569011</v>
      </c>
    </row>
    <row r="30" spans="1:9" x14ac:dyDescent="0.2">
      <c r="A30" s="283">
        <v>2012</v>
      </c>
      <c r="B30" s="705">
        <v>1.6180723971499575</v>
      </c>
      <c r="C30" s="705">
        <v>0.70428384579397629</v>
      </c>
      <c r="D30" s="705">
        <v>1.7298112467317452</v>
      </c>
      <c r="E30" s="705">
        <v>1.6372876050654199</v>
      </c>
      <c r="F30" s="705">
        <v>3.509985084296062</v>
      </c>
      <c r="G30" s="705"/>
      <c r="H30" s="705">
        <v>3.6091098853604153</v>
      </c>
      <c r="I30" s="706">
        <v>3.4973242310905688</v>
      </c>
    </row>
    <row r="31" spans="1:9" x14ac:dyDescent="0.2">
      <c r="A31" s="283">
        <v>2013</v>
      </c>
      <c r="B31" s="705">
        <v>1.6052671960499343</v>
      </c>
      <c r="C31" s="705">
        <v>0.7133745576828231</v>
      </c>
      <c r="D31" s="705">
        <v>1.8381401301702465</v>
      </c>
      <c r="E31" s="705">
        <v>1.6052535110228596</v>
      </c>
      <c r="F31" s="705">
        <v>3.5166420203400577</v>
      </c>
      <c r="G31" s="705"/>
      <c r="H31" s="705">
        <v>3.6372217868374848</v>
      </c>
      <c r="I31" s="706">
        <v>3.5073796907927863</v>
      </c>
    </row>
    <row r="32" spans="1:9" x14ac:dyDescent="0.2">
      <c r="A32" s="283">
        <v>2014</v>
      </c>
      <c r="B32" s="705">
        <v>1.5814819337782409</v>
      </c>
      <c r="C32" s="705">
        <v>0.70507928394791852</v>
      </c>
      <c r="D32" s="705">
        <v>1.7666990547863659</v>
      </c>
      <c r="E32" s="705">
        <v>1.6056308324448034</v>
      </c>
      <c r="F32" s="705">
        <v>3.5202803777435956</v>
      </c>
      <c r="G32" s="705"/>
      <c r="H32" s="705">
        <v>3.6414321740622198</v>
      </c>
      <c r="I32" s="706">
        <v>3.5391652598522576</v>
      </c>
    </row>
    <row r="33" spans="1:9" x14ac:dyDescent="0.2">
      <c r="A33" s="283">
        <v>2015</v>
      </c>
      <c r="B33" s="705">
        <v>1.5397692471809454</v>
      </c>
      <c r="C33" s="705">
        <v>0.62748747248360504</v>
      </c>
      <c r="D33" s="705">
        <v>1.3235501767734918</v>
      </c>
      <c r="E33" s="705">
        <v>1.5178250016356611</v>
      </c>
      <c r="F33" s="705">
        <v>3.5544011912540894</v>
      </c>
      <c r="G33" s="705"/>
      <c r="H33" s="705">
        <v>2.4462350993022945</v>
      </c>
      <c r="I33" s="706">
        <v>2.858969362939209</v>
      </c>
    </row>
    <row r="34" spans="1:9" x14ac:dyDescent="0.2">
      <c r="A34" s="283">
        <v>2016</v>
      </c>
      <c r="B34" s="705">
        <v>1.428909523771789</v>
      </c>
      <c r="C34" s="705">
        <v>0.63216610858242173</v>
      </c>
      <c r="D34" s="705">
        <v>1.0733425325332357</v>
      </c>
      <c r="E34" s="705">
        <v>1.4426386350176101</v>
      </c>
      <c r="F34" s="705">
        <v>3.0973722129568393</v>
      </c>
      <c r="G34" s="705"/>
      <c r="H34" s="705">
        <v>2.2351614532616852</v>
      </c>
      <c r="I34" s="706">
        <v>2.2809920690442924</v>
      </c>
    </row>
    <row r="35" spans="1:9" x14ac:dyDescent="0.2">
      <c r="A35" s="283">
        <v>2017</v>
      </c>
      <c r="B35" s="705">
        <v>1.356433907413984</v>
      </c>
      <c r="C35" s="705">
        <v>0.63219899406612046</v>
      </c>
      <c r="D35" s="705">
        <v>1.0733207937995137</v>
      </c>
      <c r="E35" s="705">
        <v>1.1901475432291138</v>
      </c>
      <c r="F35" s="705">
        <v>3.0205464599166083</v>
      </c>
      <c r="G35" s="705"/>
      <c r="H35" s="705">
        <v>2.2343169080271976</v>
      </c>
      <c r="I35" s="706">
        <v>2.2339564332150763</v>
      </c>
    </row>
    <row r="36" spans="1:9" x14ac:dyDescent="0.2">
      <c r="A36" s="283">
        <v>2018</v>
      </c>
      <c r="B36" s="705">
        <v>1.3487980322002933</v>
      </c>
      <c r="C36" s="705">
        <v>0.6860956303671002</v>
      </c>
      <c r="D36" s="705">
        <v>1.3476421028763927</v>
      </c>
      <c r="E36" s="705">
        <v>1.3272822979166858</v>
      </c>
      <c r="F36" s="705">
        <v>3.0047612999555851</v>
      </c>
      <c r="G36" s="705"/>
      <c r="H36" s="705">
        <v>2.3848443008258258</v>
      </c>
      <c r="I36" s="706">
        <v>2.2042187444398658</v>
      </c>
    </row>
    <row r="37" spans="1:9" x14ac:dyDescent="0.2">
      <c r="A37" s="1192"/>
      <c r="B37" s="1193"/>
      <c r="C37" s="1193"/>
      <c r="D37" s="1193"/>
      <c r="E37" s="1193"/>
      <c r="F37" s="1193"/>
      <c r="G37" s="1193"/>
      <c r="H37" s="1193"/>
      <c r="I37" s="1187"/>
    </row>
    <row r="38" spans="1:9" x14ac:dyDescent="0.2">
      <c r="A38" s="1177"/>
      <c r="B38" s="1177"/>
      <c r="C38" s="1177"/>
      <c r="D38" s="1177"/>
      <c r="E38" s="1177"/>
      <c r="F38" s="1177"/>
      <c r="G38" s="1177"/>
      <c r="H38" s="1177"/>
      <c r="I38" s="1177"/>
    </row>
    <row r="39" spans="1:9" x14ac:dyDescent="0.2">
      <c r="A39" s="1194" t="s">
        <v>1293</v>
      </c>
      <c r="B39" s="1177"/>
      <c r="C39" s="1177"/>
      <c r="D39" s="1177"/>
      <c r="E39" s="1177"/>
      <c r="F39" s="1177"/>
      <c r="G39" s="1177"/>
      <c r="H39" s="1177"/>
      <c r="I39" s="1177"/>
    </row>
    <row r="40" spans="1:9" ht="14.25" x14ac:dyDescent="0.2">
      <c r="A40" s="1188" t="s">
        <v>1213</v>
      </c>
      <c r="B40" s="1177"/>
      <c r="C40" s="1177"/>
      <c r="D40" s="1177"/>
      <c r="E40" s="1177"/>
      <c r="F40" s="1177"/>
      <c r="G40" s="1177"/>
      <c r="H40" s="1177"/>
      <c r="I40" s="1177"/>
    </row>
    <row r="41" spans="1:9" ht="14.25" x14ac:dyDescent="0.2">
      <c r="A41" s="1188" t="s">
        <v>1289</v>
      </c>
      <c r="B41" s="1177"/>
      <c r="C41" s="1177"/>
      <c r="D41" s="1177"/>
      <c r="E41" s="1177"/>
      <c r="F41" s="1177"/>
      <c r="G41" s="1177"/>
      <c r="H41" s="1177"/>
      <c r="I41" s="1177"/>
    </row>
    <row r="42" spans="1:9" x14ac:dyDescent="0.2">
      <c r="A42" s="1177" t="s">
        <v>1290</v>
      </c>
      <c r="B42" s="1177"/>
      <c r="C42" s="1177"/>
      <c r="D42" s="1177"/>
      <c r="E42" s="1177"/>
      <c r="F42" s="1177"/>
      <c r="G42" s="1177"/>
      <c r="H42" s="1177"/>
      <c r="I42" s="1177"/>
    </row>
    <row r="43" spans="1:9" x14ac:dyDescent="0.2">
      <c r="A43" s="715" t="s">
        <v>306</v>
      </c>
      <c r="B43" s="1177"/>
      <c r="C43" s="1177"/>
      <c r="D43" s="1177"/>
      <c r="E43" s="1177"/>
      <c r="F43" s="1177"/>
      <c r="G43" s="1177"/>
      <c r="H43" s="1177"/>
      <c r="I43" s="1177"/>
    </row>
    <row r="44" spans="1:9" ht="14.25" x14ac:dyDescent="0.2">
      <c r="A44" s="1188" t="s">
        <v>1291</v>
      </c>
      <c r="B44" s="1177"/>
      <c r="C44" s="1177"/>
      <c r="D44" s="1177"/>
      <c r="E44" s="1177"/>
      <c r="F44" s="1177"/>
      <c r="G44" s="1177"/>
      <c r="H44" s="1177"/>
      <c r="I44" s="1177"/>
    </row>
  </sheetData>
  <mergeCells count="4">
    <mergeCell ref="A1:D1"/>
    <mergeCell ref="B3:E3"/>
    <mergeCell ref="F3:I3"/>
    <mergeCell ref="B6:I6"/>
  </mergeCells>
  <hyperlinks>
    <hyperlink ref="A1" location="Contents!A1" display="To table of contents" xr:uid="{00000000-0004-0000-2A00-000000000000}"/>
    <hyperlink ref="A43" r:id="rId1" xr:uid="{00000000-0004-0000-2A00-000001000000}"/>
  </hyperlinks>
  <pageMargins left="0.75" right="0.75" top="1" bottom="1" header="0.5" footer="0.5"/>
  <pageSetup paperSize="9" scale="92" orientation="landscape" r:id="rId2"/>
  <headerFooter alignWithMargins="0"/>
  <customProperties>
    <customPr name="EpmWorksheetKeyString_GUID" r:id="rId3"/>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4" tint="0.79998168889431442"/>
    <pageSetUpPr fitToPage="1"/>
  </sheetPr>
  <dimension ref="A1:I44"/>
  <sheetViews>
    <sheetView zoomScale="75" workbookViewId="0">
      <selection activeCell="B6" sqref="B6:I6"/>
    </sheetView>
  </sheetViews>
  <sheetFormatPr defaultRowHeight="12.75" x14ac:dyDescent="0.2"/>
  <cols>
    <col min="1" max="1" width="11.5703125" style="5" customWidth="1"/>
    <col min="2" max="7" width="10.7109375" style="5" customWidth="1"/>
    <col min="8" max="8" width="15" style="5" customWidth="1"/>
    <col min="9" max="10" width="10.28515625" style="5" customWidth="1"/>
    <col min="11" max="16384" width="9.140625" style="5"/>
  </cols>
  <sheetData>
    <row r="1" spans="1:9" ht="28.5" customHeight="1" x14ac:dyDescent="0.2">
      <c r="A1" s="1337" t="s">
        <v>3</v>
      </c>
      <c r="B1" s="1337"/>
      <c r="C1" s="1337"/>
      <c r="D1" s="1337"/>
    </row>
    <row r="2" spans="1:9" ht="20.25" x14ac:dyDescent="0.3">
      <c r="A2" s="542" t="s">
        <v>1296</v>
      </c>
      <c r="H2" s="78" t="s">
        <v>1288</v>
      </c>
    </row>
    <row r="3" spans="1:9" ht="15" x14ac:dyDescent="0.25">
      <c r="A3" s="522"/>
      <c r="B3" s="1418" t="s">
        <v>14</v>
      </c>
      <c r="C3" s="1419"/>
      <c r="D3" s="1419"/>
      <c r="E3" s="1420"/>
      <c r="F3" s="1418" t="s">
        <v>69</v>
      </c>
      <c r="G3" s="1421"/>
      <c r="H3" s="1421"/>
      <c r="I3" s="1422"/>
    </row>
    <row r="4" spans="1:9" x14ac:dyDescent="0.2">
      <c r="A4" s="522"/>
      <c r="B4" s="690" t="s">
        <v>1281</v>
      </c>
      <c r="C4" s="1189" t="s">
        <v>1705</v>
      </c>
      <c r="D4" s="1189" t="s">
        <v>1283</v>
      </c>
      <c r="E4" s="691" t="s">
        <v>1283</v>
      </c>
      <c r="F4" s="690" t="s">
        <v>1281</v>
      </c>
      <c r="G4" s="1189" t="s">
        <v>1705</v>
      </c>
      <c r="H4" s="1189" t="s">
        <v>1283</v>
      </c>
      <c r="I4" s="691" t="s">
        <v>1283</v>
      </c>
    </row>
    <row r="5" spans="1:9" ht="14.25" x14ac:dyDescent="0.2">
      <c r="A5" s="284"/>
      <c r="B5" s="1190" t="s">
        <v>1706</v>
      </c>
      <c r="C5" s="721" t="s">
        <v>1284</v>
      </c>
      <c r="D5" s="721" t="s">
        <v>1707</v>
      </c>
      <c r="E5" s="769" t="s">
        <v>1285</v>
      </c>
      <c r="F5" s="1190" t="s">
        <v>1706</v>
      </c>
      <c r="G5" s="721" t="s">
        <v>1284</v>
      </c>
      <c r="H5" s="721" t="s">
        <v>1707</v>
      </c>
      <c r="I5" s="769" t="s">
        <v>1285</v>
      </c>
    </row>
    <row r="6" spans="1:9" ht="15" x14ac:dyDescent="0.25">
      <c r="A6" s="390"/>
      <c r="B6" s="1423" t="s">
        <v>205</v>
      </c>
      <c r="C6" s="1424"/>
      <c r="D6" s="1424"/>
      <c r="E6" s="1424"/>
      <c r="F6" s="1424"/>
      <c r="G6" s="1424"/>
      <c r="H6" s="1424"/>
      <c r="I6" s="1425"/>
    </row>
    <row r="7" spans="1:9" x14ac:dyDescent="0.2">
      <c r="A7" s="1159"/>
      <c r="B7" s="1177"/>
      <c r="C7" s="1177"/>
      <c r="D7" s="1177"/>
      <c r="E7" s="1177"/>
      <c r="F7" s="1177"/>
      <c r="G7" s="1177"/>
      <c r="H7" s="1177"/>
      <c r="I7" s="1191"/>
    </row>
    <row r="8" spans="1:9" x14ac:dyDescent="0.2">
      <c r="A8" s="283">
        <v>1990</v>
      </c>
      <c r="B8" s="753"/>
      <c r="C8" s="705">
        <v>14.370458037145912</v>
      </c>
      <c r="D8" s="705">
        <v>19.999999999372839</v>
      </c>
      <c r="E8" s="705">
        <v>20.143555554994613</v>
      </c>
      <c r="F8" s="705"/>
      <c r="G8" s="705">
        <v>32.270965646166495</v>
      </c>
      <c r="H8" s="705">
        <v>53.999999992436436</v>
      </c>
      <c r="I8" s="706">
        <v>54.057917978696757</v>
      </c>
    </row>
    <row r="9" spans="1:9" x14ac:dyDescent="0.2">
      <c r="A9" s="283">
        <v>1991</v>
      </c>
      <c r="B9" s="753"/>
      <c r="C9" s="705">
        <v>14.370458036597226</v>
      </c>
      <c r="D9" s="705">
        <v>20.000000001860283</v>
      </c>
      <c r="E9" s="705">
        <v>20.143555555149526</v>
      </c>
      <c r="F9" s="705"/>
      <c r="G9" s="705">
        <v>32.2709656547298</v>
      </c>
      <c r="H9" s="705">
        <v>53.999999991267131</v>
      </c>
      <c r="I9" s="706">
        <v>54.057917989082689</v>
      </c>
    </row>
    <row r="10" spans="1:9" x14ac:dyDescent="0.2">
      <c r="A10" s="283">
        <v>1992</v>
      </c>
      <c r="B10" s="753"/>
      <c r="C10" s="705">
        <v>14.370458038328326</v>
      </c>
      <c r="D10" s="705">
        <v>19.999999999785295</v>
      </c>
      <c r="E10" s="705">
        <v>20.14355555585162</v>
      </c>
      <c r="F10" s="705"/>
      <c r="G10" s="705">
        <v>32.270965637327414</v>
      </c>
      <c r="H10" s="705">
        <v>53.999999993741419</v>
      </c>
      <c r="I10" s="706">
        <v>54.057917985428297</v>
      </c>
    </row>
    <row r="11" spans="1:9" x14ac:dyDescent="0.2">
      <c r="A11" s="283">
        <v>1993</v>
      </c>
      <c r="B11" s="753"/>
      <c r="C11" s="705">
        <v>14.370458032955819</v>
      </c>
      <c r="D11" s="705">
        <v>20.00000000122116</v>
      </c>
      <c r="E11" s="705">
        <v>20.143555556515739</v>
      </c>
      <c r="F11" s="705"/>
      <c r="G11" s="705">
        <v>32.270965638390663</v>
      </c>
      <c r="H11" s="705">
        <v>54.00000000454903</v>
      </c>
      <c r="I11" s="706">
        <v>54.057917981971521</v>
      </c>
    </row>
    <row r="12" spans="1:9" x14ac:dyDescent="0.2">
      <c r="A12" s="283">
        <v>1994</v>
      </c>
      <c r="B12" s="753"/>
      <c r="C12" s="705">
        <v>14.440741697209489</v>
      </c>
      <c r="D12" s="705">
        <v>20.00000000228421</v>
      </c>
      <c r="E12" s="705">
        <v>20.143555554994613</v>
      </c>
      <c r="F12" s="705"/>
      <c r="G12" s="705">
        <v>32.045298185116678</v>
      </c>
      <c r="H12" s="705">
        <v>54.000000009774148</v>
      </c>
      <c r="I12" s="706">
        <v>54.057917978696757</v>
      </c>
    </row>
    <row r="13" spans="1:9" x14ac:dyDescent="0.2">
      <c r="A13" s="283">
        <v>1995</v>
      </c>
      <c r="B13" s="753"/>
      <c r="C13" s="705">
        <v>14.370458035589023</v>
      </c>
      <c r="D13" s="705">
        <v>19.999999999184944</v>
      </c>
      <c r="E13" s="705">
        <v>20.14355555564665</v>
      </c>
      <c r="F13" s="705"/>
      <c r="G13" s="705">
        <v>32.270965639436703</v>
      </c>
      <c r="H13" s="705">
        <v>54.00000000687573</v>
      </c>
      <c r="I13" s="706">
        <v>54.057917975590016</v>
      </c>
    </row>
    <row r="14" spans="1:9" x14ac:dyDescent="0.2">
      <c r="A14" s="283">
        <v>1996</v>
      </c>
      <c r="B14" s="753"/>
      <c r="C14" s="705">
        <v>14.455524910457315</v>
      </c>
      <c r="D14" s="705">
        <v>20.000000001371468</v>
      </c>
      <c r="E14" s="705">
        <v>20.143555555555551</v>
      </c>
      <c r="F14" s="705"/>
      <c r="G14" s="705">
        <v>32.168519061881767</v>
      </c>
      <c r="H14" s="705">
        <v>53.99999999795461</v>
      </c>
      <c r="I14" s="706">
        <v>54.057917985649595</v>
      </c>
    </row>
    <row r="15" spans="1:9" x14ac:dyDescent="0.2">
      <c r="A15" s="283">
        <v>1997</v>
      </c>
      <c r="B15" s="753"/>
      <c r="C15" s="705">
        <v>15.297986660205241</v>
      </c>
      <c r="D15" s="705">
        <v>20.000000001929269</v>
      </c>
      <c r="E15" s="705">
        <v>20.14355555735494</v>
      </c>
      <c r="F15" s="705"/>
      <c r="G15" s="705">
        <v>33.390729259959478</v>
      </c>
      <c r="H15" s="705">
        <v>54.000000006318636</v>
      </c>
      <c r="I15" s="706">
        <v>54.057917976734217</v>
      </c>
    </row>
    <row r="16" spans="1:9" x14ac:dyDescent="0.2">
      <c r="A16" s="283">
        <v>1998</v>
      </c>
      <c r="B16" s="753"/>
      <c r="C16" s="705">
        <v>15.291907887225484</v>
      </c>
      <c r="D16" s="705">
        <v>20.000000000807393</v>
      </c>
      <c r="E16" s="705">
        <v>20.143555553247769</v>
      </c>
      <c r="F16" s="705"/>
      <c r="G16" s="705">
        <v>33.654509415207933</v>
      </c>
      <c r="H16" s="705">
        <v>54.000000003592348</v>
      </c>
      <c r="I16" s="706">
        <v>54.057917977570753</v>
      </c>
    </row>
    <row r="17" spans="1:9" x14ac:dyDescent="0.2">
      <c r="A17" s="283">
        <v>1999</v>
      </c>
      <c r="B17" s="753"/>
      <c r="C17" s="705">
        <v>15.206042730367869</v>
      </c>
      <c r="D17" s="705">
        <v>20.000000002009074</v>
      </c>
      <c r="E17" s="705">
        <v>20.143555556824065</v>
      </c>
      <c r="F17" s="705"/>
      <c r="G17" s="705">
        <v>34.272620941582097</v>
      </c>
      <c r="H17" s="705">
        <v>54.000000005725013</v>
      </c>
      <c r="I17" s="706">
        <v>54.05791798370953</v>
      </c>
    </row>
    <row r="18" spans="1:9" x14ac:dyDescent="0.2">
      <c r="A18" s="283">
        <v>2000</v>
      </c>
      <c r="B18" s="753"/>
      <c r="C18" s="705">
        <v>15.181565945093491</v>
      </c>
      <c r="D18" s="705">
        <v>19.999999997587032</v>
      </c>
      <c r="E18" s="705">
        <v>20.143555556157295</v>
      </c>
      <c r="F18" s="705"/>
      <c r="G18" s="705">
        <v>33.910831459862273</v>
      </c>
      <c r="H18" s="705">
        <v>54.000000004129163</v>
      </c>
      <c r="I18" s="706">
        <v>54.057917968969882</v>
      </c>
    </row>
    <row r="19" spans="1:9" x14ac:dyDescent="0.2">
      <c r="A19" s="283">
        <v>2001</v>
      </c>
      <c r="B19" s="753"/>
      <c r="C19" s="705">
        <v>15.156109134548005</v>
      </c>
      <c r="D19" s="705">
        <v>20.000000006864948</v>
      </c>
      <c r="E19" s="705">
        <v>20.143555553656721</v>
      </c>
      <c r="F19" s="705"/>
      <c r="G19" s="705">
        <v>33.984217534242021</v>
      </c>
      <c r="H19" s="705">
        <v>54.000000002975234</v>
      </c>
      <c r="I19" s="706">
        <v>54.057917981763168</v>
      </c>
    </row>
    <row r="20" spans="1:9" x14ac:dyDescent="0.2">
      <c r="A20" s="283">
        <v>2002</v>
      </c>
      <c r="B20" s="753"/>
      <c r="C20" s="705">
        <v>15.155835487080976</v>
      </c>
      <c r="D20" s="705">
        <v>20.000000002344972</v>
      </c>
      <c r="E20" s="705">
        <v>20.143555561352304</v>
      </c>
      <c r="F20" s="705"/>
      <c r="G20" s="705">
        <v>33.622362827093305</v>
      </c>
      <c r="H20" s="705">
        <v>54.000000011455093</v>
      </c>
      <c r="I20" s="706">
        <v>54.057917984171461</v>
      </c>
    </row>
    <row r="21" spans="1:9" x14ac:dyDescent="0.2">
      <c r="A21" s="283">
        <v>2003</v>
      </c>
      <c r="B21" s="753"/>
      <c r="C21" s="705">
        <v>15.08786226687417</v>
      </c>
      <c r="D21" s="705">
        <v>20.000000004991023</v>
      </c>
      <c r="E21" s="705">
        <v>20.143555562112727</v>
      </c>
      <c r="F21" s="705"/>
      <c r="G21" s="705">
        <v>33.592410872610934</v>
      </c>
      <c r="H21" s="705">
        <v>54.000000003192113</v>
      </c>
      <c r="I21" s="706">
        <v>54.057917976464083</v>
      </c>
    </row>
    <row r="22" spans="1:9" x14ac:dyDescent="0.2">
      <c r="A22" s="283">
        <v>2004</v>
      </c>
      <c r="B22" s="753"/>
      <c r="C22" s="705">
        <v>15.076838041058425</v>
      </c>
      <c r="D22" s="705">
        <v>20.00000000419119</v>
      </c>
      <c r="E22" s="705">
        <v>20.143555551896053</v>
      </c>
      <c r="F22" s="705"/>
      <c r="G22" s="705">
        <v>33.54439711724612</v>
      </c>
      <c r="H22" s="705">
        <v>54.00000000243876</v>
      </c>
      <c r="I22" s="706">
        <v>54.057917990130896</v>
      </c>
    </row>
    <row r="23" spans="1:9" x14ac:dyDescent="0.2">
      <c r="A23" s="283">
        <v>2005</v>
      </c>
      <c r="B23" s="753"/>
      <c r="C23" s="705">
        <v>15.020741993790891</v>
      </c>
      <c r="D23" s="705">
        <v>20.00000000275022</v>
      </c>
      <c r="E23" s="705">
        <v>20.143555561858093</v>
      </c>
      <c r="F23" s="705"/>
      <c r="G23" s="705">
        <v>32.877511619491642</v>
      </c>
      <c r="H23" s="705">
        <v>53.99999999860114</v>
      </c>
      <c r="I23" s="706">
        <v>54.057917977165019</v>
      </c>
    </row>
    <row r="24" spans="1:9" x14ac:dyDescent="0.2">
      <c r="A24" s="283">
        <v>2006</v>
      </c>
      <c r="B24" s="753"/>
      <c r="C24" s="705">
        <v>14.969802901924348</v>
      </c>
      <c r="D24" s="705">
        <v>20.000000007826753</v>
      </c>
      <c r="E24" s="705">
        <v>20.143555554972373</v>
      </c>
      <c r="F24" s="705"/>
      <c r="G24" s="705">
        <v>32.676542676736027</v>
      </c>
      <c r="H24" s="705">
        <v>54.000000003867633</v>
      </c>
      <c r="I24" s="706">
        <v>54.057917980507931</v>
      </c>
    </row>
    <row r="25" spans="1:9" x14ac:dyDescent="0.2">
      <c r="A25" s="283">
        <v>2007</v>
      </c>
      <c r="B25" s="705">
        <v>21.515050694945415</v>
      </c>
      <c r="C25" s="705">
        <v>15.026871522878503</v>
      </c>
      <c r="D25" s="705">
        <v>19.847077126513533</v>
      </c>
      <c r="E25" s="705">
        <v>21.515050694314596</v>
      </c>
      <c r="F25" s="705">
        <v>40.350765155736312</v>
      </c>
      <c r="G25" s="705">
        <v>28.676618778533182</v>
      </c>
      <c r="H25" s="705">
        <v>42.244545665176943</v>
      </c>
      <c r="I25" s="706">
        <v>40.350765144206626</v>
      </c>
    </row>
    <row r="26" spans="1:9" x14ac:dyDescent="0.2">
      <c r="A26" s="283">
        <v>2008</v>
      </c>
      <c r="B26" s="705">
        <v>15.579403130757381</v>
      </c>
      <c r="C26" s="705">
        <v>14.358050576696074</v>
      </c>
      <c r="D26" s="705">
        <v>16.169574890855834</v>
      </c>
      <c r="E26" s="705">
        <v>15.892627245135602</v>
      </c>
      <c r="F26" s="705">
        <v>29.420152393508538</v>
      </c>
      <c r="G26" s="705">
        <v>15.546231280228314</v>
      </c>
      <c r="H26" s="705">
        <v>29.854544964187088</v>
      </c>
      <c r="I26" s="706">
        <v>29.915339892258157</v>
      </c>
    </row>
    <row r="27" spans="1:9" x14ac:dyDescent="0.2">
      <c r="A27" s="283">
        <v>2009</v>
      </c>
      <c r="B27" s="705">
        <v>16.043400867612249</v>
      </c>
      <c r="C27" s="705">
        <v>14.841817258223015</v>
      </c>
      <c r="D27" s="705">
        <v>16.18882742296859</v>
      </c>
      <c r="E27" s="705">
        <v>16.111930352910871</v>
      </c>
      <c r="F27" s="705">
        <v>30.008441418516806</v>
      </c>
      <c r="G27" s="705"/>
      <c r="H27" s="705">
        <v>29.915059887514406</v>
      </c>
      <c r="I27" s="706">
        <v>30.01183660163527</v>
      </c>
    </row>
    <row r="28" spans="1:9" x14ac:dyDescent="0.2">
      <c r="A28" s="283">
        <v>2010</v>
      </c>
      <c r="B28" s="705">
        <v>15.890019847812971</v>
      </c>
      <c r="C28" s="705">
        <v>2.6302026745855991</v>
      </c>
      <c r="D28" s="705">
        <v>15.395362883241301</v>
      </c>
      <c r="E28" s="705">
        <v>15.066962595374322</v>
      </c>
      <c r="F28" s="705">
        <v>28.971091363349153</v>
      </c>
      <c r="G28" s="705"/>
      <c r="H28" s="705">
        <v>28.812654647987983</v>
      </c>
      <c r="I28" s="706">
        <v>28.923429924732179</v>
      </c>
    </row>
    <row r="29" spans="1:9" x14ac:dyDescent="0.2">
      <c r="A29" s="283">
        <v>2011</v>
      </c>
      <c r="B29" s="705">
        <v>9.8235404480275488</v>
      </c>
      <c r="C29" s="705">
        <v>2.6686369067015399</v>
      </c>
      <c r="D29" s="705">
        <v>9.2871436454570535</v>
      </c>
      <c r="E29" s="705">
        <v>9.1399411873607352</v>
      </c>
      <c r="F29" s="705">
        <v>19.953003788892588</v>
      </c>
      <c r="G29" s="705"/>
      <c r="H29" s="705">
        <v>19.879870515743111</v>
      </c>
      <c r="I29" s="706">
        <v>19.913354383623577</v>
      </c>
    </row>
    <row r="30" spans="1:9" x14ac:dyDescent="0.2">
      <c r="A30" s="283">
        <v>2012</v>
      </c>
      <c r="B30" s="705">
        <v>9.8253544601141005</v>
      </c>
      <c r="C30" s="705">
        <v>2.6306587572759139</v>
      </c>
      <c r="D30" s="705">
        <v>9.2970040305960051</v>
      </c>
      <c r="E30" s="705">
        <v>9.0895116196650818</v>
      </c>
      <c r="F30" s="705">
        <v>19.954698619572145</v>
      </c>
      <c r="G30" s="705"/>
      <c r="H30" s="705">
        <v>19.882224069176797</v>
      </c>
      <c r="I30" s="706">
        <v>19.909711378805664</v>
      </c>
    </row>
    <row r="31" spans="1:9" x14ac:dyDescent="0.2">
      <c r="A31" s="283">
        <v>2013</v>
      </c>
      <c r="B31" s="705">
        <v>9.8163866579842924</v>
      </c>
      <c r="C31" s="705">
        <v>2.8251747216258707</v>
      </c>
      <c r="D31" s="705">
        <v>9.289018563758253</v>
      </c>
      <c r="E31" s="705">
        <v>9.1501523174762767</v>
      </c>
      <c r="F31" s="705">
        <v>19.955844376460998</v>
      </c>
      <c r="G31" s="705"/>
      <c r="H31" s="705">
        <v>19.886629139384954</v>
      </c>
      <c r="I31" s="706">
        <v>19.911288444430571</v>
      </c>
    </row>
    <row r="32" spans="1:9" x14ac:dyDescent="0.2">
      <c r="A32" s="283">
        <v>2014</v>
      </c>
      <c r="B32" s="705">
        <v>9.8252197895780533</v>
      </c>
      <c r="C32" s="705">
        <v>2.8385272095094018</v>
      </c>
      <c r="D32" s="705">
        <v>9.3025673855245969</v>
      </c>
      <c r="E32" s="705">
        <v>9.1424305278832918</v>
      </c>
      <c r="F32" s="705">
        <v>19.958834863970814</v>
      </c>
      <c r="G32" s="705"/>
      <c r="H32" s="705">
        <v>19.889615831410158</v>
      </c>
      <c r="I32" s="706">
        <v>19.911281302139884</v>
      </c>
    </row>
    <row r="33" spans="1:9" x14ac:dyDescent="0.2">
      <c r="A33" s="283">
        <v>2015</v>
      </c>
      <c r="B33" s="705">
        <v>4.9895321508217867</v>
      </c>
      <c r="C33" s="705">
        <v>2.3127677924164631</v>
      </c>
      <c r="D33" s="705">
        <v>1.9729666939219268</v>
      </c>
      <c r="E33" s="705">
        <v>4.9910617473345837</v>
      </c>
      <c r="F33" s="705">
        <v>9.999999999645258</v>
      </c>
      <c r="G33" s="705"/>
      <c r="H33" s="705">
        <v>1.9999887693507798</v>
      </c>
      <c r="I33" s="706">
        <v>9.999999999904194</v>
      </c>
    </row>
    <row r="34" spans="1:9" x14ac:dyDescent="0.2">
      <c r="A34" s="283">
        <v>2016</v>
      </c>
      <c r="B34" s="705">
        <v>4.0000000005240199</v>
      </c>
      <c r="C34" s="705">
        <v>2.5837040674491911</v>
      </c>
      <c r="D34" s="705">
        <v>1.650667877227687</v>
      </c>
      <c r="E34" s="705">
        <v>3.9940797760290119</v>
      </c>
      <c r="F34" s="705">
        <v>3.9999999975636453</v>
      </c>
      <c r="G34" s="705"/>
      <c r="H34" s="705">
        <v>1.9322343299611218</v>
      </c>
      <c r="I34" s="706">
        <v>3.9998527761289164</v>
      </c>
    </row>
    <row r="35" spans="1:9" x14ac:dyDescent="0.2">
      <c r="A35" s="283">
        <v>2017</v>
      </c>
      <c r="B35" s="705">
        <v>3.9294714322657467</v>
      </c>
      <c r="C35" s="705">
        <v>2.5839535713512038</v>
      </c>
      <c r="D35" s="705">
        <v>1.650483106950636</v>
      </c>
      <c r="E35" s="705">
        <v>3.5367871257423729</v>
      </c>
      <c r="F35" s="705">
        <v>3.9462531933425997</v>
      </c>
      <c r="G35" s="705"/>
      <c r="H35" s="705">
        <v>1.9322924286495589</v>
      </c>
      <c r="I35" s="706">
        <v>3.952997840420224</v>
      </c>
    </row>
    <row r="36" spans="1:9" x14ac:dyDescent="0.2">
      <c r="A36" s="283">
        <v>2018</v>
      </c>
      <c r="B36" s="705">
        <v>3.0000000060961267</v>
      </c>
      <c r="C36" s="705">
        <v>2.1930401359054943</v>
      </c>
      <c r="D36" s="705">
        <v>2.9183391242928343</v>
      </c>
      <c r="E36" s="705">
        <v>2.9308006061863363</v>
      </c>
      <c r="F36" s="705">
        <v>2.9999999923245531</v>
      </c>
      <c r="G36" s="705"/>
      <c r="H36" s="705">
        <v>3.0000000030137945</v>
      </c>
      <c r="I36" s="706">
        <v>3.000000005163435</v>
      </c>
    </row>
    <row r="37" spans="1:9" x14ac:dyDescent="0.2">
      <c r="A37" s="1192"/>
      <c r="B37" s="1193"/>
      <c r="C37" s="1193"/>
      <c r="D37" s="1193"/>
      <c r="E37" s="1193"/>
      <c r="F37" s="1193"/>
      <c r="G37" s="1193"/>
      <c r="H37" s="1193"/>
      <c r="I37" s="1187"/>
    </row>
    <row r="38" spans="1:9" x14ac:dyDescent="0.2">
      <c r="A38" s="1177"/>
      <c r="B38" s="1177"/>
      <c r="C38" s="1177"/>
      <c r="D38" s="1177"/>
      <c r="E38" s="1177"/>
      <c r="F38" s="1177"/>
      <c r="G38" s="1177"/>
      <c r="H38" s="1177"/>
      <c r="I38" s="1177"/>
    </row>
    <row r="39" spans="1:9" x14ac:dyDescent="0.2">
      <c r="A39" s="1194" t="s">
        <v>1293</v>
      </c>
      <c r="B39" s="1177"/>
      <c r="C39" s="1177"/>
      <c r="D39" s="1177"/>
      <c r="E39" s="1177"/>
      <c r="F39" s="1177"/>
      <c r="G39" s="1177"/>
      <c r="H39" s="1177"/>
      <c r="I39" s="1177"/>
    </row>
    <row r="40" spans="1:9" ht="14.25" x14ac:dyDescent="0.2">
      <c r="A40" s="1188" t="s">
        <v>1213</v>
      </c>
      <c r="B40" s="1177"/>
      <c r="C40" s="1177"/>
      <c r="D40" s="1177"/>
      <c r="E40" s="1177"/>
      <c r="F40" s="1177"/>
      <c r="G40" s="1177"/>
      <c r="H40" s="1177"/>
      <c r="I40" s="1177"/>
    </row>
    <row r="41" spans="1:9" ht="14.25" x14ac:dyDescent="0.2">
      <c r="A41" s="1188" t="s">
        <v>1289</v>
      </c>
      <c r="B41" s="1177"/>
      <c r="C41" s="1177"/>
      <c r="D41" s="1177"/>
      <c r="E41" s="1177"/>
      <c r="F41" s="1177"/>
      <c r="G41" s="1177"/>
      <c r="H41" s="1177"/>
      <c r="I41" s="1177"/>
    </row>
    <row r="42" spans="1:9" x14ac:dyDescent="0.2">
      <c r="A42" s="1177" t="s">
        <v>1290</v>
      </c>
      <c r="B42" s="1177"/>
      <c r="C42" s="1177"/>
      <c r="D42" s="1177"/>
      <c r="E42" s="1177"/>
      <c r="F42" s="1177"/>
      <c r="G42" s="1177"/>
      <c r="H42" s="1177"/>
      <c r="I42" s="1177"/>
    </row>
    <row r="43" spans="1:9" x14ac:dyDescent="0.2">
      <c r="A43" s="715" t="s">
        <v>306</v>
      </c>
      <c r="B43" s="1177"/>
      <c r="C43" s="1177"/>
      <c r="D43" s="1177"/>
      <c r="E43" s="1177"/>
      <c r="F43" s="1177"/>
      <c r="G43" s="1177"/>
      <c r="H43" s="1177"/>
      <c r="I43" s="1177"/>
    </row>
    <row r="44" spans="1:9" ht="14.25" x14ac:dyDescent="0.2">
      <c r="A44" s="1188" t="s">
        <v>1291</v>
      </c>
      <c r="B44" s="1177"/>
      <c r="C44" s="1177"/>
      <c r="D44" s="1177"/>
      <c r="E44" s="1177"/>
      <c r="F44" s="1177"/>
      <c r="G44" s="1177"/>
      <c r="H44" s="1177"/>
      <c r="I44" s="1177"/>
    </row>
  </sheetData>
  <mergeCells count="4">
    <mergeCell ref="A1:D1"/>
    <mergeCell ref="B3:E3"/>
    <mergeCell ref="F3:I3"/>
    <mergeCell ref="B6:I6"/>
  </mergeCells>
  <hyperlinks>
    <hyperlink ref="A1" location="Contents!A1" display="To table of contents" xr:uid="{00000000-0004-0000-2B00-000000000000}"/>
    <hyperlink ref="A43" r:id="rId1" xr:uid="{00000000-0004-0000-2B00-000001000000}"/>
  </hyperlinks>
  <pageMargins left="0.75" right="0.75" top="1" bottom="1" header="0.5" footer="0.5"/>
  <pageSetup paperSize="9" scale="91" orientation="landscape" r:id="rId2"/>
  <headerFooter alignWithMargins="0"/>
  <customProperties>
    <customPr name="EpmWorksheetKeyString_GUID" r:id="rId3"/>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4" tint="0.79998168889431442"/>
    <pageSetUpPr fitToPage="1"/>
  </sheetPr>
  <dimension ref="A1:H26"/>
  <sheetViews>
    <sheetView zoomScale="75" workbookViewId="0">
      <selection activeCell="B5" sqref="B5"/>
    </sheetView>
  </sheetViews>
  <sheetFormatPr defaultRowHeight="12.75" x14ac:dyDescent="0.2"/>
  <cols>
    <col min="1" max="1" width="12.42578125" style="5" customWidth="1"/>
    <col min="2" max="8" width="12.7109375" style="5" customWidth="1"/>
    <col min="9" max="9" width="57.42578125" style="5" customWidth="1"/>
    <col min="10" max="16384" width="9.140625" style="5"/>
  </cols>
  <sheetData>
    <row r="1" spans="1:8" ht="31.5" customHeight="1" x14ac:dyDescent="0.2">
      <c r="A1" s="1337" t="s">
        <v>3</v>
      </c>
      <c r="B1" s="1337"/>
      <c r="C1" s="1337"/>
      <c r="D1" s="1337"/>
    </row>
    <row r="2" spans="1:8" ht="20.25" x14ac:dyDescent="0.3">
      <c r="A2" s="542" t="s">
        <v>1297</v>
      </c>
    </row>
    <row r="3" spans="1:8" x14ac:dyDescent="0.2">
      <c r="A3" s="522"/>
      <c r="B3" s="688" t="s">
        <v>14</v>
      </c>
      <c r="C3" s="766"/>
      <c r="D3" s="689"/>
      <c r="E3" s="767" t="s">
        <v>69</v>
      </c>
      <c r="F3" s="768"/>
      <c r="G3" s="767" t="s">
        <v>222</v>
      </c>
      <c r="H3" s="768"/>
    </row>
    <row r="4" spans="1:8" x14ac:dyDescent="0.2">
      <c r="A4" s="390"/>
      <c r="B4" s="690" t="s">
        <v>1281</v>
      </c>
      <c r="C4" s="752" t="s">
        <v>1282</v>
      </c>
      <c r="D4" s="691" t="s">
        <v>1283</v>
      </c>
      <c r="E4" s="752" t="s">
        <v>1282</v>
      </c>
      <c r="F4" s="691" t="s">
        <v>1283</v>
      </c>
      <c r="G4" s="690" t="s">
        <v>1281</v>
      </c>
      <c r="H4" s="770" t="s">
        <v>1298</v>
      </c>
    </row>
    <row r="5" spans="1:8" ht="14.25" x14ac:dyDescent="0.2">
      <c r="A5" s="284"/>
      <c r="B5" s="643" t="s">
        <v>1284</v>
      </c>
      <c r="C5" s="721" t="s">
        <v>1284</v>
      </c>
      <c r="D5" s="769" t="s">
        <v>1299</v>
      </c>
      <c r="E5" s="721" t="s">
        <v>1284</v>
      </c>
      <c r="F5" s="769" t="s">
        <v>1299</v>
      </c>
      <c r="G5" s="733"/>
      <c r="H5" s="644" t="s">
        <v>1300</v>
      </c>
    </row>
    <row r="6" spans="1:8" x14ac:dyDescent="0.2">
      <c r="A6" s="522"/>
      <c r="B6" s="704" t="s">
        <v>205</v>
      </c>
      <c r="C6" s="771"/>
      <c r="D6" s="82"/>
      <c r="E6" s="771"/>
      <c r="F6" s="534"/>
      <c r="G6" s="771"/>
      <c r="H6" s="534"/>
    </row>
    <row r="7" spans="1:8" x14ac:dyDescent="0.2">
      <c r="A7" s="390"/>
      <c r="B7" s="82"/>
      <c r="C7" s="82"/>
      <c r="D7" s="82"/>
      <c r="E7" s="82"/>
      <c r="F7" s="83"/>
      <c r="G7" s="82"/>
      <c r="H7" s="83"/>
    </row>
    <row r="8" spans="1:8" ht="15" x14ac:dyDescent="0.25">
      <c r="A8" s="523" t="s">
        <v>1301</v>
      </c>
      <c r="B8" s="451">
        <v>0.01</v>
      </c>
      <c r="C8" s="451">
        <v>1.0166666666666668E-2</v>
      </c>
      <c r="D8" s="451">
        <v>1.0166666666666668E-2</v>
      </c>
      <c r="E8" s="607">
        <v>5.4999999999999997E-3</v>
      </c>
      <c r="F8" s="452">
        <v>1.01E-2</v>
      </c>
      <c r="G8" s="772" t="s">
        <v>1050</v>
      </c>
      <c r="H8" s="773" t="s">
        <v>1050</v>
      </c>
    </row>
    <row r="9" spans="1:8" x14ac:dyDescent="0.2">
      <c r="A9" s="523"/>
      <c r="B9" s="774"/>
      <c r="C9" s="774"/>
      <c r="D9" s="730"/>
      <c r="E9" s="730"/>
      <c r="F9" s="11"/>
      <c r="G9" s="730"/>
      <c r="H9" s="11"/>
    </row>
    <row r="10" spans="1:8" x14ac:dyDescent="0.2">
      <c r="A10" s="523"/>
      <c r="B10" s="775" t="s">
        <v>1302</v>
      </c>
      <c r="C10" s="775"/>
      <c r="D10" s="730"/>
      <c r="E10" s="730"/>
      <c r="F10" s="11"/>
      <c r="G10" s="730"/>
      <c r="H10" s="11"/>
    </row>
    <row r="11" spans="1:8" x14ac:dyDescent="0.2">
      <c r="A11" s="776" t="s">
        <v>1264</v>
      </c>
      <c r="B11" s="774"/>
      <c r="C11" s="774"/>
      <c r="D11" s="730"/>
      <c r="E11" s="730"/>
      <c r="F11" s="11"/>
      <c r="G11" s="730"/>
      <c r="H11" s="11"/>
    </row>
    <row r="12" spans="1:8" x14ac:dyDescent="0.2">
      <c r="A12" s="777" t="s">
        <v>1222</v>
      </c>
      <c r="B12" s="451">
        <v>8.6999999999999994E-3</v>
      </c>
      <c r="C12" s="451">
        <v>8.6999999999999994E-3</v>
      </c>
      <c r="D12" s="485">
        <v>8.6999999999999994E-3</v>
      </c>
      <c r="E12" s="778" t="s">
        <v>1050</v>
      </c>
      <c r="F12" s="11" t="s">
        <v>1050</v>
      </c>
      <c r="G12" s="778">
        <v>50.004350000000002</v>
      </c>
      <c r="H12" s="760">
        <v>70.002610000000004</v>
      </c>
    </row>
    <row r="13" spans="1:8" x14ac:dyDescent="0.2">
      <c r="A13" s="777" t="s">
        <v>1223</v>
      </c>
      <c r="B13" s="451">
        <v>0</v>
      </c>
      <c r="C13" s="451">
        <v>0</v>
      </c>
      <c r="D13" s="485">
        <v>0</v>
      </c>
      <c r="E13" s="778" t="s">
        <v>1050</v>
      </c>
      <c r="F13" s="11" t="s">
        <v>1050</v>
      </c>
      <c r="G13" s="485">
        <v>2.5000000000000001E-2</v>
      </c>
      <c r="H13" s="11">
        <v>3.5000000000000003E-2</v>
      </c>
    </row>
    <row r="14" spans="1:8" x14ac:dyDescent="0.2">
      <c r="A14" s="777" t="s">
        <v>1224</v>
      </c>
      <c r="B14" s="451">
        <v>0</v>
      </c>
      <c r="C14" s="451">
        <v>0</v>
      </c>
      <c r="D14" s="485">
        <v>0</v>
      </c>
      <c r="E14" s="778" t="s">
        <v>1050</v>
      </c>
      <c r="F14" s="11" t="s">
        <v>1050</v>
      </c>
      <c r="G14" s="485">
        <v>0.01</v>
      </c>
      <c r="H14" s="11">
        <v>1.3999999999999999E-2</v>
      </c>
    </row>
    <row r="15" spans="1:8" x14ac:dyDescent="0.2">
      <c r="A15" s="777" t="s">
        <v>1225</v>
      </c>
      <c r="B15" s="451">
        <v>2.3599999999999999E-2</v>
      </c>
      <c r="C15" s="451">
        <v>2.3599999999999999E-2</v>
      </c>
      <c r="D15" s="485">
        <v>2.3599999999999999E-2</v>
      </c>
      <c r="E15" s="778" t="s">
        <v>1050</v>
      </c>
      <c r="F15" s="11" t="s">
        <v>1050</v>
      </c>
      <c r="G15" s="779">
        <v>0.26179999999999998</v>
      </c>
      <c r="H15" s="757">
        <v>0.35707999999999995</v>
      </c>
    </row>
    <row r="16" spans="1:8" x14ac:dyDescent="0.2">
      <c r="A16" s="777" t="s">
        <v>1226</v>
      </c>
      <c r="B16" s="451">
        <v>1.9E-3</v>
      </c>
      <c r="C16" s="451">
        <v>1.9E-3</v>
      </c>
      <c r="D16" s="485">
        <v>1.9E-3</v>
      </c>
      <c r="E16" s="778" t="s">
        <v>1050</v>
      </c>
      <c r="F16" s="11" t="s">
        <v>1050</v>
      </c>
      <c r="G16" s="779">
        <v>0.12595000000000001</v>
      </c>
      <c r="H16" s="757">
        <v>0.17556999999999998</v>
      </c>
    </row>
    <row r="17" spans="1:8" x14ac:dyDescent="0.2">
      <c r="A17" s="777" t="s">
        <v>1227</v>
      </c>
      <c r="B17" s="451">
        <v>1.2500000000000001E-2</v>
      </c>
      <c r="C17" s="451">
        <v>1.2500000000000001E-2</v>
      </c>
      <c r="D17" s="485">
        <v>1.2500000000000001E-2</v>
      </c>
      <c r="E17" s="778" t="s">
        <v>1050</v>
      </c>
      <c r="F17" s="11" t="s">
        <v>1050</v>
      </c>
      <c r="G17" s="778">
        <v>20.006250000000001</v>
      </c>
      <c r="H17" s="760">
        <v>28.00375</v>
      </c>
    </row>
    <row r="18" spans="1:8" x14ac:dyDescent="0.2">
      <c r="A18" s="777" t="s">
        <v>1228</v>
      </c>
      <c r="B18" s="451">
        <v>0</v>
      </c>
      <c r="C18" s="451">
        <v>0</v>
      </c>
      <c r="D18" s="485">
        <v>0</v>
      </c>
      <c r="E18" s="778" t="s">
        <v>1050</v>
      </c>
      <c r="F18" s="11" t="s">
        <v>1050</v>
      </c>
      <c r="G18" s="485">
        <v>1.7000000000000001E-2</v>
      </c>
      <c r="H18" s="759">
        <v>2.3800000000000002E-2</v>
      </c>
    </row>
    <row r="19" spans="1:8" x14ac:dyDescent="0.2">
      <c r="A19" s="777" t="s">
        <v>1229</v>
      </c>
      <c r="B19" s="451">
        <v>1.7500000000000002E-2</v>
      </c>
      <c r="C19" s="451">
        <v>1.7500000000000002E-2</v>
      </c>
      <c r="D19" s="485">
        <v>1.7500000000000002E-2</v>
      </c>
      <c r="E19" s="778" t="s">
        <v>1050</v>
      </c>
      <c r="F19" s="11" t="s">
        <v>1050</v>
      </c>
      <c r="G19" s="779">
        <v>0.25874999999999998</v>
      </c>
      <c r="H19" s="757">
        <v>0.35524999999999995</v>
      </c>
    </row>
    <row r="20" spans="1:8" x14ac:dyDescent="0.2">
      <c r="A20" s="777" t="s">
        <v>1230</v>
      </c>
      <c r="B20" s="451">
        <v>0</v>
      </c>
      <c r="C20" s="451">
        <v>0</v>
      </c>
      <c r="D20" s="485">
        <v>0</v>
      </c>
      <c r="E20" s="778" t="s">
        <v>1050</v>
      </c>
      <c r="F20" s="11" t="s">
        <v>1050</v>
      </c>
      <c r="G20" s="485">
        <v>2.5000000000000001E-2</v>
      </c>
      <c r="H20" s="11">
        <v>3.5000000000000003E-2</v>
      </c>
    </row>
    <row r="21" spans="1:8" x14ac:dyDescent="0.2">
      <c r="A21" s="284"/>
      <c r="B21" s="673"/>
      <c r="C21" s="673"/>
      <c r="D21" s="673"/>
      <c r="E21" s="673"/>
      <c r="F21" s="714"/>
      <c r="G21" s="673"/>
      <c r="H21" s="714"/>
    </row>
    <row r="22" spans="1:8" ht="14.25" x14ac:dyDescent="0.2">
      <c r="A22" s="78" t="s">
        <v>1303</v>
      </c>
      <c r="B22" s="82"/>
      <c r="C22" s="82"/>
      <c r="D22" s="82"/>
      <c r="E22" s="82"/>
      <c r="F22" s="82"/>
      <c r="G22" s="82"/>
      <c r="H22" s="82"/>
    </row>
    <row r="23" spans="1:8" ht="14.25" x14ac:dyDescent="0.2">
      <c r="A23" s="78" t="s">
        <v>1304</v>
      </c>
    </row>
    <row r="24" spans="1:8" x14ac:dyDescent="0.2">
      <c r="A24" s="5" t="s">
        <v>1233</v>
      </c>
    </row>
    <row r="25" spans="1:8" x14ac:dyDescent="0.2">
      <c r="A25" s="734" t="s">
        <v>1234</v>
      </c>
    </row>
    <row r="26" spans="1:8" x14ac:dyDescent="0.2">
      <c r="A26" s="734" t="s">
        <v>1235</v>
      </c>
    </row>
  </sheetData>
  <mergeCells count="1">
    <mergeCell ref="A1:D1"/>
  </mergeCells>
  <hyperlinks>
    <hyperlink ref="A1" location="Contents!A1" display="To table of contents" xr:uid="{00000000-0004-0000-2C00-000000000000}"/>
  </hyperlinks>
  <pageMargins left="0.56999999999999995" right="0.31" top="1" bottom="1" header="0.5" footer="0.5"/>
  <pageSetup paperSize="9" scale="82" orientation="landscape" r:id="rId1"/>
  <headerFooter alignWithMargins="0"/>
  <customProperties>
    <customPr name="EpmWorksheetKeyString_GU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4" tint="0.79998168889431442"/>
  </sheetPr>
  <dimension ref="A1:E108"/>
  <sheetViews>
    <sheetView topLeftCell="A61" zoomScale="75" workbookViewId="0">
      <selection activeCell="B5" sqref="B5"/>
    </sheetView>
  </sheetViews>
  <sheetFormatPr defaultColWidth="7" defaultRowHeight="12.75" x14ac:dyDescent="0.2"/>
  <cols>
    <col min="1" max="1" width="30.7109375" style="163" customWidth="1"/>
    <col min="2" max="2" width="30.28515625" style="163" customWidth="1"/>
    <col min="3" max="3" width="20.85546875" style="163" customWidth="1"/>
    <col min="4" max="4" width="18.42578125" style="163" customWidth="1"/>
    <col min="5" max="16384" width="7" style="163"/>
  </cols>
  <sheetData>
    <row r="1" spans="1:4" ht="27" customHeight="1" x14ac:dyDescent="0.2">
      <c r="A1" s="1337" t="s">
        <v>3</v>
      </c>
      <c r="B1" s="1337"/>
      <c r="C1" s="1337"/>
      <c r="D1" s="1337"/>
    </row>
    <row r="2" spans="1:4" ht="20.25" x14ac:dyDescent="0.3">
      <c r="A2" s="627" t="s">
        <v>1305</v>
      </c>
    </row>
    <row r="3" spans="1:4" ht="14.25" customHeight="1" x14ac:dyDescent="0.2">
      <c r="A3" s="166"/>
      <c r="B3" s="443" t="s">
        <v>14</v>
      </c>
    </row>
    <row r="4" spans="1:4" x14ac:dyDescent="0.2">
      <c r="A4" s="405"/>
      <c r="B4" s="428" t="s">
        <v>1306</v>
      </c>
    </row>
    <row r="5" spans="1:4" x14ac:dyDescent="0.2">
      <c r="A5" s="432"/>
      <c r="B5" s="430" t="s">
        <v>1307</v>
      </c>
    </row>
    <row r="6" spans="1:4" ht="18.75" customHeight="1" x14ac:dyDescent="0.2">
      <c r="A6" s="166"/>
      <c r="B6" s="780" t="s">
        <v>485</v>
      </c>
    </row>
    <row r="7" spans="1:4" ht="21" customHeight="1" x14ac:dyDescent="0.2">
      <c r="A7" s="413" t="s">
        <v>486</v>
      </c>
      <c r="B7" s="781">
        <v>0.04</v>
      </c>
    </row>
    <row r="8" spans="1:4" x14ac:dyDescent="0.2">
      <c r="A8" s="413" t="s">
        <v>487</v>
      </c>
      <c r="B8" s="782">
        <v>0.01</v>
      </c>
    </row>
    <row r="9" spans="1:4" x14ac:dyDescent="0.2">
      <c r="A9" s="413" t="s">
        <v>488</v>
      </c>
      <c r="B9" s="782">
        <v>0.01</v>
      </c>
    </row>
    <row r="10" spans="1:4" x14ac:dyDescent="0.2">
      <c r="A10" s="413" t="s">
        <v>489</v>
      </c>
      <c r="B10" s="782">
        <v>1.9E-2</v>
      </c>
    </row>
    <row r="11" spans="1:4" x14ac:dyDescent="0.2">
      <c r="A11" s="413" t="s">
        <v>490</v>
      </c>
      <c r="B11" s="782">
        <v>0</v>
      </c>
    </row>
    <row r="12" spans="1:4" x14ac:dyDescent="0.2">
      <c r="A12" s="413" t="s">
        <v>491</v>
      </c>
      <c r="B12" s="782">
        <v>1.9E-2</v>
      </c>
    </row>
    <row r="13" spans="1:4" x14ac:dyDescent="0.2">
      <c r="A13" s="413"/>
      <c r="B13" s="782"/>
    </row>
    <row r="14" spans="1:4" x14ac:dyDescent="0.2">
      <c r="A14" s="413" t="s">
        <v>492</v>
      </c>
      <c r="B14" s="782">
        <v>0</v>
      </c>
    </row>
    <row r="15" spans="1:4" x14ac:dyDescent="0.2">
      <c r="A15" s="413" t="s">
        <v>493</v>
      </c>
      <c r="B15" s="782">
        <v>0</v>
      </c>
    </row>
    <row r="16" spans="1:4" x14ac:dyDescent="0.2">
      <c r="A16" s="413" t="s">
        <v>494</v>
      </c>
      <c r="B16" s="782">
        <v>0</v>
      </c>
    </row>
    <row r="17" spans="1:2" x14ac:dyDescent="0.2">
      <c r="A17" s="413" t="s">
        <v>495</v>
      </c>
      <c r="B17" s="782">
        <v>0</v>
      </c>
    </row>
    <row r="18" spans="1:2" x14ac:dyDescent="0.2">
      <c r="A18" s="413" t="s">
        <v>496</v>
      </c>
      <c r="B18" s="782">
        <v>0</v>
      </c>
    </row>
    <row r="19" spans="1:2" x14ac:dyDescent="0.2">
      <c r="A19" s="413" t="s">
        <v>497</v>
      </c>
      <c r="B19" s="782">
        <v>0.28799999999999998</v>
      </c>
    </row>
    <row r="20" spans="1:2" ht="26.45" customHeight="1" x14ac:dyDescent="0.2">
      <c r="A20" s="413" t="s">
        <v>498</v>
      </c>
      <c r="B20" s="782">
        <v>0.115</v>
      </c>
    </row>
    <row r="21" spans="1:2" x14ac:dyDescent="0.2">
      <c r="A21" s="413" t="s">
        <v>499</v>
      </c>
      <c r="B21" s="782">
        <v>3.7999999999999999E-2</v>
      </c>
    </row>
    <row r="22" spans="1:2" x14ac:dyDescent="0.2">
      <c r="A22" s="413" t="s">
        <v>500</v>
      </c>
      <c r="B22" s="782">
        <v>2.9000000000000001E-2</v>
      </c>
    </row>
    <row r="23" spans="1:2" x14ac:dyDescent="0.2">
      <c r="A23" s="413" t="s">
        <v>501</v>
      </c>
      <c r="B23" s="782">
        <v>0</v>
      </c>
    </row>
    <row r="24" spans="1:2" x14ac:dyDescent="0.2">
      <c r="A24" s="413" t="s">
        <v>502</v>
      </c>
      <c r="B24" s="782">
        <v>0</v>
      </c>
    </row>
    <row r="25" spans="1:2" x14ac:dyDescent="0.2">
      <c r="A25" s="413" t="s">
        <v>503</v>
      </c>
      <c r="B25" s="782">
        <v>6.0000000000000001E-3</v>
      </c>
    </row>
    <row r="26" spans="1:2" x14ac:dyDescent="0.2">
      <c r="A26" s="413"/>
      <c r="B26" s="782"/>
    </row>
    <row r="27" spans="1:2" x14ac:dyDescent="0.2">
      <c r="A27" s="413" t="s">
        <v>504</v>
      </c>
      <c r="B27" s="782">
        <v>6.0000000000000001E-3</v>
      </c>
    </row>
    <row r="28" spans="1:2" x14ac:dyDescent="0.2">
      <c r="A28" s="413" t="s">
        <v>505</v>
      </c>
      <c r="B28" s="782">
        <v>6.0000000000000001E-3</v>
      </c>
    </row>
    <row r="29" spans="1:2" x14ac:dyDescent="0.2">
      <c r="A29" s="413" t="s">
        <v>506</v>
      </c>
      <c r="B29" s="782">
        <v>5.0000000000000001E-3</v>
      </c>
    </row>
    <row r="30" spans="1:2" x14ac:dyDescent="0.2">
      <c r="A30" s="413" t="s">
        <v>507</v>
      </c>
      <c r="B30" s="782">
        <v>5.0000000000000001E-3</v>
      </c>
    </row>
    <row r="31" spans="1:2" x14ac:dyDescent="0.2">
      <c r="A31" s="413" t="s">
        <v>508</v>
      </c>
      <c r="B31" s="782">
        <v>0</v>
      </c>
    </row>
    <row r="32" spans="1:2" x14ac:dyDescent="0.2">
      <c r="A32" s="413" t="s">
        <v>509</v>
      </c>
      <c r="B32" s="782">
        <v>0</v>
      </c>
    </row>
    <row r="33" spans="1:2" x14ac:dyDescent="0.2">
      <c r="A33" s="413" t="s">
        <v>510</v>
      </c>
      <c r="B33" s="782">
        <v>1.9E-2</v>
      </c>
    </row>
    <row r="34" spans="1:2" ht="27.6" customHeight="1" x14ac:dyDescent="0.2">
      <c r="A34" s="413" t="s">
        <v>511</v>
      </c>
      <c r="B34" s="782">
        <v>1.9E-2</v>
      </c>
    </row>
    <row r="35" spans="1:2" x14ac:dyDescent="0.2">
      <c r="A35" s="413" t="s">
        <v>512</v>
      </c>
      <c r="B35" s="782">
        <v>1.4E-2</v>
      </c>
    </row>
    <row r="36" spans="1:2" x14ac:dyDescent="0.2">
      <c r="A36" s="413" t="s">
        <v>513</v>
      </c>
      <c r="B36" s="782">
        <v>5.0000000000000001E-3</v>
      </c>
    </row>
    <row r="37" spans="1:2" x14ac:dyDescent="0.2">
      <c r="A37" s="413" t="s">
        <v>514</v>
      </c>
      <c r="B37" s="782">
        <v>1.4E-2</v>
      </c>
    </row>
    <row r="38" spans="1:2" x14ac:dyDescent="0.2">
      <c r="A38" s="413" t="s">
        <v>515</v>
      </c>
      <c r="B38" s="782">
        <v>5.0000000000000001E-3</v>
      </c>
    </row>
    <row r="39" spans="1:2" x14ac:dyDescent="0.2">
      <c r="A39" s="413"/>
      <c r="B39" s="782"/>
    </row>
    <row r="40" spans="1:2" x14ac:dyDescent="0.2">
      <c r="A40" s="413" t="s">
        <v>516</v>
      </c>
      <c r="B40" s="782">
        <v>0</v>
      </c>
    </row>
    <row r="41" spans="1:2" x14ac:dyDescent="0.2">
      <c r="A41" s="413" t="s">
        <v>517</v>
      </c>
      <c r="B41" s="782">
        <v>0</v>
      </c>
    </row>
    <row r="42" spans="1:2" x14ac:dyDescent="0.2">
      <c r="A42" s="413" t="s">
        <v>518</v>
      </c>
      <c r="B42" s="782">
        <v>0</v>
      </c>
    </row>
    <row r="43" spans="1:2" x14ac:dyDescent="0.2">
      <c r="A43" s="413" t="s">
        <v>519</v>
      </c>
      <c r="B43" s="782">
        <v>0</v>
      </c>
    </row>
    <row r="44" spans="1:2" x14ac:dyDescent="0.2">
      <c r="A44" s="413" t="s">
        <v>520</v>
      </c>
      <c r="B44" s="782">
        <v>0</v>
      </c>
    </row>
    <row r="45" spans="1:2" ht="27.6" customHeight="1" x14ac:dyDescent="0.2">
      <c r="A45" s="413" t="s">
        <v>521</v>
      </c>
      <c r="B45" s="782">
        <v>0.192</v>
      </c>
    </row>
    <row r="46" spans="1:2" ht="26.45" customHeight="1" x14ac:dyDescent="0.2">
      <c r="A46" s="413" t="s">
        <v>522</v>
      </c>
      <c r="B46" s="782">
        <v>5.8000000000000003E-2</v>
      </c>
    </row>
    <row r="47" spans="1:2" x14ac:dyDescent="0.2">
      <c r="A47" s="413" t="s">
        <v>523</v>
      </c>
      <c r="B47" s="782">
        <v>1.9E-2</v>
      </c>
    </row>
    <row r="48" spans="1:2" x14ac:dyDescent="0.2">
      <c r="A48" s="413" t="s">
        <v>524</v>
      </c>
      <c r="B48" s="782">
        <v>1.4E-2</v>
      </c>
    </row>
    <row r="49" spans="1:5" x14ac:dyDescent="0.2">
      <c r="A49" s="413" t="s">
        <v>525</v>
      </c>
      <c r="B49" s="782">
        <v>1.4E-2</v>
      </c>
    </row>
    <row r="50" spans="1:5" x14ac:dyDescent="0.2">
      <c r="A50" s="413"/>
      <c r="B50" s="782"/>
    </row>
    <row r="51" spans="1:5" x14ac:dyDescent="0.2">
      <c r="A51" s="413" t="s">
        <v>526</v>
      </c>
      <c r="B51" s="782">
        <v>0.01</v>
      </c>
    </row>
    <row r="52" spans="1:5" x14ac:dyDescent="0.2">
      <c r="A52" s="413" t="s">
        <v>527</v>
      </c>
      <c r="B52" s="782">
        <v>5.0000000000000001E-3</v>
      </c>
    </row>
    <row r="53" spans="1:5" x14ac:dyDescent="0.2">
      <c r="A53" s="439" t="s">
        <v>528</v>
      </c>
      <c r="B53" s="783">
        <v>1.4E-2</v>
      </c>
    </row>
    <row r="54" spans="1:5" x14ac:dyDescent="0.2">
      <c r="A54" s="163" t="s">
        <v>1238</v>
      </c>
    </row>
    <row r="55" spans="1:5" x14ac:dyDescent="0.2">
      <c r="A55" s="163" t="s">
        <v>1308</v>
      </c>
    </row>
    <row r="57" spans="1:5" ht="20.25" x14ac:dyDescent="0.3">
      <c r="A57" s="630" t="s">
        <v>1309</v>
      </c>
    </row>
    <row r="58" spans="1:5" x14ac:dyDescent="0.2">
      <c r="A58" s="507"/>
      <c r="B58" s="784" t="s">
        <v>634</v>
      </c>
    </row>
    <row r="59" spans="1:5" x14ac:dyDescent="0.2">
      <c r="A59" s="785"/>
      <c r="B59" s="786"/>
    </row>
    <row r="60" spans="1:5" x14ac:dyDescent="0.2">
      <c r="A60" s="787" t="s">
        <v>1310</v>
      </c>
      <c r="B60" s="788">
        <v>2.4999999999999999E-8</v>
      </c>
    </row>
    <row r="61" spans="1:5" ht="15" x14ac:dyDescent="0.25">
      <c r="A61" s="163" t="s">
        <v>1308</v>
      </c>
      <c r="E61"/>
    </row>
    <row r="63" spans="1:5" x14ac:dyDescent="0.2">
      <c r="A63" s="2"/>
    </row>
    <row r="64" spans="1:5" ht="20.25" x14ac:dyDescent="0.3">
      <c r="A64" s="618" t="s">
        <v>1311</v>
      </c>
      <c r="B64" s="472"/>
    </row>
    <row r="65" spans="1:3" x14ac:dyDescent="0.2">
      <c r="A65" s="244"/>
      <c r="B65" s="474" t="s">
        <v>14</v>
      </c>
      <c r="C65" s="475" t="s">
        <v>69</v>
      </c>
    </row>
    <row r="66" spans="1:3" x14ac:dyDescent="0.2">
      <c r="A66" s="249"/>
      <c r="B66" s="789"/>
      <c r="C66" s="405"/>
    </row>
    <row r="67" spans="1:3" x14ac:dyDescent="0.2">
      <c r="A67" s="473"/>
      <c r="B67" s="479" t="s">
        <v>1244</v>
      </c>
      <c r="C67" s="166"/>
    </row>
    <row r="68" spans="1:3" x14ac:dyDescent="0.2">
      <c r="A68" s="96"/>
      <c r="B68" s="482"/>
      <c r="C68" s="405"/>
    </row>
    <row r="69" spans="1:3" x14ac:dyDescent="0.2">
      <c r="A69" s="483" t="s">
        <v>475</v>
      </c>
      <c r="B69" s="484">
        <v>6.77</v>
      </c>
      <c r="C69" s="748">
        <v>2.4</v>
      </c>
    </row>
    <row r="70" spans="1:3" x14ac:dyDescent="0.2">
      <c r="A70" s="483" t="s">
        <v>466</v>
      </c>
      <c r="B70" s="484">
        <v>0.121</v>
      </c>
      <c r="C70" s="748">
        <v>2.5999999999999999E-2</v>
      </c>
    </row>
    <row r="71" spans="1:3" x14ac:dyDescent="0.2">
      <c r="A71" s="483" t="s">
        <v>465</v>
      </c>
      <c r="B71" s="484">
        <v>0.47499999999999998</v>
      </c>
      <c r="C71" s="748">
        <v>0.34</v>
      </c>
    </row>
    <row r="72" spans="1:3" x14ac:dyDescent="0.2">
      <c r="A72" s="487" t="s">
        <v>570</v>
      </c>
      <c r="B72" s="484">
        <v>0.13100000000000001</v>
      </c>
      <c r="C72" s="748">
        <v>3.4000000000000002E-2</v>
      </c>
    </row>
    <row r="73" spans="1:3" x14ac:dyDescent="0.2">
      <c r="A73" s="487" t="s">
        <v>571</v>
      </c>
      <c r="B73" s="484">
        <v>0.104</v>
      </c>
      <c r="C73" s="748">
        <v>2.9000000000000001E-2</v>
      </c>
    </row>
    <row r="74" spans="1:3" x14ac:dyDescent="0.2">
      <c r="A74" s="487" t="s">
        <v>572</v>
      </c>
      <c r="B74" s="484">
        <v>1.7100000000000001E-2</v>
      </c>
      <c r="C74" s="748">
        <v>4.3E-3</v>
      </c>
    </row>
    <row r="75" spans="1:3" x14ac:dyDescent="0.2">
      <c r="A75" s="483" t="s">
        <v>467</v>
      </c>
      <c r="B75" s="484">
        <v>0.126</v>
      </c>
      <c r="C75" s="748">
        <v>0.04</v>
      </c>
    </row>
    <row r="76" spans="1:3" x14ac:dyDescent="0.2">
      <c r="A76" s="487" t="s">
        <v>573</v>
      </c>
      <c r="B76" s="484">
        <v>0.155</v>
      </c>
      <c r="C76" s="748">
        <v>2.9000000000000001E-2</v>
      </c>
    </row>
    <row r="77" spans="1:3" x14ac:dyDescent="0.2">
      <c r="A77" s="487" t="s">
        <v>574</v>
      </c>
      <c r="B77" s="484">
        <v>4.1999999999999996E-2</v>
      </c>
      <c r="C77" s="748">
        <v>1.0999999999999999E-2</v>
      </c>
    </row>
    <row r="78" spans="1:3" x14ac:dyDescent="0.2">
      <c r="A78" s="487" t="s">
        <v>470</v>
      </c>
      <c r="B78" s="484">
        <v>2.0999999999999998E-2</v>
      </c>
      <c r="C78" s="748">
        <v>6.1999999999999998E-3</v>
      </c>
    </row>
    <row r="79" spans="1:3" x14ac:dyDescent="0.2">
      <c r="A79" s="483" t="s">
        <v>468</v>
      </c>
      <c r="B79" s="484">
        <v>6.770000000000001E-2</v>
      </c>
      <c r="C79" s="748">
        <v>1.8000000000000002E-2</v>
      </c>
    </row>
    <row r="80" spans="1:3" x14ac:dyDescent="0.2">
      <c r="A80" s="487" t="s">
        <v>575</v>
      </c>
      <c r="B80" s="484">
        <v>7.0000000000000007E-2</v>
      </c>
      <c r="C80" s="748">
        <v>0.02</v>
      </c>
    </row>
    <row r="81" spans="1:3" x14ac:dyDescent="0.2">
      <c r="A81" s="487" t="s">
        <v>576</v>
      </c>
      <c r="B81" s="484">
        <v>1.7100000000000001E-2</v>
      </c>
      <c r="C81" s="748">
        <v>4.3E-3</v>
      </c>
    </row>
    <row r="82" spans="1:3" x14ac:dyDescent="0.2">
      <c r="A82" s="487" t="s">
        <v>577</v>
      </c>
      <c r="B82" s="484">
        <v>3.3799999999999998E-3</v>
      </c>
      <c r="C82" s="748">
        <v>8.9999999999999998E-4</v>
      </c>
    </row>
    <row r="83" spans="1:3" x14ac:dyDescent="0.2">
      <c r="A83" s="487" t="s">
        <v>578</v>
      </c>
      <c r="B83" s="484">
        <v>1.6900000000000002E-2</v>
      </c>
      <c r="C83" s="748">
        <v>4.5999999999999999E-3</v>
      </c>
    </row>
    <row r="84" spans="1:3" x14ac:dyDescent="0.2">
      <c r="A84" s="483" t="s">
        <v>471</v>
      </c>
      <c r="B84" s="484">
        <v>1.6900000000000002E-2</v>
      </c>
      <c r="C84" s="748">
        <v>4.5999999999999999E-3</v>
      </c>
    </row>
    <row r="85" spans="1:3" x14ac:dyDescent="0.2">
      <c r="A85" s="487" t="s">
        <v>579</v>
      </c>
      <c r="B85" s="484">
        <v>1.6900000000000002E-2</v>
      </c>
      <c r="C85" s="748">
        <v>4.5999999999999999E-3</v>
      </c>
    </row>
    <row r="86" spans="1:3" x14ac:dyDescent="0.2">
      <c r="A86" s="487" t="s">
        <v>472</v>
      </c>
      <c r="B86" s="484">
        <v>6.43E-3</v>
      </c>
      <c r="C86" s="748">
        <v>2.3E-3</v>
      </c>
    </row>
    <row r="87" spans="1:3" x14ac:dyDescent="0.2">
      <c r="A87" s="483" t="s">
        <v>469</v>
      </c>
      <c r="B87" s="484">
        <v>1.6900000000000002E-2</v>
      </c>
      <c r="C87" s="748">
        <v>5.4999999999999997E-3</v>
      </c>
    </row>
    <row r="88" spans="1:3" x14ac:dyDescent="0.2">
      <c r="A88" s="487" t="s">
        <v>580</v>
      </c>
      <c r="B88" s="484">
        <v>3.3800000000000004E-2</v>
      </c>
      <c r="C88" s="748">
        <v>4.5999999999999999E-3</v>
      </c>
    </row>
    <row r="89" spans="1:3" x14ac:dyDescent="0.2">
      <c r="A89" s="487" t="s">
        <v>581</v>
      </c>
      <c r="B89" s="484">
        <v>6.77E-3</v>
      </c>
      <c r="C89" s="748">
        <v>2.3E-3</v>
      </c>
    </row>
    <row r="90" spans="1:3" x14ac:dyDescent="0.2">
      <c r="A90" s="487" t="s">
        <v>582</v>
      </c>
      <c r="B90" s="484">
        <v>6.77E-3</v>
      </c>
      <c r="C90" s="748">
        <v>2.3E-3</v>
      </c>
    </row>
    <row r="91" spans="1:3" x14ac:dyDescent="0.2">
      <c r="A91" s="487" t="s">
        <v>583</v>
      </c>
      <c r="B91" s="484">
        <v>3.3799999999999998E-3</v>
      </c>
      <c r="C91" s="748">
        <v>8.9999999999999998E-4</v>
      </c>
    </row>
    <row r="92" spans="1:3" x14ac:dyDescent="0.2">
      <c r="A92" s="487" t="s">
        <v>584</v>
      </c>
      <c r="B92" s="484">
        <v>3.3799999999999998E-3</v>
      </c>
      <c r="C92" s="748">
        <v>8.9999999999999998E-4</v>
      </c>
    </row>
    <row r="93" spans="1:3" x14ac:dyDescent="0.2">
      <c r="A93" s="483" t="s">
        <v>474</v>
      </c>
      <c r="B93" s="484">
        <v>0</v>
      </c>
      <c r="C93" s="748">
        <v>0</v>
      </c>
    </row>
    <row r="94" spans="1:3" x14ac:dyDescent="0.2">
      <c r="A94" s="483" t="s">
        <v>473</v>
      </c>
      <c r="B94" s="484">
        <v>2.5699999999999998E-3</v>
      </c>
      <c r="C94" s="748">
        <v>1.8E-3</v>
      </c>
    </row>
    <row r="95" spans="1:3" x14ac:dyDescent="0.2">
      <c r="A95" s="487" t="s">
        <v>585</v>
      </c>
      <c r="B95" s="484">
        <v>3.3799999999999998E-3</v>
      </c>
      <c r="C95" s="748">
        <v>8.9999999999999998E-4</v>
      </c>
    </row>
    <row r="96" spans="1:3" x14ac:dyDescent="0.2">
      <c r="A96" s="487" t="s">
        <v>586</v>
      </c>
      <c r="B96" s="484">
        <v>4.1999999999999997E-3</v>
      </c>
      <c r="C96" s="748">
        <v>1.1000000000000001E-3</v>
      </c>
    </row>
    <row r="97" spans="1:3" x14ac:dyDescent="0.2">
      <c r="A97" s="487" t="s">
        <v>587</v>
      </c>
      <c r="B97" s="484">
        <v>3.6199999999999996E-2</v>
      </c>
      <c r="C97" s="748">
        <v>1.0999999999999999E-2</v>
      </c>
    </row>
    <row r="98" spans="1:3" x14ac:dyDescent="0.2">
      <c r="A98" s="487" t="s">
        <v>588</v>
      </c>
      <c r="B98" s="484">
        <v>5.0800000000000005E-2</v>
      </c>
      <c r="C98" s="748">
        <v>1.8E-3</v>
      </c>
    </row>
    <row r="99" spans="1:3" x14ac:dyDescent="0.2">
      <c r="A99" s="487" t="s">
        <v>589</v>
      </c>
      <c r="B99" s="484">
        <v>0.16899999999999998</v>
      </c>
      <c r="C99" s="748">
        <v>4.5999999999999999E-2</v>
      </c>
    </row>
    <row r="100" spans="1:3" x14ac:dyDescent="0.2">
      <c r="A100" s="487" t="s">
        <v>590</v>
      </c>
      <c r="B100" s="484">
        <v>0.16899999999999998</v>
      </c>
      <c r="C100" s="748">
        <v>4.5999999999999999E-2</v>
      </c>
    </row>
    <row r="101" spans="1:3" x14ac:dyDescent="0.2">
      <c r="A101" s="487" t="s">
        <v>591</v>
      </c>
      <c r="B101" s="484">
        <v>5.0800000000000005E-2</v>
      </c>
      <c r="C101" s="748">
        <v>1.8E-3</v>
      </c>
    </row>
    <row r="102" spans="1:3" x14ac:dyDescent="0.2">
      <c r="A102" s="96"/>
      <c r="B102" s="484"/>
      <c r="C102" s="748"/>
    </row>
    <row r="103" spans="1:3" x14ac:dyDescent="0.2">
      <c r="A103" s="487" t="s">
        <v>592</v>
      </c>
      <c r="B103" s="484">
        <v>0.16880000000000001</v>
      </c>
      <c r="C103" s="748">
        <v>5.4200000000000005E-2</v>
      </c>
    </row>
    <row r="104" spans="1:3" x14ac:dyDescent="0.2">
      <c r="A104" s="487" t="s">
        <v>593</v>
      </c>
      <c r="B104" s="484">
        <v>7.6066000000000003</v>
      </c>
      <c r="C104" s="748">
        <v>2.8397999999999994</v>
      </c>
    </row>
    <row r="105" spans="1:3" x14ac:dyDescent="0.2">
      <c r="A105" s="488" t="s">
        <v>594</v>
      </c>
      <c r="B105" s="489">
        <v>8.7343600000000077</v>
      </c>
      <c r="C105" s="749">
        <v>3.1056999999999992</v>
      </c>
    </row>
    <row r="106" spans="1:3" x14ac:dyDescent="0.2">
      <c r="A106" s="163" t="s">
        <v>1238</v>
      </c>
    </row>
    <row r="107" spans="1:3" x14ac:dyDescent="0.2">
      <c r="A107" s="513" t="s">
        <v>637</v>
      </c>
    </row>
    <row r="108" spans="1:3" x14ac:dyDescent="0.2">
      <c r="A108" s="514" t="s">
        <v>638</v>
      </c>
    </row>
  </sheetData>
  <mergeCells count="1">
    <mergeCell ref="A1:D1"/>
  </mergeCells>
  <hyperlinks>
    <hyperlink ref="A1" location="Contents!A1" display="To table of contents" xr:uid="{00000000-0004-0000-2D00-000000000000}"/>
  </hyperlinks>
  <pageMargins left="0.39" right="0.28000000000000003" top="0.78740157480314965" bottom="0.82677165354330717" header="0.51181102362204722" footer="0.51181102362204722"/>
  <pageSetup paperSize="9" scale="95" fitToHeight="2" orientation="portrait" r:id="rId1"/>
  <headerFooter alignWithMargins="0"/>
  <customProperties>
    <customPr name="EpmWorksheetKeyString_GU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4" tint="0.79998168889431442"/>
    <pageSetUpPr fitToPage="1"/>
  </sheetPr>
  <dimension ref="A1:D12"/>
  <sheetViews>
    <sheetView zoomScale="75" workbookViewId="0">
      <selection activeCell="B5" sqref="B5"/>
    </sheetView>
  </sheetViews>
  <sheetFormatPr defaultRowHeight="12.75" x14ac:dyDescent="0.2"/>
  <cols>
    <col min="1" max="1" width="42.42578125" style="5" customWidth="1"/>
    <col min="2" max="2" width="27.28515625" style="5" customWidth="1"/>
    <col min="3" max="3" width="73.7109375" style="5" customWidth="1"/>
    <col min="4" max="16384" width="9.140625" style="5"/>
  </cols>
  <sheetData>
    <row r="1" spans="1:4" ht="30" customHeight="1" x14ac:dyDescent="0.2">
      <c r="A1" s="1337" t="s">
        <v>3</v>
      </c>
      <c r="B1" s="1337"/>
      <c r="C1" s="576"/>
      <c r="D1" s="576"/>
    </row>
    <row r="2" spans="1:4" ht="20.25" x14ac:dyDescent="0.3">
      <c r="A2" s="542" t="s">
        <v>1312</v>
      </c>
    </row>
    <row r="3" spans="1:4" x14ac:dyDescent="0.2">
      <c r="A3" s="82"/>
      <c r="B3" s="414" t="s">
        <v>1082</v>
      </c>
    </row>
    <row r="4" spans="1:4" x14ac:dyDescent="0.2">
      <c r="A4" s="82"/>
      <c r="B4" s="366"/>
    </row>
    <row r="5" spans="1:4" x14ac:dyDescent="0.2">
      <c r="A5" s="82"/>
      <c r="B5" s="82" t="s">
        <v>1083</v>
      </c>
    </row>
    <row r="6" spans="1:4" x14ac:dyDescent="0.2">
      <c r="A6" s="632"/>
      <c r="B6" s="82"/>
    </row>
    <row r="7" spans="1:4" x14ac:dyDescent="0.2">
      <c r="A7" s="82" t="s">
        <v>1313</v>
      </c>
      <c r="B7" s="633">
        <v>95</v>
      </c>
      <c r="C7" s="524"/>
    </row>
    <row r="8" spans="1:4" x14ac:dyDescent="0.2">
      <c r="A8" s="82"/>
      <c r="B8" s="82"/>
    </row>
    <row r="9" spans="1:4" x14ac:dyDescent="0.2">
      <c r="A9" s="187" t="s">
        <v>1090</v>
      </c>
    </row>
    <row r="10" spans="1:4" x14ac:dyDescent="0.2">
      <c r="A10" s="750" t="s">
        <v>1249</v>
      </c>
    </row>
    <row r="11" spans="1:4" x14ac:dyDescent="0.2">
      <c r="A11" s="187" t="s">
        <v>1250</v>
      </c>
    </row>
    <row r="12" spans="1:4" x14ac:dyDescent="0.2">
      <c r="A12" s="699" t="s">
        <v>306</v>
      </c>
    </row>
  </sheetData>
  <mergeCells count="1">
    <mergeCell ref="A1:B1"/>
  </mergeCells>
  <hyperlinks>
    <hyperlink ref="A12" r:id="rId1" display="'Documentation on the website of the Dutch Emission Registration." xr:uid="{00000000-0004-0000-2E00-000000000000}"/>
    <hyperlink ref="A1" location="Contents!A1" display="To table of contents" xr:uid="{00000000-0004-0000-2E00-000001000000}"/>
  </hyperlinks>
  <pageMargins left="0.56000000000000005" right="0.4" top="1" bottom="1" header="0.5" footer="0.5"/>
  <pageSetup paperSize="9" scale="97" orientation="landscape" r:id="rId2"/>
  <headerFooter alignWithMargins="0"/>
  <customProperties>
    <customPr name="EpmWorksheetKeyString_GUID" r:id="rId3"/>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4" tint="0.79998168889431442"/>
  </sheetPr>
  <dimension ref="A1:F85"/>
  <sheetViews>
    <sheetView topLeftCell="A64" zoomScale="75" zoomScaleNormal="75" workbookViewId="0">
      <selection activeCell="A81" sqref="A81"/>
    </sheetView>
  </sheetViews>
  <sheetFormatPr defaultRowHeight="12.75" x14ac:dyDescent="0.2"/>
  <cols>
    <col min="1" max="1" width="27.7109375" style="515" customWidth="1"/>
    <col min="2" max="16384" width="9.140625" style="515"/>
  </cols>
  <sheetData>
    <row r="1" spans="1:6" ht="37.5" customHeight="1" x14ac:dyDescent="0.2">
      <c r="A1" s="1337" t="s">
        <v>3</v>
      </c>
      <c r="B1" s="1337"/>
      <c r="C1" s="1337"/>
      <c r="D1" s="1337"/>
      <c r="E1" s="1337"/>
      <c r="F1" s="1337"/>
    </row>
    <row r="2" spans="1:6" ht="23.25" x14ac:dyDescent="0.35">
      <c r="A2" s="853" t="s">
        <v>1314</v>
      </c>
    </row>
    <row r="3" spans="1:6" x14ac:dyDescent="0.2">
      <c r="A3" s="790"/>
    </row>
    <row r="4" spans="1:6" ht="20.25" x14ac:dyDescent="0.2">
      <c r="A4" s="854" t="s">
        <v>1315</v>
      </c>
      <c r="B4" s="792"/>
      <c r="C4" s="792"/>
      <c r="D4" s="792"/>
      <c r="E4" s="792"/>
    </row>
    <row r="5" spans="1:6" ht="15" x14ac:dyDescent="0.2">
      <c r="A5" s="793" t="s">
        <v>1316</v>
      </c>
      <c r="B5" s="794" t="s">
        <v>1317</v>
      </c>
      <c r="C5" s="792"/>
      <c r="D5" s="792"/>
      <c r="E5" s="792"/>
    </row>
    <row r="6" spans="1:6" ht="14.25" x14ac:dyDescent="0.2">
      <c r="A6" s="1147"/>
      <c r="B6" s="795" t="s">
        <v>1318</v>
      </c>
      <c r="C6" s="792"/>
      <c r="D6" s="792"/>
      <c r="E6" s="792"/>
    </row>
    <row r="7" spans="1:6" ht="15" x14ac:dyDescent="0.2">
      <c r="A7" s="796"/>
      <c r="B7" s="797"/>
      <c r="C7" s="792"/>
      <c r="D7" s="792"/>
      <c r="E7" s="792"/>
    </row>
    <row r="8" spans="1:6" ht="14.25" x14ac:dyDescent="0.2">
      <c r="A8" s="798" t="s">
        <v>1319</v>
      </c>
      <c r="B8" s="799">
        <v>2.4</v>
      </c>
      <c r="C8" s="792"/>
      <c r="D8" s="792"/>
      <c r="E8" s="792"/>
    </row>
    <row r="9" spans="1:6" ht="14.25" x14ac:dyDescent="0.2">
      <c r="A9" s="798" t="s">
        <v>1320</v>
      </c>
      <c r="B9" s="799">
        <v>6</v>
      </c>
      <c r="C9" s="792"/>
      <c r="D9" s="792"/>
      <c r="E9" s="792"/>
    </row>
    <row r="10" spans="1:6" ht="14.25" x14ac:dyDescent="0.2">
      <c r="A10" s="798" t="s">
        <v>1321</v>
      </c>
      <c r="B10" s="799">
        <v>6.1</v>
      </c>
      <c r="C10" s="792"/>
      <c r="D10" s="792"/>
      <c r="E10" s="792"/>
    </row>
    <row r="11" spans="1:6" ht="14.25" x14ac:dyDescent="0.2">
      <c r="A11" s="798" t="s">
        <v>1322</v>
      </c>
      <c r="B11" s="799">
        <v>8.9</v>
      </c>
      <c r="C11" s="792"/>
      <c r="D11" s="792"/>
      <c r="E11" s="792"/>
    </row>
    <row r="12" spans="1:6" ht="14.25" x14ac:dyDescent="0.2">
      <c r="A12" s="798" t="s">
        <v>1323</v>
      </c>
      <c r="B12" s="799">
        <v>32.4</v>
      </c>
      <c r="C12" s="792"/>
      <c r="D12" s="792"/>
      <c r="E12" s="792"/>
    </row>
    <row r="13" spans="1:6" ht="14.25" x14ac:dyDescent="0.2">
      <c r="A13" s="798" t="s">
        <v>1324</v>
      </c>
      <c r="B13" s="799">
        <v>6.1</v>
      </c>
      <c r="C13" s="792"/>
      <c r="D13" s="792"/>
      <c r="E13" s="792"/>
    </row>
    <row r="14" spans="1:6" ht="14.25" x14ac:dyDescent="0.2">
      <c r="A14" s="798" t="s">
        <v>1325</v>
      </c>
      <c r="B14" s="799">
        <v>19.3</v>
      </c>
      <c r="C14" s="792"/>
      <c r="D14" s="792"/>
      <c r="E14" s="792"/>
    </row>
    <row r="15" spans="1:6" ht="14.25" x14ac:dyDescent="0.2">
      <c r="A15" s="798" t="s">
        <v>1326</v>
      </c>
      <c r="B15" s="799">
        <v>14.5</v>
      </c>
      <c r="C15" s="792"/>
      <c r="D15" s="792"/>
      <c r="E15" s="792"/>
    </row>
    <row r="16" spans="1:6" ht="14.25" x14ac:dyDescent="0.2">
      <c r="A16" s="800" t="s">
        <v>1327</v>
      </c>
      <c r="B16" s="799">
        <v>19.600000000000001</v>
      </c>
      <c r="C16" s="792"/>
      <c r="D16" s="792"/>
      <c r="E16" s="792"/>
    </row>
    <row r="17" spans="1:5" ht="14.25" x14ac:dyDescent="0.2">
      <c r="A17" s="798" t="s">
        <v>1328</v>
      </c>
      <c r="B17" s="799">
        <v>9.1999999999999993</v>
      </c>
      <c r="C17" s="792"/>
      <c r="D17" s="792"/>
      <c r="E17" s="792"/>
    </row>
    <row r="18" spans="1:5" ht="14.25" x14ac:dyDescent="0.2">
      <c r="A18" s="798" t="s">
        <v>1329</v>
      </c>
      <c r="B18" s="799">
        <v>15.6</v>
      </c>
      <c r="C18" s="792"/>
      <c r="D18" s="792"/>
      <c r="E18" s="792"/>
    </row>
    <row r="19" spans="1:5" ht="14.25" x14ac:dyDescent="0.2">
      <c r="A19" s="521"/>
      <c r="B19" s="801"/>
      <c r="C19" s="792"/>
      <c r="D19" s="792"/>
      <c r="E19" s="792"/>
    </row>
    <row r="20" spans="1:5" ht="14.25" x14ac:dyDescent="0.2">
      <c r="A20" s="802" t="s">
        <v>1330</v>
      </c>
      <c r="B20" s="792"/>
      <c r="C20" s="792"/>
      <c r="D20" s="792"/>
      <c r="E20" s="792"/>
    </row>
    <row r="21" spans="1:5" ht="14.25" x14ac:dyDescent="0.2">
      <c r="A21" s="792"/>
      <c r="B21" s="792"/>
      <c r="C21" s="792"/>
      <c r="D21" s="792"/>
      <c r="E21" s="792"/>
    </row>
    <row r="22" spans="1:5" ht="20.25" x14ac:dyDescent="0.2">
      <c r="A22" s="854" t="s">
        <v>1331</v>
      </c>
      <c r="B22" s="792"/>
      <c r="C22" s="792"/>
      <c r="D22" s="792"/>
      <c r="E22" s="792"/>
    </row>
    <row r="23" spans="1:5" ht="15" x14ac:dyDescent="0.2">
      <c r="A23" s="793" t="s">
        <v>1316</v>
      </c>
      <c r="B23" s="794" t="s">
        <v>1332</v>
      </c>
      <c r="C23" s="794" t="s">
        <v>1333</v>
      </c>
      <c r="D23" s="794" t="s">
        <v>1334</v>
      </c>
      <c r="E23" s="792"/>
    </row>
    <row r="24" spans="1:5" ht="15" x14ac:dyDescent="0.2">
      <c r="A24" s="793"/>
      <c r="B24" s="803" t="s">
        <v>206</v>
      </c>
      <c r="C24" s="1195"/>
      <c r="D24" s="1148"/>
      <c r="E24" s="792"/>
    </row>
    <row r="25" spans="1:5" ht="15" x14ac:dyDescent="0.2">
      <c r="A25" s="804"/>
      <c r="B25" s="805"/>
      <c r="C25" s="806"/>
      <c r="D25" s="1149"/>
      <c r="E25" s="792"/>
    </row>
    <row r="26" spans="1:5" ht="14.25" x14ac:dyDescent="0.2">
      <c r="A26" s="807" t="s">
        <v>1319</v>
      </c>
      <c r="B26" s="808">
        <v>0</v>
      </c>
      <c r="C26" s="809">
        <v>0</v>
      </c>
      <c r="D26" s="810">
        <v>100</v>
      </c>
      <c r="E26" s="792"/>
    </row>
    <row r="27" spans="1:5" ht="14.25" x14ac:dyDescent="0.2">
      <c r="A27" s="807" t="s">
        <v>1320</v>
      </c>
      <c r="B27" s="808">
        <v>0</v>
      </c>
      <c r="C27" s="809">
        <v>0</v>
      </c>
      <c r="D27" s="810">
        <v>100</v>
      </c>
      <c r="E27" s="792"/>
    </row>
    <row r="28" spans="1:5" ht="14.25" x14ac:dyDescent="0.2">
      <c r="A28" s="807" t="s">
        <v>1321</v>
      </c>
      <c r="B28" s="808">
        <v>0</v>
      </c>
      <c r="C28" s="809">
        <v>0</v>
      </c>
      <c r="D28" s="810">
        <v>100</v>
      </c>
      <c r="E28" s="792"/>
    </row>
    <row r="29" spans="1:5" ht="14.25" x14ac:dyDescent="0.2">
      <c r="A29" s="807" t="s">
        <v>270</v>
      </c>
      <c r="B29" s="808">
        <v>0</v>
      </c>
      <c r="C29" s="809">
        <v>0</v>
      </c>
      <c r="D29" s="810">
        <v>100</v>
      </c>
      <c r="E29" s="792"/>
    </row>
    <row r="30" spans="1:5" ht="14.25" x14ac:dyDescent="0.2">
      <c r="A30" s="807" t="s">
        <v>1324</v>
      </c>
      <c r="B30" s="808">
        <v>0</v>
      </c>
      <c r="C30" s="809">
        <v>0</v>
      </c>
      <c r="D30" s="810">
        <v>100</v>
      </c>
      <c r="E30" s="792"/>
    </row>
    <row r="31" spans="1:5" ht="14.25" x14ac:dyDescent="0.2">
      <c r="A31" s="807" t="s">
        <v>1325</v>
      </c>
      <c r="B31" s="808">
        <v>0</v>
      </c>
      <c r="C31" s="809">
        <v>0</v>
      </c>
      <c r="D31" s="810">
        <v>100</v>
      </c>
      <c r="E31" s="792"/>
    </row>
    <row r="32" spans="1:5" ht="14.25" x14ac:dyDescent="0.2">
      <c r="A32" s="807" t="s">
        <v>1326</v>
      </c>
      <c r="B32" s="808">
        <v>0</v>
      </c>
      <c r="C32" s="809">
        <v>0</v>
      </c>
      <c r="D32" s="810">
        <v>100</v>
      </c>
      <c r="E32" s="792"/>
    </row>
    <row r="33" spans="1:5" ht="14.25" x14ac:dyDescent="0.2">
      <c r="A33" s="807" t="s">
        <v>183</v>
      </c>
      <c r="B33" s="808">
        <v>0</v>
      </c>
      <c r="C33" s="809">
        <v>0</v>
      </c>
      <c r="D33" s="810">
        <v>100</v>
      </c>
      <c r="E33" s="792"/>
    </row>
    <row r="34" spans="1:5" ht="14.25" x14ac:dyDescent="0.2">
      <c r="A34" s="811" t="s">
        <v>1327</v>
      </c>
      <c r="B34" s="808">
        <v>0</v>
      </c>
      <c r="C34" s="809">
        <v>0</v>
      </c>
      <c r="D34" s="810">
        <v>100</v>
      </c>
      <c r="E34" s="792"/>
    </row>
    <row r="35" spans="1:5" ht="14.25" x14ac:dyDescent="0.2">
      <c r="A35" s="807" t="s">
        <v>1328</v>
      </c>
      <c r="B35" s="808">
        <v>0</v>
      </c>
      <c r="C35" s="809">
        <v>0</v>
      </c>
      <c r="D35" s="810">
        <v>100</v>
      </c>
      <c r="E35" s="792"/>
    </row>
    <row r="36" spans="1:5" ht="14.25" x14ac:dyDescent="0.2">
      <c r="A36" s="807" t="s">
        <v>1329</v>
      </c>
      <c r="B36" s="808">
        <v>0</v>
      </c>
      <c r="C36" s="809">
        <v>0</v>
      </c>
      <c r="D36" s="810">
        <v>100</v>
      </c>
      <c r="E36" s="792"/>
    </row>
    <row r="37" spans="1:5" ht="14.25" x14ac:dyDescent="0.2">
      <c r="A37" s="812"/>
      <c r="B37" s="813"/>
      <c r="C37" s="814"/>
      <c r="D37" s="815"/>
      <c r="E37" s="792"/>
    </row>
    <row r="38" spans="1:5" ht="14.25" x14ac:dyDescent="0.2">
      <c r="A38" s="792"/>
      <c r="B38" s="792"/>
      <c r="C38" s="792"/>
      <c r="D38" s="792"/>
      <c r="E38" s="792"/>
    </row>
    <row r="39" spans="1:5" ht="15.75" x14ac:dyDescent="0.2">
      <c r="A39" s="791"/>
      <c r="B39" s="792"/>
      <c r="C39" s="792"/>
      <c r="D39" s="792"/>
      <c r="E39" s="792"/>
    </row>
    <row r="40" spans="1:5" ht="20.25" x14ac:dyDescent="0.2">
      <c r="A40" s="854" t="s">
        <v>1335</v>
      </c>
      <c r="B40" s="792"/>
      <c r="C40" s="792"/>
      <c r="D40" s="792"/>
      <c r="E40" s="792"/>
    </row>
    <row r="41" spans="1:5" ht="15" x14ac:dyDescent="0.2">
      <c r="A41" s="1426" t="s">
        <v>1316</v>
      </c>
      <c r="B41" s="1150" t="s">
        <v>1336</v>
      </c>
      <c r="C41" s="1428" t="s">
        <v>1337</v>
      </c>
      <c r="D41" s="792"/>
      <c r="E41" s="792"/>
    </row>
    <row r="42" spans="1:5" ht="15" x14ac:dyDescent="0.2">
      <c r="A42" s="1427"/>
      <c r="B42" s="1151" t="s">
        <v>1338</v>
      </c>
      <c r="C42" s="1429"/>
      <c r="D42" s="792"/>
      <c r="E42" s="792"/>
    </row>
    <row r="43" spans="1:5" ht="15" x14ac:dyDescent="0.2">
      <c r="A43" s="1147"/>
      <c r="B43" s="816" t="s">
        <v>206</v>
      </c>
      <c r="C43" s="1148"/>
      <c r="D43" s="792"/>
      <c r="E43" s="792"/>
    </row>
    <row r="44" spans="1:5" ht="15" x14ac:dyDescent="0.2">
      <c r="A44" s="796"/>
      <c r="B44" s="805"/>
      <c r="C44" s="1149"/>
      <c r="D44" s="792"/>
      <c r="E44" s="792"/>
    </row>
    <row r="45" spans="1:5" ht="14.25" x14ac:dyDescent="0.2">
      <c r="A45" s="798" t="s">
        <v>1319</v>
      </c>
      <c r="B45" s="808">
        <v>90</v>
      </c>
      <c r="C45" s="810">
        <v>10</v>
      </c>
      <c r="D45" s="792"/>
      <c r="E45" s="792"/>
    </row>
    <row r="46" spans="1:5" ht="14.25" x14ac:dyDescent="0.2">
      <c r="A46" s="798" t="s">
        <v>1320</v>
      </c>
      <c r="B46" s="808">
        <v>70</v>
      </c>
      <c r="C46" s="810">
        <v>30</v>
      </c>
      <c r="D46" s="792"/>
      <c r="E46" s="792"/>
    </row>
    <row r="47" spans="1:5" ht="14.25" x14ac:dyDescent="0.2">
      <c r="A47" s="798" t="s">
        <v>1321</v>
      </c>
      <c r="B47" s="808">
        <v>90</v>
      </c>
      <c r="C47" s="810">
        <v>10</v>
      </c>
      <c r="D47" s="792"/>
      <c r="E47" s="792"/>
    </row>
    <row r="48" spans="1:5" ht="14.25" x14ac:dyDescent="0.2">
      <c r="A48" s="798" t="s">
        <v>270</v>
      </c>
      <c r="B48" s="808">
        <v>70</v>
      </c>
      <c r="C48" s="810">
        <v>30</v>
      </c>
      <c r="D48" s="792"/>
      <c r="E48" s="792"/>
    </row>
    <row r="49" spans="1:5" ht="14.25" x14ac:dyDescent="0.2">
      <c r="A49" s="798" t="s">
        <v>1324</v>
      </c>
      <c r="B49" s="808">
        <v>70</v>
      </c>
      <c r="C49" s="810">
        <v>30</v>
      </c>
      <c r="D49" s="792"/>
      <c r="E49" s="792"/>
    </row>
    <row r="50" spans="1:5" ht="14.25" x14ac:dyDescent="0.2">
      <c r="A50" s="798" t="s">
        <v>1325</v>
      </c>
      <c r="B50" s="808">
        <v>20</v>
      </c>
      <c r="C50" s="810">
        <v>80</v>
      </c>
      <c r="D50" s="792"/>
      <c r="E50" s="792"/>
    </row>
    <row r="51" spans="1:5" ht="14.25" x14ac:dyDescent="0.2">
      <c r="A51" s="798" t="s">
        <v>1326</v>
      </c>
      <c r="B51" s="808">
        <v>50</v>
      </c>
      <c r="C51" s="810">
        <v>50</v>
      </c>
      <c r="D51" s="792"/>
      <c r="E51" s="792"/>
    </row>
    <row r="52" spans="1:5" ht="14.25" x14ac:dyDescent="0.2">
      <c r="A52" s="798" t="s">
        <v>1327</v>
      </c>
      <c r="B52" s="808">
        <v>90</v>
      </c>
      <c r="C52" s="810">
        <v>10</v>
      </c>
      <c r="D52" s="792"/>
      <c r="E52" s="792"/>
    </row>
    <row r="53" spans="1:5" ht="14.25" x14ac:dyDescent="0.2">
      <c r="A53" s="800" t="s">
        <v>1328</v>
      </c>
      <c r="B53" s="808">
        <v>100</v>
      </c>
      <c r="C53" s="810">
        <v>0</v>
      </c>
      <c r="D53" s="792"/>
      <c r="E53" s="792"/>
    </row>
    <row r="54" spans="1:5" ht="14.25" x14ac:dyDescent="0.2">
      <c r="A54" s="798" t="s">
        <v>1329</v>
      </c>
      <c r="B54" s="808">
        <v>100</v>
      </c>
      <c r="C54" s="810">
        <v>0</v>
      </c>
      <c r="D54" s="792"/>
      <c r="E54" s="792"/>
    </row>
    <row r="55" spans="1:5" ht="14.25" x14ac:dyDescent="0.2">
      <c r="A55" s="817"/>
      <c r="B55" s="818"/>
      <c r="C55" s="819"/>
      <c r="D55" s="792"/>
      <c r="E55" s="792"/>
    </row>
    <row r="56" spans="1:5" ht="14.25" x14ac:dyDescent="0.2">
      <c r="A56" s="792"/>
      <c r="B56" s="792"/>
      <c r="C56" s="792"/>
      <c r="D56" s="792"/>
      <c r="E56" s="792"/>
    </row>
    <row r="57" spans="1:5" ht="14.25" x14ac:dyDescent="0.2">
      <c r="A57" s="792"/>
      <c r="B57" s="792"/>
      <c r="C57" s="792"/>
      <c r="D57" s="792"/>
      <c r="E57" s="792"/>
    </row>
    <row r="58" spans="1:5" ht="20.25" x14ac:dyDescent="0.2">
      <c r="A58" s="854" t="s">
        <v>1339</v>
      </c>
      <c r="B58" s="792"/>
      <c r="C58" s="792"/>
      <c r="D58" s="792"/>
      <c r="E58" s="792"/>
    </row>
    <row r="59" spans="1:5" ht="16.5" x14ac:dyDescent="0.2">
      <c r="A59" s="820" t="s">
        <v>1340</v>
      </c>
      <c r="B59" s="1152" t="s">
        <v>1341</v>
      </c>
      <c r="C59" s="1152" t="s">
        <v>1342</v>
      </c>
      <c r="D59" s="1152" t="s">
        <v>1095</v>
      </c>
      <c r="E59" s="821" t="s">
        <v>647</v>
      </c>
    </row>
    <row r="60" spans="1:5" ht="28.5" x14ac:dyDescent="0.2">
      <c r="A60" s="822"/>
      <c r="B60" s="823" t="s">
        <v>1260</v>
      </c>
      <c r="C60" s="1196"/>
      <c r="D60" s="1196"/>
      <c r="E60" s="825"/>
    </row>
    <row r="61" spans="1:5" ht="14.25" x14ac:dyDescent="0.2">
      <c r="A61" s="798"/>
      <c r="B61" s="826"/>
      <c r="C61" s="827"/>
      <c r="D61" s="827"/>
      <c r="E61" s="828"/>
    </row>
    <row r="62" spans="1:5" ht="14.25" x14ac:dyDescent="0.2">
      <c r="A62" s="798" t="s">
        <v>1343</v>
      </c>
      <c r="B62" s="829">
        <v>53</v>
      </c>
      <c r="C62" s="830">
        <v>1.4</v>
      </c>
      <c r="D62" s="830">
        <v>2.7</v>
      </c>
      <c r="E62" s="831">
        <v>13</v>
      </c>
    </row>
    <row r="63" spans="1:5" ht="14.25" x14ac:dyDescent="0.2">
      <c r="A63" s="798" t="s">
        <v>1344</v>
      </c>
      <c r="B63" s="829">
        <v>65</v>
      </c>
      <c r="C63" s="830">
        <v>1.5</v>
      </c>
      <c r="D63" s="830">
        <v>2.8</v>
      </c>
      <c r="E63" s="831">
        <v>14</v>
      </c>
    </row>
    <row r="64" spans="1:5" ht="14.25" x14ac:dyDescent="0.2">
      <c r="A64" s="798" t="s">
        <v>1345</v>
      </c>
      <c r="B64" s="829">
        <v>73</v>
      </c>
      <c r="C64" s="830">
        <v>1.6</v>
      </c>
      <c r="D64" s="830">
        <v>2.9</v>
      </c>
      <c r="E64" s="831">
        <v>15</v>
      </c>
    </row>
    <row r="65" spans="1:5" ht="14.25" x14ac:dyDescent="0.2">
      <c r="A65" s="798" t="s">
        <v>1346</v>
      </c>
      <c r="B65" s="829">
        <v>82</v>
      </c>
      <c r="C65" s="830">
        <v>1.8</v>
      </c>
      <c r="D65" s="830">
        <v>3.1</v>
      </c>
      <c r="E65" s="831">
        <v>13</v>
      </c>
    </row>
    <row r="66" spans="1:5" ht="14.25" x14ac:dyDescent="0.2">
      <c r="A66" s="798" t="s">
        <v>1347</v>
      </c>
      <c r="B66" s="829">
        <v>74</v>
      </c>
      <c r="C66" s="830">
        <v>1.3</v>
      </c>
      <c r="D66" s="830">
        <v>2.6</v>
      </c>
      <c r="E66" s="831">
        <v>11</v>
      </c>
    </row>
    <row r="67" spans="1:5" ht="14.25" x14ac:dyDescent="0.2">
      <c r="A67" s="798" t="s">
        <v>1348</v>
      </c>
      <c r="B67" s="829">
        <v>59</v>
      </c>
      <c r="C67" s="830">
        <v>0.8</v>
      </c>
      <c r="D67" s="830">
        <v>2.2000000000000002</v>
      </c>
      <c r="E67" s="831">
        <v>11</v>
      </c>
    </row>
    <row r="68" spans="1:5" ht="14.25" x14ac:dyDescent="0.2">
      <c r="A68" s="798" t="s">
        <v>1349</v>
      </c>
      <c r="B68" s="829">
        <v>49</v>
      </c>
      <c r="C68" s="830">
        <v>0.8</v>
      </c>
      <c r="D68" s="830">
        <v>1.6</v>
      </c>
      <c r="E68" s="831">
        <v>11</v>
      </c>
    </row>
    <row r="69" spans="1:5" ht="14.25" x14ac:dyDescent="0.2">
      <c r="A69" s="798" t="s">
        <v>1350</v>
      </c>
      <c r="B69" s="829">
        <v>39</v>
      </c>
      <c r="C69" s="830">
        <v>0.8</v>
      </c>
      <c r="D69" s="830">
        <v>1.6</v>
      </c>
      <c r="E69" s="831">
        <v>11</v>
      </c>
    </row>
    <row r="70" spans="1:5" ht="14.25" x14ac:dyDescent="0.2">
      <c r="A70" s="813"/>
      <c r="B70" s="813"/>
      <c r="C70" s="814"/>
      <c r="D70" s="814"/>
      <c r="E70" s="815"/>
    </row>
    <row r="71" spans="1:5" ht="14.25" x14ac:dyDescent="0.2">
      <c r="A71" s="792"/>
      <c r="B71" s="792"/>
      <c r="C71" s="792"/>
      <c r="D71" s="792"/>
      <c r="E71" s="792"/>
    </row>
    <row r="72" spans="1:5" ht="14.25" x14ac:dyDescent="0.2">
      <c r="A72" s="792"/>
      <c r="B72" s="792"/>
      <c r="C72" s="792"/>
      <c r="D72" s="792"/>
      <c r="E72" s="792"/>
    </row>
    <row r="73" spans="1:5" ht="20.25" x14ac:dyDescent="0.2">
      <c r="A73" s="854" t="s">
        <v>1710</v>
      </c>
      <c r="B73" s="792"/>
      <c r="C73" s="792"/>
      <c r="D73" s="792"/>
      <c r="E73" s="792"/>
    </row>
    <row r="74" spans="1:5" ht="16.5" x14ac:dyDescent="0.2">
      <c r="A74" s="820" t="s">
        <v>1351</v>
      </c>
      <c r="B74" s="1152" t="s">
        <v>1341</v>
      </c>
      <c r="C74" s="1152" t="s">
        <v>1342</v>
      </c>
      <c r="D74" s="821" t="s">
        <v>1095</v>
      </c>
      <c r="E74" s="821" t="s">
        <v>647</v>
      </c>
    </row>
    <row r="75" spans="1:5" ht="28.5" x14ac:dyDescent="0.2">
      <c r="A75" s="822"/>
      <c r="B75" s="823" t="s">
        <v>1260</v>
      </c>
      <c r="C75" s="1196"/>
      <c r="D75" s="1196"/>
      <c r="E75" s="825"/>
    </row>
    <row r="76" spans="1:5" ht="14.25" x14ac:dyDescent="0.2">
      <c r="A76" s="798"/>
      <c r="B76" s="826"/>
      <c r="C76" s="827"/>
      <c r="D76" s="827"/>
      <c r="E76" s="828"/>
    </row>
    <row r="77" spans="1:5" ht="14.25" x14ac:dyDescent="0.2">
      <c r="A77" s="832" t="s">
        <v>1334</v>
      </c>
      <c r="B77" s="829">
        <v>3.5</v>
      </c>
      <c r="C77" s="830">
        <v>0.7</v>
      </c>
      <c r="D77" s="830">
        <v>0.8</v>
      </c>
      <c r="E77" s="831">
        <v>1.6</v>
      </c>
    </row>
    <row r="78" spans="1:5" ht="14.25" x14ac:dyDescent="0.2">
      <c r="A78" s="813"/>
      <c r="B78" s="813"/>
      <c r="C78" s="814"/>
      <c r="D78" s="814"/>
      <c r="E78" s="815"/>
    </row>
    <row r="79" spans="1:5" ht="14.25" x14ac:dyDescent="0.2">
      <c r="A79" s="792"/>
      <c r="B79" s="792"/>
      <c r="C79" s="792"/>
      <c r="D79" s="792"/>
      <c r="E79" s="792"/>
    </row>
    <row r="80" spans="1:5" ht="20.25" x14ac:dyDescent="0.2">
      <c r="A80" s="854" t="s">
        <v>1711</v>
      </c>
      <c r="B80" s="792"/>
      <c r="C80" s="792"/>
      <c r="D80" s="792"/>
      <c r="E80" s="792"/>
    </row>
    <row r="81" spans="1:5" ht="16.5" x14ac:dyDescent="0.2">
      <c r="A81" s="833" t="s">
        <v>1351</v>
      </c>
      <c r="B81" s="821" t="s">
        <v>1352</v>
      </c>
      <c r="C81" s="821" t="s">
        <v>1353</v>
      </c>
      <c r="D81" s="792"/>
      <c r="E81" s="792"/>
    </row>
    <row r="82" spans="1:5" ht="28.5" x14ac:dyDescent="0.2">
      <c r="A82" s="822"/>
      <c r="B82" s="823" t="s">
        <v>1260</v>
      </c>
      <c r="C82" s="834"/>
      <c r="D82" s="792"/>
      <c r="E82" s="792"/>
    </row>
    <row r="83" spans="1:5" ht="14.25" x14ac:dyDescent="0.2">
      <c r="A83" s="798"/>
      <c r="B83" s="835"/>
      <c r="C83" s="810"/>
      <c r="D83" s="792"/>
      <c r="E83" s="792"/>
    </row>
    <row r="84" spans="1:5" ht="14.25" x14ac:dyDescent="0.2">
      <c r="A84" s="832" t="s">
        <v>1334</v>
      </c>
      <c r="B84" s="836">
        <v>4</v>
      </c>
      <c r="C84" s="837">
        <v>3150</v>
      </c>
      <c r="D84" s="792"/>
      <c r="E84" s="792"/>
    </row>
    <row r="85" spans="1:5" x14ac:dyDescent="0.2">
      <c r="A85" s="521"/>
      <c r="B85" s="521"/>
      <c r="C85" s="517"/>
    </row>
  </sheetData>
  <mergeCells count="3">
    <mergeCell ref="A41:A42"/>
    <mergeCell ref="C41:C42"/>
    <mergeCell ref="A1:F1"/>
  </mergeCells>
  <hyperlinks>
    <hyperlink ref="A1" location="Contents!A1" display="To table of contents" xr:uid="{00000000-0004-0000-2F00-000000000000}"/>
  </hyperlinks>
  <pageMargins left="0.7" right="0.7" top="0.75" bottom="0.75" header="0.3" footer="0.3"/>
  <pageSetup paperSize="9" orientation="portrait" r:id="rId1"/>
  <customProperties>
    <customPr name="EpmWorksheetKeyString_GU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4" tint="0.79998168889431442"/>
  </sheetPr>
  <dimension ref="A1:H79"/>
  <sheetViews>
    <sheetView topLeftCell="A55" zoomScale="75" zoomScaleNormal="75" workbookViewId="0">
      <selection activeCell="C74" sqref="C74"/>
    </sheetView>
  </sheetViews>
  <sheetFormatPr defaultRowHeight="12.75" x14ac:dyDescent="0.2"/>
  <cols>
    <col min="1" max="1" width="50.7109375" style="515" customWidth="1"/>
    <col min="2" max="7" width="15.7109375" style="515" customWidth="1"/>
    <col min="8" max="16384" width="9.140625" style="515"/>
  </cols>
  <sheetData>
    <row r="1" spans="1:8" ht="31.5" customHeight="1" x14ac:dyDescent="0.2">
      <c r="A1" s="1337" t="s">
        <v>3</v>
      </c>
      <c r="B1" s="1337"/>
    </row>
    <row r="2" spans="1:8" ht="18.75" x14ac:dyDescent="0.2">
      <c r="A2" s="838" t="s">
        <v>1354</v>
      </c>
    </row>
    <row r="3" spans="1:8" ht="18.75" x14ac:dyDescent="0.2">
      <c r="A3" s="839" t="s">
        <v>1355</v>
      </c>
      <c r="B3" s="516"/>
      <c r="C3" s="516"/>
      <c r="D3" s="516"/>
      <c r="E3" s="516"/>
      <c r="F3" s="516"/>
      <c r="G3" s="516"/>
    </row>
    <row r="4" spans="1:8" ht="18.75" x14ac:dyDescent="0.2">
      <c r="A4" s="838"/>
      <c r="B4" s="516"/>
      <c r="C4" s="516"/>
      <c r="D4" s="516"/>
      <c r="E4" s="516"/>
      <c r="F4" s="516"/>
      <c r="G4" s="516"/>
    </row>
    <row r="5" spans="1:8" ht="20.25" x14ac:dyDescent="0.2">
      <c r="A5" s="855" t="s">
        <v>1356</v>
      </c>
      <c r="B5" s="840"/>
      <c r="C5" s="840"/>
      <c r="D5" s="840"/>
      <c r="E5" s="840"/>
      <c r="F5" s="840"/>
      <c r="G5" s="840"/>
    </row>
    <row r="6" spans="1:8" ht="16.5" x14ac:dyDescent="0.2">
      <c r="A6" s="841" t="s">
        <v>1336</v>
      </c>
      <c r="B6" s="1152" t="s">
        <v>1357</v>
      </c>
      <c r="C6" s="1152" t="s">
        <v>1357</v>
      </c>
      <c r="D6" s="1435" t="s">
        <v>1341</v>
      </c>
      <c r="E6" s="1436"/>
      <c r="F6" s="1430" t="s">
        <v>1342</v>
      </c>
      <c r="G6" s="1431" t="s">
        <v>1358</v>
      </c>
      <c r="H6" s="1430" t="s">
        <v>647</v>
      </c>
    </row>
    <row r="7" spans="1:8" ht="15" x14ac:dyDescent="0.2">
      <c r="A7" s="842" t="s">
        <v>1359</v>
      </c>
      <c r="B7" s="1153" t="s">
        <v>1360</v>
      </c>
      <c r="C7" s="1153" t="s">
        <v>1361</v>
      </c>
      <c r="D7" s="1199" t="s">
        <v>1708</v>
      </c>
      <c r="E7" s="1199" t="s">
        <v>1709</v>
      </c>
      <c r="F7" s="1431"/>
      <c r="G7" s="1434"/>
      <c r="H7" s="1431"/>
    </row>
    <row r="8" spans="1:8" ht="14.25" x14ac:dyDescent="0.2">
      <c r="A8" s="816"/>
      <c r="B8" s="843"/>
      <c r="C8" s="824"/>
      <c r="D8" s="824"/>
      <c r="E8" s="824"/>
      <c r="F8" s="824"/>
      <c r="G8" s="824"/>
      <c r="H8" s="825"/>
    </row>
    <row r="9" spans="1:8" ht="15" x14ac:dyDescent="0.25">
      <c r="A9" s="844">
        <v>10</v>
      </c>
      <c r="B9" s="845">
        <v>1.2</v>
      </c>
      <c r="C9" s="1197">
        <v>1.21</v>
      </c>
      <c r="D9" s="1197">
        <v>1.34</v>
      </c>
      <c r="E9" s="1198">
        <v>1.74</v>
      </c>
      <c r="F9" s="1197">
        <v>1.63</v>
      </c>
      <c r="G9" s="1197">
        <v>4.46</v>
      </c>
      <c r="H9" s="846">
        <v>5.22</v>
      </c>
    </row>
    <row r="10" spans="1:8" ht="15" x14ac:dyDescent="0.25">
      <c r="A10" s="844">
        <v>15</v>
      </c>
      <c r="B10" s="845">
        <v>1.1499999999999999</v>
      </c>
      <c r="C10" s="1197">
        <v>1.18</v>
      </c>
      <c r="D10" s="1197">
        <v>1.17</v>
      </c>
      <c r="E10" s="1198">
        <v>1.52</v>
      </c>
      <c r="F10" s="1197">
        <v>1.32</v>
      </c>
      <c r="G10" s="1197">
        <v>2.74</v>
      </c>
      <c r="H10" s="846">
        <v>3.51</v>
      </c>
    </row>
    <row r="11" spans="1:8" ht="15" x14ac:dyDescent="0.25">
      <c r="A11" s="844">
        <v>20</v>
      </c>
      <c r="B11" s="845">
        <v>1.1000000000000001</v>
      </c>
      <c r="C11" s="1197">
        <v>1.1499999999999999</v>
      </c>
      <c r="D11" s="1197">
        <v>1.1000000000000001</v>
      </c>
      <c r="E11" s="1198">
        <v>1.36</v>
      </c>
      <c r="F11" s="1197">
        <v>1.19</v>
      </c>
      <c r="G11" s="1197">
        <v>2.02</v>
      </c>
      <c r="H11" s="846">
        <v>2.66</v>
      </c>
    </row>
    <row r="12" spans="1:8" ht="15" x14ac:dyDescent="0.25">
      <c r="A12" s="844">
        <v>25</v>
      </c>
      <c r="B12" s="845">
        <v>1.07</v>
      </c>
      <c r="C12" s="1197">
        <v>1.1299999999999999</v>
      </c>
      <c r="D12" s="1197">
        <v>1.06</v>
      </c>
      <c r="E12" s="1198">
        <v>1.3</v>
      </c>
      <c r="F12" s="1197">
        <v>1.1200000000000001</v>
      </c>
      <c r="G12" s="1197">
        <v>1.65</v>
      </c>
      <c r="H12" s="846">
        <v>2.14</v>
      </c>
    </row>
    <row r="13" spans="1:8" ht="15" x14ac:dyDescent="0.25">
      <c r="A13" s="844">
        <v>30</v>
      </c>
      <c r="B13" s="845">
        <v>1.06</v>
      </c>
      <c r="C13" s="1197">
        <v>1.1100000000000001</v>
      </c>
      <c r="D13" s="1197">
        <v>1.04</v>
      </c>
      <c r="E13" s="1198">
        <v>1.32</v>
      </c>
      <c r="F13" s="1197">
        <v>1.08</v>
      </c>
      <c r="G13" s="1197">
        <v>1.42</v>
      </c>
      <c r="H13" s="846">
        <v>1.8</v>
      </c>
    </row>
    <row r="14" spans="1:8" ht="27" customHeight="1" x14ac:dyDescent="0.25">
      <c r="A14" s="844">
        <v>35</v>
      </c>
      <c r="B14" s="845">
        <v>1.05</v>
      </c>
      <c r="C14" s="1197">
        <v>1.0900000000000001</v>
      </c>
      <c r="D14" s="1197">
        <v>1.03</v>
      </c>
      <c r="E14" s="1198">
        <v>1.34</v>
      </c>
      <c r="F14" s="1197">
        <v>1.05</v>
      </c>
      <c r="G14" s="1197">
        <v>1.27</v>
      </c>
      <c r="H14" s="846">
        <v>1.56</v>
      </c>
    </row>
    <row r="15" spans="1:8" ht="15" x14ac:dyDescent="0.25">
      <c r="A15" s="844">
        <v>40</v>
      </c>
      <c r="B15" s="845">
        <v>1.0449999999999999</v>
      </c>
      <c r="C15" s="1197">
        <v>1.07</v>
      </c>
      <c r="D15" s="1197">
        <v>1.02</v>
      </c>
      <c r="E15" s="1198">
        <v>1.34</v>
      </c>
      <c r="F15" s="1197">
        <v>1.03</v>
      </c>
      <c r="G15" s="1197">
        <v>1.1599999999999999</v>
      </c>
      <c r="H15" s="846">
        <v>1.38</v>
      </c>
    </row>
    <row r="16" spans="1:8" ht="15" x14ac:dyDescent="0.25">
      <c r="A16" s="844">
        <v>45</v>
      </c>
      <c r="B16" s="845">
        <v>1.0349999999999999</v>
      </c>
      <c r="C16" s="1197">
        <v>1.05</v>
      </c>
      <c r="D16" s="1197">
        <v>1.01</v>
      </c>
      <c r="E16" s="1198">
        <v>1.32</v>
      </c>
      <c r="F16" s="1197">
        <v>1.01</v>
      </c>
      <c r="G16" s="1197">
        <v>1.0900000000000001</v>
      </c>
      <c r="H16" s="846">
        <v>1.23</v>
      </c>
    </row>
    <row r="17" spans="1:8" ht="15" x14ac:dyDescent="0.25">
      <c r="A17" s="844">
        <v>50</v>
      </c>
      <c r="B17" s="845">
        <v>1.03</v>
      </c>
      <c r="C17" s="1197">
        <v>1.04</v>
      </c>
      <c r="D17" s="1197">
        <v>1</v>
      </c>
      <c r="E17" s="1198">
        <v>1.3</v>
      </c>
      <c r="F17" s="1197">
        <v>1.01</v>
      </c>
      <c r="G17" s="1197">
        <v>1.03</v>
      </c>
      <c r="H17" s="846">
        <v>1.1200000000000001</v>
      </c>
    </row>
    <row r="18" spans="1:8" ht="15" x14ac:dyDescent="0.25">
      <c r="A18" s="844">
        <v>55</v>
      </c>
      <c r="B18" s="845">
        <v>1.0249999999999999</v>
      </c>
      <c r="C18" s="1197">
        <v>1.03</v>
      </c>
      <c r="D18" s="1197">
        <v>1</v>
      </c>
      <c r="E18" s="1198">
        <v>1.27</v>
      </c>
      <c r="F18" s="1197">
        <v>1</v>
      </c>
      <c r="G18" s="1197">
        <v>1</v>
      </c>
      <c r="H18" s="846">
        <v>1.06</v>
      </c>
    </row>
    <row r="19" spans="1:8" ht="29.25" customHeight="1" x14ac:dyDescent="0.25">
      <c r="A19" s="844">
        <v>60</v>
      </c>
      <c r="B19" s="845">
        <v>1.0149999999999999</v>
      </c>
      <c r="C19" s="1197">
        <v>1.02</v>
      </c>
      <c r="D19" s="1197">
        <v>0.99</v>
      </c>
      <c r="E19" s="1198">
        <v>1.23</v>
      </c>
      <c r="F19" s="1197">
        <v>1</v>
      </c>
      <c r="G19" s="1197">
        <v>0.98</v>
      </c>
      <c r="H19" s="846">
        <v>1</v>
      </c>
    </row>
    <row r="20" spans="1:8" ht="15" x14ac:dyDescent="0.25">
      <c r="A20" s="844">
        <v>65</v>
      </c>
      <c r="B20" s="845">
        <v>1.01</v>
      </c>
      <c r="C20" s="1197">
        <v>1.01</v>
      </c>
      <c r="D20" s="1197">
        <v>0.99</v>
      </c>
      <c r="E20" s="1198">
        <v>1.1299999999999999</v>
      </c>
      <c r="F20" s="1197">
        <v>0.99</v>
      </c>
      <c r="G20" s="1197">
        <v>0.95</v>
      </c>
      <c r="H20" s="846">
        <v>0.94</v>
      </c>
    </row>
    <row r="21" spans="1:8" ht="15" x14ac:dyDescent="0.25">
      <c r="A21" s="844">
        <v>70</v>
      </c>
      <c r="B21" s="845">
        <v>1</v>
      </c>
      <c r="C21" s="1197">
        <v>1.01</v>
      </c>
      <c r="D21" s="1197">
        <v>0.98</v>
      </c>
      <c r="E21" s="1198">
        <v>1.01</v>
      </c>
      <c r="F21" s="1197">
        <v>0.99</v>
      </c>
      <c r="G21" s="1197">
        <v>0.92</v>
      </c>
      <c r="H21" s="846">
        <v>0.88</v>
      </c>
    </row>
    <row r="22" spans="1:8" ht="15" x14ac:dyDescent="0.25">
      <c r="A22" s="844">
        <v>75</v>
      </c>
      <c r="B22" s="845">
        <v>1</v>
      </c>
      <c r="C22" s="1197">
        <v>1</v>
      </c>
      <c r="D22" s="1197">
        <v>0.98</v>
      </c>
      <c r="E22" s="1198">
        <v>0.95</v>
      </c>
      <c r="F22" s="1197">
        <v>0.98</v>
      </c>
      <c r="G22" s="1197">
        <v>0.89</v>
      </c>
      <c r="H22" s="846">
        <v>0.82</v>
      </c>
    </row>
    <row r="23" spans="1:8" ht="15" x14ac:dyDescent="0.25">
      <c r="A23" s="844">
        <v>80</v>
      </c>
      <c r="B23" s="845">
        <v>1.01</v>
      </c>
      <c r="C23" s="1197">
        <v>1</v>
      </c>
      <c r="D23" s="1197">
        <v>0.97</v>
      </c>
      <c r="E23" s="1198">
        <v>0.95</v>
      </c>
      <c r="F23" s="1197">
        <v>0.98</v>
      </c>
      <c r="G23" s="1197">
        <v>0.87</v>
      </c>
      <c r="H23" s="846">
        <v>0.76</v>
      </c>
    </row>
    <row r="24" spans="1:8" ht="28.5" customHeight="1" x14ac:dyDescent="0.25">
      <c r="A24" s="844">
        <v>85</v>
      </c>
      <c r="B24" s="845">
        <v>1.02</v>
      </c>
      <c r="C24" s="1197">
        <v>1</v>
      </c>
      <c r="D24" s="1197">
        <v>0.97</v>
      </c>
      <c r="E24" s="1198">
        <v>0.95</v>
      </c>
      <c r="F24" s="1197">
        <v>0.97</v>
      </c>
      <c r="G24" s="1197">
        <v>0.84</v>
      </c>
      <c r="H24" s="846">
        <v>0.7</v>
      </c>
    </row>
    <row r="25" spans="1:8" ht="15" x14ac:dyDescent="0.25">
      <c r="A25" s="844">
        <v>90</v>
      </c>
      <c r="B25" s="845">
        <v>1.03</v>
      </c>
      <c r="C25" s="1197">
        <v>1.01</v>
      </c>
      <c r="D25" s="1197">
        <v>0.97</v>
      </c>
      <c r="E25" s="1198">
        <v>0.95</v>
      </c>
      <c r="F25" s="1197">
        <v>0.97</v>
      </c>
      <c r="G25" s="1197">
        <v>0.85</v>
      </c>
      <c r="H25" s="846">
        <v>0.7</v>
      </c>
    </row>
    <row r="26" spans="1:8" ht="15" x14ac:dyDescent="0.25">
      <c r="A26" s="844">
        <v>95</v>
      </c>
      <c r="B26" s="845">
        <v>1.04</v>
      </c>
      <c r="C26" s="1197">
        <v>1.02</v>
      </c>
      <c r="D26" s="1197">
        <v>0.97</v>
      </c>
      <c r="E26" s="1198">
        <v>0.95</v>
      </c>
      <c r="F26" s="1197">
        <v>0.97</v>
      </c>
      <c r="G26" s="1197">
        <v>0.86</v>
      </c>
      <c r="H26" s="846">
        <v>0.7</v>
      </c>
    </row>
    <row r="27" spans="1:8" ht="15" x14ac:dyDescent="0.25">
      <c r="A27" s="844">
        <v>100</v>
      </c>
      <c r="B27" s="845">
        <v>1.05</v>
      </c>
      <c r="C27" s="1197">
        <v>1.02</v>
      </c>
      <c r="D27" s="1197">
        <v>0.97</v>
      </c>
      <c r="E27" s="1198">
        <v>0.95</v>
      </c>
      <c r="F27" s="1197">
        <v>0.97</v>
      </c>
      <c r="G27" s="1197">
        <v>0.87</v>
      </c>
      <c r="H27" s="846">
        <v>0.7</v>
      </c>
    </row>
    <row r="28" spans="1:8" ht="14.25" x14ac:dyDescent="0.2">
      <c r="A28" s="813"/>
      <c r="B28" s="813"/>
      <c r="C28" s="814"/>
      <c r="D28" s="814"/>
      <c r="E28" s="814"/>
      <c r="F28" s="814"/>
      <c r="G28" s="814"/>
      <c r="H28" s="815"/>
    </row>
    <row r="29" spans="1:8" ht="14.25" x14ac:dyDescent="0.2">
      <c r="A29" s="792"/>
      <c r="B29" s="792"/>
      <c r="C29" s="792"/>
      <c r="D29" s="792"/>
      <c r="E29" s="792"/>
      <c r="F29" s="792"/>
      <c r="G29" s="792"/>
    </row>
    <row r="30" spans="1:8" ht="20.25" x14ac:dyDescent="0.2">
      <c r="A30" s="854" t="s">
        <v>1362</v>
      </c>
      <c r="B30" s="792"/>
      <c r="C30" s="792"/>
      <c r="D30" s="792"/>
      <c r="E30" s="792"/>
      <c r="F30" s="792"/>
      <c r="G30" s="792"/>
    </row>
    <row r="31" spans="1:8" ht="14.25" customHeight="1" x14ac:dyDescent="0.2">
      <c r="A31" s="841" t="s">
        <v>1363</v>
      </c>
      <c r="B31" s="1432" t="s">
        <v>1364</v>
      </c>
      <c r="C31" s="1432" t="s">
        <v>1365</v>
      </c>
      <c r="D31" s="1432" t="s">
        <v>1366</v>
      </c>
      <c r="E31" s="1432" t="s">
        <v>1342</v>
      </c>
      <c r="F31" s="1432" t="s">
        <v>1358</v>
      </c>
      <c r="G31" s="1432" t="s">
        <v>647</v>
      </c>
    </row>
    <row r="32" spans="1:8" ht="14.25" customHeight="1" x14ac:dyDescent="0.2">
      <c r="A32" s="842" t="s">
        <v>1367</v>
      </c>
      <c r="B32" s="1433"/>
      <c r="C32" s="1433"/>
      <c r="D32" s="1433"/>
      <c r="E32" s="1433"/>
      <c r="F32" s="1433"/>
      <c r="G32" s="1433"/>
    </row>
    <row r="33" spans="1:7" ht="15" x14ac:dyDescent="0.2">
      <c r="A33" s="847"/>
      <c r="B33" s="848"/>
      <c r="C33" s="849"/>
      <c r="D33" s="849"/>
      <c r="E33" s="849"/>
      <c r="F33" s="849"/>
      <c r="G33" s="850"/>
    </row>
    <row r="34" spans="1:7" ht="14.25" x14ac:dyDescent="0.2">
      <c r="A34" s="844">
        <v>10</v>
      </c>
      <c r="B34" s="845">
        <v>1.4</v>
      </c>
      <c r="C34" s="1197">
        <v>3.04</v>
      </c>
      <c r="D34" s="1197">
        <v>0.3</v>
      </c>
      <c r="E34" s="1197">
        <v>3</v>
      </c>
      <c r="F34" s="1197">
        <v>5.44</v>
      </c>
      <c r="G34" s="846">
        <v>11.65</v>
      </c>
    </row>
    <row r="35" spans="1:7" ht="14.25" x14ac:dyDescent="0.2">
      <c r="A35" s="844">
        <v>15</v>
      </c>
      <c r="B35" s="845">
        <v>1.4</v>
      </c>
      <c r="C35" s="1197">
        <v>3.04</v>
      </c>
      <c r="D35" s="1197">
        <v>0.34</v>
      </c>
      <c r="E35" s="1197">
        <v>2.8</v>
      </c>
      <c r="F35" s="1197">
        <v>5.1100000000000003</v>
      </c>
      <c r="G35" s="846">
        <v>10.83</v>
      </c>
    </row>
    <row r="36" spans="1:7" ht="14.25" x14ac:dyDescent="0.2">
      <c r="A36" s="844">
        <v>20</v>
      </c>
      <c r="B36" s="845">
        <v>1.4</v>
      </c>
      <c r="C36" s="1197">
        <v>3.04</v>
      </c>
      <c r="D36" s="1197">
        <v>0.37</v>
      </c>
      <c r="E36" s="1197">
        <v>2.8</v>
      </c>
      <c r="F36" s="1197">
        <v>4.72</v>
      </c>
      <c r="G36" s="846">
        <v>9.9600000000000009</v>
      </c>
    </row>
    <row r="37" spans="1:7" ht="14.25" x14ac:dyDescent="0.2">
      <c r="A37" s="844">
        <v>25</v>
      </c>
      <c r="B37" s="845">
        <v>1.4</v>
      </c>
      <c r="C37" s="1197">
        <v>3.04</v>
      </c>
      <c r="D37" s="1197">
        <v>0.41</v>
      </c>
      <c r="E37" s="1197">
        <v>2.8</v>
      </c>
      <c r="F37" s="1197">
        <v>4.3899999999999997</v>
      </c>
      <c r="G37" s="846">
        <v>9.09</v>
      </c>
    </row>
    <row r="38" spans="1:7" ht="14.25" x14ac:dyDescent="0.2">
      <c r="A38" s="844">
        <v>30</v>
      </c>
      <c r="B38" s="845">
        <v>1.2</v>
      </c>
      <c r="C38" s="1197">
        <v>2.02</v>
      </c>
      <c r="D38" s="1197">
        <v>0.44</v>
      </c>
      <c r="E38" s="1197">
        <v>1.5</v>
      </c>
      <c r="F38" s="1197">
        <v>4</v>
      </c>
      <c r="G38" s="846">
        <v>8.26</v>
      </c>
    </row>
    <row r="39" spans="1:7" ht="29.25" customHeight="1" x14ac:dyDescent="0.2">
      <c r="A39" s="844">
        <v>35</v>
      </c>
      <c r="B39" s="845">
        <v>1</v>
      </c>
      <c r="C39" s="1197">
        <v>1</v>
      </c>
      <c r="D39" s="1197">
        <v>0.47</v>
      </c>
      <c r="E39" s="1197">
        <v>1</v>
      </c>
      <c r="F39" s="1197">
        <v>3.61</v>
      </c>
      <c r="G39" s="846">
        <v>7.39</v>
      </c>
    </row>
    <row r="40" spans="1:7" ht="14.25" x14ac:dyDescent="0.2">
      <c r="A40" s="844">
        <v>40</v>
      </c>
      <c r="B40" s="845">
        <v>1</v>
      </c>
      <c r="C40" s="1197">
        <v>1</v>
      </c>
      <c r="D40" s="1197">
        <v>0.51</v>
      </c>
      <c r="E40" s="1197">
        <v>1</v>
      </c>
      <c r="F40" s="1197">
        <v>3.28</v>
      </c>
      <c r="G40" s="846">
        <v>6.57</v>
      </c>
    </row>
    <row r="41" spans="1:7" ht="14.25" x14ac:dyDescent="0.2">
      <c r="A41" s="844">
        <v>45</v>
      </c>
      <c r="B41" s="845">
        <v>1</v>
      </c>
      <c r="C41" s="1197">
        <v>1</v>
      </c>
      <c r="D41" s="1197">
        <v>0.54</v>
      </c>
      <c r="E41" s="1197">
        <v>1</v>
      </c>
      <c r="F41" s="1197">
        <v>2.89</v>
      </c>
      <c r="G41" s="846">
        <v>5.7</v>
      </c>
    </row>
    <row r="42" spans="1:7" ht="14.25" x14ac:dyDescent="0.2">
      <c r="A42" s="844">
        <v>50</v>
      </c>
      <c r="B42" s="845">
        <v>1</v>
      </c>
      <c r="C42" s="1197">
        <v>1</v>
      </c>
      <c r="D42" s="1197">
        <v>0.56999999999999995</v>
      </c>
      <c r="E42" s="1197">
        <v>1</v>
      </c>
      <c r="F42" s="1197">
        <v>2.56</v>
      </c>
      <c r="G42" s="846">
        <v>4.83</v>
      </c>
    </row>
    <row r="43" spans="1:7" ht="14.25" x14ac:dyDescent="0.2">
      <c r="A43" s="844">
        <v>55</v>
      </c>
      <c r="B43" s="845">
        <v>1</v>
      </c>
      <c r="C43" s="1197">
        <v>1</v>
      </c>
      <c r="D43" s="1197">
        <v>0.61</v>
      </c>
      <c r="E43" s="1197">
        <v>1</v>
      </c>
      <c r="F43" s="1197">
        <v>2.17</v>
      </c>
      <c r="G43" s="846">
        <v>4</v>
      </c>
    </row>
    <row r="44" spans="1:7" ht="29.25" customHeight="1" x14ac:dyDescent="0.2">
      <c r="A44" s="844">
        <v>60</v>
      </c>
      <c r="B44" s="845">
        <v>1</v>
      </c>
      <c r="C44" s="1197">
        <v>1</v>
      </c>
      <c r="D44" s="1197">
        <v>0.64</v>
      </c>
      <c r="E44" s="1197">
        <v>1</v>
      </c>
      <c r="F44" s="1197">
        <v>1.83</v>
      </c>
      <c r="G44" s="846">
        <v>3.13</v>
      </c>
    </row>
    <row r="45" spans="1:7" ht="14.25" x14ac:dyDescent="0.2">
      <c r="A45" s="844">
        <v>65</v>
      </c>
      <c r="B45" s="845">
        <v>1</v>
      </c>
      <c r="C45" s="1197">
        <v>1</v>
      </c>
      <c r="D45" s="1197">
        <v>0.68</v>
      </c>
      <c r="E45" s="1197">
        <v>1</v>
      </c>
      <c r="F45" s="1197">
        <v>1.44</v>
      </c>
      <c r="G45" s="846">
        <v>2.2599999999999998</v>
      </c>
    </row>
    <row r="46" spans="1:7" ht="14.25" x14ac:dyDescent="0.2">
      <c r="A46" s="844">
        <v>70</v>
      </c>
      <c r="B46" s="845">
        <v>1</v>
      </c>
      <c r="C46" s="1197">
        <v>1</v>
      </c>
      <c r="D46" s="1197">
        <v>0.76</v>
      </c>
      <c r="E46" s="1197">
        <v>1</v>
      </c>
      <c r="F46" s="1197">
        <v>1.33</v>
      </c>
      <c r="G46" s="846">
        <v>1.96</v>
      </c>
    </row>
    <row r="47" spans="1:7" ht="14.25" x14ac:dyDescent="0.2">
      <c r="A47" s="844">
        <v>75</v>
      </c>
      <c r="B47" s="845">
        <v>1</v>
      </c>
      <c r="C47" s="1197">
        <v>1</v>
      </c>
      <c r="D47" s="1197">
        <v>0.84</v>
      </c>
      <c r="E47" s="1197">
        <v>1</v>
      </c>
      <c r="F47" s="1197">
        <v>1.22</v>
      </c>
      <c r="G47" s="846">
        <v>1.65</v>
      </c>
    </row>
    <row r="48" spans="1:7" ht="14.25" x14ac:dyDescent="0.2">
      <c r="A48" s="844">
        <v>80</v>
      </c>
      <c r="B48" s="845">
        <v>1</v>
      </c>
      <c r="C48" s="1197">
        <v>1</v>
      </c>
      <c r="D48" s="1197">
        <v>0.92</v>
      </c>
      <c r="E48" s="1197">
        <v>1</v>
      </c>
      <c r="F48" s="1197">
        <v>1.1100000000000001</v>
      </c>
      <c r="G48" s="846">
        <v>1.3</v>
      </c>
    </row>
    <row r="49" spans="1:7" ht="26.25" customHeight="1" x14ac:dyDescent="0.2">
      <c r="A49" s="844">
        <v>85</v>
      </c>
      <c r="B49" s="845">
        <v>1</v>
      </c>
      <c r="C49" s="1197">
        <v>1</v>
      </c>
      <c r="D49" s="1197">
        <v>1</v>
      </c>
      <c r="E49" s="1197">
        <v>1</v>
      </c>
      <c r="F49" s="1197">
        <v>1</v>
      </c>
      <c r="G49" s="846">
        <v>1</v>
      </c>
    </row>
    <row r="50" spans="1:7" ht="14.25" x14ac:dyDescent="0.2">
      <c r="A50" s="844">
        <v>90</v>
      </c>
      <c r="B50" s="845">
        <v>1</v>
      </c>
      <c r="C50" s="1197">
        <v>1</v>
      </c>
      <c r="D50" s="1197">
        <v>1</v>
      </c>
      <c r="E50" s="1197">
        <v>1</v>
      </c>
      <c r="F50" s="1197">
        <v>1</v>
      </c>
      <c r="G50" s="846">
        <v>1</v>
      </c>
    </row>
    <row r="51" spans="1:7" ht="14.25" x14ac:dyDescent="0.2">
      <c r="A51" s="844">
        <v>95</v>
      </c>
      <c r="B51" s="845">
        <v>1</v>
      </c>
      <c r="C51" s="1197">
        <v>1</v>
      </c>
      <c r="D51" s="1197">
        <v>1</v>
      </c>
      <c r="E51" s="1197">
        <v>1</v>
      </c>
      <c r="F51" s="1197">
        <v>1</v>
      </c>
      <c r="G51" s="846">
        <v>1</v>
      </c>
    </row>
    <row r="52" spans="1:7" ht="14.25" x14ac:dyDescent="0.2">
      <c r="A52" s="844">
        <v>100</v>
      </c>
      <c r="B52" s="845">
        <v>1</v>
      </c>
      <c r="C52" s="1197">
        <v>1</v>
      </c>
      <c r="D52" s="1197">
        <v>1</v>
      </c>
      <c r="E52" s="1197">
        <v>1</v>
      </c>
      <c r="F52" s="1197">
        <v>1</v>
      </c>
      <c r="G52" s="846">
        <v>1</v>
      </c>
    </row>
    <row r="53" spans="1:7" ht="14.25" x14ac:dyDescent="0.2">
      <c r="A53" s="851"/>
      <c r="B53" s="813"/>
      <c r="C53" s="814"/>
      <c r="D53" s="814"/>
      <c r="E53" s="814"/>
      <c r="F53" s="814"/>
      <c r="G53" s="815"/>
    </row>
    <row r="54" spans="1:7" ht="14.25" x14ac:dyDescent="0.2">
      <c r="A54" s="792"/>
      <c r="B54" s="792"/>
      <c r="C54" s="792"/>
      <c r="D54" s="792"/>
      <c r="E54" s="792"/>
      <c r="F54" s="792"/>
      <c r="G54" s="792"/>
    </row>
    <row r="55" spans="1:7" ht="14.25" x14ac:dyDescent="0.2">
      <c r="A55" s="792"/>
      <c r="B55" s="792"/>
      <c r="C55" s="792"/>
      <c r="D55" s="792"/>
      <c r="E55" s="792"/>
      <c r="F55" s="792"/>
      <c r="G55" s="792"/>
    </row>
    <row r="56" spans="1:7" ht="20.25" x14ac:dyDescent="0.2">
      <c r="A56" s="854" t="s">
        <v>1368</v>
      </c>
      <c r="B56" s="792"/>
      <c r="C56" s="792"/>
      <c r="D56" s="792"/>
      <c r="E56" s="792"/>
      <c r="F56" s="792"/>
      <c r="G56" s="792"/>
    </row>
    <row r="57" spans="1:7" ht="15" customHeight="1" x14ac:dyDescent="0.2">
      <c r="A57" s="841" t="s">
        <v>1363</v>
      </c>
      <c r="B57" s="1432" t="s">
        <v>1357</v>
      </c>
      <c r="C57" s="1432" t="s">
        <v>1366</v>
      </c>
      <c r="D57" s="1432" t="s">
        <v>1342</v>
      </c>
      <c r="E57" s="1150"/>
      <c r="F57" s="1432" t="s">
        <v>1095</v>
      </c>
      <c r="G57" s="1432" t="s">
        <v>647</v>
      </c>
    </row>
    <row r="58" spans="1:7" ht="14.25" customHeight="1" x14ac:dyDescent="0.2">
      <c r="A58" s="842" t="s">
        <v>1367</v>
      </c>
      <c r="B58" s="1433"/>
      <c r="C58" s="1433"/>
      <c r="D58" s="1433"/>
      <c r="E58" s="1151"/>
      <c r="F58" s="1433"/>
      <c r="G58" s="1433"/>
    </row>
    <row r="59" spans="1:7" ht="15" x14ac:dyDescent="0.2">
      <c r="A59" s="847"/>
      <c r="B59" s="848"/>
      <c r="C59" s="849"/>
      <c r="D59" s="849"/>
      <c r="E59" s="849"/>
      <c r="F59" s="849"/>
      <c r="G59" s="850"/>
    </row>
    <row r="60" spans="1:7" ht="14.25" x14ac:dyDescent="0.2">
      <c r="A60" s="844">
        <v>10</v>
      </c>
      <c r="B60" s="845">
        <v>1.26</v>
      </c>
      <c r="C60" s="1197">
        <v>0.23</v>
      </c>
      <c r="D60" s="1197">
        <v>0.98</v>
      </c>
      <c r="E60" s="1197"/>
      <c r="F60" s="1197">
        <v>48.71</v>
      </c>
      <c r="G60" s="846">
        <v>64.400000000000006</v>
      </c>
    </row>
    <row r="61" spans="1:7" ht="14.25" x14ac:dyDescent="0.2">
      <c r="A61" s="844">
        <v>15</v>
      </c>
      <c r="B61" s="845">
        <v>1.17</v>
      </c>
      <c r="C61" s="1197">
        <v>0.3</v>
      </c>
      <c r="D61" s="1197">
        <v>0.95</v>
      </c>
      <c r="E61" s="1197"/>
      <c r="F61" s="1197">
        <v>37.729999999999997</v>
      </c>
      <c r="G61" s="846">
        <v>51.15</v>
      </c>
    </row>
    <row r="62" spans="1:7" ht="14.25" x14ac:dyDescent="0.2">
      <c r="A62" s="844">
        <v>20</v>
      </c>
      <c r="B62" s="845">
        <v>1.04</v>
      </c>
      <c r="C62" s="1197">
        <v>0.41</v>
      </c>
      <c r="D62" s="1197">
        <v>0.9</v>
      </c>
      <c r="E62" s="1197"/>
      <c r="F62" s="1197">
        <v>22.35</v>
      </c>
      <c r="G62" s="846">
        <v>32.6</v>
      </c>
    </row>
    <row r="63" spans="1:7" ht="14.25" x14ac:dyDescent="0.2">
      <c r="A63" s="844">
        <v>25</v>
      </c>
      <c r="B63" s="845">
        <v>0.96</v>
      </c>
      <c r="C63" s="1197">
        <v>0.48</v>
      </c>
      <c r="D63" s="1197">
        <v>0.88</v>
      </c>
      <c r="E63" s="1197"/>
      <c r="F63" s="1197">
        <v>13.02</v>
      </c>
      <c r="G63" s="846">
        <v>21.34</v>
      </c>
    </row>
    <row r="64" spans="1:7" ht="14.25" x14ac:dyDescent="0.2">
      <c r="A64" s="844">
        <v>30</v>
      </c>
      <c r="B64" s="845">
        <v>0.87</v>
      </c>
      <c r="C64" s="1197">
        <v>0.55000000000000004</v>
      </c>
      <c r="D64" s="1197">
        <v>0.85</v>
      </c>
      <c r="E64" s="1197"/>
      <c r="F64" s="1197">
        <v>2.58</v>
      </c>
      <c r="G64" s="846">
        <v>8.75</v>
      </c>
    </row>
    <row r="65" spans="1:7" ht="30" customHeight="1" x14ac:dyDescent="0.2">
      <c r="A65" s="844">
        <v>35</v>
      </c>
      <c r="B65" s="845">
        <v>0.88</v>
      </c>
      <c r="C65" s="1197">
        <v>0.57999999999999996</v>
      </c>
      <c r="D65" s="1197">
        <v>0.84</v>
      </c>
      <c r="E65" s="1197"/>
      <c r="F65" s="1197">
        <v>2.46</v>
      </c>
      <c r="G65" s="846">
        <v>7.98</v>
      </c>
    </row>
    <row r="66" spans="1:7" ht="14.25" x14ac:dyDescent="0.2">
      <c r="A66" s="844">
        <v>40</v>
      </c>
      <c r="B66" s="845">
        <v>0.89</v>
      </c>
      <c r="C66" s="1197">
        <v>0.61</v>
      </c>
      <c r="D66" s="1197">
        <v>0.84</v>
      </c>
      <c r="E66" s="1197"/>
      <c r="F66" s="1197">
        <v>2.33</v>
      </c>
      <c r="G66" s="846">
        <v>7.2</v>
      </c>
    </row>
    <row r="67" spans="1:7" ht="14.25" x14ac:dyDescent="0.2">
      <c r="A67" s="844">
        <v>45</v>
      </c>
      <c r="B67" s="845">
        <v>0.91</v>
      </c>
      <c r="C67" s="1197">
        <v>0.64</v>
      </c>
      <c r="D67" s="1197">
        <v>0.83</v>
      </c>
      <c r="E67" s="1197"/>
      <c r="F67" s="1197">
        <v>2.21</v>
      </c>
      <c r="G67" s="846">
        <v>6.42</v>
      </c>
    </row>
    <row r="68" spans="1:7" ht="14.25" x14ac:dyDescent="0.2">
      <c r="A68" s="844">
        <v>50</v>
      </c>
      <c r="B68" s="845">
        <v>0.92</v>
      </c>
      <c r="C68" s="1197">
        <v>0.67</v>
      </c>
      <c r="D68" s="1197">
        <v>0.82</v>
      </c>
      <c r="E68" s="1197"/>
      <c r="F68" s="1197">
        <v>2.08</v>
      </c>
      <c r="G68" s="846">
        <v>5.65</v>
      </c>
    </row>
    <row r="69" spans="1:7" ht="14.25" x14ac:dyDescent="0.2">
      <c r="A69" s="844">
        <v>55</v>
      </c>
      <c r="B69" s="845">
        <v>0.93</v>
      </c>
      <c r="C69" s="1197">
        <v>0.7</v>
      </c>
      <c r="D69" s="1197">
        <v>0.81</v>
      </c>
      <c r="E69" s="1197"/>
      <c r="F69" s="1197">
        <v>1.96</v>
      </c>
      <c r="G69" s="846">
        <v>4.88</v>
      </c>
    </row>
    <row r="70" spans="1:7" ht="28.5" customHeight="1" x14ac:dyDescent="0.2">
      <c r="A70" s="844">
        <v>60</v>
      </c>
      <c r="B70" s="845">
        <v>0.94</v>
      </c>
      <c r="C70" s="1197">
        <v>0.74</v>
      </c>
      <c r="D70" s="1197">
        <v>0.8</v>
      </c>
      <c r="E70" s="1197"/>
      <c r="F70" s="1197">
        <v>1.83</v>
      </c>
      <c r="G70" s="846">
        <v>4.0999999999999996</v>
      </c>
    </row>
    <row r="71" spans="1:7" ht="14.25" x14ac:dyDescent="0.2">
      <c r="A71" s="844">
        <v>65</v>
      </c>
      <c r="B71" s="845">
        <v>0.95</v>
      </c>
      <c r="C71" s="1197">
        <v>0.77</v>
      </c>
      <c r="D71" s="1197">
        <v>0.8</v>
      </c>
      <c r="E71" s="1197"/>
      <c r="F71" s="1197">
        <v>1.71</v>
      </c>
      <c r="G71" s="846">
        <v>3.32</v>
      </c>
    </row>
    <row r="72" spans="1:7" ht="14.25" x14ac:dyDescent="0.2">
      <c r="A72" s="844">
        <v>70</v>
      </c>
      <c r="B72" s="845">
        <v>0.96</v>
      </c>
      <c r="C72" s="1197">
        <v>0.8</v>
      </c>
      <c r="D72" s="1197">
        <v>0.79</v>
      </c>
      <c r="E72" s="1197"/>
      <c r="F72" s="1197">
        <v>1.58</v>
      </c>
      <c r="G72" s="846">
        <v>2.5499999999999998</v>
      </c>
    </row>
    <row r="73" spans="1:7" ht="14.25" x14ac:dyDescent="0.2">
      <c r="A73" s="844">
        <v>75</v>
      </c>
      <c r="B73" s="845">
        <v>0.97</v>
      </c>
      <c r="C73" s="1197">
        <v>0.83</v>
      </c>
      <c r="D73" s="1197">
        <v>0.78</v>
      </c>
      <c r="E73" s="1197"/>
      <c r="F73" s="1197">
        <v>1.46</v>
      </c>
      <c r="G73" s="846">
        <v>1.77</v>
      </c>
    </row>
    <row r="74" spans="1:7" ht="14.25" x14ac:dyDescent="0.2">
      <c r="A74" s="844">
        <v>80</v>
      </c>
      <c r="B74" s="845">
        <v>0.98</v>
      </c>
      <c r="C74" s="1197">
        <v>0.86</v>
      </c>
      <c r="D74" s="1197">
        <v>0.78</v>
      </c>
      <c r="E74" s="1197"/>
      <c r="F74" s="1197">
        <v>1.33</v>
      </c>
      <c r="G74" s="846">
        <v>1</v>
      </c>
    </row>
    <row r="75" spans="1:7" ht="27" customHeight="1" x14ac:dyDescent="0.2">
      <c r="A75" s="844">
        <v>85</v>
      </c>
      <c r="B75" s="845">
        <v>0.99</v>
      </c>
      <c r="C75" s="1197">
        <v>0.93</v>
      </c>
      <c r="D75" s="1197">
        <v>0.89</v>
      </c>
      <c r="E75" s="1197"/>
      <c r="F75" s="1197">
        <v>1.17</v>
      </c>
      <c r="G75" s="846">
        <v>1</v>
      </c>
    </row>
    <row r="76" spans="1:7" ht="14.25" x14ac:dyDescent="0.2">
      <c r="A76" s="844">
        <v>90</v>
      </c>
      <c r="B76" s="845">
        <v>0.99</v>
      </c>
      <c r="C76" s="1197">
        <v>0.95</v>
      </c>
      <c r="D76" s="1197">
        <v>0.92</v>
      </c>
      <c r="E76" s="1197"/>
      <c r="F76" s="1197">
        <v>1.1000000000000001</v>
      </c>
      <c r="G76" s="846">
        <v>1</v>
      </c>
    </row>
    <row r="77" spans="1:7" ht="14.25" x14ac:dyDescent="0.2">
      <c r="A77" s="844">
        <v>95</v>
      </c>
      <c r="B77" s="845">
        <v>1</v>
      </c>
      <c r="C77" s="1197">
        <v>0.98</v>
      </c>
      <c r="D77" s="1197">
        <v>0.96</v>
      </c>
      <c r="E77" s="1197"/>
      <c r="F77" s="1197">
        <v>1.05</v>
      </c>
      <c r="G77" s="846">
        <v>1</v>
      </c>
    </row>
    <row r="78" spans="1:7" ht="14.25" x14ac:dyDescent="0.2">
      <c r="A78" s="844">
        <v>100</v>
      </c>
      <c r="B78" s="845">
        <v>1</v>
      </c>
      <c r="C78" s="1197">
        <v>1</v>
      </c>
      <c r="D78" s="1197">
        <v>1</v>
      </c>
      <c r="E78" s="1197"/>
      <c r="F78" s="1197">
        <v>1</v>
      </c>
      <c r="G78" s="846">
        <v>1</v>
      </c>
    </row>
    <row r="79" spans="1:7" x14ac:dyDescent="0.2">
      <c r="A79" s="521"/>
      <c r="B79" s="521"/>
      <c r="C79" s="852"/>
      <c r="D79" s="852"/>
      <c r="E79" s="852"/>
      <c r="F79" s="852"/>
      <c r="G79" s="517"/>
    </row>
  </sheetData>
  <mergeCells count="16">
    <mergeCell ref="A1:B1"/>
    <mergeCell ref="F6:F7"/>
    <mergeCell ref="G6:G7"/>
    <mergeCell ref="D6:E6"/>
    <mergeCell ref="G31:G32"/>
    <mergeCell ref="B31:B32"/>
    <mergeCell ref="C31:C32"/>
    <mergeCell ref="D31:D32"/>
    <mergeCell ref="E31:E32"/>
    <mergeCell ref="F31:F32"/>
    <mergeCell ref="H6:H7"/>
    <mergeCell ref="G57:G58"/>
    <mergeCell ref="B57:B58"/>
    <mergeCell ref="C57:C58"/>
    <mergeCell ref="D57:D58"/>
    <mergeCell ref="F57:F58"/>
  </mergeCells>
  <hyperlinks>
    <hyperlink ref="A1" location="Contents!A1" display="To table of contents" xr:uid="{00000000-0004-0000-3000-000000000000}"/>
  </hyperlinks>
  <pageMargins left="0.7" right="0.7" top="0.75" bottom="0.75" header="0.3" footer="0.3"/>
  <pageSetup paperSize="9"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A1:AG26"/>
  <sheetViews>
    <sheetView zoomScale="80" zoomScaleNormal="80" workbookViewId="0">
      <selection activeCell="AE9" sqref="AE9"/>
    </sheetView>
  </sheetViews>
  <sheetFormatPr defaultColWidth="8.85546875" defaultRowHeight="12.75" x14ac:dyDescent="0.2"/>
  <cols>
    <col min="1" max="1" width="3" style="22" customWidth="1"/>
    <col min="2" max="2" width="28.7109375" style="22" customWidth="1"/>
    <col min="3" max="26" width="7.7109375" style="22" customWidth="1"/>
    <col min="27" max="16384" width="8.85546875" style="22"/>
  </cols>
  <sheetData>
    <row r="1" spans="1:33" ht="27" customHeight="1" x14ac:dyDescent="0.2">
      <c r="A1" s="1337" t="s">
        <v>3</v>
      </c>
      <c r="B1" s="1337"/>
      <c r="C1" s="1337"/>
    </row>
    <row r="2" spans="1:33" ht="20.25" x14ac:dyDescent="0.3">
      <c r="A2" s="565" t="s">
        <v>120</v>
      </c>
      <c r="B2" s="23"/>
    </row>
    <row r="3" spans="1:33" x14ac:dyDescent="0.2">
      <c r="A3" s="24"/>
      <c r="B3" s="24"/>
      <c r="C3" s="559">
        <v>1990</v>
      </c>
      <c r="D3" s="559">
        <v>1991</v>
      </c>
      <c r="E3" s="559">
        <v>1992</v>
      </c>
      <c r="F3" s="559">
        <v>1993</v>
      </c>
      <c r="G3" s="559">
        <v>1994</v>
      </c>
      <c r="H3" s="559">
        <v>1995</v>
      </c>
      <c r="I3" s="559">
        <v>1996</v>
      </c>
      <c r="J3" s="559">
        <v>1997</v>
      </c>
      <c r="K3" s="559">
        <v>1998</v>
      </c>
      <c r="L3" s="559">
        <v>1999</v>
      </c>
      <c r="M3" s="559">
        <v>2000</v>
      </c>
      <c r="N3" s="559">
        <v>2001</v>
      </c>
      <c r="O3" s="559">
        <v>2002</v>
      </c>
      <c r="P3" s="559">
        <v>2003</v>
      </c>
      <c r="Q3" s="559">
        <v>2004</v>
      </c>
      <c r="R3" s="559">
        <v>2005</v>
      </c>
      <c r="S3" s="559">
        <v>2006</v>
      </c>
      <c r="T3" s="559">
        <v>2007</v>
      </c>
      <c r="U3" s="559">
        <v>2008</v>
      </c>
      <c r="V3" s="559">
        <v>2009</v>
      </c>
      <c r="W3" s="559">
        <v>2010</v>
      </c>
      <c r="X3" s="559">
        <v>2011</v>
      </c>
      <c r="Y3" s="559">
        <v>2012</v>
      </c>
      <c r="Z3" s="559">
        <v>2013</v>
      </c>
      <c r="AA3" s="559">
        <v>2014</v>
      </c>
      <c r="AB3" s="560">
        <v>2015</v>
      </c>
      <c r="AC3" s="560">
        <v>2016</v>
      </c>
      <c r="AD3" s="559">
        <v>2017</v>
      </c>
      <c r="AE3" s="559">
        <v>2018</v>
      </c>
    </row>
    <row r="4" spans="1:33" s="556" customFormat="1" x14ac:dyDescent="0.2">
      <c r="A4" s="562" t="s">
        <v>1117</v>
      </c>
      <c r="B4" s="563"/>
      <c r="C4" s="555"/>
      <c r="D4" s="555"/>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row>
    <row r="5" spans="1:33" s="556" customFormat="1" x14ac:dyDescent="0.2">
      <c r="A5" s="564"/>
      <c r="B5" s="564" t="s">
        <v>125</v>
      </c>
      <c r="C5" s="557">
        <v>0.74956369982547988</v>
      </c>
      <c r="D5" s="557">
        <v>0.74945770065075923</v>
      </c>
      <c r="E5" s="557">
        <v>0.74953036944270512</v>
      </c>
      <c r="F5" s="557">
        <v>0.74960474308300395</v>
      </c>
      <c r="G5" s="557">
        <v>0.74980724749421745</v>
      </c>
      <c r="H5" s="557">
        <v>0.74976587375913095</v>
      </c>
      <c r="I5" s="557">
        <v>0.74989824989824994</v>
      </c>
      <c r="J5" s="557">
        <v>0.75</v>
      </c>
      <c r="K5" s="557">
        <v>0.74976067394217882</v>
      </c>
      <c r="L5" s="557">
        <v>0.74990605035700864</v>
      </c>
      <c r="M5" s="557">
        <v>0.75</v>
      </c>
      <c r="N5" s="557">
        <v>0.75</v>
      </c>
      <c r="O5" s="557">
        <v>0.74990945309670409</v>
      </c>
      <c r="P5" s="557">
        <v>0.75</v>
      </c>
      <c r="Q5" s="557">
        <v>0.74990932172651437</v>
      </c>
      <c r="R5" s="557">
        <v>0.7499543045147139</v>
      </c>
      <c r="S5" s="557">
        <v>0.75004495594317566</v>
      </c>
      <c r="T5" s="557">
        <v>0.7500896378630334</v>
      </c>
      <c r="U5" s="557">
        <v>0.75004492362982933</v>
      </c>
      <c r="V5" s="557">
        <v>0.75004495594317566</v>
      </c>
      <c r="W5" s="557">
        <v>0.74991003958258362</v>
      </c>
      <c r="X5" s="557">
        <v>0.75008855827134258</v>
      </c>
      <c r="Y5" s="557">
        <v>0.74990716672855551</v>
      </c>
      <c r="Z5" s="557">
        <v>0.74990468928707588</v>
      </c>
      <c r="AA5" s="557">
        <v>0.75004897159647399</v>
      </c>
      <c r="AB5" s="557">
        <v>0.74985557481224729</v>
      </c>
      <c r="AC5" s="557">
        <v>0.75009402030838657</v>
      </c>
      <c r="AD5" s="557">
        <v>0.74995460323224983</v>
      </c>
      <c r="AE5" s="557">
        <v>0.74995460323224983</v>
      </c>
    </row>
    <row r="6" spans="1:33" s="556" customFormat="1" x14ac:dyDescent="0.2">
      <c r="A6" s="564"/>
      <c r="B6" s="564" t="s">
        <v>126</v>
      </c>
      <c r="C6" s="27"/>
      <c r="D6" s="27"/>
      <c r="E6" s="27"/>
      <c r="F6" s="27"/>
      <c r="G6" s="27"/>
      <c r="H6" s="27"/>
      <c r="I6" s="27"/>
      <c r="J6" s="27"/>
      <c r="K6" s="27"/>
      <c r="L6" s="27"/>
      <c r="M6" s="27"/>
      <c r="N6" s="27"/>
      <c r="O6" s="27"/>
      <c r="P6" s="27"/>
      <c r="Q6" s="27"/>
      <c r="R6" s="27"/>
      <c r="S6" s="557">
        <v>0.75</v>
      </c>
      <c r="T6" s="557">
        <v>0.73684210526315785</v>
      </c>
      <c r="U6" s="557">
        <v>0.75</v>
      </c>
      <c r="V6" s="557">
        <v>0.74770642201834858</v>
      </c>
      <c r="W6" s="557">
        <v>0.75</v>
      </c>
      <c r="X6" s="557">
        <v>0.74820143884892087</v>
      </c>
      <c r="Y6" s="557">
        <v>0.74757281553398058</v>
      </c>
      <c r="Z6" s="557">
        <v>0.74806201550387597</v>
      </c>
      <c r="AA6" s="557">
        <v>0.74903474903474898</v>
      </c>
      <c r="AB6" s="557">
        <v>0.74812030075187974</v>
      </c>
      <c r="AC6" s="557">
        <v>0.74576271186440679</v>
      </c>
      <c r="AD6" s="557">
        <v>0.748</v>
      </c>
      <c r="AE6" s="557">
        <v>0.748</v>
      </c>
    </row>
    <row r="7" spans="1:33" s="556" customFormat="1" x14ac:dyDescent="0.2">
      <c r="A7" s="564"/>
      <c r="B7" s="564" t="s">
        <v>124</v>
      </c>
      <c r="C7" s="557">
        <v>0.83904004891470496</v>
      </c>
      <c r="D7" s="557">
        <v>0.8390315480557593</v>
      </c>
      <c r="E7" s="557">
        <v>0.83897719419488592</v>
      </c>
      <c r="F7" s="557">
        <v>0.83904905041672362</v>
      </c>
      <c r="G7" s="557">
        <v>0.8388209920920201</v>
      </c>
      <c r="H7" s="557">
        <v>0.8387833785520491</v>
      </c>
      <c r="I7" s="557">
        <v>0.83779377801929089</v>
      </c>
      <c r="J7" s="557">
        <v>0.83598168596821976</v>
      </c>
      <c r="K7" s="557">
        <v>0.83594566353187039</v>
      </c>
      <c r="L7" s="557">
        <v>0.83597545384812066</v>
      </c>
      <c r="M7" s="557">
        <v>0.83604319225518187</v>
      </c>
      <c r="N7" s="557">
        <v>0.83597104649736231</v>
      </c>
      <c r="O7" s="557">
        <v>0.83604189237992055</v>
      </c>
      <c r="P7" s="557">
        <v>0.83601774042950516</v>
      </c>
      <c r="Q7" s="557">
        <v>0.83601322841829173</v>
      </c>
      <c r="R7" s="557">
        <v>0.83598177575286148</v>
      </c>
      <c r="S7" s="557">
        <v>0.83596859201893081</v>
      </c>
      <c r="T7" s="557">
        <v>0.8359765832889835</v>
      </c>
      <c r="U7" s="557">
        <v>0.83602746962493402</v>
      </c>
      <c r="V7" s="557">
        <v>0.83602484472049687</v>
      </c>
      <c r="W7" s="557">
        <v>0.83600090171325514</v>
      </c>
      <c r="X7" s="557">
        <v>0.83602719875153275</v>
      </c>
      <c r="Y7" s="557">
        <v>0.83597701149425285</v>
      </c>
      <c r="Z7" s="557">
        <v>0.83603113802051154</v>
      </c>
      <c r="AA7" s="557">
        <v>0.83601370946480358</v>
      </c>
      <c r="AB7" s="557">
        <v>0.83605263157894738</v>
      </c>
      <c r="AC7" s="557">
        <v>0.83608962389970654</v>
      </c>
      <c r="AD7" s="557">
        <v>0.8359658208182289</v>
      </c>
      <c r="AE7" s="557">
        <v>0.8359658208182289</v>
      </c>
    </row>
    <row r="8" spans="1:33" s="556" customFormat="1" x14ac:dyDescent="0.2">
      <c r="A8" s="564"/>
      <c r="B8" s="564" t="s">
        <v>128</v>
      </c>
      <c r="C8" s="27"/>
      <c r="D8" s="27"/>
      <c r="E8" s="27"/>
      <c r="F8" s="27"/>
      <c r="G8" s="27"/>
      <c r="H8" s="27"/>
      <c r="I8" s="27"/>
      <c r="J8" s="27"/>
      <c r="K8" s="27"/>
      <c r="L8" s="27"/>
      <c r="M8" s="27"/>
      <c r="N8" s="27"/>
      <c r="O8" s="27"/>
      <c r="P8" s="557">
        <v>0.88</v>
      </c>
      <c r="Q8" s="557">
        <v>0.88</v>
      </c>
      <c r="R8" s="557">
        <v>0.88</v>
      </c>
      <c r="S8" s="557">
        <v>0.88</v>
      </c>
      <c r="T8" s="557">
        <v>0.86206896551724133</v>
      </c>
      <c r="U8" s="557">
        <v>0.88461538461538458</v>
      </c>
      <c r="V8" s="557">
        <v>0.87878787878787878</v>
      </c>
      <c r="W8" s="557">
        <v>0.88372093023255816</v>
      </c>
      <c r="X8" s="557">
        <v>0.88429752066115708</v>
      </c>
      <c r="Y8" s="557">
        <v>0.88235294117647056</v>
      </c>
      <c r="Z8" s="557">
        <v>0.88148148148148153</v>
      </c>
      <c r="AA8" s="557">
        <v>0.88353413654618473</v>
      </c>
      <c r="AB8" s="557">
        <v>0.88291139240506333</v>
      </c>
      <c r="AC8" s="557">
        <v>0.88209606986899558</v>
      </c>
      <c r="AD8" s="557">
        <v>0.88</v>
      </c>
      <c r="AE8" s="557">
        <v>0.88</v>
      </c>
    </row>
    <row r="9" spans="1:33" s="556" customFormat="1" x14ac:dyDescent="0.2">
      <c r="A9" s="564"/>
      <c r="B9" s="564" t="s">
        <v>18</v>
      </c>
      <c r="C9" s="557">
        <v>0.53502060035314891</v>
      </c>
      <c r="D9" s="557">
        <v>0.53517739025856881</v>
      </c>
      <c r="E9" s="557">
        <v>0.53529772866789438</v>
      </c>
      <c r="F9" s="557">
        <v>0.53485424588086183</v>
      </c>
      <c r="G9" s="557">
        <v>0.53516409912926988</v>
      </c>
      <c r="H9" s="557">
        <v>0.53499327052489909</v>
      </c>
      <c r="I9" s="557">
        <v>0.53510565780504427</v>
      </c>
      <c r="J9" s="557">
        <v>0.53500000000000003</v>
      </c>
      <c r="K9" s="557">
        <v>0.53491827637444278</v>
      </c>
      <c r="L9" s="557">
        <v>0.53461217681401163</v>
      </c>
      <c r="M9" s="557">
        <v>0.53448275862068961</v>
      </c>
      <c r="N9" s="557">
        <v>0.53457172342621262</v>
      </c>
      <c r="O9" s="557">
        <v>0.5346851654215582</v>
      </c>
      <c r="P9" s="557">
        <v>0.53479853479853479</v>
      </c>
      <c r="Q9" s="557">
        <v>0.5350553505535055</v>
      </c>
      <c r="R9" s="557">
        <v>0.53479381443298968</v>
      </c>
      <c r="S9" s="557">
        <v>0.5348525469168901</v>
      </c>
      <c r="T9" s="557">
        <v>0.53418124006359302</v>
      </c>
      <c r="U9" s="557">
        <v>0.5353218210361067</v>
      </c>
      <c r="V9" s="557">
        <v>0.53543307086614178</v>
      </c>
      <c r="W9" s="557">
        <v>0.53535353535353536</v>
      </c>
      <c r="X9" s="557">
        <v>0.53544776119402981</v>
      </c>
      <c r="Y9" s="557">
        <v>0.53510436432637576</v>
      </c>
      <c r="Z9" s="557">
        <v>0.53643724696356276</v>
      </c>
      <c r="AA9" s="557">
        <v>0.53403141361256545</v>
      </c>
      <c r="AB9" s="557">
        <v>0.53453453453453459</v>
      </c>
      <c r="AC9" s="557">
        <v>0.53481012658227844</v>
      </c>
      <c r="AD9" s="557">
        <v>0.53623188405797106</v>
      </c>
      <c r="AE9" s="557">
        <v>0.53623188405797106</v>
      </c>
    </row>
    <row r="10" spans="1:33" x14ac:dyDescent="0.2">
      <c r="A10" s="24"/>
      <c r="B10" s="24"/>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row>
    <row r="11" spans="1:33" ht="15" x14ac:dyDescent="0.25">
      <c r="A11"/>
      <c r="B11"/>
      <c r="C11"/>
      <c r="D11"/>
      <c r="E11"/>
      <c r="F11"/>
      <c r="G11"/>
      <c r="H11"/>
      <c r="I11"/>
      <c r="J11"/>
      <c r="K11"/>
      <c r="L11"/>
      <c r="M11"/>
      <c r="N11"/>
      <c r="O11"/>
      <c r="P11"/>
      <c r="Q11"/>
      <c r="R11"/>
      <c r="S11"/>
      <c r="T11"/>
      <c r="U11"/>
      <c r="V11"/>
      <c r="W11"/>
      <c r="X11"/>
      <c r="Y11"/>
      <c r="Z11"/>
      <c r="AA11"/>
      <c r="AB11"/>
      <c r="AC11"/>
      <c r="AD11"/>
      <c r="AE11"/>
      <c r="AF11"/>
      <c r="AG11"/>
    </row>
    <row r="12" spans="1:33" s="556" customFormat="1" ht="15" x14ac:dyDescent="0.25">
      <c r="A12"/>
      <c r="B12"/>
      <c r="C12"/>
      <c r="D12"/>
      <c r="E12"/>
      <c r="F12"/>
      <c r="G12"/>
      <c r="H12"/>
      <c r="I12"/>
      <c r="J12"/>
      <c r="K12"/>
      <c r="L12"/>
      <c r="M12"/>
      <c r="N12"/>
      <c r="O12"/>
      <c r="P12"/>
      <c r="Q12"/>
      <c r="R12"/>
      <c r="S12"/>
      <c r="T12"/>
      <c r="U12"/>
      <c r="V12"/>
      <c r="W12"/>
      <c r="X12"/>
      <c r="Y12"/>
      <c r="Z12"/>
      <c r="AA12"/>
      <c r="AB12"/>
      <c r="AC12"/>
      <c r="AD12"/>
      <c r="AE12"/>
      <c r="AF12"/>
      <c r="AG12"/>
    </row>
    <row r="13" spans="1:33" ht="15" x14ac:dyDescent="0.25">
      <c r="A13"/>
      <c r="B13"/>
      <c r="C13"/>
      <c r="D13"/>
      <c r="E13"/>
      <c r="F13"/>
      <c r="G13"/>
      <c r="H13"/>
      <c r="I13"/>
      <c r="J13"/>
      <c r="K13"/>
      <c r="L13"/>
      <c r="M13"/>
      <c r="N13"/>
      <c r="O13"/>
      <c r="P13"/>
      <c r="Q13"/>
      <c r="R13"/>
      <c r="S13"/>
      <c r="T13"/>
      <c r="U13"/>
      <c r="V13"/>
      <c r="W13"/>
      <c r="X13"/>
      <c r="Y13"/>
      <c r="Z13"/>
      <c r="AA13"/>
      <c r="AB13"/>
      <c r="AC13"/>
      <c r="AD13"/>
      <c r="AE13"/>
      <c r="AF13"/>
      <c r="AG13"/>
    </row>
    <row r="14" spans="1:33" ht="15" x14ac:dyDescent="0.25">
      <c r="A14"/>
      <c r="B14"/>
      <c r="C14"/>
      <c r="D14"/>
      <c r="E14"/>
      <c r="F14"/>
      <c r="G14"/>
      <c r="H14"/>
      <c r="I14"/>
      <c r="J14"/>
      <c r="K14"/>
      <c r="L14"/>
      <c r="M14"/>
      <c r="N14"/>
      <c r="O14"/>
      <c r="P14"/>
      <c r="Q14"/>
      <c r="R14"/>
      <c r="S14"/>
      <c r="T14"/>
      <c r="U14"/>
      <c r="V14"/>
      <c r="W14"/>
      <c r="X14"/>
      <c r="Y14"/>
      <c r="Z14"/>
      <c r="AA14"/>
      <c r="AB14"/>
      <c r="AC14"/>
      <c r="AD14"/>
      <c r="AE14"/>
      <c r="AF14"/>
      <c r="AG14"/>
    </row>
    <row r="15" spans="1:33" ht="15" x14ac:dyDescent="0.25">
      <c r="A15"/>
      <c r="B15"/>
      <c r="C15"/>
      <c r="D15"/>
      <c r="E15"/>
      <c r="F15"/>
      <c r="G15"/>
      <c r="H15"/>
      <c r="I15"/>
      <c r="J15"/>
      <c r="K15"/>
      <c r="L15"/>
      <c r="M15"/>
      <c r="N15"/>
      <c r="O15"/>
      <c r="P15"/>
      <c r="Q15"/>
      <c r="R15"/>
      <c r="S15"/>
      <c r="T15"/>
      <c r="U15"/>
      <c r="V15"/>
      <c r="W15"/>
      <c r="X15"/>
      <c r="Y15"/>
      <c r="Z15"/>
      <c r="AA15"/>
      <c r="AB15"/>
      <c r="AC15"/>
      <c r="AD15"/>
      <c r="AE15"/>
      <c r="AF15"/>
      <c r="AG15"/>
    </row>
    <row r="16" spans="1:33" ht="15" x14ac:dyDescent="0.25">
      <c r="A16"/>
      <c r="B16"/>
      <c r="C16"/>
      <c r="D16"/>
      <c r="E16"/>
      <c r="F16"/>
      <c r="G16"/>
      <c r="H16"/>
      <c r="I16"/>
      <c r="J16"/>
      <c r="K16"/>
      <c r="L16"/>
      <c r="M16"/>
      <c r="N16"/>
      <c r="O16"/>
      <c r="P16"/>
      <c r="Q16"/>
      <c r="R16"/>
      <c r="S16"/>
      <c r="T16"/>
      <c r="U16"/>
      <c r="V16"/>
      <c r="W16"/>
      <c r="X16"/>
      <c r="Y16"/>
      <c r="Z16"/>
      <c r="AA16"/>
      <c r="AB16"/>
      <c r="AC16"/>
      <c r="AD16"/>
      <c r="AE16"/>
      <c r="AF16"/>
      <c r="AG16"/>
    </row>
    <row r="17" spans="1:33" s="556" customFormat="1" ht="15" x14ac:dyDescent="0.25">
      <c r="A17"/>
      <c r="B17"/>
      <c r="C17"/>
      <c r="D17"/>
      <c r="E17"/>
      <c r="F17"/>
      <c r="G17"/>
      <c r="H17"/>
      <c r="I17"/>
      <c r="J17"/>
      <c r="K17"/>
      <c r="L17"/>
      <c r="M17"/>
      <c r="N17"/>
      <c r="O17"/>
      <c r="P17"/>
      <c r="Q17"/>
      <c r="R17"/>
      <c r="S17"/>
      <c r="T17"/>
      <c r="U17"/>
      <c r="V17"/>
      <c r="W17"/>
      <c r="X17"/>
      <c r="Y17"/>
      <c r="Z17"/>
      <c r="AA17"/>
      <c r="AB17"/>
      <c r="AC17"/>
      <c r="AD17"/>
      <c r="AE17"/>
      <c r="AF17"/>
      <c r="AG17"/>
    </row>
    <row r="18" spans="1:33" ht="15" x14ac:dyDescent="0.25">
      <c r="A18"/>
      <c r="B18"/>
      <c r="C18"/>
      <c r="D18"/>
      <c r="E18"/>
      <c r="F18"/>
      <c r="G18"/>
      <c r="H18"/>
      <c r="I18"/>
      <c r="J18"/>
      <c r="K18"/>
      <c r="L18"/>
      <c r="M18"/>
      <c r="N18"/>
      <c r="O18"/>
      <c r="P18"/>
      <c r="Q18"/>
      <c r="R18"/>
      <c r="S18"/>
      <c r="T18"/>
      <c r="U18"/>
      <c r="V18"/>
      <c r="W18"/>
      <c r="X18"/>
      <c r="Y18"/>
      <c r="Z18"/>
      <c r="AA18"/>
      <c r="AB18"/>
      <c r="AC18"/>
      <c r="AD18"/>
      <c r="AE18"/>
    </row>
    <row r="19" spans="1:33" ht="15" x14ac:dyDescent="0.25">
      <c r="A19"/>
      <c r="B19"/>
      <c r="C19"/>
      <c r="D19"/>
      <c r="E19"/>
      <c r="F19"/>
      <c r="G19"/>
      <c r="H19"/>
      <c r="I19"/>
      <c r="J19"/>
      <c r="K19"/>
      <c r="L19"/>
      <c r="M19"/>
      <c r="N19"/>
      <c r="O19"/>
      <c r="P19"/>
      <c r="Q19"/>
      <c r="R19"/>
      <c r="S19"/>
      <c r="T19"/>
      <c r="U19"/>
      <c r="V19"/>
      <c r="W19"/>
      <c r="X19"/>
      <c r="Y19"/>
      <c r="Z19"/>
      <c r="AA19"/>
      <c r="AB19"/>
      <c r="AC19"/>
      <c r="AD19"/>
      <c r="AE19"/>
    </row>
    <row r="20" spans="1:33" s="556" customFormat="1" ht="15" x14ac:dyDescent="0.25">
      <c r="A20"/>
      <c r="B20"/>
      <c r="C20"/>
      <c r="D20"/>
      <c r="E20"/>
      <c r="F20"/>
      <c r="G20"/>
      <c r="H20"/>
      <c r="I20"/>
      <c r="J20"/>
      <c r="K20"/>
      <c r="L20"/>
      <c r="M20"/>
      <c r="N20"/>
      <c r="O20"/>
      <c r="P20"/>
      <c r="Q20"/>
      <c r="R20"/>
      <c r="S20"/>
      <c r="T20"/>
      <c r="U20"/>
      <c r="V20"/>
      <c r="W20"/>
      <c r="X20"/>
      <c r="Y20"/>
      <c r="Z20"/>
      <c r="AA20"/>
      <c r="AB20"/>
      <c r="AC20"/>
      <c r="AD20"/>
      <c r="AE20"/>
    </row>
    <row r="21" spans="1:33" ht="15" x14ac:dyDescent="0.25">
      <c r="A21"/>
      <c r="B21"/>
      <c r="C21"/>
      <c r="D21"/>
      <c r="E21"/>
      <c r="F21"/>
      <c r="G21"/>
      <c r="H21"/>
      <c r="I21"/>
      <c r="J21"/>
      <c r="K21"/>
      <c r="L21"/>
      <c r="M21"/>
      <c r="N21"/>
      <c r="O21"/>
      <c r="P21"/>
      <c r="Q21"/>
      <c r="R21"/>
      <c r="S21"/>
      <c r="T21"/>
      <c r="U21"/>
      <c r="V21"/>
      <c r="W21"/>
      <c r="X21"/>
      <c r="Y21"/>
      <c r="Z21"/>
      <c r="AA21"/>
      <c r="AB21"/>
      <c r="AC21"/>
      <c r="AD21"/>
      <c r="AE21"/>
    </row>
    <row r="22" spans="1:33" ht="15" x14ac:dyDescent="0.25">
      <c r="A22"/>
      <c r="B22"/>
      <c r="C22"/>
      <c r="D22"/>
      <c r="E22"/>
      <c r="F22"/>
      <c r="G22"/>
      <c r="H22"/>
      <c r="I22"/>
      <c r="J22"/>
      <c r="K22"/>
      <c r="L22"/>
      <c r="M22"/>
      <c r="N22"/>
      <c r="O22"/>
      <c r="P22"/>
      <c r="Q22"/>
      <c r="R22"/>
      <c r="S22"/>
      <c r="T22"/>
      <c r="U22"/>
      <c r="V22"/>
      <c r="W22"/>
      <c r="X22"/>
      <c r="Y22"/>
      <c r="Z22"/>
      <c r="AA22"/>
      <c r="AB22"/>
      <c r="AC22"/>
      <c r="AD22"/>
      <c r="AE22"/>
    </row>
    <row r="23" spans="1:33" ht="15" x14ac:dyDescent="0.25">
      <c r="A23"/>
      <c r="B23"/>
      <c r="C23"/>
      <c r="D23"/>
      <c r="E23"/>
      <c r="F23"/>
      <c r="G23"/>
      <c r="H23"/>
      <c r="I23"/>
      <c r="J23"/>
      <c r="K23"/>
      <c r="L23"/>
      <c r="M23"/>
      <c r="N23"/>
      <c r="O23"/>
      <c r="P23"/>
      <c r="Q23"/>
      <c r="R23"/>
      <c r="S23"/>
      <c r="T23"/>
      <c r="U23"/>
      <c r="V23"/>
      <c r="W23"/>
      <c r="X23"/>
      <c r="Y23"/>
      <c r="Z23"/>
      <c r="AA23"/>
      <c r="AB23"/>
      <c r="AC23"/>
      <c r="AD23"/>
      <c r="AE23"/>
    </row>
    <row r="24" spans="1:33" ht="15" x14ac:dyDescent="0.25">
      <c r="A24"/>
      <c r="B24"/>
      <c r="C24"/>
      <c r="D24"/>
      <c r="E24"/>
      <c r="F24"/>
      <c r="G24"/>
      <c r="H24"/>
      <c r="I24"/>
      <c r="J24"/>
      <c r="K24"/>
      <c r="L24"/>
      <c r="M24"/>
      <c r="N24"/>
      <c r="O24"/>
      <c r="P24"/>
      <c r="Q24"/>
      <c r="R24"/>
      <c r="S24"/>
      <c r="T24"/>
      <c r="U24"/>
      <c r="V24"/>
      <c r="W24"/>
      <c r="X24"/>
      <c r="Y24"/>
      <c r="Z24"/>
      <c r="AA24"/>
      <c r="AB24"/>
      <c r="AC24"/>
      <c r="AD24"/>
      <c r="AE24"/>
    </row>
    <row r="25" spans="1:33" ht="15" x14ac:dyDescent="0.25">
      <c r="A25"/>
      <c r="B25"/>
      <c r="C25"/>
      <c r="D25"/>
      <c r="E25"/>
      <c r="F25"/>
      <c r="G25"/>
      <c r="H25"/>
      <c r="I25"/>
      <c r="J25"/>
      <c r="K25"/>
      <c r="L25"/>
      <c r="M25"/>
      <c r="N25"/>
      <c r="O25"/>
      <c r="P25"/>
      <c r="Q25"/>
      <c r="R25"/>
      <c r="S25"/>
      <c r="T25"/>
      <c r="U25"/>
      <c r="V25"/>
      <c r="W25"/>
      <c r="X25"/>
      <c r="Y25"/>
      <c r="Z25"/>
      <c r="AA25"/>
      <c r="AB25"/>
      <c r="AC25"/>
      <c r="AD25"/>
      <c r="AE25"/>
    </row>
    <row r="26" spans="1:33" ht="15" x14ac:dyDescent="0.25">
      <c r="A26"/>
      <c r="B26"/>
      <c r="C26"/>
      <c r="D26"/>
      <c r="E26"/>
      <c r="F26"/>
      <c r="G26"/>
      <c r="H26"/>
      <c r="I26"/>
      <c r="J26"/>
      <c r="K26"/>
      <c r="L26"/>
      <c r="M26"/>
      <c r="N26"/>
      <c r="O26"/>
      <c r="P26"/>
      <c r="Q26"/>
      <c r="R26"/>
      <c r="S26"/>
      <c r="T26"/>
      <c r="U26"/>
      <c r="V26"/>
      <c r="W26"/>
      <c r="X26"/>
      <c r="Y26"/>
      <c r="Z26"/>
      <c r="AA26"/>
      <c r="AB26"/>
      <c r="AC26"/>
      <c r="AD26"/>
      <c r="AE26"/>
    </row>
  </sheetData>
  <mergeCells count="1">
    <mergeCell ref="A1:C1"/>
  </mergeCells>
  <hyperlinks>
    <hyperlink ref="A1" location="Inhoud!A1" display="Home" xr:uid="{00000000-0004-0000-0400-000000000000}"/>
    <hyperlink ref="A1:B1" location="Contents!A1" display="To table of contents" xr:uid="{00000000-0004-0000-0400-000001000000}"/>
  </hyperlinks>
  <pageMargins left="0.72" right="0.42" top="0.35" bottom="0.41" header="0.25" footer="0.34"/>
  <pageSetup paperSize="9" scale="73" orientation="landscape" r:id="rId1"/>
  <headerFooter alignWithMargins="0"/>
  <customProperties>
    <customPr name="EpmWorksheetKeyString_GU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4" tint="0.79998168889431442"/>
    <pageSetUpPr fitToPage="1"/>
  </sheetPr>
  <dimension ref="A1:H71"/>
  <sheetViews>
    <sheetView zoomScale="80" zoomScaleNormal="80" workbookViewId="0">
      <selection activeCell="B5" sqref="B5"/>
    </sheetView>
  </sheetViews>
  <sheetFormatPr defaultRowHeight="11.25" x14ac:dyDescent="0.2"/>
  <cols>
    <col min="1" max="1" width="9.28515625" style="43" customWidth="1"/>
    <col min="2" max="7" width="17.7109375" style="43" customWidth="1"/>
    <col min="8" max="8" width="9.7109375" style="43" customWidth="1"/>
    <col min="9" max="16384" width="9.140625" style="43"/>
  </cols>
  <sheetData>
    <row r="1" spans="1:8" ht="36" customHeight="1" x14ac:dyDescent="0.2">
      <c r="A1" s="1337" t="s">
        <v>3</v>
      </c>
      <c r="B1" s="1337"/>
      <c r="C1" s="1337"/>
    </row>
    <row r="2" spans="1:8" ht="20.25" x14ac:dyDescent="0.3">
      <c r="A2" s="1015" t="s">
        <v>1369</v>
      </c>
      <c r="B2" s="856"/>
      <c r="C2" s="857"/>
      <c r="D2" s="858"/>
      <c r="E2" s="857"/>
      <c r="F2" s="857"/>
      <c r="G2" s="857"/>
    </row>
    <row r="3" spans="1:8" ht="12.75" x14ac:dyDescent="0.2">
      <c r="A3" s="859"/>
      <c r="B3" s="860" t="s">
        <v>1370</v>
      </c>
      <c r="C3" s="64"/>
      <c r="D3" s="64"/>
      <c r="E3" s="64"/>
      <c r="F3" s="64"/>
      <c r="G3" s="64"/>
      <c r="H3" s="65"/>
    </row>
    <row r="4" spans="1:8" ht="12.75" x14ac:dyDescent="0.2">
      <c r="A4" s="861"/>
      <c r="B4" s="862" t="s">
        <v>1371</v>
      </c>
      <c r="C4" s="863"/>
      <c r="D4" s="863"/>
      <c r="E4" s="863"/>
      <c r="F4" s="864"/>
      <c r="G4" s="862" t="s">
        <v>1372</v>
      </c>
      <c r="H4" s="864"/>
    </row>
    <row r="5" spans="1:8" ht="12.75" x14ac:dyDescent="0.2">
      <c r="A5" s="861"/>
      <c r="B5" s="865" t="s">
        <v>1373</v>
      </c>
      <c r="C5" s="865" t="s">
        <v>1374</v>
      </c>
      <c r="D5" s="865" t="s">
        <v>1375</v>
      </c>
      <c r="E5" s="865" t="s">
        <v>1376</v>
      </c>
      <c r="F5" s="865" t="s">
        <v>1377</v>
      </c>
      <c r="G5" s="866" t="s">
        <v>61</v>
      </c>
      <c r="H5" s="867" t="s">
        <v>1378</v>
      </c>
    </row>
    <row r="6" spans="1:8" ht="12.75" x14ac:dyDescent="0.2">
      <c r="A6" s="868"/>
      <c r="B6" s="590"/>
      <c r="C6" s="590"/>
      <c r="D6" s="590"/>
      <c r="E6" s="590"/>
      <c r="F6" s="590"/>
      <c r="G6" s="869"/>
      <c r="H6" s="870" t="s">
        <v>1379</v>
      </c>
    </row>
    <row r="7" spans="1:8" ht="12.75" x14ac:dyDescent="0.2">
      <c r="A7" s="871"/>
      <c r="B7" s="872" t="s">
        <v>1203</v>
      </c>
      <c r="C7" s="873"/>
      <c r="D7" s="873"/>
      <c r="E7" s="873"/>
      <c r="F7" s="873"/>
      <c r="G7" s="582"/>
      <c r="H7" s="873"/>
    </row>
    <row r="8" spans="1:8" x14ac:dyDescent="0.2">
      <c r="A8" s="871"/>
      <c r="B8" s="871"/>
      <c r="C8" s="874"/>
      <c r="D8" s="874"/>
      <c r="E8" s="874"/>
      <c r="F8" s="874"/>
      <c r="G8" s="874"/>
      <c r="H8" s="875"/>
    </row>
    <row r="9" spans="1:8" ht="12.75" x14ac:dyDescent="0.2">
      <c r="A9" s="876">
        <v>1990</v>
      </c>
      <c r="B9" s="1017">
        <v>11.737909960186668</v>
      </c>
      <c r="C9" s="1018">
        <v>23.90858384288984</v>
      </c>
      <c r="D9" s="1018">
        <v>19.412131624312451</v>
      </c>
      <c r="E9" s="1018">
        <v>29.679274555953338</v>
      </c>
      <c r="F9" s="1018">
        <v>8.5655432250000008</v>
      </c>
      <c r="G9" s="1018">
        <v>7.6958044356717243</v>
      </c>
      <c r="H9" s="1019">
        <v>2.3944474215815683</v>
      </c>
    </row>
    <row r="10" spans="1:8" ht="12.75" x14ac:dyDescent="0.2">
      <c r="A10" s="876">
        <v>1991</v>
      </c>
      <c r="B10" s="1017">
        <v>11.679069268706485</v>
      </c>
      <c r="C10" s="1018">
        <v>23.788733067888231</v>
      </c>
      <c r="D10" s="1018">
        <v>19.314821008389078</v>
      </c>
      <c r="E10" s="1018">
        <v>29.530496021833901</v>
      </c>
      <c r="F10" s="1018">
        <v>8.5226052157656582</v>
      </c>
      <c r="G10" s="1018">
        <v>8.0222748381972888</v>
      </c>
      <c r="H10" s="1019">
        <v>2.4853549718753412</v>
      </c>
    </row>
    <row r="11" spans="1:8" ht="12.75" x14ac:dyDescent="0.2">
      <c r="A11" s="876">
        <v>1992</v>
      </c>
      <c r="B11" s="1017">
        <v>12.892147595563211</v>
      </c>
      <c r="C11" s="1018">
        <v>26.259614594839832</v>
      </c>
      <c r="D11" s="1018">
        <v>21.321007478673511</v>
      </c>
      <c r="E11" s="1018">
        <v>32.597761390436595</v>
      </c>
      <c r="F11" s="1018">
        <v>9.4078288100209946</v>
      </c>
      <c r="G11" s="1018">
        <v>8.4736037048279531</v>
      </c>
      <c r="H11" s="1019">
        <v>2.5938904556397273</v>
      </c>
    </row>
    <row r="12" spans="1:8" ht="12.75" x14ac:dyDescent="0.2">
      <c r="A12" s="876">
        <v>1993</v>
      </c>
      <c r="B12" s="1017">
        <v>14.045101952531065</v>
      </c>
      <c r="C12" s="1018">
        <v>28.608031476898844</v>
      </c>
      <c r="D12" s="1018">
        <v>23.227761049811701</v>
      </c>
      <c r="E12" s="1018">
        <v>35.513003458828408</v>
      </c>
      <c r="F12" s="1018">
        <v>10.249177944113613</v>
      </c>
      <c r="G12" s="1018">
        <v>8.354366139197678</v>
      </c>
      <c r="H12" s="1019">
        <v>2.4864833276750455</v>
      </c>
    </row>
    <row r="13" spans="1:8" ht="12.75" x14ac:dyDescent="0.2">
      <c r="A13" s="876">
        <v>1994</v>
      </c>
      <c r="B13" s="1017">
        <v>14.422195689367696</v>
      </c>
      <c r="C13" s="1018">
        <v>29.376121984865549</v>
      </c>
      <c r="D13" s="1018">
        <v>23.851397905010423</v>
      </c>
      <c r="E13" s="1018">
        <v>36.466483983629331</v>
      </c>
      <c r="F13" s="1018">
        <v>10.524355783584753</v>
      </c>
      <c r="G13" s="1018">
        <v>8.1778175600316789</v>
      </c>
      <c r="H13" s="1019">
        <v>2.5206463858900001</v>
      </c>
    </row>
    <row r="14" spans="1:8" ht="12.75" x14ac:dyDescent="0.2">
      <c r="A14" s="876">
        <v>1995</v>
      </c>
      <c r="B14" s="1017">
        <v>16.953517940560012</v>
      </c>
      <c r="C14" s="1018">
        <v>35.019934726510527</v>
      </c>
      <c r="D14" s="1018">
        <v>27.328686126110501</v>
      </c>
      <c r="E14" s="1018">
        <v>41.056003602300009</v>
      </c>
      <c r="F14" s="1018">
        <v>12.824618399999997</v>
      </c>
      <c r="G14" s="1018">
        <v>8.3062336628641376</v>
      </c>
      <c r="H14" s="1019">
        <v>2.5551624753625455</v>
      </c>
    </row>
    <row r="15" spans="1:8" ht="12.75" x14ac:dyDescent="0.2">
      <c r="A15" s="876">
        <v>1996</v>
      </c>
      <c r="B15" s="1017">
        <v>18.755543126693343</v>
      </c>
      <c r="C15" s="1018">
        <v>38.478502151228547</v>
      </c>
      <c r="D15" s="1018">
        <v>29.939261415160544</v>
      </c>
      <c r="E15" s="1018">
        <v>45.332070762473336</v>
      </c>
      <c r="F15" s="1018">
        <v>14.291040329999994</v>
      </c>
      <c r="G15" s="1018">
        <v>8.0250558347125303</v>
      </c>
      <c r="H15" s="1019">
        <v>2.2915299149878638</v>
      </c>
    </row>
    <row r="16" spans="1:8" ht="12.75" x14ac:dyDescent="0.2">
      <c r="A16" s="876">
        <v>1997</v>
      </c>
      <c r="B16" s="1017">
        <v>19.99499153589332</v>
      </c>
      <c r="C16" s="1018">
        <v>41.256858252103392</v>
      </c>
      <c r="D16" s="1018">
        <v>32.116147221733726</v>
      </c>
      <c r="E16" s="1018">
        <v>48.825113408080007</v>
      </c>
      <c r="F16" s="1018">
        <v>15.395825609999992</v>
      </c>
      <c r="G16" s="1018">
        <v>8.0554298680532419</v>
      </c>
      <c r="H16" s="1019">
        <v>2.3723426320448864</v>
      </c>
    </row>
    <row r="17" spans="1:8" ht="12.75" x14ac:dyDescent="0.2">
      <c r="A17" s="876">
        <v>1998</v>
      </c>
      <c r="B17" s="1017">
        <v>21.338168795253324</v>
      </c>
      <c r="C17" s="1018">
        <v>44.156061579031736</v>
      </c>
      <c r="D17" s="1018">
        <v>34.561609558018183</v>
      </c>
      <c r="E17" s="1018">
        <v>53.32491146976669</v>
      </c>
      <c r="F17" s="1018">
        <v>16.747336469999997</v>
      </c>
      <c r="G17" s="1018">
        <v>7.7123130937212654</v>
      </c>
      <c r="H17" s="1019">
        <v>2.2171656874106662</v>
      </c>
    </row>
    <row r="18" spans="1:8" ht="12.75" x14ac:dyDescent="0.2">
      <c r="A18" s="876">
        <v>1999</v>
      </c>
      <c r="B18" s="1017">
        <v>22.005824894240003</v>
      </c>
      <c r="C18" s="1018">
        <v>46.069805294459151</v>
      </c>
      <c r="D18" s="1018">
        <v>35.991482421165031</v>
      </c>
      <c r="E18" s="1018">
        <v>54.086611315100022</v>
      </c>
      <c r="F18" s="1018">
        <v>17.411797245000002</v>
      </c>
      <c r="G18" s="1018">
        <v>7.6485415140886213</v>
      </c>
      <c r="H18" s="1019">
        <v>2.3228297949914323</v>
      </c>
    </row>
    <row r="19" spans="1:8" ht="12.75" x14ac:dyDescent="0.2">
      <c r="A19" s="876">
        <v>2000</v>
      </c>
      <c r="B19" s="1017">
        <v>22.865066410666675</v>
      </c>
      <c r="C19" s="1018">
        <v>47.799043607140092</v>
      </c>
      <c r="D19" s="1018">
        <v>37.410389533351889</v>
      </c>
      <c r="E19" s="1018">
        <v>56.45685108054667</v>
      </c>
      <c r="F19" s="1018">
        <v>18.293825594999998</v>
      </c>
      <c r="G19" s="1018">
        <v>10.103120407317151</v>
      </c>
      <c r="H19" s="1019">
        <v>1.9595223420512844</v>
      </c>
    </row>
    <row r="20" spans="1:8" ht="12.75" x14ac:dyDescent="0.2">
      <c r="A20" s="876">
        <v>2001</v>
      </c>
      <c r="B20" s="1017">
        <v>23.086250568832018</v>
      </c>
      <c r="C20" s="1018">
        <v>48.41219284613608</v>
      </c>
      <c r="D20" s="1018">
        <v>37.793214984995274</v>
      </c>
      <c r="E20" s="1018">
        <v>56.487531507633442</v>
      </c>
      <c r="F20" s="1018">
        <v>18.480968565000008</v>
      </c>
      <c r="G20" s="1018">
        <v>8.3958833389768976</v>
      </c>
      <c r="H20" s="1019">
        <v>1.802994061641557</v>
      </c>
    </row>
    <row r="21" spans="1:8" ht="12.75" x14ac:dyDescent="0.2">
      <c r="A21" s="876">
        <v>2002</v>
      </c>
      <c r="B21" s="1017">
        <v>22.808322752380665</v>
      </c>
      <c r="C21" s="1018">
        <v>47.923666631708677</v>
      </c>
      <c r="D21" s="1018">
        <v>37.282728313999336</v>
      </c>
      <c r="E21" s="1018">
        <v>55.341649792339823</v>
      </c>
      <c r="F21" s="1018">
        <v>18.123938715000005</v>
      </c>
      <c r="G21" s="1018">
        <v>9.2084792421112649</v>
      </c>
      <c r="H21" s="1019">
        <v>1.7946935844300638</v>
      </c>
    </row>
    <row r="22" spans="1:8" ht="12.75" x14ac:dyDescent="0.2">
      <c r="A22" s="876">
        <v>2003</v>
      </c>
      <c r="B22" s="1017">
        <v>23.111400235249327</v>
      </c>
      <c r="C22" s="1018">
        <v>48.380593268889825</v>
      </c>
      <c r="D22" s="1018">
        <v>37.459697015438209</v>
      </c>
      <c r="E22" s="1018">
        <v>66.85252396567995</v>
      </c>
      <c r="F22" s="1018">
        <v>18.147739574999999</v>
      </c>
      <c r="G22" s="1018">
        <v>7.9223833062847362</v>
      </c>
      <c r="H22" s="1019">
        <v>1.543639946347575</v>
      </c>
    </row>
    <row r="23" spans="1:8" ht="12.75" x14ac:dyDescent="0.2">
      <c r="A23" s="876">
        <v>2004</v>
      </c>
      <c r="B23" s="1017">
        <v>23.922274782939272</v>
      </c>
      <c r="C23" s="1018">
        <v>50.105262974652462</v>
      </c>
      <c r="D23" s="1018">
        <v>38.582818583858682</v>
      </c>
      <c r="E23" s="1018">
        <v>68.686264430489032</v>
      </c>
      <c r="F23" s="1018">
        <v>18.811867357500002</v>
      </c>
      <c r="G23" s="1018">
        <v>7.5687697913500234</v>
      </c>
      <c r="H23" s="1019">
        <v>1.4209412837374726</v>
      </c>
    </row>
    <row r="24" spans="1:8" ht="12.75" x14ac:dyDescent="0.2">
      <c r="A24" s="876">
        <v>2005</v>
      </c>
      <c r="B24" s="1017">
        <v>24.83533590430962</v>
      </c>
      <c r="C24" s="1018">
        <v>51.866403159513226</v>
      </c>
      <c r="D24" s="1018">
        <v>39.776034881835947</v>
      </c>
      <c r="E24" s="1018">
        <v>70.224788046652904</v>
      </c>
      <c r="F24" s="1018">
        <v>19.336392105000005</v>
      </c>
      <c r="G24" s="1018">
        <v>11.578417337969864</v>
      </c>
      <c r="H24" s="1019">
        <v>1.4400102255383933</v>
      </c>
    </row>
    <row r="25" spans="1:8" ht="12.75" x14ac:dyDescent="0.2">
      <c r="A25" s="876">
        <v>2006</v>
      </c>
      <c r="B25" s="1017">
        <v>25.139683942785741</v>
      </c>
      <c r="C25" s="1018">
        <v>52.592172260547777</v>
      </c>
      <c r="D25" s="1018">
        <v>40.306099094419281</v>
      </c>
      <c r="E25" s="1018">
        <v>72.112004666262237</v>
      </c>
      <c r="F25" s="1018">
        <v>19.944664507500001</v>
      </c>
      <c r="G25" s="1018">
        <v>14.285740102443611</v>
      </c>
      <c r="H25" s="1019">
        <v>1.4867040683612707</v>
      </c>
    </row>
    <row r="26" spans="1:8" ht="12.75" x14ac:dyDescent="0.2">
      <c r="A26" s="877">
        <v>2007</v>
      </c>
      <c r="B26" s="1017">
        <v>25.83823476151699</v>
      </c>
      <c r="C26" s="1018">
        <v>53.841267136074592</v>
      </c>
      <c r="D26" s="1018">
        <v>41.140025544313666</v>
      </c>
      <c r="E26" s="1018">
        <v>74.189829903106045</v>
      </c>
      <c r="F26" s="1018">
        <v>20.537472315000006</v>
      </c>
      <c r="G26" s="1018">
        <v>14.32466594294722</v>
      </c>
      <c r="H26" s="1019">
        <v>1.4748214637660615</v>
      </c>
    </row>
    <row r="27" spans="1:8" ht="12.75" x14ac:dyDescent="0.2">
      <c r="A27" s="877">
        <v>2008</v>
      </c>
      <c r="B27" s="1017">
        <v>25.661112270892851</v>
      </c>
      <c r="C27" s="1018">
        <v>53.474914296976976</v>
      </c>
      <c r="D27" s="1018">
        <v>40.802081130736596</v>
      </c>
      <c r="E27" s="1018">
        <v>73.524988419857479</v>
      </c>
      <c r="F27" s="1018">
        <v>20.377734832499996</v>
      </c>
      <c r="G27" s="1018">
        <v>14.972365304699334</v>
      </c>
      <c r="H27" s="1019">
        <v>1.6264045399000204</v>
      </c>
    </row>
    <row r="28" spans="1:8" ht="12.75" x14ac:dyDescent="0.2">
      <c r="A28" s="877">
        <v>2009</v>
      </c>
      <c r="B28" s="1017">
        <v>23.284591758428075</v>
      </c>
      <c r="C28" s="1018">
        <v>48.540105402664516</v>
      </c>
      <c r="D28" s="1018">
        <v>36.982010030523355</v>
      </c>
      <c r="E28" s="1018">
        <v>66.68733304571208</v>
      </c>
      <c r="F28" s="1018">
        <v>19.0354379475</v>
      </c>
      <c r="G28" s="1018">
        <v>13.864259074038758</v>
      </c>
      <c r="H28" s="1019">
        <v>1.7314833678439181</v>
      </c>
    </row>
    <row r="29" spans="1:8" ht="12.75" x14ac:dyDescent="0.2">
      <c r="A29" s="876">
        <v>2010</v>
      </c>
      <c r="B29" s="1017">
        <v>24.093091674493781</v>
      </c>
      <c r="C29" s="1018">
        <v>49.857924968179326</v>
      </c>
      <c r="D29" s="1018">
        <v>37.650934138778382</v>
      </c>
      <c r="E29" s="1018">
        <v>67.110632873524409</v>
      </c>
      <c r="F29" s="1018">
        <v>20.262982957499997</v>
      </c>
      <c r="G29" s="1018">
        <v>15.170688763920415</v>
      </c>
      <c r="H29" s="1019">
        <v>1.6369384098863728</v>
      </c>
    </row>
    <row r="30" spans="1:8" ht="12.75" x14ac:dyDescent="0.2">
      <c r="A30" s="877">
        <v>2011</v>
      </c>
      <c r="B30" s="1017">
        <v>25.621335368978229</v>
      </c>
      <c r="C30" s="1018">
        <v>53.323017568233354</v>
      </c>
      <c r="D30" s="1018">
        <v>40.361680608647461</v>
      </c>
      <c r="E30" s="1018">
        <v>71.834640249011429</v>
      </c>
      <c r="F30" s="1018">
        <v>19.573190666666662</v>
      </c>
      <c r="G30" s="1018">
        <v>15.000291255832622</v>
      </c>
      <c r="H30" s="1019">
        <v>1.5195275830206545</v>
      </c>
    </row>
    <row r="31" spans="1:8" ht="12.75" x14ac:dyDescent="0.2">
      <c r="A31" s="876">
        <v>2012</v>
      </c>
      <c r="B31" s="1017">
        <v>25.334219122883002</v>
      </c>
      <c r="C31" s="1018">
        <v>52.866845002394989</v>
      </c>
      <c r="D31" s="1018">
        <v>40.023498608147484</v>
      </c>
      <c r="E31" s="1018">
        <v>71.072088571725644</v>
      </c>
      <c r="F31" s="1018">
        <v>17.462301196666662</v>
      </c>
      <c r="G31" s="1018">
        <v>15.846915510097862</v>
      </c>
      <c r="H31" s="1019">
        <v>1.370028142875682</v>
      </c>
    </row>
    <row r="32" spans="1:8" ht="12.75" x14ac:dyDescent="0.2">
      <c r="A32" s="877">
        <v>2013</v>
      </c>
      <c r="B32" s="1017">
        <v>26.049455250257108</v>
      </c>
      <c r="C32" s="1018">
        <v>53.93451282486317</v>
      </c>
      <c r="D32" s="1018">
        <v>40.510968980102042</v>
      </c>
      <c r="E32" s="1018">
        <v>72.070583407631005</v>
      </c>
      <c r="F32" s="1018">
        <v>15.234551865</v>
      </c>
      <c r="G32" s="1018">
        <v>17.908957455308922</v>
      </c>
      <c r="H32" s="1019">
        <v>1.2170360976681636</v>
      </c>
    </row>
    <row r="33" spans="1:8" ht="12.75" x14ac:dyDescent="0.2">
      <c r="A33" s="876">
        <v>2014</v>
      </c>
      <c r="B33" s="1017">
        <v>27.040431783584879</v>
      </c>
      <c r="C33" s="1018">
        <v>55.967599118628115</v>
      </c>
      <c r="D33" s="1018">
        <v>41.955795741316066</v>
      </c>
      <c r="E33" s="1018">
        <v>74.331771191661019</v>
      </c>
      <c r="F33" s="1018">
        <v>13.311264854166666</v>
      </c>
      <c r="G33" s="1018">
        <v>18.576866305610483</v>
      </c>
      <c r="H33" s="1019">
        <v>1.1835778799274843</v>
      </c>
    </row>
    <row r="34" spans="1:8" ht="12.75" x14ac:dyDescent="0.2">
      <c r="A34" s="877">
        <v>2015</v>
      </c>
      <c r="B34" s="1017">
        <v>28.013273709140698</v>
      </c>
      <c r="C34" s="1018">
        <v>58.008703265485174</v>
      </c>
      <c r="D34" s="1018">
        <v>43.423565440668291</v>
      </c>
      <c r="E34" s="1018">
        <v>76.718037377217868</v>
      </c>
      <c r="F34" s="1018">
        <v>11.075160400000003</v>
      </c>
      <c r="G34" s="1018">
        <v>18.858157983062092</v>
      </c>
      <c r="H34" s="1019">
        <v>1.0839917508712682</v>
      </c>
    </row>
    <row r="35" spans="1:8" ht="12.75" x14ac:dyDescent="0.2">
      <c r="A35" s="876">
        <v>2016</v>
      </c>
      <c r="B35" s="1017">
        <v>29.116163450597831</v>
      </c>
      <c r="C35" s="1018">
        <v>60.713755688300516</v>
      </c>
      <c r="D35" s="1018">
        <v>45.65105091995288</v>
      </c>
      <c r="E35" s="1018">
        <v>80.55744734816426</v>
      </c>
      <c r="F35" s="1018">
        <v>11.763258050000001</v>
      </c>
      <c r="G35" s="1018">
        <v>19.502915652994069</v>
      </c>
      <c r="H35" s="1019">
        <v>1.0366388843768046</v>
      </c>
    </row>
    <row r="36" spans="1:8" ht="12.75" x14ac:dyDescent="0.2">
      <c r="A36" s="876">
        <v>2017</v>
      </c>
      <c r="B36" s="1017">
        <v>30.058307707609771</v>
      </c>
      <c r="C36" s="1018">
        <v>62.635792471693811</v>
      </c>
      <c r="D36" s="1018">
        <v>46.993541524084051</v>
      </c>
      <c r="E36" s="1018">
        <v>82.600730679146565</v>
      </c>
      <c r="F36" s="1018">
        <v>12.439046306666656</v>
      </c>
      <c r="G36" s="1018">
        <v>21.514031329336806</v>
      </c>
      <c r="H36" s="1019">
        <v>0.94745301117563185</v>
      </c>
    </row>
    <row r="37" spans="1:8" ht="12.75" x14ac:dyDescent="0.2">
      <c r="A37" s="876">
        <v>2018</v>
      </c>
      <c r="B37" s="1017">
        <v>30.115278496405644</v>
      </c>
      <c r="C37" s="1018">
        <v>63.111182995843691</v>
      </c>
      <c r="D37" s="1018">
        <v>47.422614472666538</v>
      </c>
      <c r="E37" s="1018">
        <v>83.026906969733716</v>
      </c>
      <c r="F37" s="1018">
        <v>12.879790613333316</v>
      </c>
      <c r="G37" s="1018">
        <v>24.604788564691727</v>
      </c>
      <c r="H37" s="1019">
        <v>1.0403298560661773</v>
      </c>
    </row>
    <row r="38" spans="1:8" ht="12.75" x14ac:dyDescent="0.2">
      <c r="A38" s="876"/>
      <c r="B38" s="878"/>
      <c r="C38" s="879"/>
      <c r="D38" s="879"/>
      <c r="E38" s="879"/>
      <c r="F38" s="879"/>
      <c r="G38" s="879"/>
      <c r="H38" s="77"/>
    </row>
    <row r="39" spans="1:8" ht="12.75" x14ac:dyDescent="0.2">
      <c r="A39" s="880"/>
      <c r="B39" s="881" t="s">
        <v>7</v>
      </c>
      <c r="C39" s="882"/>
      <c r="D39" s="882"/>
      <c r="E39" s="882"/>
      <c r="F39" s="882"/>
      <c r="G39" s="882"/>
      <c r="H39" s="77"/>
    </row>
    <row r="40" spans="1:8" ht="12.75" x14ac:dyDescent="0.2">
      <c r="A40" s="880"/>
      <c r="B40" s="883"/>
      <c r="C40" s="882"/>
      <c r="D40" s="882"/>
      <c r="E40" s="882"/>
      <c r="F40" s="882"/>
      <c r="G40" s="30"/>
      <c r="H40" s="77"/>
    </row>
    <row r="41" spans="1:8" ht="12.75" x14ac:dyDescent="0.2">
      <c r="A41" s="876">
        <v>1990</v>
      </c>
      <c r="B41" s="1016">
        <v>0.51059931699812</v>
      </c>
      <c r="C41" s="919">
        <v>1.0400265135657081</v>
      </c>
      <c r="D41" s="919">
        <v>0.8444294085135915</v>
      </c>
      <c r="E41" s="919">
        <v>1.2910500637119702</v>
      </c>
      <c r="F41" s="919">
        <v>0.37260113028750003</v>
      </c>
      <c r="G41" s="919">
        <v>0.33476749295171998</v>
      </c>
      <c r="H41" s="920">
        <v>0.105355686549589</v>
      </c>
    </row>
    <row r="42" spans="1:8" ht="12.75" x14ac:dyDescent="0.2">
      <c r="A42" s="876">
        <v>1991</v>
      </c>
      <c r="B42" s="1016">
        <v>0.50803974574707256</v>
      </c>
      <c r="C42" s="919">
        <v>1.0348129892310101</v>
      </c>
      <c r="D42" s="919">
        <v>0.840196388284976</v>
      </c>
      <c r="E42" s="919">
        <v>1.2845781893542683</v>
      </c>
      <c r="F42" s="919">
        <v>0.37073332688580612</v>
      </c>
      <c r="G42" s="919">
        <v>0.34896895546158202</v>
      </c>
      <c r="H42" s="920">
        <v>0.109355618762515</v>
      </c>
    </row>
    <row r="43" spans="1:8" ht="12.75" x14ac:dyDescent="0.2">
      <c r="A43" s="876">
        <v>1992</v>
      </c>
      <c r="B43" s="1016">
        <v>0.5608086771206453</v>
      </c>
      <c r="C43" s="919">
        <v>1.1422966577241407</v>
      </c>
      <c r="D43" s="919">
        <v>0.92746567366054611</v>
      </c>
      <c r="E43" s="919">
        <v>1.4180044003652681</v>
      </c>
      <c r="F43" s="919">
        <v>0.40924055323591324</v>
      </c>
      <c r="G43" s="919">
        <v>0.36860176116001597</v>
      </c>
      <c r="H43" s="920">
        <v>0.114131180048148</v>
      </c>
    </row>
    <row r="44" spans="1:8" ht="12.75" x14ac:dyDescent="0.2">
      <c r="A44" s="876">
        <v>1993</v>
      </c>
      <c r="B44" s="1016">
        <v>0.61096221460683942</v>
      </c>
      <c r="C44" s="919">
        <v>1.2444530982016067</v>
      </c>
      <c r="D44" s="919">
        <v>1.0104096193033227</v>
      </c>
      <c r="E44" s="919">
        <v>1.5448175895164196</v>
      </c>
      <c r="F44" s="919">
        <v>0.44583924056894214</v>
      </c>
      <c r="G44" s="919">
        <v>0.36341492705509898</v>
      </c>
      <c r="H44" s="920">
        <v>0.109405266417702</v>
      </c>
    </row>
    <row r="45" spans="1:8" ht="12.75" x14ac:dyDescent="0.2">
      <c r="A45" s="876">
        <v>1994</v>
      </c>
      <c r="B45" s="1016">
        <v>0.62736579966807549</v>
      </c>
      <c r="C45" s="919">
        <v>1.2778651354160606</v>
      </c>
      <c r="D45" s="919">
        <v>1.0375378765681342</v>
      </c>
      <c r="E45" s="919">
        <v>1.5862940444065687</v>
      </c>
      <c r="F45" s="919">
        <v>0.45780947658593674</v>
      </c>
      <c r="G45" s="919">
        <v>0.35573506386137799</v>
      </c>
      <c r="H45" s="920">
        <v>0.11090844097916</v>
      </c>
    </row>
    <row r="46" spans="1:8" ht="12.75" x14ac:dyDescent="0.2">
      <c r="A46" s="876">
        <v>1995</v>
      </c>
      <c r="B46" s="1016">
        <v>0.73747804328316047</v>
      </c>
      <c r="C46" s="919">
        <v>1.5233673124032077</v>
      </c>
      <c r="D46" s="919">
        <v>1.1887979171718066</v>
      </c>
      <c r="E46" s="919">
        <v>1.7859362240180503</v>
      </c>
      <c r="F46" s="919">
        <v>0.55787090039999987</v>
      </c>
      <c r="G46" s="919">
        <v>0.36132116433458999</v>
      </c>
      <c r="H46" s="920">
        <v>0.112427148915952</v>
      </c>
    </row>
    <row r="47" spans="1:8" ht="12.75" x14ac:dyDescent="0.2">
      <c r="A47" s="876">
        <v>1996</v>
      </c>
      <c r="B47" s="1016">
        <v>0.81586615295236042</v>
      </c>
      <c r="C47" s="919">
        <v>1.6738151279784417</v>
      </c>
      <c r="D47" s="919">
        <v>1.3023580121754839</v>
      </c>
      <c r="E47" s="919">
        <v>1.9719452176955903</v>
      </c>
      <c r="F47" s="919">
        <v>0.62166025435499983</v>
      </c>
      <c r="G47" s="919">
        <v>0.34908992880999501</v>
      </c>
      <c r="H47" s="920">
        <v>0.100827316259466</v>
      </c>
    </row>
    <row r="48" spans="1:8" ht="12.75" x14ac:dyDescent="0.2">
      <c r="A48" s="876">
        <v>1997</v>
      </c>
      <c r="B48" s="1016">
        <v>0.86978220403275952</v>
      </c>
      <c r="C48" s="919">
        <v>1.7946741395864976</v>
      </c>
      <c r="D48" s="919">
        <v>1.3970527899214171</v>
      </c>
      <c r="E48" s="919">
        <v>2.1238928082529802</v>
      </c>
      <c r="F48" s="919">
        <v>0.66971841403499965</v>
      </c>
      <c r="G48" s="919">
        <v>0.350411199260316</v>
      </c>
      <c r="H48" s="920">
        <v>0.104383075809975</v>
      </c>
    </row>
    <row r="49" spans="1:8" ht="12.75" x14ac:dyDescent="0.2">
      <c r="A49" s="876">
        <v>1998</v>
      </c>
      <c r="B49" s="1016">
        <v>0.92821057421931963</v>
      </c>
      <c r="C49" s="919">
        <v>1.9207916721478806</v>
      </c>
      <c r="D49" s="919">
        <v>1.5034313336707912</v>
      </c>
      <c r="E49" s="919">
        <v>2.3196348572088508</v>
      </c>
      <c r="F49" s="919">
        <v>0.72850913644499982</v>
      </c>
      <c r="G49" s="919">
        <v>0.335485619576875</v>
      </c>
      <c r="H49" s="920">
        <v>9.7555290246069307E-2</v>
      </c>
    </row>
    <row r="50" spans="1:8" ht="12.75" x14ac:dyDescent="0.2">
      <c r="A50" s="876">
        <v>1999</v>
      </c>
      <c r="B50" s="1016">
        <v>0.95725338602244014</v>
      </c>
      <c r="C50" s="919">
        <v>2.0040365714089732</v>
      </c>
      <c r="D50" s="919">
        <v>1.5656295034916787</v>
      </c>
      <c r="E50" s="919">
        <v>2.352767608814851</v>
      </c>
      <c r="F50" s="919">
        <v>0.75741318015750003</v>
      </c>
      <c r="G50" s="919">
        <v>0.332711555862855</v>
      </c>
      <c r="H50" s="920">
        <v>0.10220451097962301</v>
      </c>
    </row>
    <row r="51" spans="1:8" ht="12.75" x14ac:dyDescent="0.2">
      <c r="A51" s="876">
        <v>2000</v>
      </c>
      <c r="B51" s="1016">
        <v>0.99463039036700041</v>
      </c>
      <c r="C51" s="919">
        <v>2.0792584035705941</v>
      </c>
      <c r="D51" s="919">
        <v>1.6273519506948075</v>
      </c>
      <c r="E51" s="919">
        <v>2.4558730296162801</v>
      </c>
      <c r="F51" s="919">
        <v>0.79578141338249997</v>
      </c>
      <c r="G51" s="919">
        <v>0.43948573771829602</v>
      </c>
      <c r="H51" s="920">
        <v>8.6218983050256506E-2</v>
      </c>
    </row>
    <row r="52" spans="1:8" ht="12.75" x14ac:dyDescent="0.2">
      <c r="A52" s="876">
        <v>2001</v>
      </c>
      <c r="B52" s="1016">
        <v>1.0042519003453927</v>
      </c>
      <c r="C52" s="919">
        <v>2.1059303976869193</v>
      </c>
      <c r="D52" s="919">
        <v>1.6440048558432945</v>
      </c>
      <c r="E52" s="919">
        <v>2.4572076253820545</v>
      </c>
      <c r="F52" s="919">
        <v>0.80392213257750045</v>
      </c>
      <c r="G52" s="919">
        <v>0.36522092524549499</v>
      </c>
      <c r="H52" s="920">
        <v>7.9331738712228497E-2</v>
      </c>
    </row>
    <row r="53" spans="1:8" ht="12.75" x14ac:dyDescent="0.2">
      <c r="A53" s="876">
        <v>2002</v>
      </c>
      <c r="B53" s="1016">
        <v>0.992162105651759</v>
      </c>
      <c r="C53" s="919">
        <v>2.0846803653593273</v>
      </c>
      <c r="D53" s="919">
        <v>1.6217990596589711</v>
      </c>
      <c r="E53" s="919">
        <v>2.4073621100307823</v>
      </c>
      <c r="F53" s="919">
        <v>0.78839133410250017</v>
      </c>
      <c r="G53" s="919">
        <v>0.40056884703183998</v>
      </c>
      <c r="H53" s="920">
        <v>7.8966517714922801E-2</v>
      </c>
    </row>
    <row r="54" spans="1:8" ht="12.75" x14ac:dyDescent="0.2">
      <c r="A54" s="876">
        <v>2003</v>
      </c>
      <c r="B54" s="1016">
        <v>1.005346037370946</v>
      </c>
      <c r="C54" s="919">
        <v>2.1045574790367074</v>
      </c>
      <c r="D54" s="919">
        <v>1.629497549171562</v>
      </c>
      <c r="E54" s="919">
        <v>2.9080854560590779</v>
      </c>
      <c r="F54" s="919">
        <v>0.78942667151250001</v>
      </c>
      <c r="G54" s="919">
        <v>0.34462367382338599</v>
      </c>
      <c r="H54" s="920">
        <v>6.7920157639293294E-2</v>
      </c>
    </row>
    <row r="55" spans="1:8" ht="12.75" x14ac:dyDescent="0.2">
      <c r="A55" s="876">
        <v>2004</v>
      </c>
      <c r="B55" s="1016">
        <v>1.0406190975591583</v>
      </c>
      <c r="C55" s="919">
        <v>2.1795808395673819</v>
      </c>
      <c r="D55" s="919">
        <v>1.6783534369603526</v>
      </c>
      <c r="E55" s="919">
        <v>2.9878532569022731</v>
      </c>
      <c r="F55" s="919">
        <v>0.8183162300512502</v>
      </c>
      <c r="G55" s="919">
        <v>0.32924148592372598</v>
      </c>
      <c r="H55" s="920">
        <v>6.2521416484448797E-2</v>
      </c>
    </row>
    <row r="56" spans="1:8" ht="12.75" x14ac:dyDescent="0.2">
      <c r="A56" s="876">
        <v>2005</v>
      </c>
      <c r="B56" s="1016">
        <v>1.0803377196227686</v>
      </c>
      <c r="C56" s="919">
        <v>2.2561963699138254</v>
      </c>
      <c r="D56" s="919">
        <v>1.7302610434128636</v>
      </c>
      <c r="E56" s="919">
        <v>3.0547816319714007</v>
      </c>
      <c r="F56" s="919">
        <v>0.84113305656750026</v>
      </c>
      <c r="G56" s="919">
        <v>0.503661154201689</v>
      </c>
      <c r="H56" s="920">
        <v>6.3360449923689305E-2</v>
      </c>
    </row>
    <row r="57" spans="1:8" ht="12.75" x14ac:dyDescent="0.2">
      <c r="A57" s="876">
        <v>2006</v>
      </c>
      <c r="B57" s="1016">
        <v>1.0935768874160798</v>
      </c>
      <c r="C57" s="919">
        <v>2.2877678986363281</v>
      </c>
      <c r="D57" s="919">
        <v>1.7533190637692389</v>
      </c>
      <c r="E57" s="919">
        <v>3.1368757505664071</v>
      </c>
      <c r="F57" s="919">
        <v>0.86759290607625006</v>
      </c>
      <c r="G57" s="919">
        <v>0.62142969445629703</v>
      </c>
      <c r="H57" s="920">
        <v>6.5414979007895904E-2</v>
      </c>
    </row>
    <row r="58" spans="1:8" ht="12.75" x14ac:dyDescent="0.2">
      <c r="A58" s="877">
        <v>2007</v>
      </c>
      <c r="B58" s="1016">
        <v>1.1239637416474391</v>
      </c>
      <c r="C58" s="919">
        <v>2.3421019164242449</v>
      </c>
      <c r="D58" s="919">
        <v>1.7895941572433947</v>
      </c>
      <c r="E58" s="919">
        <v>3.2272604733531125</v>
      </c>
      <c r="F58" s="919">
        <v>0.89338004570250018</v>
      </c>
      <c r="G58" s="919">
        <v>0.62312296851820403</v>
      </c>
      <c r="H58" s="920">
        <v>6.4892144405706703E-2</v>
      </c>
    </row>
    <row r="59" spans="1:8" ht="12.75" x14ac:dyDescent="0.2">
      <c r="A59" s="877">
        <v>2008</v>
      </c>
      <c r="B59" s="1016">
        <v>1.1162588118145389</v>
      </c>
      <c r="C59" s="919">
        <v>2.3261644004134987</v>
      </c>
      <c r="D59" s="919">
        <v>1.7748930643992922</v>
      </c>
      <c r="E59" s="919">
        <v>3.1983394399618006</v>
      </c>
      <c r="F59" s="919">
        <v>0.88643146521374994</v>
      </c>
      <c r="G59" s="919">
        <v>0.65129789075442102</v>
      </c>
      <c r="H59" s="920">
        <v>7.1561799755600897E-2</v>
      </c>
    </row>
    <row r="60" spans="1:8" ht="12.75" x14ac:dyDescent="0.2">
      <c r="A60" s="877">
        <v>2009</v>
      </c>
      <c r="B60" s="1016">
        <v>1.0128801332676212</v>
      </c>
      <c r="C60" s="919">
        <v>2.1114997326409064</v>
      </c>
      <c r="D60" s="919">
        <v>1.6087197643555158</v>
      </c>
      <c r="E60" s="919">
        <v>2.9009012675784756</v>
      </c>
      <c r="F60" s="919">
        <v>0.82804155071625007</v>
      </c>
      <c r="G60" s="919">
        <v>0.60309526972068594</v>
      </c>
      <c r="H60" s="920">
        <v>7.6185268185132396E-2</v>
      </c>
    </row>
    <row r="61" spans="1:8" ht="12.75" x14ac:dyDescent="0.2">
      <c r="A61" s="876">
        <v>2010</v>
      </c>
      <c r="B61" s="1016">
        <v>1.0480496965243793</v>
      </c>
      <c r="C61" s="919">
        <v>2.1688225264758008</v>
      </c>
      <c r="D61" s="919">
        <v>1.6378169350546095</v>
      </c>
      <c r="E61" s="919">
        <v>2.9193138908703116</v>
      </c>
      <c r="F61" s="919">
        <v>0.88143975865124979</v>
      </c>
      <c r="G61" s="919">
        <v>0.65992496123053801</v>
      </c>
      <c r="H61" s="920">
        <v>7.2025290035000397E-2</v>
      </c>
    </row>
    <row r="62" spans="1:8" ht="12.75" x14ac:dyDescent="0.2">
      <c r="A62" s="877">
        <v>2011</v>
      </c>
      <c r="B62" s="1016">
        <v>1.114528241524003</v>
      </c>
      <c r="C62" s="919">
        <v>2.3195533303256508</v>
      </c>
      <c r="D62" s="919">
        <v>1.7557340711254144</v>
      </c>
      <c r="E62" s="919">
        <v>3.1248078504559973</v>
      </c>
      <c r="F62" s="919">
        <v>0.85143379399999986</v>
      </c>
      <c r="G62" s="919">
        <v>0.65251266962871901</v>
      </c>
      <c r="H62" s="920">
        <v>6.6859213652908797E-2</v>
      </c>
    </row>
    <row r="63" spans="1:8" ht="12.75" x14ac:dyDescent="0.2">
      <c r="A63" s="876">
        <v>2012</v>
      </c>
      <c r="B63" s="1016">
        <v>1.1020387193052108</v>
      </c>
      <c r="C63" s="919">
        <v>2.2997101853616817</v>
      </c>
      <c r="D63" s="919">
        <v>1.7410232882936654</v>
      </c>
      <c r="E63" s="919">
        <v>3.0916368982800653</v>
      </c>
      <c r="F63" s="919">
        <v>0.7596101020549999</v>
      </c>
      <c r="G63" s="919">
        <v>0.68934082468925695</v>
      </c>
      <c r="H63" s="920">
        <v>6.0281238286530002E-2</v>
      </c>
    </row>
    <row r="64" spans="1:8" ht="12.75" x14ac:dyDescent="0.2">
      <c r="A64" s="877">
        <v>2013</v>
      </c>
      <c r="B64" s="1016">
        <v>1.1331514549083841</v>
      </c>
      <c r="C64" s="919">
        <v>2.3461533172965474</v>
      </c>
      <c r="D64" s="919">
        <v>1.7622280461029387</v>
      </c>
      <c r="E64" s="919">
        <v>3.1350712193839487</v>
      </c>
      <c r="F64" s="919">
        <v>0.66270300612749999</v>
      </c>
      <c r="G64" s="919">
        <v>0.77903964930593805</v>
      </c>
      <c r="H64" s="920">
        <v>5.3549588297399198E-2</v>
      </c>
    </row>
    <row r="65" spans="1:8" ht="12.75" x14ac:dyDescent="0.2">
      <c r="A65" s="876">
        <v>2014</v>
      </c>
      <c r="B65" s="1016">
        <v>1.1762590401031225</v>
      </c>
      <c r="C65" s="919">
        <v>2.4345939664893206</v>
      </c>
      <c r="D65" s="919">
        <v>1.8250786090555025</v>
      </c>
      <c r="E65" s="919">
        <v>3.2334334137332541</v>
      </c>
      <c r="F65" s="919">
        <v>0.57904002115624997</v>
      </c>
      <c r="G65" s="919">
        <v>0.80809368429405604</v>
      </c>
      <c r="H65" s="920">
        <v>5.2077426716809302E-2</v>
      </c>
    </row>
    <row r="66" spans="1:8" ht="12.75" x14ac:dyDescent="0.2">
      <c r="A66" s="877">
        <v>2015</v>
      </c>
      <c r="B66" s="1016">
        <v>1.2185777563580726</v>
      </c>
      <c r="C66" s="919">
        <v>2.5233832074285933</v>
      </c>
      <c r="D66" s="919">
        <v>1.8889271152228282</v>
      </c>
      <c r="E66" s="919">
        <v>3.3372364572049773</v>
      </c>
      <c r="F66" s="919">
        <v>0.48176947740000015</v>
      </c>
      <c r="G66" s="919">
        <v>0.82032987226320098</v>
      </c>
      <c r="H66" s="920">
        <v>4.7695637038335799E-2</v>
      </c>
    </row>
    <row r="67" spans="1:8" ht="12.75" x14ac:dyDescent="0.2">
      <c r="A67" s="876">
        <v>2016</v>
      </c>
      <c r="B67" s="1016">
        <v>1.2665533432442064</v>
      </c>
      <c r="C67" s="919">
        <v>2.641051440526073</v>
      </c>
      <c r="D67" s="919">
        <v>1.9858220615499593</v>
      </c>
      <c r="E67" s="919">
        <v>3.504250183069145</v>
      </c>
      <c r="F67" s="919">
        <v>0.51170172517500001</v>
      </c>
      <c r="G67" s="919">
        <v>0.84837683090524196</v>
      </c>
      <c r="H67" s="920">
        <v>4.5612110912579398E-2</v>
      </c>
    </row>
    <row r="68" spans="1:8" ht="12.75" x14ac:dyDescent="0.2">
      <c r="A68" s="876">
        <v>2017</v>
      </c>
      <c r="B68" s="1016">
        <v>1.3075365371410848</v>
      </c>
      <c r="C68" s="919">
        <v>2.7246589442041711</v>
      </c>
      <c r="D68" s="919">
        <v>2.0442199366184064</v>
      </c>
      <c r="E68" s="919">
        <v>3.5931326027268753</v>
      </c>
      <c r="F68" s="919">
        <v>0.54109851433999945</v>
      </c>
      <c r="G68" s="919">
        <v>0.93586036282615104</v>
      </c>
      <c r="H68" s="920">
        <v>4.1687932491727801E-2</v>
      </c>
    </row>
    <row r="69" spans="1:8" ht="12.75" x14ac:dyDescent="0.2">
      <c r="A69" s="876">
        <v>2018</v>
      </c>
      <c r="B69" s="1016">
        <v>1.3100148023079035</v>
      </c>
      <c r="C69" s="919">
        <v>2.7453389446072047</v>
      </c>
      <c r="D69" s="919">
        <v>2.0628848230474919</v>
      </c>
      <c r="E69" s="919">
        <v>3.6116714417914166</v>
      </c>
      <c r="F69" s="919">
        <v>0.56027089167999933</v>
      </c>
      <c r="G69" s="919">
        <v>1.07030830256409</v>
      </c>
      <c r="H69" s="920">
        <v>4.5774513666911799E-2</v>
      </c>
    </row>
    <row r="70" spans="1:8" x14ac:dyDescent="0.2">
      <c r="A70" s="884"/>
      <c r="B70" s="884"/>
      <c r="C70" s="885"/>
      <c r="D70" s="885"/>
      <c r="E70" s="885"/>
      <c r="F70" s="885"/>
      <c r="G70" s="885"/>
      <c r="H70" s="886"/>
    </row>
    <row r="71" spans="1:8" x14ac:dyDescent="0.2">
      <c r="A71" s="43" t="s">
        <v>632</v>
      </c>
    </row>
  </sheetData>
  <mergeCells count="1">
    <mergeCell ref="A1:C1"/>
  </mergeCells>
  <hyperlinks>
    <hyperlink ref="A1" location="Contents!A1" display="To table of contents" xr:uid="{00000000-0004-0000-3100-000000000000}"/>
  </hyperlinks>
  <pageMargins left="0.51" right="0.39" top="1" bottom="1" header="0.5" footer="0.5"/>
  <pageSetup paperSize="9" scale="84" orientation="portrait" r:id="rId1"/>
  <headerFooter alignWithMargins="0"/>
  <customProperties>
    <customPr name="EpmWorksheetKeyString_GU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4" tint="0.79998168889431442"/>
    <pageSetUpPr fitToPage="1"/>
  </sheetPr>
  <dimension ref="A1:I39"/>
  <sheetViews>
    <sheetView zoomScale="75" workbookViewId="0">
      <selection activeCell="B5" sqref="B5"/>
    </sheetView>
  </sheetViews>
  <sheetFormatPr defaultRowHeight="12.75" x14ac:dyDescent="0.2"/>
  <cols>
    <col min="1" max="1" width="15.7109375" style="30" customWidth="1"/>
    <col min="2" max="7" width="10.7109375" style="30" customWidth="1"/>
    <col min="8" max="16384" width="9.140625" style="30"/>
  </cols>
  <sheetData>
    <row r="1" spans="1:9" ht="33" customHeight="1" x14ac:dyDescent="0.2">
      <c r="A1" s="1337" t="s">
        <v>3</v>
      </c>
      <c r="B1" s="1337"/>
      <c r="C1" s="1337"/>
      <c r="D1" s="1337"/>
    </row>
    <row r="2" spans="1:9" ht="20.25" x14ac:dyDescent="0.3">
      <c r="A2" s="1015" t="s">
        <v>1380</v>
      </c>
      <c r="B2" s="856"/>
      <c r="C2" s="856"/>
      <c r="D2" s="856"/>
      <c r="G2" s="887" t="s">
        <v>208</v>
      </c>
    </row>
    <row r="3" spans="1:9" x14ac:dyDescent="0.2">
      <c r="A3" s="74"/>
      <c r="B3" s="863" t="s">
        <v>1371</v>
      </c>
      <c r="C3" s="863"/>
      <c r="D3" s="863"/>
      <c r="E3" s="863"/>
      <c r="F3" s="863"/>
      <c r="G3" s="888" t="s">
        <v>1328</v>
      </c>
      <c r="H3" s="862" t="s">
        <v>1381</v>
      </c>
      <c r="I3" s="864"/>
    </row>
    <row r="4" spans="1:9" x14ac:dyDescent="0.2">
      <c r="A4" s="68"/>
      <c r="B4" s="865" t="s">
        <v>1373</v>
      </c>
      <c r="C4" s="865" t="s">
        <v>1374</v>
      </c>
      <c r="D4" s="865" t="s">
        <v>1375</v>
      </c>
      <c r="E4" s="865" t="s">
        <v>1376</v>
      </c>
      <c r="F4" s="865" t="s">
        <v>1377</v>
      </c>
      <c r="G4" s="889" t="s">
        <v>1382</v>
      </c>
      <c r="H4" s="870" t="s">
        <v>1383</v>
      </c>
      <c r="I4" s="890" t="s">
        <v>1378</v>
      </c>
    </row>
    <row r="5" spans="1:9" x14ac:dyDescent="0.2">
      <c r="A5" s="66"/>
      <c r="B5" s="891"/>
      <c r="C5" s="891"/>
      <c r="D5" s="891"/>
      <c r="E5" s="891"/>
      <c r="F5" s="891"/>
      <c r="G5" s="889"/>
      <c r="H5" s="870"/>
      <c r="I5" s="890" t="s">
        <v>1379</v>
      </c>
    </row>
    <row r="6" spans="1:9" x14ac:dyDescent="0.2">
      <c r="A6" s="74"/>
      <c r="B6" s="892" t="s">
        <v>205</v>
      </c>
      <c r="C6" s="873"/>
      <c r="D6" s="873"/>
      <c r="E6" s="873"/>
      <c r="F6" s="873"/>
      <c r="G6" s="63"/>
      <c r="H6" s="873"/>
      <c r="I6" s="893"/>
    </row>
    <row r="7" spans="1:9" x14ac:dyDescent="0.2">
      <c r="A7" s="68"/>
      <c r="B7" s="582"/>
      <c r="C7" s="582"/>
      <c r="D7" s="582"/>
      <c r="E7" s="582"/>
      <c r="F7" s="582"/>
      <c r="G7" s="67"/>
      <c r="H7" s="582"/>
      <c r="I7" s="77"/>
    </row>
    <row r="8" spans="1:9" x14ac:dyDescent="0.2">
      <c r="A8" s="877">
        <v>1990</v>
      </c>
      <c r="B8" s="919">
        <v>0.93321532522922257</v>
      </c>
      <c r="C8" s="919">
        <v>1.0792399220116586</v>
      </c>
      <c r="D8" s="919">
        <v>4.4448565763542671</v>
      </c>
      <c r="E8" s="1018">
        <v>27.215299567118421</v>
      </c>
      <c r="F8" s="920">
        <v>11.639133432193962</v>
      </c>
      <c r="G8" s="1020">
        <v>251.50618782799239</v>
      </c>
      <c r="H8" s="1018">
        <v>16.303371177320464</v>
      </c>
      <c r="I8" s="1021">
        <v>1007.4529934868709</v>
      </c>
    </row>
    <row r="9" spans="1:9" x14ac:dyDescent="0.2">
      <c r="A9" s="877">
        <v>1991</v>
      </c>
      <c r="B9" s="919">
        <v>0.93321532522922301</v>
      </c>
      <c r="C9" s="919">
        <v>1.0792399220116586</v>
      </c>
      <c r="D9" s="919">
        <v>4.4448565763542698</v>
      </c>
      <c r="E9" s="1018">
        <v>27.215299567118425</v>
      </c>
      <c r="F9" s="920">
        <v>11.639133432193965</v>
      </c>
      <c r="G9" s="1020">
        <v>249.97545262566618</v>
      </c>
      <c r="H9" s="1018">
        <v>16.309875006369023</v>
      </c>
      <c r="I9" s="1021">
        <v>1004.2055344854354</v>
      </c>
    </row>
    <row r="10" spans="1:9" x14ac:dyDescent="0.2">
      <c r="A10" s="877">
        <v>1992</v>
      </c>
      <c r="B10" s="919">
        <v>0.93321532522922279</v>
      </c>
      <c r="C10" s="919">
        <v>1.0792399220116584</v>
      </c>
      <c r="D10" s="919">
        <v>4.4448565763542698</v>
      </c>
      <c r="E10" s="1018">
        <v>27.215299567118421</v>
      </c>
      <c r="F10" s="920">
        <v>11.63913343219396</v>
      </c>
      <c r="G10" s="1020">
        <v>247.95630445799162</v>
      </c>
      <c r="H10" s="1018">
        <v>16.375703048383876</v>
      </c>
      <c r="I10" s="1021">
        <v>1004.4733107194504</v>
      </c>
    </row>
    <row r="11" spans="1:9" x14ac:dyDescent="0.2">
      <c r="A11" s="877">
        <v>1993</v>
      </c>
      <c r="B11" s="919">
        <v>0.93321532522922235</v>
      </c>
      <c r="C11" s="919">
        <v>1.0792399220116584</v>
      </c>
      <c r="D11" s="919">
        <v>4.4448565763542698</v>
      </c>
      <c r="E11" s="1018">
        <v>27.215299567118425</v>
      </c>
      <c r="F11" s="920">
        <v>11.639133432193962</v>
      </c>
      <c r="G11" s="1020">
        <v>243.5192749171737</v>
      </c>
      <c r="H11" s="1018">
        <v>16.383938629029231</v>
      </c>
      <c r="I11" s="1021">
        <v>1006.6741054284453</v>
      </c>
    </row>
    <row r="12" spans="1:9" x14ac:dyDescent="0.2">
      <c r="A12" s="877">
        <v>1994</v>
      </c>
      <c r="B12" s="919">
        <v>0.93321532522922246</v>
      </c>
      <c r="C12" s="919">
        <v>1.0792399220116584</v>
      </c>
      <c r="D12" s="919">
        <v>4.4448565763542671</v>
      </c>
      <c r="E12" s="1018">
        <v>27.215299567118421</v>
      </c>
      <c r="F12" s="920">
        <v>11.639133432193965</v>
      </c>
      <c r="G12" s="1020">
        <v>249.49284457650484</v>
      </c>
      <c r="H12" s="1018">
        <v>16.372585718084132</v>
      </c>
      <c r="I12" s="1021">
        <v>1005.8127144175093</v>
      </c>
    </row>
    <row r="13" spans="1:9" x14ac:dyDescent="0.2">
      <c r="A13" s="877">
        <v>1995</v>
      </c>
      <c r="B13" s="919">
        <v>0.53983964397616624</v>
      </c>
      <c r="C13" s="919">
        <v>0.62271757438372399</v>
      </c>
      <c r="D13" s="919">
        <v>3.4854248270456125</v>
      </c>
      <c r="E13" s="1018">
        <v>26.00888125443284</v>
      </c>
      <c r="F13" s="920">
        <v>10.333616918484687</v>
      </c>
      <c r="G13" s="1020">
        <v>249.56148859753358</v>
      </c>
      <c r="H13" s="1018">
        <v>16.374712002296008</v>
      </c>
      <c r="I13" s="1021">
        <v>1007.5969842523916</v>
      </c>
    </row>
    <row r="14" spans="1:9" x14ac:dyDescent="0.2">
      <c r="A14" s="877">
        <v>1996</v>
      </c>
      <c r="B14" s="919">
        <v>0.53520152026045453</v>
      </c>
      <c r="C14" s="919">
        <v>0.6199231814084657</v>
      </c>
      <c r="D14" s="919">
        <v>3.3838594915716804</v>
      </c>
      <c r="E14" s="1018">
        <v>24.225252308908967</v>
      </c>
      <c r="F14" s="920">
        <v>9.7959266555159186</v>
      </c>
      <c r="G14" s="1020">
        <v>236.79900990555535</v>
      </c>
      <c r="H14" s="1018">
        <v>16.421500654488991</v>
      </c>
      <c r="I14" s="1021">
        <v>1008.5724023834149</v>
      </c>
    </row>
    <row r="15" spans="1:9" x14ac:dyDescent="0.2">
      <c r="A15" s="877">
        <v>1997</v>
      </c>
      <c r="B15" s="919">
        <v>0.51779923276665607</v>
      </c>
      <c r="C15" s="919">
        <v>0.6313407045110816</v>
      </c>
      <c r="D15" s="919">
        <v>3.5014996094367765</v>
      </c>
      <c r="E15" s="1018">
        <v>24.684855292930873</v>
      </c>
      <c r="F15" s="920">
        <v>9.400722145338726</v>
      </c>
      <c r="G15" s="1020">
        <v>241.92066548625266</v>
      </c>
      <c r="H15" s="1018">
        <v>16.514466416642744</v>
      </c>
      <c r="I15" s="1021">
        <v>1007.3007602091535</v>
      </c>
    </row>
    <row r="16" spans="1:9" x14ac:dyDescent="0.2">
      <c r="A16" s="877">
        <v>1998</v>
      </c>
      <c r="B16" s="919">
        <v>0.55036270531388765</v>
      </c>
      <c r="C16" s="919">
        <v>0.77811633743346953</v>
      </c>
      <c r="D16" s="919">
        <v>3.4511209106402578</v>
      </c>
      <c r="E16" s="1018">
        <v>23.935314068762082</v>
      </c>
      <c r="F16" s="920">
        <v>9.1480562744823146</v>
      </c>
      <c r="G16" s="1020">
        <v>237.71180102983612</v>
      </c>
      <c r="H16" s="1018">
        <v>16.640847757835417</v>
      </c>
      <c r="I16" s="1021">
        <v>1006.6973654565764</v>
      </c>
    </row>
    <row r="17" spans="1:9" x14ac:dyDescent="0.2">
      <c r="A17" s="877">
        <v>1999</v>
      </c>
      <c r="B17" s="919">
        <v>0.45825276485571781</v>
      </c>
      <c r="C17" s="919">
        <v>0.53979243580118719</v>
      </c>
      <c r="D17" s="919">
        <v>3.9169415478275025</v>
      </c>
      <c r="E17" s="1018">
        <v>23.975969314385662</v>
      </c>
      <c r="F17" s="920">
        <v>8.9710506591934518</v>
      </c>
      <c r="G17" s="1020">
        <v>247.09678302358793</v>
      </c>
      <c r="H17" s="1018">
        <v>16.478789328688439</v>
      </c>
      <c r="I17" s="1021">
        <v>1006.4685210969635</v>
      </c>
    </row>
    <row r="18" spans="1:9" x14ac:dyDescent="0.2">
      <c r="A18" s="877">
        <v>2000</v>
      </c>
      <c r="B18" s="919">
        <v>0.46159002227616402</v>
      </c>
      <c r="C18" s="919">
        <v>0.57956211991911299</v>
      </c>
      <c r="D18" s="919">
        <v>4.2302153437664947</v>
      </c>
      <c r="E18" s="1018">
        <v>23.809502892233674</v>
      </c>
      <c r="F18" s="920">
        <v>8.9059585345276204</v>
      </c>
      <c r="G18" s="1020">
        <v>172.12052907786543</v>
      </c>
      <c r="H18" s="1018">
        <v>13.413767889525042</v>
      </c>
      <c r="I18" s="1021">
        <v>990.39827122527618</v>
      </c>
    </row>
    <row r="19" spans="1:9" x14ac:dyDescent="0.2">
      <c r="A19" s="877">
        <v>2001</v>
      </c>
      <c r="B19" s="919">
        <v>0.44160241191258598</v>
      </c>
      <c r="C19" s="919">
        <v>0.56774741774472537</v>
      </c>
      <c r="D19" s="919">
        <v>4.0347629204522679</v>
      </c>
      <c r="E19" s="1018">
        <v>23.47525373956644</v>
      </c>
      <c r="F19" s="920">
        <v>8.7654463175128399</v>
      </c>
      <c r="G19" s="1020">
        <v>186.10472959672941</v>
      </c>
      <c r="H19" s="1018">
        <v>13.832109720450202</v>
      </c>
      <c r="I19" s="1021">
        <v>988.31525804643434</v>
      </c>
    </row>
    <row r="20" spans="1:9" x14ac:dyDescent="0.2">
      <c r="A20" s="877">
        <v>2002</v>
      </c>
      <c r="B20" s="919">
        <v>0.44100173525834108</v>
      </c>
      <c r="C20" s="919">
        <v>0.60386048753490984</v>
      </c>
      <c r="D20" s="919">
        <v>3.6419374719269846</v>
      </c>
      <c r="E20" s="1018">
        <v>23.34340120234021</v>
      </c>
      <c r="F20" s="920">
        <v>8.4880609880527249</v>
      </c>
      <c r="G20" s="1020">
        <v>172.04524155081378</v>
      </c>
      <c r="H20" s="1018">
        <v>12.980130284942199</v>
      </c>
      <c r="I20" s="1021">
        <v>988.20003696735455</v>
      </c>
    </row>
    <row r="21" spans="1:9" x14ac:dyDescent="0.2">
      <c r="A21" s="877">
        <v>2003</v>
      </c>
      <c r="B21" s="919">
        <v>0.44317912721768149</v>
      </c>
      <c r="C21" s="919">
        <v>0.64197834609336557</v>
      </c>
      <c r="D21" s="919">
        <v>3.5705788784357151</v>
      </c>
      <c r="E21" s="1018">
        <v>23.309730065979409</v>
      </c>
      <c r="F21" s="920">
        <v>8.2790228327403153</v>
      </c>
      <c r="G21" s="1020">
        <v>172.24559495160401</v>
      </c>
      <c r="H21" s="1018">
        <v>13.115026970135748</v>
      </c>
      <c r="I21" s="1021">
        <v>988.94728648202465</v>
      </c>
    </row>
    <row r="22" spans="1:9" x14ac:dyDescent="0.2">
      <c r="A22" s="877">
        <v>2004</v>
      </c>
      <c r="B22" s="919">
        <v>0.41714166656417184</v>
      </c>
      <c r="C22" s="919">
        <v>0.63268009734473785</v>
      </c>
      <c r="D22" s="919">
        <v>4.0513019218639652</v>
      </c>
      <c r="E22" s="1018">
        <v>24.171976123770275</v>
      </c>
      <c r="F22" s="920">
        <v>7.9209142391673915</v>
      </c>
      <c r="G22" s="1020">
        <v>166.98888956687199</v>
      </c>
      <c r="H22" s="1018">
        <v>12.886112993501861</v>
      </c>
      <c r="I22" s="1021">
        <v>987.83099855522562</v>
      </c>
    </row>
    <row r="23" spans="1:9" x14ac:dyDescent="0.2">
      <c r="A23" s="877">
        <v>2005</v>
      </c>
      <c r="B23" s="919">
        <v>0.44736817783503713</v>
      </c>
      <c r="C23" s="919">
        <v>0.90451827139535168</v>
      </c>
      <c r="D23" s="919">
        <v>4.2562790808879329</v>
      </c>
      <c r="E23" s="1018">
        <v>23.798064636017212</v>
      </c>
      <c r="F23" s="920">
        <v>7.7391881684589965</v>
      </c>
      <c r="G23" s="1020">
        <v>116.99223177107665</v>
      </c>
      <c r="H23" s="1018">
        <v>10.696583717136415</v>
      </c>
      <c r="I23" s="1021">
        <v>971.66350601035174</v>
      </c>
    </row>
    <row r="24" spans="1:9" x14ac:dyDescent="0.2">
      <c r="A24" s="877">
        <v>2006</v>
      </c>
      <c r="B24" s="919">
        <v>0.44297479043019017</v>
      </c>
      <c r="C24" s="919">
        <v>0.94118797107103402</v>
      </c>
      <c r="D24" s="919">
        <v>4.673653683205929</v>
      </c>
      <c r="E24" s="1018">
        <v>23.892048964631442</v>
      </c>
      <c r="F24" s="920">
        <v>7.6685994560279784</v>
      </c>
      <c r="G24" s="1020">
        <v>99.691005059386072</v>
      </c>
      <c r="H24" s="1018">
        <v>10.074643277116843</v>
      </c>
      <c r="I24" s="1021">
        <v>960.81466819646676</v>
      </c>
    </row>
    <row r="25" spans="1:9" x14ac:dyDescent="0.2">
      <c r="A25" s="877">
        <v>2007</v>
      </c>
      <c r="B25" s="919">
        <v>0.41817932614855624</v>
      </c>
      <c r="C25" s="919">
        <v>0.85054129056407657</v>
      </c>
      <c r="D25" s="919">
        <v>4.9723517081729147</v>
      </c>
      <c r="E25" s="1018">
        <v>23.933880021091174</v>
      </c>
      <c r="F25" s="920">
        <v>7.7251972997011418</v>
      </c>
      <c r="G25" s="1020">
        <v>97.813502292344381</v>
      </c>
      <c r="H25" s="1018">
        <v>9.9821006278590598</v>
      </c>
      <c r="I25" s="1021">
        <v>950.90353322516057</v>
      </c>
    </row>
    <row r="26" spans="1:9" x14ac:dyDescent="0.2">
      <c r="A26" s="877">
        <v>2008</v>
      </c>
      <c r="B26" s="919">
        <v>0.38816991972262349</v>
      </c>
      <c r="C26" s="919">
        <v>0.77717101765153063</v>
      </c>
      <c r="D26" s="919">
        <v>4.9308650529116891</v>
      </c>
      <c r="E26" s="1018">
        <v>23.639617440229809</v>
      </c>
      <c r="F26" s="920">
        <v>7.6162808696723205</v>
      </c>
      <c r="G26" s="1020">
        <v>102.3485801945871</v>
      </c>
      <c r="H26" s="1018">
        <v>9.5976291800365754</v>
      </c>
      <c r="I26" s="1021">
        <v>956.19587764094751</v>
      </c>
    </row>
    <row r="27" spans="1:9" x14ac:dyDescent="0.2">
      <c r="A27" s="877">
        <v>2009</v>
      </c>
      <c r="B27" s="919">
        <v>0.3790449749862273</v>
      </c>
      <c r="C27" s="919">
        <v>0.76890311687104396</v>
      </c>
      <c r="D27" s="919">
        <v>4.9479022428689774</v>
      </c>
      <c r="E27" s="1018">
        <v>24.23546902509209</v>
      </c>
      <c r="F27" s="920">
        <v>7.1272328719034324</v>
      </c>
      <c r="G27" s="1020">
        <v>113.95300294255783</v>
      </c>
      <c r="H27" s="1018">
        <v>9.2584273702009039</v>
      </c>
      <c r="I27" s="1021">
        <v>952.25890084392893</v>
      </c>
    </row>
    <row r="28" spans="1:9" x14ac:dyDescent="0.2">
      <c r="A28" s="877">
        <v>2010</v>
      </c>
      <c r="B28" s="919">
        <v>0.33668057051500966</v>
      </c>
      <c r="C28" s="919">
        <v>0.58766908004699236</v>
      </c>
      <c r="D28" s="919">
        <v>4.9773874726932199</v>
      </c>
      <c r="E28" s="1018">
        <v>24.747242492429944</v>
      </c>
      <c r="F28" s="920">
        <v>6.383409192348183</v>
      </c>
      <c r="G28" s="1020">
        <v>100.42471818926072</v>
      </c>
      <c r="H28" s="1018">
        <v>9.0238513470753787</v>
      </c>
      <c r="I28" s="1021">
        <v>947.50246726082059</v>
      </c>
    </row>
    <row r="29" spans="1:9" x14ac:dyDescent="0.2">
      <c r="A29" s="877">
        <v>2011</v>
      </c>
      <c r="B29" s="919">
        <v>0.32324546700609097</v>
      </c>
      <c r="C29" s="919">
        <v>0.54512491794148288</v>
      </c>
      <c r="D29" s="919">
        <v>5.0624650157178879</v>
      </c>
      <c r="E29" s="1018">
        <v>24.507466598408698</v>
      </c>
      <c r="F29" s="920">
        <v>6.0145509469551328</v>
      </c>
      <c r="G29" s="1020">
        <v>94.720452311698537</v>
      </c>
      <c r="H29" s="1018">
        <v>9.1435804151476674</v>
      </c>
      <c r="I29" s="1021">
        <v>939.50801494319012</v>
      </c>
    </row>
    <row r="30" spans="1:9" x14ac:dyDescent="0.2">
      <c r="A30" s="877">
        <v>2012</v>
      </c>
      <c r="B30" s="919">
        <v>0.32676760584561015</v>
      </c>
      <c r="C30" s="919">
        <v>0.56741318855353851</v>
      </c>
      <c r="D30" s="919">
        <v>4.8300592296433278</v>
      </c>
      <c r="E30" s="1018">
        <v>24.581879032061352</v>
      </c>
      <c r="F30" s="920">
        <v>5.6241880566074709</v>
      </c>
      <c r="G30" s="1020">
        <v>82.410613521651328</v>
      </c>
      <c r="H30" s="1018">
        <v>8.7684902527572497</v>
      </c>
      <c r="I30" s="1021">
        <v>934.21830192201367</v>
      </c>
    </row>
    <row r="31" spans="1:9" x14ac:dyDescent="0.2">
      <c r="A31" s="877">
        <v>2013</v>
      </c>
      <c r="B31" s="919">
        <v>0.31589404728347698</v>
      </c>
      <c r="C31" s="919">
        <v>0.52590344314306758</v>
      </c>
      <c r="D31" s="919">
        <v>4.4051290285403137</v>
      </c>
      <c r="E31" s="1018">
        <v>25.792881581266606</v>
      </c>
      <c r="F31" s="920">
        <v>5.4156026626779941</v>
      </c>
      <c r="G31" s="1020">
        <v>67.863159565250044</v>
      </c>
      <c r="H31" s="1018">
        <v>8.3486405216535484</v>
      </c>
      <c r="I31" s="1021">
        <v>943.63257311600125</v>
      </c>
    </row>
    <row r="32" spans="1:9" x14ac:dyDescent="0.2">
      <c r="A32" s="877">
        <v>2014</v>
      </c>
      <c r="B32" s="919">
        <v>0.31982091714411165</v>
      </c>
      <c r="C32" s="919">
        <v>0.59315002726929833</v>
      </c>
      <c r="D32" s="919">
        <v>4.4148064323634904</v>
      </c>
      <c r="E32" s="1018">
        <v>26.276218461581902</v>
      </c>
      <c r="F32" s="919">
        <v>5.2983523102901673</v>
      </c>
      <c r="G32" s="1022">
        <v>64.567545479222943</v>
      </c>
      <c r="H32" s="1018">
        <v>8.3912271568100731</v>
      </c>
      <c r="I32" s="1021">
        <v>946.28388431517567</v>
      </c>
    </row>
    <row r="33" spans="1:9" x14ac:dyDescent="0.2">
      <c r="A33" s="877">
        <v>2015</v>
      </c>
      <c r="B33" s="919">
        <v>0.33197860212176056</v>
      </c>
      <c r="C33" s="919">
        <v>0.65991541929861741</v>
      </c>
      <c r="D33" s="919">
        <v>4.3791187348732823</v>
      </c>
      <c r="E33" s="1018">
        <v>26.422463768902055</v>
      </c>
      <c r="F33" s="919">
        <v>5.2214939157269429</v>
      </c>
      <c r="G33" s="1022">
        <v>60.248305868821127</v>
      </c>
      <c r="H33" s="1018">
        <v>8.2969907318834473</v>
      </c>
      <c r="I33" s="1021">
        <v>964.04310642220923</v>
      </c>
    </row>
    <row r="34" spans="1:9" x14ac:dyDescent="0.2">
      <c r="A34" s="877">
        <v>2016</v>
      </c>
      <c r="B34" s="919">
        <v>0.33318628058209909</v>
      </c>
      <c r="C34" s="919">
        <v>0.59207535018919621</v>
      </c>
      <c r="D34" s="919">
        <v>4.36241224112681</v>
      </c>
      <c r="E34" s="1018">
        <v>26.332413050579913</v>
      </c>
      <c r="F34" s="919">
        <v>5.0023472377762443</v>
      </c>
      <c r="G34" s="1022">
        <v>56.649866410762826</v>
      </c>
      <c r="H34" s="1018">
        <v>8.5510046885252056</v>
      </c>
      <c r="I34" s="1021">
        <v>961.56290537877624</v>
      </c>
    </row>
    <row r="35" spans="1:9" x14ac:dyDescent="0.2">
      <c r="A35" s="877">
        <v>2017</v>
      </c>
      <c r="B35" s="919">
        <v>0.31915912971449856</v>
      </c>
      <c r="C35" s="919">
        <v>0.53652680277728992</v>
      </c>
      <c r="D35" s="919">
        <v>4.500081425279391</v>
      </c>
      <c r="E35" s="1018">
        <v>26.494878781218876</v>
      </c>
      <c r="F35" s="919">
        <v>4.728840749477274</v>
      </c>
      <c r="G35" s="1022">
        <v>48.35488512920233</v>
      </c>
      <c r="H35" s="1018">
        <v>8.4413103448698905</v>
      </c>
      <c r="I35" s="1021">
        <v>954.68151900674854</v>
      </c>
    </row>
    <row r="36" spans="1:9" x14ac:dyDescent="0.2">
      <c r="A36" s="877">
        <v>2018</v>
      </c>
      <c r="B36" s="919">
        <v>0.32461009846090477</v>
      </c>
      <c r="C36" s="919">
        <v>0.55285606645516916</v>
      </c>
      <c r="D36" s="919">
        <v>4.4493952471609921</v>
      </c>
      <c r="E36" s="1018">
        <v>27.593019971029722</v>
      </c>
      <c r="F36" s="919">
        <v>4.4701476989694342</v>
      </c>
      <c r="G36" s="1022">
        <v>46.811276354707516</v>
      </c>
      <c r="H36" s="1018">
        <v>8.6642990919967744</v>
      </c>
      <c r="I36" s="1021">
        <v>949.02349727494857</v>
      </c>
    </row>
    <row r="37" spans="1:9" x14ac:dyDescent="0.2">
      <c r="A37" s="66"/>
      <c r="B37" s="894"/>
      <c r="C37" s="894"/>
      <c r="D37" s="894"/>
      <c r="E37" s="894"/>
      <c r="F37" s="894"/>
      <c r="G37" s="895"/>
      <c r="H37" s="894"/>
      <c r="I37" s="896"/>
    </row>
    <row r="38" spans="1:9" ht="14.25" x14ac:dyDescent="0.2">
      <c r="A38" s="897" t="s">
        <v>1384</v>
      </c>
      <c r="B38" s="582"/>
    </row>
    <row r="39" spans="1:9" x14ac:dyDescent="0.2">
      <c r="A39" s="898" t="s">
        <v>1385</v>
      </c>
      <c r="B39" s="582"/>
    </row>
  </sheetData>
  <mergeCells count="1">
    <mergeCell ref="A1:D1"/>
  </mergeCells>
  <hyperlinks>
    <hyperlink ref="A1" location="Contents!A1" display="To table of contents" xr:uid="{00000000-0004-0000-3200-000000000000}"/>
  </hyperlinks>
  <pageMargins left="0.65" right="0.43" top="1" bottom="1" header="0.5" footer="0.5"/>
  <pageSetup paperSize="9" scale="80" orientation="portrait" r:id="rId1"/>
  <headerFooter alignWithMargins="0"/>
  <customProperties>
    <customPr name="EpmWorksheetKeyString_GU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4" tint="0.79998168889431442"/>
    <pageSetUpPr fitToPage="1"/>
  </sheetPr>
  <dimension ref="A1:I39"/>
  <sheetViews>
    <sheetView zoomScale="75" workbookViewId="0">
      <selection activeCell="B5" sqref="B5"/>
    </sheetView>
  </sheetViews>
  <sheetFormatPr defaultRowHeight="12.75" x14ac:dyDescent="0.2"/>
  <cols>
    <col min="1" max="1" width="15.7109375" style="30" customWidth="1"/>
    <col min="2" max="7" width="10.7109375" style="30" customWidth="1"/>
    <col min="8" max="16384" width="9.140625" style="30"/>
  </cols>
  <sheetData>
    <row r="1" spans="1:9" ht="28.5" customHeight="1" x14ac:dyDescent="0.2">
      <c r="A1" s="1337" t="s">
        <v>3</v>
      </c>
      <c r="B1" s="1337"/>
      <c r="C1" s="1337"/>
      <c r="D1" s="1337"/>
    </row>
    <row r="2" spans="1:9" ht="20.25" x14ac:dyDescent="0.3">
      <c r="A2" s="575" t="s">
        <v>1386</v>
      </c>
      <c r="B2" s="856"/>
      <c r="C2" s="856"/>
      <c r="D2" s="856"/>
      <c r="G2" s="887" t="s">
        <v>208</v>
      </c>
    </row>
    <row r="3" spans="1:9" x14ac:dyDescent="0.2">
      <c r="A3" s="74"/>
      <c r="B3" s="863" t="s">
        <v>1371</v>
      </c>
      <c r="C3" s="863"/>
      <c r="D3" s="863"/>
      <c r="E3" s="863"/>
      <c r="F3" s="863"/>
      <c r="G3" s="888" t="s">
        <v>1328</v>
      </c>
      <c r="H3" s="862" t="s">
        <v>1381</v>
      </c>
      <c r="I3" s="864"/>
    </row>
    <row r="4" spans="1:9" x14ac:dyDescent="0.2">
      <c r="A4" s="68"/>
      <c r="B4" s="865" t="s">
        <v>1373</v>
      </c>
      <c r="C4" s="865" t="s">
        <v>1374</v>
      </c>
      <c r="D4" s="865" t="s">
        <v>1375</v>
      </c>
      <c r="E4" s="865" t="s">
        <v>1376</v>
      </c>
      <c r="F4" s="865" t="s">
        <v>1377</v>
      </c>
      <c r="G4" s="889" t="s">
        <v>1382</v>
      </c>
      <c r="H4" s="870" t="s">
        <v>1387</v>
      </c>
      <c r="I4" s="890" t="s">
        <v>1378</v>
      </c>
    </row>
    <row r="5" spans="1:9" x14ac:dyDescent="0.2">
      <c r="A5" s="66"/>
      <c r="B5" s="891"/>
      <c r="C5" s="891"/>
      <c r="D5" s="891"/>
      <c r="E5" s="891"/>
      <c r="F5" s="891"/>
      <c r="G5" s="889"/>
      <c r="H5" s="870"/>
      <c r="I5" s="890" t="s">
        <v>1379</v>
      </c>
    </row>
    <row r="6" spans="1:9" x14ac:dyDescent="0.2">
      <c r="A6" s="74"/>
      <c r="B6" s="892" t="s">
        <v>205</v>
      </c>
      <c r="C6" s="873"/>
      <c r="D6" s="873"/>
      <c r="E6" s="873"/>
      <c r="F6" s="873"/>
      <c r="G6" s="63"/>
      <c r="H6" s="873"/>
      <c r="I6" s="893"/>
    </row>
    <row r="7" spans="1:9" x14ac:dyDescent="0.2">
      <c r="A7" s="68"/>
      <c r="B7" s="582"/>
      <c r="C7" s="582"/>
      <c r="D7" s="582"/>
      <c r="E7" s="582"/>
      <c r="F7" s="582"/>
      <c r="G7" s="67"/>
      <c r="H7" s="582"/>
      <c r="I7" s="77"/>
    </row>
    <row r="8" spans="1:9" x14ac:dyDescent="0.2">
      <c r="A8" s="877">
        <v>1990</v>
      </c>
      <c r="B8" s="919">
        <v>0.28280992458056609</v>
      </c>
      <c r="C8" s="919">
        <v>0.25654576494290515</v>
      </c>
      <c r="D8" s="919">
        <v>0.4000128192092921</v>
      </c>
      <c r="E8" s="1018">
        <v>8.379117693330679</v>
      </c>
      <c r="F8" s="920">
        <v>0.63958549832080247</v>
      </c>
      <c r="G8" s="1020">
        <v>10.915346216967025</v>
      </c>
      <c r="H8" s="1018">
        <v>8.5158586694224585</v>
      </c>
      <c r="I8" s="1021">
        <v>18.627349723619716</v>
      </c>
    </row>
    <row r="9" spans="1:9" x14ac:dyDescent="0.2">
      <c r="A9" s="877">
        <v>1991</v>
      </c>
      <c r="B9" s="919">
        <v>0.28280992458056625</v>
      </c>
      <c r="C9" s="919">
        <v>0.25654576494290526</v>
      </c>
      <c r="D9" s="919">
        <v>0.40001281920929221</v>
      </c>
      <c r="E9" s="1018">
        <v>8.3791176933306843</v>
      </c>
      <c r="F9" s="920">
        <v>0.63958549832080269</v>
      </c>
      <c r="G9" s="1020">
        <v>11.006954359910821</v>
      </c>
      <c r="H9" s="1018">
        <v>8.6521208600315447</v>
      </c>
      <c r="I9" s="1021">
        <v>18.607929571902844</v>
      </c>
    </row>
    <row r="10" spans="1:9" x14ac:dyDescent="0.2">
      <c r="A10" s="877">
        <v>1992</v>
      </c>
      <c r="B10" s="919">
        <v>0.28280992458056609</v>
      </c>
      <c r="C10" s="919">
        <v>0.25654576494290532</v>
      </c>
      <c r="D10" s="919">
        <v>0.40001281920929227</v>
      </c>
      <c r="E10" s="1018">
        <v>8.3791176933306808</v>
      </c>
      <c r="F10" s="920">
        <v>0.63958549832080258</v>
      </c>
      <c r="G10" s="1020">
        <v>11.031270990640319</v>
      </c>
      <c r="H10" s="1018">
        <v>8.70902338030937</v>
      </c>
      <c r="I10" s="1021">
        <v>18.617484167701829</v>
      </c>
    </row>
    <row r="11" spans="1:9" x14ac:dyDescent="0.2">
      <c r="A11" s="877">
        <v>1993</v>
      </c>
      <c r="B11" s="919">
        <v>0.28280992458056603</v>
      </c>
      <c r="C11" s="919">
        <v>0.25654576494290532</v>
      </c>
      <c r="D11" s="919">
        <v>0.40001281920929221</v>
      </c>
      <c r="E11" s="1018">
        <v>8.3791176933306843</v>
      </c>
      <c r="F11" s="920">
        <v>0.63958549832080269</v>
      </c>
      <c r="G11" s="1020">
        <v>10.916373729735897</v>
      </c>
      <c r="H11" s="1018">
        <v>8.62148602032841</v>
      </c>
      <c r="I11" s="1021">
        <v>18.626995377322679</v>
      </c>
    </row>
    <row r="12" spans="1:9" x14ac:dyDescent="0.2">
      <c r="A12" s="877">
        <v>1994</v>
      </c>
      <c r="B12" s="919">
        <v>0.28280992458056597</v>
      </c>
      <c r="C12" s="919">
        <v>0.25654576494290515</v>
      </c>
      <c r="D12" s="919">
        <v>0.4000128192092921</v>
      </c>
      <c r="E12" s="1018">
        <v>8.3791176933306808</v>
      </c>
      <c r="F12" s="920">
        <v>0.63958549832080269</v>
      </c>
      <c r="G12" s="1020">
        <v>10.885258412521312</v>
      </c>
      <c r="H12" s="1018">
        <v>8.5027119353594376</v>
      </c>
      <c r="I12" s="1021">
        <v>18.615033809654815</v>
      </c>
    </row>
    <row r="13" spans="1:9" x14ac:dyDescent="0.2">
      <c r="A13" s="877">
        <v>1995</v>
      </c>
      <c r="B13" s="919">
        <v>0.15043001346783363</v>
      </c>
      <c r="C13" s="919">
        <v>0.13717935464202297</v>
      </c>
      <c r="D13" s="919">
        <v>0.34110142524910397</v>
      </c>
      <c r="E13" s="1018">
        <v>4.8340432798732689</v>
      </c>
      <c r="F13" s="920">
        <v>0.64565076359698947</v>
      </c>
      <c r="G13" s="1020">
        <v>10.808877282368492</v>
      </c>
      <c r="H13" s="1018">
        <v>8.4054581442795708</v>
      </c>
      <c r="I13" s="1021">
        <v>18.621828960884962</v>
      </c>
    </row>
    <row r="14" spans="1:9" x14ac:dyDescent="0.2">
      <c r="A14" s="877">
        <v>1996</v>
      </c>
      <c r="B14" s="919">
        <v>0.14195159190858644</v>
      </c>
      <c r="C14" s="919">
        <v>0.1212313503134578</v>
      </c>
      <c r="D14" s="919">
        <v>0.28893001924459522</v>
      </c>
      <c r="E14" s="1018">
        <v>3.40328031278586</v>
      </c>
      <c r="F14" s="920">
        <v>0.61678345082033659</v>
      </c>
      <c r="G14" s="1020">
        <v>10.839072279537234</v>
      </c>
      <c r="H14" s="1018">
        <v>8.6093467261167085</v>
      </c>
      <c r="I14" s="1021">
        <v>18.647686055534912</v>
      </c>
    </row>
    <row r="15" spans="1:9" x14ac:dyDescent="0.2">
      <c r="A15" s="877">
        <v>1997</v>
      </c>
      <c r="B15" s="919">
        <v>0.14506685657061014</v>
      </c>
      <c r="C15" s="919">
        <v>0.11671271541957859</v>
      </c>
      <c r="D15" s="919">
        <v>0.29382261887990291</v>
      </c>
      <c r="E15" s="1018">
        <v>3.4788946647989532</v>
      </c>
      <c r="F15" s="920">
        <v>0.60327568729846137</v>
      </c>
      <c r="G15" s="1020">
        <v>10.93653931694905</v>
      </c>
      <c r="H15" s="1018">
        <v>8.6742049560764301</v>
      </c>
      <c r="I15" s="1021">
        <v>18.618429586900426</v>
      </c>
    </row>
    <row r="16" spans="1:9" x14ac:dyDescent="0.2">
      <c r="A16" s="877">
        <v>1998</v>
      </c>
      <c r="B16" s="919">
        <v>0.14251025895776259</v>
      </c>
      <c r="C16" s="919">
        <v>0.10808362034407301</v>
      </c>
      <c r="D16" s="919">
        <v>0.28791699628204614</v>
      </c>
      <c r="E16" s="1018">
        <v>3.0951101696204817</v>
      </c>
      <c r="F16" s="920">
        <v>0.58421541069091565</v>
      </c>
      <c r="G16" s="1020">
        <v>11.020724975811904</v>
      </c>
      <c r="H16" s="1018">
        <v>8.8414046524017493</v>
      </c>
      <c r="I16" s="1021">
        <v>18.601394639375879</v>
      </c>
    </row>
    <row r="17" spans="1:9" x14ac:dyDescent="0.2">
      <c r="A17" s="877">
        <v>1999</v>
      </c>
      <c r="B17" s="919">
        <v>0.13010789596321626</v>
      </c>
      <c r="C17" s="919">
        <v>9.7744824534038807E-2</v>
      </c>
      <c r="D17" s="919">
        <v>0.37476728221197941</v>
      </c>
      <c r="E17" s="1018">
        <v>2.700651479010995</v>
      </c>
      <c r="F17" s="920">
        <v>0.58061934944154558</v>
      </c>
      <c r="G17" s="1020">
        <v>10.936629881512987</v>
      </c>
      <c r="H17" s="1018">
        <v>8.6119421405930332</v>
      </c>
      <c r="I17" s="1021">
        <v>18.591289182017068</v>
      </c>
    </row>
    <row r="18" spans="1:9" x14ac:dyDescent="0.2">
      <c r="A18" s="877">
        <v>2000</v>
      </c>
      <c r="B18" s="919">
        <v>0.13357146882097418</v>
      </c>
      <c r="C18" s="919">
        <v>0.1006520465349912</v>
      </c>
      <c r="D18" s="919">
        <v>0.48167121149167896</v>
      </c>
      <c r="E18" s="1018">
        <v>2.7624571558493969</v>
      </c>
      <c r="F18" s="920">
        <v>0.5930549764432691</v>
      </c>
      <c r="G18" s="1018">
        <v>8.0719901948413213</v>
      </c>
      <c r="H18" s="1018">
        <v>6.0395893436920423</v>
      </c>
      <c r="I18" s="1021">
        <v>18.550865619961449</v>
      </c>
    </row>
    <row r="19" spans="1:9" x14ac:dyDescent="0.2">
      <c r="A19" s="877">
        <v>2001</v>
      </c>
      <c r="B19" s="919">
        <v>0.13029099832535987</v>
      </c>
      <c r="C19" s="919">
        <v>9.8873795084410007E-2</v>
      </c>
      <c r="D19" s="919">
        <v>0.43431487546748399</v>
      </c>
      <c r="E19" s="1018">
        <v>2.5605888953049694</v>
      </c>
      <c r="F19" s="920">
        <v>0.58941006446649924</v>
      </c>
      <c r="G19" s="1018">
        <v>8.599939611330484</v>
      </c>
      <c r="H19" s="1018">
        <v>6.471451912898174</v>
      </c>
      <c r="I19" s="1021">
        <v>18.511527666265451</v>
      </c>
    </row>
    <row r="20" spans="1:9" x14ac:dyDescent="0.2">
      <c r="A20" s="877">
        <v>2002</v>
      </c>
      <c r="B20" s="919">
        <v>0.13445741422519153</v>
      </c>
      <c r="C20" s="919">
        <v>0.10137725757297622</v>
      </c>
      <c r="D20" s="919">
        <v>0.35523644272835397</v>
      </c>
      <c r="E20" s="1018">
        <v>2.356778388610874</v>
      </c>
      <c r="F20" s="920">
        <v>0.57140621321616447</v>
      </c>
      <c r="G20" s="1018">
        <v>7.5040318859943111</v>
      </c>
      <c r="H20" s="1018">
        <v>5.3636073277112857</v>
      </c>
      <c r="I20" s="1021">
        <v>18.486438735414062</v>
      </c>
    </row>
    <row r="21" spans="1:9" x14ac:dyDescent="0.2">
      <c r="A21" s="877">
        <v>2003</v>
      </c>
      <c r="B21" s="919">
        <v>0.13750824384566626</v>
      </c>
      <c r="C21" s="919">
        <v>0.10507824748564397</v>
      </c>
      <c r="D21" s="919">
        <v>0.34938407331101173</v>
      </c>
      <c r="E21" s="1018">
        <v>2.4332685236577372</v>
      </c>
      <c r="F21" s="920">
        <v>0.55234901351619159</v>
      </c>
      <c r="G21" s="1018">
        <v>7.6515414173033998</v>
      </c>
      <c r="H21" s="1018">
        <v>5.5395827287380675</v>
      </c>
      <c r="I21" s="1021">
        <v>18.490692281105659</v>
      </c>
    </row>
    <row r="22" spans="1:9" x14ac:dyDescent="0.2">
      <c r="A22" s="877">
        <v>2004</v>
      </c>
      <c r="B22" s="919">
        <v>0.1346541710255732</v>
      </c>
      <c r="C22" s="919">
        <v>0.10530982176648547</v>
      </c>
      <c r="D22" s="919">
        <v>0.38360957136766566</v>
      </c>
      <c r="E22" s="1018">
        <v>2.6171037263390415</v>
      </c>
      <c r="F22" s="920">
        <v>0.53683987453397086</v>
      </c>
      <c r="G22" s="1018">
        <v>7.3834777644774414</v>
      </c>
      <c r="H22" s="1018">
        <v>5.2972309653783052</v>
      </c>
      <c r="I22" s="1021">
        <v>18.496056398824145</v>
      </c>
    </row>
    <row r="23" spans="1:9" x14ac:dyDescent="0.2">
      <c r="A23" s="877">
        <v>2005</v>
      </c>
      <c r="B23" s="919">
        <v>0.13840955185144604</v>
      </c>
      <c r="C23" s="919">
        <v>0.10823601033209798</v>
      </c>
      <c r="D23" s="919">
        <v>0.37054788994147003</v>
      </c>
      <c r="E23" s="1018">
        <v>2.4806833728961117</v>
      </c>
      <c r="F23" s="920">
        <v>0.52601188093123807</v>
      </c>
      <c r="G23" s="1018">
        <v>4.8188158604257625</v>
      </c>
      <c r="H23" s="1018">
        <v>3.1215235192060722</v>
      </c>
      <c r="I23" s="1021">
        <v>18.465912750889867</v>
      </c>
    </row>
    <row r="24" spans="1:9" x14ac:dyDescent="0.2">
      <c r="A24" s="877">
        <v>2006</v>
      </c>
      <c r="B24" s="919">
        <v>0.14006800333835129</v>
      </c>
      <c r="C24" s="919">
        <v>0.10827714148976433</v>
      </c>
      <c r="D24" s="919">
        <v>0.43656386661706714</v>
      </c>
      <c r="E24" s="1018">
        <v>2.475310445502902</v>
      </c>
      <c r="F24" s="920">
        <v>0.5285271426882634</v>
      </c>
      <c r="G24" s="1018">
        <v>4.2964000184402051</v>
      </c>
      <c r="H24" s="1018">
        <v>2.8333797018716012</v>
      </c>
      <c r="I24" s="1021">
        <v>18.354562938604523</v>
      </c>
    </row>
    <row r="25" spans="1:9" x14ac:dyDescent="0.2">
      <c r="A25" s="877">
        <v>2007</v>
      </c>
      <c r="B25" s="919">
        <v>0.13897891844893412</v>
      </c>
      <c r="C25" s="919">
        <v>0.10552158158784468</v>
      </c>
      <c r="D25" s="919">
        <v>0.49282808640147946</v>
      </c>
      <c r="E25" s="1018">
        <v>2.5046483875017174</v>
      </c>
      <c r="F25" s="920">
        <v>0.54347742440645108</v>
      </c>
      <c r="G25" s="1018">
        <v>4.2932284338219437</v>
      </c>
      <c r="H25" s="1018">
        <v>2.8591322360113316</v>
      </c>
      <c r="I25" s="1021">
        <v>18.222337460503645</v>
      </c>
    </row>
    <row r="26" spans="1:9" x14ac:dyDescent="0.2">
      <c r="A26" s="877">
        <v>2008</v>
      </c>
      <c r="B26" s="919">
        <v>0.13887492153082828</v>
      </c>
      <c r="C26" s="919">
        <v>0.10413647902740795</v>
      </c>
      <c r="D26" s="919">
        <v>0.49647282563109563</v>
      </c>
      <c r="E26" s="1018">
        <v>2.4228718674723186</v>
      </c>
      <c r="F26" s="920">
        <v>0.54172078440210525</v>
      </c>
      <c r="G26" s="1018">
        <v>4.2350539357218073</v>
      </c>
      <c r="H26" s="1018">
        <v>2.7242381360684762</v>
      </c>
      <c r="I26" s="1021">
        <v>18.143331676948261</v>
      </c>
    </row>
    <row r="27" spans="1:9" x14ac:dyDescent="0.2">
      <c r="A27" s="877">
        <v>2009</v>
      </c>
      <c r="B27" s="919">
        <v>0.13746727636301204</v>
      </c>
      <c r="C27" s="919">
        <v>0.10369423492517287</v>
      </c>
      <c r="D27" s="919">
        <v>0.45688868846706665</v>
      </c>
      <c r="E27" s="1018">
        <v>2.4897146843147646</v>
      </c>
      <c r="F27" s="920">
        <v>0.50872345493746862</v>
      </c>
      <c r="G27" s="1018">
        <v>4.3644407184352891</v>
      </c>
      <c r="H27" s="1018">
        <v>2.641560445609707</v>
      </c>
      <c r="I27" s="1021">
        <v>18.159813460449207</v>
      </c>
    </row>
    <row r="28" spans="1:9" x14ac:dyDescent="0.2">
      <c r="A28" s="877">
        <v>2010</v>
      </c>
      <c r="B28" s="919">
        <v>0.1321674721403939</v>
      </c>
      <c r="C28" s="919">
        <v>0.10457818646642063</v>
      </c>
      <c r="D28" s="919">
        <v>0.47509346223212962</v>
      </c>
      <c r="E28" s="1018">
        <v>2.4931012876094591</v>
      </c>
      <c r="F28" s="920">
        <v>0.45914029230609654</v>
      </c>
      <c r="G28" s="1018">
        <v>3.9597712406837369</v>
      </c>
      <c r="H28" s="1018">
        <v>2.4270027259400777</v>
      </c>
      <c r="I28" s="1021">
        <v>18.165042461564138</v>
      </c>
    </row>
    <row r="29" spans="1:9" x14ac:dyDescent="0.2">
      <c r="A29" s="877">
        <v>2011</v>
      </c>
      <c r="B29" s="919">
        <v>0.13424291604831695</v>
      </c>
      <c r="C29" s="919">
        <v>0.10656250645425672</v>
      </c>
      <c r="D29" s="919">
        <v>0.55564938918629869</v>
      </c>
      <c r="E29" s="1018">
        <v>2.4738924536204823</v>
      </c>
      <c r="F29" s="920">
        <v>0.44223870961116668</v>
      </c>
      <c r="G29" s="1018">
        <v>3.9701365583333783</v>
      </c>
      <c r="H29" s="1018">
        <v>2.520232402463193</v>
      </c>
      <c r="I29" s="1021">
        <v>18.283127565617576</v>
      </c>
    </row>
    <row r="30" spans="1:9" x14ac:dyDescent="0.2">
      <c r="A30" s="877">
        <v>2012</v>
      </c>
      <c r="B30" s="919">
        <v>0.13367927489187584</v>
      </c>
      <c r="C30" s="919">
        <v>0.10889487744578359</v>
      </c>
      <c r="D30" s="919">
        <v>0.50027592439399704</v>
      </c>
      <c r="E30" s="1018">
        <v>2.5739180152403378</v>
      </c>
      <c r="F30" s="920">
        <v>0.43001401929393934</v>
      </c>
      <c r="G30" s="1018">
        <v>3.5537501276475285</v>
      </c>
      <c r="H30" s="1018">
        <v>2.3222767539972229</v>
      </c>
      <c r="I30" s="1021">
        <v>17.798022850549099</v>
      </c>
    </row>
    <row r="31" spans="1:9" x14ac:dyDescent="0.2">
      <c r="A31" s="877">
        <v>2013</v>
      </c>
      <c r="B31" s="919">
        <v>0.11956619912975772</v>
      </c>
      <c r="C31" s="919">
        <v>9.7189527334860568E-2</v>
      </c>
      <c r="D31" s="919">
        <v>0.41646373630319311</v>
      </c>
      <c r="E31" s="1018">
        <v>2.7966632717543671</v>
      </c>
      <c r="F31" s="920">
        <v>0.42291410785452715</v>
      </c>
      <c r="G31" s="1018">
        <v>3.054530958221195</v>
      </c>
      <c r="H31" s="1018">
        <v>2.0397227043946007</v>
      </c>
      <c r="I31" s="1021">
        <v>17.987660614686135</v>
      </c>
    </row>
    <row r="32" spans="1:9" x14ac:dyDescent="0.2">
      <c r="A32" s="877">
        <v>2014</v>
      </c>
      <c r="B32" s="919">
        <v>0.1099210132760121</v>
      </c>
      <c r="C32" s="919">
        <v>9.4492524399418409E-2</v>
      </c>
      <c r="D32" s="919">
        <v>0.41328862215667328</v>
      </c>
      <c r="E32" s="1018">
        <v>2.8204691432871023</v>
      </c>
      <c r="F32" s="919">
        <v>0.42251871918513956</v>
      </c>
      <c r="G32" s="1017">
        <v>3.034473971748807</v>
      </c>
      <c r="H32" s="1018">
        <v>2.0619501725340732</v>
      </c>
      <c r="I32" s="1021">
        <v>18.298737442221388</v>
      </c>
    </row>
    <row r="33" spans="1:9" x14ac:dyDescent="0.2">
      <c r="A33" s="877">
        <v>2015</v>
      </c>
      <c r="B33" s="919">
        <v>0.10652971695769693</v>
      </c>
      <c r="C33" s="919">
        <v>9.523175545451143E-2</v>
      </c>
      <c r="D33" s="919">
        <v>0.41958586875998355</v>
      </c>
      <c r="E33" s="1018">
        <v>2.8187508022266399</v>
      </c>
      <c r="F33" s="919">
        <v>0.41970839780643993</v>
      </c>
      <c r="G33" s="1017">
        <v>2.8767532055159126</v>
      </c>
      <c r="H33" s="1018">
        <v>1.9820945507200436</v>
      </c>
      <c r="I33" s="1021">
        <v>18.441091439172759</v>
      </c>
    </row>
    <row r="34" spans="1:9" x14ac:dyDescent="0.2">
      <c r="A34" s="877">
        <v>2016</v>
      </c>
      <c r="B34" s="919">
        <v>0.1035521197650118</v>
      </c>
      <c r="C34" s="919">
        <v>9.2504979396518014E-2</v>
      </c>
      <c r="D34" s="919">
        <v>0.43777415675375203</v>
      </c>
      <c r="E34" s="1018">
        <v>2.8180220012882895</v>
      </c>
      <c r="F34" s="919">
        <v>0.40837751777167453</v>
      </c>
      <c r="G34" s="1017">
        <v>2.7463986685873922</v>
      </c>
      <c r="H34" s="1018">
        <v>1.90939338959466</v>
      </c>
      <c r="I34" s="1021">
        <v>18.493486302792377</v>
      </c>
    </row>
    <row r="35" spans="1:9" x14ac:dyDescent="0.2">
      <c r="A35" s="877">
        <v>2017</v>
      </c>
      <c r="B35" s="919">
        <v>9.3039217201733443E-2</v>
      </c>
      <c r="C35" s="919">
        <v>8.7700885281624855E-2</v>
      </c>
      <c r="D35" s="919">
        <v>0.46824604074565002</v>
      </c>
      <c r="E35" s="1018">
        <v>2.7904869293899268</v>
      </c>
      <c r="F35" s="919">
        <v>0.39521705123260875</v>
      </c>
      <c r="G35" s="1017">
        <v>2.4990165313105179</v>
      </c>
      <c r="H35" s="1018">
        <v>1.7880091757147734</v>
      </c>
      <c r="I35" s="1021">
        <v>18.64402250336942</v>
      </c>
    </row>
    <row r="36" spans="1:9" x14ac:dyDescent="0.2">
      <c r="A36" s="877">
        <v>2018</v>
      </c>
      <c r="B36" s="919">
        <v>8.4706788530139132E-2</v>
      </c>
      <c r="C36" s="919">
        <v>8.4829880590375245E-2</v>
      </c>
      <c r="D36" s="919">
        <v>0.43536902933810606</v>
      </c>
      <c r="E36" s="1018">
        <v>2.940217518434967</v>
      </c>
      <c r="F36" s="919">
        <v>0.38234124420227689</v>
      </c>
      <c r="G36" s="1017">
        <v>2.4302272631912074</v>
      </c>
      <c r="H36" s="1018">
        <v>1.7477512307251497</v>
      </c>
      <c r="I36" s="1021">
        <v>18.571433229146724</v>
      </c>
    </row>
    <row r="37" spans="1:9" x14ac:dyDescent="0.2">
      <c r="A37" s="66"/>
      <c r="B37" s="894"/>
      <c r="C37" s="894"/>
      <c r="D37" s="894"/>
      <c r="E37" s="894"/>
      <c r="F37" s="894"/>
      <c r="G37" s="895"/>
      <c r="H37" s="894"/>
      <c r="I37" s="896"/>
    </row>
    <row r="38" spans="1:9" ht="14.25" x14ac:dyDescent="0.2">
      <c r="A38" s="897" t="s">
        <v>1384</v>
      </c>
    </row>
    <row r="39" spans="1:9" x14ac:dyDescent="0.2">
      <c r="A39" s="30" t="s">
        <v>1385</v>
      </c>
    </row>
  </sheetData>
  <mergeCells count="1">
    <mergeCell ref="A1:D1"/>
  </mergeCells>
  <hyperlinks>
    <hyperlink ref="A1" location="Contents!A1" display="To table of contents" xr:uid="{00000000-0004-0000-3300-000000000000}"/>
  </hyperlinks>
  <pageMargins left="0.53" right="0.48" top="1" bottom="1" header="0.5" footer="0.5"/>
  <pageSetup paperSize="9" scale="79" orientation="portrait" r:id="rId1"/>
  <headerFooter alignWithMargins="0"/>
  <customProperties>
    <customPr name="EpmWorksheetKeyString_GU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4" tint="0.79998168889431442"/>
    <pageSetUpPr fitToPage="1"/>
  </sheetPr>
  <dimension ref="A1:I39"/>
  <sheetViews>
    <sheetView zoomScale="75" workbookViewId="0">
      <selection activeCell="B5" sqref="B5"/>
    </sheetView>
  </sheetViews>
  <sheetFormatPr defaultRowHeight="12.75" x14ac:dyDescent="0.2"/>
  <cols>
    <col min="1" max="1" width="15.7109375" style="30" customWidth="1"/>
    <col min="2" max="7" width="10.7109375" style="30" customWidth="1"/>
    <col min="8" max="16384" width="9.140625" style="30"/>
  </cols>
  <sheetData>
    <row r="1" spans="1:9" ht="28.5" customHeight="1" x14ac:dyDescent="0.2">
      <c r="A1" s="1337" t="s">
        <v>3</v>
      </c>
      <c r="B1" s="1337"/>
      <c r="C1" s="1337"/>
      <c r="D1" s="1337"/>
    </row>
    <row r="2" spans="1:9" ht="20.25" x14ac:dyDescent="0.3">
      <c r="A2" s="575" t="s">
        <v>1388</v>
      </c>
      <c r="B2" s="856"/>
      <c r="C2" s="856"/>
      <c r="D2" s="856"/>
      <c r="G2" s="887" t="s">
        <v>208</v>
      </c>
    </row>
    <row r="3" spans="1:9" x14ac:dyDescent="0.2">
      <c r="A3" s="74"/>
      <c r="B3" s="863" t="s">
        <v>1371</v>
      </c>
      <c r="C3" s="863"/>
      <c r="D3" s="863"/>
      <c r="E3" s="863"/>
      <c r="F3" s="863"/>
      <c r="G3" s="888" t="s">
        <v>1328</v>
      </c>
      <c r="H3" s="862" t="s">
        <v>1381</v>
      </c>
      <c r="I3" s="864"/>
    </row>
    <row r="4" spans="1:9" x14ac:dyDescent="0.2">
      <c r="A4" s="68"/>
      <c r="B4" s="865" t="s">
        <v>1373</v>
      </c>
      <c r="C4" s="865" t="s">
        <v>1374</v>
      </c>
      <c r="D4" s="865" t="s">
        <v>1375</v>
      </c>
      <c r="E4" s="865" t="s">
        <v>1376</v>
      </c>
      <c r="F4" s="865" t="s">
        <v>1377</v>
      </c>
      <c r="G4" s="889" t="s">
        <v>1382</v>
      </c>
      <c r="H4" s="870" t="s">
        <v>1387</v>
      </c>
      <c r="I4" s="890" t="s">
        <v>1378</v>
      </c>
    </row>
    <row r="5" spans="1:9" x14ac:dyDescent="0.2">
      <c r="A5" s="66"/>
      <c r="B5" s="891"/>
      <c r="C5" s="891"/>
      <c r="D5" s="891"/>
      <c r="E5" s="891"/>
      <c r="F5" s="891"/>
      <c r="G5" s="889"/>
      <c r="H5" s="870"/>
      <c r="I5" s="890" t="s">
        <v>1379</v>
      </c>
    </row>
    <row r="6" spans="1:9" x14ac:dyDescent="0.2">
      <c r="A6" s="74"/>
      <c r="B6" s="892" t="s">
        <v>205</v>
      </c>
      <c r="C6" s="873"/>
      <c r="D6" s="873"/>
      <c r="E6" s="873"/>
      <c r="F6" s="873"/>
      <c r="G6" s="63"/>
      <c r="H6" s="873"/>
      <c r="I6" s="893"/>
    </row>
    <row r="7" spans="1:9" x14ac:dyDescent="0.2">
      <c r="A7" s="68"/>
      <c r="B7" s="582"/>
      <c r="C7" s="582"/>
      <c r="D7" s="582"/>
      <c r="E7" s="582"/>
      <c r="F7" s="582"/>
      <c r="G7" s="67"/>
      <c r="H7" s="582"/>
      <c r="I7" s="77"/>
    </row>
    <row r="8" spans="1:9" x14ac:dyDescent="0.2">
      <c r="A8" s="877">
        <v>1990</v>
      </c>
      <c r="B8" s="1018">
        <v>27.278023211109609</v>
      </c>
      <c r="C8" s="1018">
        <v>21.13078975651883</v>
      </c>
      <c r="D8" s="1018">
        <v>8.8128723273789582</v>
      </c>
      <c r="E8" s="1018">
        <v>3.6929065622090951</v>
      </c>
      <c r="F8" s="1019">
        <v>5.7001037941175037</v>
      </c>
      <c r="G8" s="1018">
        <v>8.0964411608823017</v>
      </c>
      <c r="H8" s="1018">
        <v>9.1732433394136095</v>
      </c>
      <c r="I8" s="1019">
        <v>4.6355762835868912</v>
      </c>
    </row>
    <row r="9" spans="1:9" x14ac:dyDescent="0.2">
      <c r="A9" s="877">
        <v>1991</v>
      </c>
      <c r="B9" s="1018">
        <v>27.278023211109627</v>
      </c>
      <c r="C9" s="1018">
        <v>21.130789756518833</v>
      </c>
      <c r="D9" s="1018">
        <v>8.8128723273789618</v>
      </c>
      <c r="E9" s="1018">
        <v>3.6929065622090969</v>
      </c>
      <c r="F9" s="1019">
        <v>5.7001037941175046</v>
      </c>
      <c r="G9" s="1018">
        <v>8.1616856527416601</v>
      </c>
      <c r="H9" s="1018">
        <v>9.2476186124844553</v>
      </c>
      <c r="I9" s="1019">
        <v>4.6564911201714017</v>
      </c>
    </row>
    <row r="10" spans="1:9" x14ac:dyDescent="0.2">
      <c r="A10" s="877">
        <v>1992</v>
      </c>
      <c r="B10" s="1018">
        <v>27.278023211109623</v>
      </c>
      <c r="C10" s="1018">
        <v>21.130789756518837</v>
      </c>
      <c r="D10" s="1018">
        <v>8.81287232737896</v>
      </c>
      <c r="E10" s="1018">
        <v>3.6929065622090973</v>
      </c>
      <c r="F10" s="1019">
        <v>5.7001037941175037</v>
      </c>
      <c r="G10" s="1018">
        <v>8.1324068189975893</v>
      </c>
      <c r="H10" s="1018">
        <v>9.1973461154104541</v>
      </c>
      <c r="I10" s="1019">
        <v>4.6535114215913893</v>
      </c>
    </row>
    <row r="11" spans="1:9" x14ac:dyDescent="0.2">
      <c r="A11" s="877">
        <v>1993</v>
      </c>
      <c r="B11" s="1018">
        <v>27.278023211109609</v>
      </c>
      <c r="C11" s="1018">
        <v>21.13078975651883</v>
      </c>
      <c r="D11" s="1018">
        <v>8.81287232737896</v>
      </c>
      <c r="E11" s="1018">
        <v>3.6929065622090964</v>
      </c>
      <c r="F11" s="1019">
        <v>5.7001037941175072</v>
      </c>
      <c r="G11" s="1018">
        <v>8.1248257045137322</v>
      </c>
      <c r="H11" s="1018">
        <v>9.1676096318467852</v>
      </c>
      <c r="I11" s="1019">
        <v>4.6211630673881192</v>
      </c>
    </row>
    <row r="12" spans="1:9" x14ac:dyDescent="0.2">
      <c r="A12" s="877">
        <v>1994</v>
      </c>
      <c r="B12" s="1018">
        <v>27.278023211109609</v>
      </c>
      <c r="C12" s="1018">
        <v>21.130789756518826</v>
      </c>
      <c r="D12" s="1018">
        <v>8.81287232737896</v>
      </c>
      <c r="E12" s="1018">
        <v>3.6929065622090969</v>
      </c>
      <c r="F12" s="1019">
        <v>5.7001037941175055</v>
      </c>
      <c r="G12" s="1018">
        <v>8.0717787550693476</v>
      </c>
      <c r="H12" s="1018">
        <v>9.1321217769147101</v>
      </c>
      <c r="I12" s="1019">
        <v>4.6316723473463259</v>
      </c>
    </row>
    <row r="13" spans="1:9" x14ac:dyDescent="0.2">
      <c r="A13" s="877">
        <v>1995</v>
      </c>
      <c r="B13" s="1018">
        <v>27.380959545531489</v>
      </c>
      <c r="C13" s="1018">
        <v>20.952475486892951</v>
      </c>
      <c r="D13" s="1018">
        <v>9.3991441277808043</v>
      </c>
      <c r="E13" s="1018">
        <v>4.0575464840571902</v>
      </c>
      <c r="F13" s="1019">
        <v>5.8911851075311521</v>
      </c>
      <c r="G13" s="1018">
        <v>8.0264253267199042</v>
      </c>
      <c r="H13" s="1018">
        <v>9.0765025133820139</v>
      </c>
      <c r="I13" s="1019">
        <v>4.6128707834923031</v>
      </c>
    </row>
    <row r="14" spans="1:9" x14ac:dyDescent="0.2">
      <c r="A14" s="877">
        <v>1996</v>
      </c>
      <c r="B14" s="1018">
        <v>27.495939744438697</v>
      </c>
      <c r="C14" s="1018">
        <v>21.073291686623435</v>
      </c>
      <c r="D14" s="1018">
        <v>9.5429189749717711</v>
      </c>
      <c r="E14" s="1018">
        <v>4.0980570178965019</v>
      </c>
      <c r="F14" s="1019">
        <v>5.9910314272550957</v>
      </c>
      <c r="G14" s="1018">
        <v>8.0814904266544865</v>
      </c>
      <c r="H14" s="1018">
        <v>9.0779707960607876</v>
      </c>
      <c r="I14" s="1019">
        <v>4.591764828757201</v>
      </c>
    </row>
    <row r="15" spans="1:9" x14ac:dyDescent="0.2">
      <c r="A15" s="877">
        <v>1997</v>
      </c>
      <c r="B15" s="1018">
        <v>27.134038343999169</v>
      </c>
      <c r="C15" s="1018">
        <v>20.837094459676795</v>
      </c>
      <c r="D15" s="1018">
        <v>9.5217717867115503</v>
      </c>
      <c r="E15" s="1018">
        <v>4.0837876381714819</v>
      </c>
      <c r="F15" s="1019">
        <v>6.1213535126032168</v>
      </c>
      <c r="G15" s="1018">
        <v>8.0252692643300279</v>
      </c>
      <c r="H15" s="1018">
        <v>9.0245973326584892</v>
      </c>
      <c r="I15" s="1019">
        <v>4.6319916404068096</v>
      </c>
    </row>
    <row r="16" spans="1:9" x14ac:dyDescent="0.2">
      <c r="A16" s="877">
        <v>1998</v>
      </c>
      <c r="B16" s="1018">
        <v>27.824547117302615</v>
      </c>
      <c r="C16" s="1018">
        <v>20.937808502552492</v>
      </c>
      <c r="D16" s="1018">
        <v>9.4468848892059025</v>
      </c>
      <c r="E16" s="1018">
        <v>4.1091840972958309</v>
      </c>
      <c r="F16" s="1019">
        <v>6.126078398949133</v>
      </c>
      <c r="G16" s="1018">
        <v>8.0319578332999804</v>
      </c>
      <c r="H16" s="1018">
        <v>9.0111509476739418</v>
      </c>
      <c r="I16" s="1019">
        <v>4.6258777554112243</v>
      </c>
    </row>
    <row r="17" spans="1:9" x14ac:dyDescent="0.2">
      <c r="A17" s="877">
        <v>1999</v>
      </c>
      <c r="B17" s="1018">
        <v>25.964180001174199</v>
      </c>
      <c r="C17" s="1018">
        <v>20.119310648913576</v>
      </c>
      <c r="D17" s="1018">
        <v>9.591115769735854</v>
      </c>
      <c r="E17" s="1018">
        <v>4.2184391615683223</v>
      </c>
      <c r="F17" s="1019">
        <v>6.2564032389408837</v>
      </c>
      <c r="G17" s="1018">
        <v>8.0263405727315824</v>
      </c>
      <c r="H17" s="1018">
        <v>9.0514215948857562</v>
      </c>
      <c r="I17" s="1019">
        <v>4.6509857489918982</v>
      </c>
    </row>
    <row r="18" spans="1:9" x14ac:dyDescent="0.2">
      <c r="A18" s="877">
        <v>2000</v>
      </c>
      <c r="B18" s="1018">
        <v>26.491325641595715</v>
      </c>
      <c r="C18" s="1018">
        <v>20.528089040304639</v>
      </c>
      <c r="D18" s="1018">
        <v>9.6358361881520143</v>
      </c>
      <c r="E18" s="1018">
        <v>4.2308884527270711</v>
      </c>
      <c r="F18" s="1019">
        <v>6.3459605495927454</v>
      </c>
      <c r="G18" s="1018">
        <v>8.6202100366121162</v>
      </c>
      <c r="H18" s="1018">
        <v>9.3846777966573853</v>
      </c>
      <c r="I18" s="1019">
        <v>4.6786832361755408</v>
      </c>
    </row>
    <row r="19" spans="1:9" x14ac:dyDescent="0.2">
      <c r="A19" s="877">
        <v>2001</v>
      </c>
      <c r="B19" s="1018">
        <v>26.616703316119235</v>
      </c>
      <c r="C19" s="1018">
        <v>20.654145504963925</v>
      </c>
      <c r="D19" s="1018">
        <v>9.7222270396461088</v>
      </c>
      <c r="E19" s="1018">
        <v>4.2319757795964357</v>
      </c>
      <c r="F19" s="1019">
        <v>6.4657776595866414</v>
      </c>
      <c r="G19" s="1018">
        <v>8.4596281773833333</v>
      </c>
      <c r="H19" s="1018">
        <v>9.2633817096314726</v>
      </c>
      <c r="I19" s="1019">
        <v>4.7168422006497268</v>
      </c>
    </row>
    <row r="20" spans="1:9" x14ac:dyDescent="0.2">
      <c r="A20" s="877">
        <v>2002</v>
      </c>
      <c r="B20" s="1018">
        <v>26.771649526192814</v>
      </c>
      <c r="C20" s="1018">
        <v>20.859754101014598</v>
      </c>
      <c r="D20" s="1018">
        <v>9.7647742413718817</v>
      </c>
      <c r="E20" s="1018">
        <v>4.1595778499938136</v>
      </c>
      <c r="F20" s="1019">
        <v>6.4769225823604302</v>
      </c>
      <c r="G20" s="1018">
        <v>9.3743202668055243</v>
      </c>
      <c r="H20" s="1018">
        <v>10.278748426141354</v>
      </c>
      <c r="I20" s="1019">
        <v>4.7337465201345994</v>
      </c>
    </row>
    <row r="21" spans="1:9" x14ac:dyDescent="0.2">
      <c r="A21" s="877">
        <v>2003</v>
      </c>
      <c r="B21" s="1018">
        <v>26.921076012442146</v>
      </c>
      <c r="C21" s="1018">
        <v>21.031758321380348</v>
      </c>
      <c r="D21" s="1018">
        <v>9.8169684561879329</v>
      </c>
      <c r="E21" s="1018">
        <v>4.1351937679647142</v>
      </c>
      <c r="F21" s="1019">
        <v>6.5548396354288112</v>
      </c>
      <c r="G21" s="1018">
        <v>9.3588155449897439</v>
      </c>
      <c r="H21" s="1018">
        <v>10.259483859760245</v>
      </c>
      <c r="I21" s="1019">
        <v>4.736338886284023</v>
      </c>
    </row>
    <row r="22" spans="1:9" x14ac:dyDescent="0.2">
      <c r="A22" s="877">
        <v>2004</v>
      </c>
      <c r="B22" s="1018">
        <v>27.255285237933222</v>
      </c>
      <c r="C22" s="1018">
        <v>21.311040452777927</v>
      </c>
      <c r="D22" s="1018">
        <v>9.9025006555858415</v>
      </c>
      <c r="E22" s="1018">
        <v>4.1823198178186773</v>
      </c>
      <c r="F22" s="1019">
        <v>6.8011393527881996</v>
      </c>
      <c r="G22" s="1018">
        <v>9.4837313839032351</v>
      </c>
      <c r="H22" s="1018">
        <v>10.369743338234837</v>
      </c>
      <c r="I22" s="1019">
        <v>4.7643101161353494</v>
      </c>
    </row>
    <row r="23" spans="1:9" x14ac:dyDescent="0.2">
      <c r="A23" s="877">
        <v>2005</v>
      </c>
      <c r="B23" s="1018">
        <v>27.079139555750778</v>
      </c>
      <c r="C23" s="1018">
        <v>21.201844106474454</v>
      </c>
      <c r="D23" s="1018">
        <v>9.9355524980622647</v>
      </c>
      <c r="E23" s="1018">
        <v>4.2319894700858054</v>
      </c>
      <c r="F23" s="1019">
        <v>6.9398082656317248</v>
      </c>
      <c r="G23" s="1018">
        <v>11.155606322978008</v>
      </c>
      <c r="H23" s="1018">
        <v>11.926178554599955</v>
      </c>
      <c r="I23" s="1019">
        <v>4.959812203923132</v>
      </c>
    </row>
    <row r="24" spans="1:9" x14ac:dyDescent="0.2">
      <c r="A24" s="877">
        <v>2006</v>
      </c>
      <c r="B24" s="1018">
        <v>27.327232536968218</v>
      </c>
      <c r="C24" s="1018">
        <v>21.204729929720838</v>
      </c>
      <c r="D24" s="1018">
        <v>9.8763981642340841</v>
      </c>
      <c r="E24" s="1018">
        <v>4.264309019524708</v>
      </c>
      <c r="F24" s="1019">
        <v>7.0161257170221711</v>
      </c>
      <c r="G24" s="1018">
        <v>11.532682568587784</v>
      </c>
      <c r="H24" s="1018">
        <v>12.19479121403516</v>
      </c>
      <c r="I24" s="1019">
        <v>5.1704802784789479</v>
      </c>
    </row>
    <row r="25" spans="1:9" x14ac:dyDescent="0.2">
      <c r="A25" s="877">
        <v>2007</v>
      </c>
      <c r="B25" s="1018">
        <v>27.518671601297999</v>
      </c>
      <c r="C25" s="1018">
        <v>21.209105484596062</v>
      </c>
      <c r="D25" s="1018">
        <v>9.8637252555926747</v>
      </c>
      <c r="E25" s="1018">
        <v>4.3020700083419063</v>
      </c>
      <c r="F25" s="1019">
        <v>7.0894031231905279</v>
      </c>
      <c r="G25" s="1018">
        <v>11.590029002159767</v>
      </c>
      <c r="H25" s="1018">
        <v>12.234211735873899</v>
      </c>
      <c r="I25" s="1019">
        <v>5.3332021974386929</v>
      </c>
    </row>
    <row r="26" spans="1:9" x14ac:dyDescent="0.2">
      <c r="A26" s="877">
        <v>2008</v>
      </c>
      <c r="B26" s="1018">
        <v>27.522449248795336</v>
      </c>
      <c r="C26" s="1018">
        <v>21.192228425575934</v>
      </c>
      <c r="D26" s="1018">
        <v>9.9069069147946216</v>
      </c>
      <c r="E26" s="1018">
        <v>4.3185916527280046</v>
      </c>
      <c r="F26" s="1019">
        <v>7.1255252970767176</v>
      </c>
      <c r="G26" s="1018">
        <v>11.603925273990761</v>
      </c>
      <c r="H26" s="1018">
        <v>12.296207066828751</v>
      </c>
      <c r="I26" s="1019">
        <v>5.2309131224139085</v>
      </c>
    </row>
    <row r="27" spans="1:9" x14ac:dyDescent="0.2">
      <c r="A27" s="877">
        <v>2009</v>
      </c>
      <c r="B27" s="1018">
        <v>27.880955207404224</v>
      </c>
      <c r="C27" s="1018">
        <v>21.411849367627109</v>
      </c>
      <c r="D27" s="1018">
        <v>9.8898930756570458</v>
      </c>
      <c r="E27" s="1018">
        <v>4.3119840776075158</v>
      </c>
      <c r="F27" s="1019">
        <v>7.230621422676621</v>
      </c>
      <c r="G27" s="1018">
        <v>11.67241693474995</v>
      </c>
      <c r="H27" s="1018">
        <v>12.475892754621499</v>
      </c>
      <c r="I27" s="1019">
        <v>5.2388599435002208</v>
      </c>
    </row>
    <row r="28" spans="1:9" x14ac:dyDescent="0.2">
      <c r="A28" s="877">
        <v>2010</v>
      </c>
      <c r="B28" s="1018">
        <v>28.0973390514689</v>
      </c>
      <c r="C28" s="1018">
        <v>21.610836514289144</v>
      </c>
      <c r="D28" s="1018">
        <v>9.9518166393004535</v>
      </c>
      <c r="E28" s="1018">
        <v>4.3244586393234821</v>
      </c>
      <c r="F28" s="1019">
        <v>7.520452145362519</v>
      </c>
      <c r="G28" s="1018">
        <v>11.98263086877899</v>
      </c>
      <c r="H28" s="1018">
        <v>12.705447726874171</v>
      </c>
      <c r="I28" s="1019">
        <v>5.2837657671665479</v>
      </c>
    </row>
    <row r="29" spans="1:9" x14ac:dyDescent="0.2">
      <c r="A29" s="877">
        <v>2011</v>
      </c>
      <c r="B29" s="1018">
        <v>27.880140997333775</v>
      </c>
      <c r="C29" s="1018">
        <v>21.398779027223537</v>
      </c>
      <c r="D29" s="1018">
        <v>9.9399623201458525</v>
      </c>
      <c r="E29" s="1018">
        <v>4.3268981185222142</v>
      </c>
      <c r="F29" s="1019">
        <v>7.6280642688540068</v>
      </c>
      <c r="G29" s="1018">
        <v>11.817053226003303</v>
      </c>
      <c r="H29" s="1018">
        <v>12.452387088627733</v>
      </c>
      <c r="I29" s="1019">
        <v>5.5452401371519748</v>
      </c>
    </row>
    <row r="30" spans="1:9" x14ac:dyDescent="0.2">
      <c r="A30" s="877">
        <v>2012</v>
      </c>
      <c r="B30" s="1018">
        <v>28.226256188103505</v>
      </c>
      <c r="C30" s="1018">
        <v>21.619557523329409</v>
      </c>
      <c r="D30" s="1018">
        <v>9.9596298360424367</v>
      </c>
      <c r="E30" s="1018">
        <v>4.3426817393083343</v>
      </c>
      <c r="F30" s="1019">
        <v>7.767643743017036</v>
      </c>
      <c r="G30" s="1018">
        <v>11.993730818307599</v>
      </c>
      <c r="H30" s="1018">
        <v>12.532165678734293</v>
      </c>
      <c r="I30" s="1019">
        <v>5.7657333970550662</v>
      </c>
    </row>
    <row r="31" spans="1:9" x14ac:dyDescent="0.2">
      <c r="A31" s="877">
        <v>2013</v>
      </c>
      <c r="B31" s="1018">
        <v>29.532668649369189</v>
      </c>
      <c r="C31" s="1018">
        <v>22.412050380337465</v>
      </c>
      <c r="D31" s="1018">
        <v>10.244446715969541</v>
      </c>
      <c r="E31" s="1018">
        <v>4.3757323794507812</v>
      </c>
      <c r="F31" s="1019">
        <v>7.8679956102765205</v>
      </c>
      <c r="G31" s="1018">
        <v>12.173621147161436</v>
      </c>
      <c r="H31" s="1018">
        <v>12.610045122351989</v>
      </c>
      <c r="I31" s="1019">
        <v>5.7515450730502211</v>
      </c>
    </row>
    <row r="32" spans="1:9" x14ac:dyDescent="0.2">
      <c r="A32" s="877">
        <v>2014</v>
      </c>
      <c r="B32" s="1018">
        <v>29.917343335788718</v>
      </c>
      <c r="C32" s="1018">
        <v>22.580659488806155</v>
      </c>
      <c r="D32" s="1018">
        <v>10.343299953980768</v>
      </c>
      <c r="E32" s="1018">
        <v>4.4192220325584133</v>
      </c>
      <c r="F32" s="1018">
        <v>7.9635727959066509</v>
      </c>
      <c r="G32" s="1017">
        <v>12.115195190753051</v>
      </c>
      <c r="H32" s="1018">
        <v>12.508209529239611</v>
      </c>
      <c r="I32" s="1019">
        <v>5.9466321024498949</v>
      </c>
    </row>
    <row r="33" spans="1:9" x14ac:dyDescent="0.2">
      <c r="A33" s="877">
        <v>2015</v>
      </c>
      <c r="B33" s="1018">
        <v>30.106145394340075</v>
      </c>
      <c r="C33" s="1018">
        <v>22.640385091250462</v>
      </c>
      <c r="D33" s="1018">
        <v>10.397582459485934</v>
      </c>
      <c r="E33" s="1018">
        <v>4.4302785087276773</v>
      </c>
      <c r="F33" s="1018">
        <v>8.0364320846164308</v>
      </c>
      <c r="G33" s="1017">
        <v>12.173075203373839</v>
      </c>
      <c r="H33" s="1018">
        <v>12.543457123511958</v>
      </c>
      <c r="I33" s="1019">
        <v>5.7295568293451113</v>
      </c>
    </row>
    <row r="34" spans="1:9" x14ac:dyDescent="0.2">
      <c r="A34" s="877">
        <v>2016</v>
      </c>
      <c r="B34" s="1018">
        <v>30.439240264585266</v>
      </c>
      <c r="C34" s="1018">
        <v>22.702554615749133</v>
      </c>
      <c r="D34" s="1018">
        <v>10.352497857978536</v>
      </c>
      <c r="E34" s="1018">
        <v>4.4581039503582236</v>
      </c>
      <c r="F34" s="1018">
        <v>8.0987388229771398</v>
      </c>
      <c r="G34" s="1017">
        <v>12.295913201212873</v>
      </c>
      <c r="H34" s="1018">
        <v>12.638944721543435</v>
      </c>
      <c r="I34" s="1019">
        <v>5.8422532930693176</v>
      </c>
    </row>
    <row r="35" spans="1:9" x14ac:dyDescent="0.2">
      <c r="A35" s="877">
        <v>2017</v>
      </c>
      <c r="B35" s="1018">
        <v>31.021347164162247</v>
      </c>
      <c r="C35" s="1018">
        <v>22.980591145120236</v>
      </c>
      <c r="D35" s="1018">
        <v>10.463313487636228</v>
      </c>
      <c r="E35" s="1018">
        <v>4.5245861956814872</v>
      </c>
      <c r="F35" s="1018">
        <v>8.220710577023528</v>
      </c>
      <c r="G35" s="1017">
        <v>12.539991126431083</v>
      </c>
      <c r="H35" s="1018">
        <v>12.826209774752254</v>
      </c>
      <c r="I35" s="1019">
        <v>6.0407590860142575</v>
      </c>
    </row>
    <row r="36" spans="1:9" x14ac:dyDescent="0.2">
      <c r="A36" s="877">
        <v>2018</v>
      </c>
      <c r="B36" s="1018">
        <v>31.378264439582274</v>
      </c>
      <c r="C36" s="1018">
        <v>23.151535357814666</v>
      </c>
      <c r="D36" s="1018">
        <v>10.443423700064821</v>
      </c>
      <c r="E36" s="1018">
        <v>4.5393973205941558</v>
      </c>
      <c r="F36" s="1018">
        <v>8.3085620527417063</v>
      </c>
      <c r="G36" s="1017">
        <v>12.917638079522467</v>
      </c>
      <c r="H36" s="1018">
        <v>13.20150739467487</v>
      </c>
      <c r="I36" s="1019">
        <v>6.2038593307902419</v>
      </c>
    </row>
    <row r="37" spans="1:9" x14ac:dyDescent="0.2">
      <c r="A37" s="66"/>
      <c r="B37" s="894"/>
      <c r="C37" s="894"/>
      <c r="D37" s="894"/>
      <c r="E37" s="894"/>
      <c r="F37" s="894"/>
      <c r="G37" s="895"/>
      <c r="H37" s="894"/>
      <c r="I37" s="896"/>
    </row>
    <row r="38" spans="1:9" ht="14.25" x14ac:dyDescent="0.2">
      <c r="A38" s="897" t="s">
        <v>1384</v>
      </c>
    </row>
    <row r="39" spans="1:9" x14ac:dyDescent="0.2">
      <c r="A39" s="30" t="s">
        <v>1385</v>
      </c>
    </row>
  </sheetData>
  <mergeCells count="1">
    <mergeCell ref="A1:D1"/>
  </mergeCells>
  <hyperlinks>
    <hyperlink ref="A1" location="Contents!A1" display="To table of contents" xr:uid="{00000000-0004-0000-3400-000000000000}"/>
  </hyperlinks>
  <pageMargins left="0.53" right="0.46" top="1" bottom="1" header="0.5" footer="0.5"/>
  <pageSetup paperSize="9" scale="80" orientation="portrait" r:id="rId1"/>
  <headerFooter alignWithMargins="0"/>
  <customProperties>
    <customPr name="EpmWorksheetKeyString_GU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4" tint="0.79998168889431442"/>
    <pageSetUpPr fitToPage="1"/>
  </sheetPr>
  <dimension ref="A1:I40"/>
  <sheetViews>
    <sheetView zoomScale="75" workbookViewId="0">
      <selection activeCell="B5" sqref="B5"/>
    </sheetView>
  </sheetViews>
  <sheetFormatPr defaultRowHeight="12.75" x14ac:dyDescent="0.2"/>
  <cols>
    <col min="1" max="1" width="16.42578125" style="30" customWidth="1"/>
    <col min="2" max="7" width="10.7109375" style="30" customWidth="1"/>
    <col min="8" max="16384" width="9.140625" style="30"/>
  </cols>
  <sheetData>
    <row r="1" spans="1:9" ht="30.75" customHeight="1" x14ac:dyDescent="0.2">
      <c r="A1" s="1337" t="s">
        <v>3</v>
      </c>
      <c r="B1" s="1337"/>
      <c r="C1" s="1337"/>
      <c r="D1" s="1337"/>
    </row>
    <row r="2" spans="1:9" ht="20.25" x14ac:dyDescent="0.3">
      <c r="A2" s="575" t="s">
        <v>1389</v>
      </c>
      <c r="B2" s="856"/>
      <c r="C2" s="856"/>
      <c r="D2" s="856"/>
      <c r="G2" s="887" t="s">
        <v>208</v>
      </c>
    </row>
    <row r="3" spans="1:9" x14ac:dyDescent="0.2">
      <c r="A3" s="74"/>
      <c r="B3" s="863" t="s">
        <v>1371</v>
      </c>
      <c r="C3" s="863"/>
      <c r="D3" s="863"/>
      <c r="E3" s="863"/>
      <c r="F3" s="863"/>
      <c r="G3" s="888" t="s">
        <v>1328</v>
      </c>
      <c r="H3" s="862" t="s">
        <v>1381</v>
      </c>
      <c r="I3" s="864"/>
    </row>
    <row r="4" spans="1:9" x14ac:dyDescent="0.2">
      <c r="A4" s="68"/>
      <c r="B4" s="865" t="s">
        <v>1373</v>
      </c>
      <c r="C4" s="865" t="s">
        <v>1374</v>
      </c>
      <c r="D4" s="865" t="s">
        <v>1375</v>
      </c>
      <c r="E4" s="865" t="s">
        <v>1376</v>
      </c>
      <c r="F4" s="865" t="s">
        <v>1377</v>
      </c>
      <c r="G4" s="889" t="s">
        <v>1382</v>
      </c>
      <c r="H4" s="870" t="s">
        <v>1387</v>
      </c>
      <c r="I4" s="890" t="s">
        <v>1378</v>
      </c>
    </row>
    <row r="5" spans="1:9" x14ac:dyDescent="0.2">
      <c r="A5" s="66"/>
      <c r="B5" s="891"/>
      <c r="C5" s="891"/>
      <c r="D5" s="891"/>
      <c r="E5" s="891"/>
      <c r="F5" s="891"/>
      <c r="G5" s="889"/>
      <c r="H5" s="870"/>
      <c r="I5" s="890" t="s">
        <v>1379</v>
      </c>
    </row>
    <row r="6" spans="1:9" x14ac:dyDescent="0.2">
      <c r="A6" s="74"/>
      <c r="B6" s="892" t="s">
        <v>205</v>
      </c>
      <c r="C6" s="873"/>
      <c r="D6" s="873"/>
      <c r="E6" s="873"/>
      <c r="F6" s="873"/>
      <c r="G6" s="63"/>
      <c r="H6" s="873"/>
      <c r="I6" s="893"/>
    </row>
    <row r="7" spans="1:9" x14ac:dyDescent="0.2">
      <c r="A7" s="1023"/>
      <c r="B7" s="592"/>
      <c r="C7" s="592"/>
      <c r="D7" s="592"/>
      <c r="E7" s="592"/>
      <c r="F7" s="592"/>
      <c r="G7" s="1024"/>
      <c r="H7" s="592"/>
      <c r="I7" s="1025"/>
    </row>
    <row r="8" spans="1:9" x14ac:dyDescent="0.2">
      <c r="A8" s="918">
        <v>1990</v>
      </c>
      <c r="B8" s="919">
        <v>0.26195480701604951</v>
      </c>
      <c r="C8" s="919">
        <v>0.26954699277307292</v>
      </c>
      <c r="D8" s="919">
        <v>0.12679957023145891</v>
      </c>
      <c r="E8" s="919">
        <v>0.11123453744496939</v>
      </c>
      <c r="F8" s="920">
        <v>0.30466855755267341</v>
      </c>
      <c r="G8" s="919">
        <v>0.53023235759422171</v>
      </c>
      <c r="H8" s="919">
        <v>0.41981852830848476</v>
      </c>
      <c r="I8" s="920">
        <v>0.88510473003304568</v>
      </c>
    </row>
    <row r="9" spans="1:9" x14ac:dyDescent="0.2">
      <c r="A9" s="918">
        <v>1991</v>
      </c>
      <c r="B9" s="919">
        <v>0.26195480701604962</v>
      </c>
      <c r="C9" s="919">
        <v>0.26954699277307287</v>
      </c>
      <c r="D9" s="919">
        <v>0.12679957023145894</v>
      </c>
      <c r="E9" s="919">
        <v>0.1112345374449694</v>
      </c>
      <c r="F9" s="920">
        <v>0.30466855755267341</v>
      </c>
      <c r="G9" s="919">
        <v>0.52853405300920731</v>
      </c>
      <c r="H9" s="919">
        <v>0.41833349704640815</v>
      </c>
      <c r="I9" s="920">
        <v>0.88424144984381059</v>
      </c>
    </row>
    <row r="10" spans="1:9" x14ac:dyDescent="0.2">
      <c r="A10" s="918">
        <v>1992</v>
      </c>
      <c r="B10" s="919">
        <v>0.26195480701604956</v>
      </c>
      <c r="C10" s="919">
        <v>0.26954699277307298</v>
      </c>
      <c r="D10" s="919">
        <v>0.12679957023145894</v>
      </c>
      <c r="E10" s="919">
        <v>0.11123453744496943</v>
      </c>
      <c r="F10" s="920">
        <v>0.30466855755267347</v>
      </c>
      <c r="G10" s="919">
        <v>0.52711611441256745</v>
      </c>
      <c r="H10" s="919">
        <v>0.41772259236346249</v>
      </c>
      <c r="I10" s="920">
        <v>0.88447791113148833</v>
      </c>
    </row>
    <row r="11" spans="1:9" x14ac:dyDescent="0.2">
      <c r="A11" s="918">
        <v>1993</v>
      </c>
      <c r="B11" s="919">
        <v>0.26195480701604956</v>
      </c>
      <c r="C11" s="919">
        <v>0.26954699277307281</v>
      </c>
      <c r="D11" s="919">
        <v>0.12679957023145891</v>
      </c>
      <c r="E11" s="919">
        <v>0.11123453744496942</v>
      </c>
      <c r="F11" s="920">
        <v>0.30466855755267341</v>
      </c>
      <c r="G11" s="919">
        <v>0.52133574903961333</v>
      </c>
      <c r="H11" s="919">
        <v>0.41318964092359844</v>
      </c>
      <c r="I11" s="920">
        <v>0.88469719758600096</v>
      </c>
    </row>
    <row r="12" spans="1:9" x14ac:dyDescent="0.2">
      <c r="A12" s="918">
        <v>1994</v>
      </c>
      <c r="B12" s="919">
        <v>0.26195480701604945</v>
      </c>
      <c r="C12" s="919">
        <v>0.26954699277307281</v>
      </c>
      <c r="D12" s="919">
        <v>0.12679957023145885</v>
      </c>
      <c r="E12" s="919">
        <v>0.11123453744496938</v>
      </c>
      <c r="F12" s="920">
        <v>0.30466855755267347</v>
      </c>
      <c r="G12" s="919">
        <v>0.52078366122105213</v>
      </c>
      <c r="H12" s="919">
        <v>0.40870001128022543</v>
      </c>
      <c r="I12" s="920">
        <v>0.8844204036889568</v>
      </c>
    </row>
    <row r="13" spans="1:9" x14ac:dyDescent="0.2">
      <c r="A13" s="918">
        <v>1995</v>
      </c>
      <c r="B13" s="919">
        <v>0.16569222009961507</v>
      </c>
      <c r="C13" s="919">
        <v>0.19850197839388456</v>
      </c>
      <c r="D13" s="919">
        <v>8.8702387503706709E-2</v>
      </c>
      <c r="E13" s="919">
        <v>9.0800221823615773E-2</v>
      </c>
      <c r="F13" s="920">
        <v>0.30654361281121978</v>
      </c>
      <c r="G13" s="919">
        <v>0.5171758881167916</v>
      </c>
      <c r="H13" s="919">
        <v>0.40403769891057462</v>
      </c>
      <c r="I13" s="920">
        <v>0.88496159442763278</v>
      </c>
    </row>
    <row r="14" spans="1:9" x14ac:dyDescent="0.2">
      <c r="A14" s="918">
        <v>1996</v>
      </c>
      <c r="B14" s="919">
        <v>0.15208721376516429</v>
      </c>
      <c r="C14" s="919">
        <v>0.18257736279339992</v>
      </c>
      <c r="D14" s="919">
        <v>8.5889578298342539E-2</v>
      </c>
      <c r="E14" s="919">
        <v>9.4330954549710064E-2</v>
      </c>
      <c r="F14" s="920">
        <v>0.30807658162688495</v>
      </c>
      <c r="G14" s="919">
        <v>0.51274686490110999</v>
      </c>
      <c r="H14" s="919">
        <v>0.4061874253503886</v>
      </c>
      <c r="I14" s="920">
        <v>0.88592351274545789</v>
      </c>
    </row>
    <row r="15" spans="1:9" x14ac:dyDescent="0.2">
      <c r="A15" s="918">
        <v>1997</v>
      </c>
      <c r="B15" s="919">
        <v>0.13229093338747142</v>
      </c>
      <c r="C15" s="919">
        <v>0.16788482943368901</v>
      </c>
      <c r="D15" s="919">
        <v>8.1617224055663268E-2</v>
      </c>
      <c r="E15" s="919">
        <v>9.3010099729006646E-2</v>
      </c>
      <c r="F15" s="920">
        <v>0.31218607868079179</v>
      </c>
      <c r="G15" s="919">
        <v>0.51279531478865725</v>
      </c>
      <c r="H15" s="919">
        <v>0.40356779673896548</v>
      </c>
      <c r="I15" s="920">
        <v>0.88368381943622887</v>
      </c>
    </row>
    <row r="16" spans="1:9" x14ac:dyDescent="0.2">
      <c r="A16" s="918">
        <v>1998</v>
      </c>
      <c r="B16" s="919">
        <v>0.12507119905213152</v>
      </c>
      <c r="C16" s="919">
        <v>0.15643291674181414</v>
      </c>
      <c r="D16" s="919">
        <v>7.077734183478529E-2</v>
      </c>
      <c r="E16" s="919">
        <v>7.9827924562325459E-2</v>
      </c>
      <c r="F16" s="920">
        <v>0.31207280747655397</v>
      </c>
      <c r="G16" s="919">
        <v>0.50834301011687333</v>
      </c>
      <c r="H16" s="919">
        <v>0.40037863466186097</v>
      </c>
      <c r="I16" s="920">
        <v>0.88389233022634783</v>
      </c>
    </row>
    <row r="17" spans="1:9" x14ac:dyDescent="0.2">
      <c r="A17" s="918">
        <v>1999</v>
      </c>
      <c r="B17" s="919">
        <v>0.11637435506700675</v>
      </c>
      <c r="C17" s="919">
        <v>0.15063870832336956</v>
      </c>
      <c r="D17" s="919">
        <v>5.8421548353673407E-2</v>
      </c>
      <c r="E17" s="919">
        <v>7.4157839905918524E-2</v>
      </c>
      <c r="F17" s="920">
        <v>0.31621050446382665</v>
      </c>
      <c r="G17" s="919">
        <v>0.51570621812000883</v>
      </c>
      <c r="H17" s="919">
        <v>0.40437005505345897</v>
      </c>
      <c r="I17" s="920">
        <v>0.88231046397134494</v>
      </c>
    </row>
    <row r="18" spans="1:9" x14ac:dyDescent="0.2">
      <c r="A18" s="918">
        <v>2000</v>
      </c>
      <c r="B18" s="919">
        <v>0.11683375006417471</v>
      </c>
      <c r="C18" s="919">
        <v>0.14506553113999932</v>
      </c>
      <c r="D18" s="919">
        <v>5.7098793266551026E-2</v>
      </c>
      <c r="E18" s="919">
        <v>7.7263680090921036E-2</v>
      </c>
      <c r="F18" s="920">
        <v>0.31991921438295001</v>
      </c>
      <c r="G18" s="919">
        <v>0.38781140741999121</v>
      </c>
      <c r="H18" s="919">
        <v>0.29372113485884288</v>
      </c>
      <c r="I18" s="920">
        <v>0.87293236391158691</v>
      </c>
    </row>
    <row r="19" spans="1:9" x14ac:dyDescent="0.2">
      <c r="A19" s="918">
        <v>2001</v>
      </c>
      <c r="B19" s="919">
        <v>0.11474995676268007</v>
      </c>
      <c r="C19" s="919">
        <v>0.14172713394871039</v>
      </c>
      <c r="D19" s="919">
        <v>5.4723622487473721E-2</v>
      </c>
      <c r="E19" s="919">
        <v>7.3899902974958492E-2</v>
      </c>
      <c r="F19" s="920">
        <v>0.32117362620652462</v>
      </c>
      <c r="G19" s="919">
        <v>0.39364362042273443</v>
      </c>
      <c r="H19" s="919">
        <v>0.29144926392891335</v>
      </c>
      <c r="I19" s="920">
        <v>0.86952532923033377</v>
      </c>
    </row>
    <row r="20" spans="1:9" x14ac:dyDescent="0.2">
      <c r="A20" s="918">
        <v>2002</v>
      </c>
      <c r="B20" s="919">
        <v>0.11060871668169066</v>
      </c>
      <c r="C20" s="919">
        <v>0.13720543788044348</v>
      </c>
      <c r="D20" s="919">
        <v>5.1205007704345912E-2</v>
      </c>
      <c r="E20" s="919">
        <v>6.773825143473465E-2</v>
      </c>
      <c r="F20" s="920">
        <v>0.32036111043700044</v>
      </c>
      <c r="G20" s="919">
        <v>0.34988731071197188</v>
      </c>
      <c r="H20" s="919">
        <v>0.24886663276743828</v>
      </c>
      <c r="I20" s="920">
        <v>0.86821914403808287</v>
      </c>
    </row>
    <row r="21" spans="1:9" x14ac:dyDescent="0.2">
      <c r="A21" s="918">
        <v>2003</v>
      </c>
      <c r="B21" s="919">
        <v>0.10946613450284062</v>
      </c>
      <c r="C21" s="919">
        <v>0.13677562071549101</v>
      </c>
      <c r="D21" s="919">
        <v>4.9926544544380412E-2</v>
      </c>
      <c r="E21" s="919">
        <v>6.5570976951756968E-2</v>
      </c>
      <c r="F21" s="920">
        <v>0.32077748200429784</v>
      </c>
      <c r="G21" s="919">
        <v>0.34680057437010375</v>
      </c>
      <c r="H21" s="919">
        <v>0.24522054334607141</v>
      </c>
      <c r="I21" s="920">
        <v>0.8681371360086011</v>
      </c>
    </row>
    <row r="22" spans="1:9" x14ac:dyDescent="0.2">
      <c r="A22" s="918">
        <v>2004</v>
      </c>
      <c r="B22" s="919">
        <v>0.1059267152780667</v>
      </c>
      <c r="C22" s="919">
        <v>0.13150018851672449</v>
      </c>
      <c r="D22" s="919">
        <v>4.759621849950494E-2</v>
      </c>
      <c r="E22" s="919">
        <v>6.5289409448856653E-2</v>
      </c>
      <c r="F22" s="920">
        <v>0.31977378309646531</v>
      </c>
      <c r="G22" s="919">
        <v>0.33894155894296057</v>
      </c>
      <c r="H22" s="919">
        <v>0.23966614625170962</v>
      </c>
      <c r="I22" s="920">
        <v>0.86774085079334118</v>
      </c>
    </row>
    <row r="23" spans="1:9" x14ac:dyDescent="0.2">
      <c r="A23" s="918">
        <v>2005</v>
      </c>
      <c r="B23" s="919">
        <v>0.10470442760917856</v>
      </c>
      <c r="C23" s="919">
        <v>0.13534209455450349</v>
      </c>
      <c r="D23" s="919">
        <v>4.6953245651551755E-2</v>
      </c>
      <c r="E23" s="919">
        <v>6.218861746510445E-2</v>
      </c>
      <c r="F23" s="920">
        <v>0.31965454099688206</v>
      </c>
      <c r="G23" s="919">
        <v>0.25612448011803501</v>
      </c>
      <c r="H23" s="919">
        <v>0.18080607018315625</v>
      </c>
      <c r="I23" s="920">
        <v>0.86172294601245047</v>
      </c>
    </row>
    <row r="24" spans="1:9" x14ac:dyDescent="0.2">
      <c r="A24" s="918">
        <v>2006</v>
      </c>
      <c r="B24" s="919">
        <v>0.10274523605083333</v>
      </c>
      <c r="C24" s="919">
        <v>0.13155772742035618</v>
      </c>
      <c r="D24" s="919">
        <v>4.6046027438352073E-2</v>
      </c>
      <c r="E24" s="919">
        <v>6.0791590259705264E-2</v>
      </c>
      <c r="F24" s="920">
        <v>0.31867595187104125</v>
      </c>
      <c r="G24" s="919">
        <v>0.23618889093601492</v>
      </c>
      <c r="H24" s="919">
        <v>0.17203584146738471</v>
      </c>
      <c r="I24" s="920">
        <v>0.85263557389844769</v>
      </c>
    </row>
    <row r="25" spans="1:9" x14ac:dyDescent="0.2">
      <c r="A25" s="918">
        <v>2007</v>
      </c>
      <c r="B25" s="919">
        <v>0.10157646529525716</v>
      </c>
      <c r="C25" s="919">
        <v>0.12873305389866974</v>
      </c>
      <c r="D25" s="919">
        <v>4.5129495462368933E-2</v>
      </c>
      <c r="E25" s="919">
        <v>5.9817811451553772E-2</v>
      </c>
      <c r="F25" s="920">
        <v>0.31794571491284507</v>
      </c>
      <c r="G25" s="919">
        <v>0.23243292557559297</v>
      </c>
      <c r="H25" s="919">
        <v>0.16795539306501117</v>
      </c>
      <c r="I25" s="920">
        <v>0.85869117901942094</v>
      </c>
    </row>
    <row r="26" spans="1:9" x14ac:dyDescent="0.2">
      <c r="A26" s="918">
        <v>2008</v>
      </c>
      <c r="B26" s="919">
        <v>0.10003421521523334</v>
      </c>
      <c r="C26" s="919">
        <v>0.12617757436828717</v>
      </c>
      <c r="D26" s="919">
        <v>4.386989148591907E-2</v>
      </c>
      <c r="E26" s="919">
        <v>5.7457858386437806E-2</v>
      </c>
      <c r="F26" s="920">
        <v>0.32057878754777303</v>
      </c>
      <c r="G26" s="919">
        <v>0.22841984421172279</v>
      </c>
      <c r="H26" s="919">
        <v>0.16279870551772888</v>
      </c>
      <c r="I26" s="920">
        <v>0.8325153420619773</v>
      </c>
    </row>
    <row r="27" spans="1:9" x14ac:dyDescent="0.2">
      <c r="A27" s="918">
        <v>2009</v>
      </c>
      <c r="B27" s="919">
        <v>9.8721466075592762E-2</v>
      </c>
      <c r="C27" s="919">
        <v>0.12395332306699643</v>
      </c>
      <c r="D27" s="919">
        <v>4.3878421166641937E-2</v>
      </c>
      <c r="E27" s="919">
        <v>5.6382151779535858E-2</v>
      </c>
      <c r="F27" s="920">
        <v>0.3213397356194046</v>
      </c>
      <c r="G27" s="919">
        <v>0.23067868549604803</v>
      </c>
      <c r="H27" s="919">
        <v>0.15479806102775737</v>
      </c>
      <c r="I27" s="920">
        <v>0.83826675470068368</v>
      </c>
    </row>
    <row r="28" spans="1:9" x14ac:dyDescent="0.2">
      <c r="A28" s="918">
        <v>2010</v>
      </c>
      <c r="B28" s="919">
        <v>9.6811481737110905E-2</v>
      </c>
      <c r="C28" s="919">
        <v>0.11972243211203476</v>
      </c>
      <c r="D28" s="919">
        <v>4.1375591770319929E-2</v>
      </c>
      <c r="E28" s="919">
        <v>5.2965359908804188E-2</v>
      </c>
      <c r="F28" s="920">
        <v>0.32423716197947738</v>
      </c>
      <c r="G28" s="919">
        <v>0.22086831089261597</v>
      </c>
      <c r="H28" s="919">
        <v>0.15405044162433762</v>
      </c>
      <c r="I28" s="920">
        <v>0.84011769279681225</v>
      </c>
    </row>
    <row r="29" spans="1:9" x14ac:dyDescent="0.2">
      <c r="A29" s="918">
        <v>2011</v>
      </c>
      <c r="B29" s="919">
        <v>9.7641582283705758E-2</v>
      </c>
      <c r="C29" s="919">
        <v>0.11976141376365732</v>
      </c>
      <c r="D29" s="919">
        <v>4.0810037178004875E-2</v>
      </c>
      <c r="E29" s="919">
        <v>5.1197216883709165E-2</v>
      </c>
      <c r="F29" s="920">
        <v>0.32755436346414391</v>
      </c>
      <c r="G29" s="919">
        <v>0.21761142600578701</v>
      </c>
      <c r="H29" s="919">
        <v>0.15405484825431448</v>
      </c>
      <c r="I29" s="920">
        <v>0.8450216738677373</v>
      </c>
    </row>
    <row r="30" spans="1:9" x14ac:dyDescent="0.2">
      <c r="A30" s="918">
        <v>2012</v>
      </c>
      <c r="B30" s="919">
        <v>9.793713378820125E-2</v>
      </c>
      <c r="C30" s="919">
        <v>0.11861499072371533</v>
      </c>
      <c r="D30" s="919">
        <v>4.0124972267531388E-2</v>
      </c>
      <c r="E30" s="919">
        <v>5.0845120533531962E-2</v>
      </c>
      <c r="F30" s="920">
        <v>0.33151192927085055</v>
      </c>
      <c r="G30" s="919">
        <v>0.20547495230923354</v>
      </c>
      <c r="H30" s="919">
        <v>0.15060236431238555</v>
      </c>
      <c r="I30" s="920">
        <v>0.84017816649376553</v>
      </c>
    </row>
    <row r="31" spans="1:9" x14ac:dyDescent="0.2">
      <c r="A31" s="918">
        <v>2013</v>
      </c>
      <c r="B31" s="919">
        <v>9.4884559594673096E-2</v>
      </c>
      <c r="C31" s="919">
        <v>0.11493113364368654</v>
      </c>
      <c r="D31" s="919">
        <v>4.1974060930388038E-2</v>
      </c>
      <c r="E31" s="919">
        <v>5.6347575757289985E-2</v>
      </c>
      <c r="F31" s="920">
        <v>0.33121865369372799</v>
      </c>
      <c r="G31" s="919">
        <v>0.1913690663970696</v>
      </c>
      <c r="H31" s="919">
        <v>0.14697092909439594</v>
      </c>
      <c r="I31" s="920">
        <v>0.84469755317901662</v>
      </c>
    </row>
    <row r="32" spans="1:9" x14ac:dyDescent="0.2">
      <c r="A32" s="918">
        <v>2014</v>
      </c>
      <c r="B32" s="919">
        <v>9.3766020705925851E-2</v>
      </c>
      <c r="C32" s="919">
        <v>0.11347050466767657</v>
      </c>
      <c r="D32" s="919">
        <v>4.34210090497738E-2</v>
      </c>
      <c r="E32" s="919">
        <v>5.8562405735613159E-2</v>
      </c>
      <c r="F32" s="919">
        <v>0.33253940929853582</v>
      </c>
      <c r="G32" s="1016">
        <v>0.19022021442625614</v>
      </c>
      <c r="H32" s="919">
        <v>0.14761733682506797</v>
      </c>
      <c r="I32" s="920">
        <v>0.85889438860062417</v>
      </c>
    </row>
    <row r="33" spans="1:9" x14ac:dyDescent="0.2">
      <c r="A33" s="918">
        <v>2015</v>
      </c>
      <c r="B33" s="919">
        <v>9.2618832531082107E-2</v>
      </c>
      <c r="C33" s="919">
        <v>0.11230690513270865</v>
      </c>
      <c r="D33" s="919">
        <v>4.4057064151005257E-2</v>
      </c>
      <c r="E33" s="919">
        <v>5.9603415108034435E-2</v>
      </c>
      <c r="F33" s="919">
        <v>0.33281217473413338</v>
      </c>
      <c r="G33" s="1016">
        <v>0.18293274050810954</v>
      </c>
      <c r="H33" s="919">
        <v>0.14410177681012465</v>
      </c>
      <c r="I33" s="920">
        <v>0.85847334998467673</v>
      </c>
    </row>
    <row r="34" spans="1:9" x14ac:dyDescent="0.2">
      <c r="A34" s="918">
        <v>2016</v>
      </c>
      <c r="B34" s="919">
        <v>9.2141806974960494E-2</v>
      </c>
      <c r="C34" s="919">
        <v>0.11187764998287493</v>
      </c>
      <c r="D34" s="919">
        <v>4.5922393743371835E-2</v>
      </c>
      <c r="E34" s="919">
        <v>6.0318451416356188E-2</v>
      </c>
      <c r="F34" s="919">
        <v>0.33292906121314148</v>
      </c>
      <c r="G34" s="1016">
        <v>0.18163498671091216</v>
      </c>
      <c r="H34" s="919">
        <v>0.14540073287306621</v>
      </c>
      <c r="I34" s="920">
        <v>0.86333196624638175</v>
      </c>
    </row>
    <row r="35" spans="1:9" x14ac:dyDescent="0.2">
      <c r="A35" s="918">
        <v>2017</v>
      </c>
      <c r="B35" s="919">
        <v>9.1132846840841025E-2</v>
      </c>
      <c r="C35" s="919">
        <v>0.11055319432353497</v>
      </c>
      <c r="D35" s="919">
        <v>4.7557758683872686E-2</v>
      </c>
      <c r="E35" s="919">
        <v>6.3095000373096399E-2</v>
      </c>
      <c r="F35" s="919">
        <v>0.33282714715310963</v>
      </c>
      <c r="G35" s="1016">
        <v>0.1706691402972296</v>
      </c>
      <c r="H35" s="919">
        <v>0.14000023863480351</v>
      </c>
      <c r="I35" s="920">
        <v>0.86707487590523369</v>
      </c>
    </row>
    <row r="36" spans="1:9" x14ac:dyDescent="0.2">
      <c r="A36" s="918">
        <v>2018</v>
      </c>
      <c r="B36" s="919">
        <v>9.1090916676185005E-2</v>
      </c>
      <c r="C36" s="919">
        <v>0.10850134062725104</v>
      </c>
      <c r="D36" s="919">
        <v>4.6889302351338737E-2</v>
      </c>
      <c r="E36" s="919">
        <v>6.2521771433881115E-2</v>
      </c>
      <c r="F36" s="919">
        <v>0.33390055802286861</v>
      </c>
      <c r="G36" s="1016">
        <v>0.16747954821531802</v>
      </c>
      <c r="H36" s="919">
        <v>0.13748336334679923</v>
      </c>
      <c r="I36" s="920">
        <v>0.87691779237771772</v>
      </c>
    </row>
    <row r="37" spans="1:9" x14ac:dyDescent="0.2">
      <c r="A37" s="1026"/>
      <c r="B37" s="1027"/>
      <c r="C37" s="1027"/>
      <c r="D37" s="1027"/>
      <c r="E37" s="1027"/>
      <c r="F37" s="1027"/>
      <c r="G37" s="1028"/>
      <c r="H37" s="1027"/>
      <c r="I37" s="1029"/>
    </row>
    <row r="38" spans="1:9" ht="14.25" x14ac:dyDescent="0.2">
      <c r="A38" s="1030" t="s">
        <v>1384</v>
      </c>
      <c r="B38" s="34"/>
      <c r="C38" s="34"/>
      <c r="D38" s="34"/>
      <c r="E38" s="34"/>
      <c r="F38" s="34"/>
      <c r="G38" s="34"/>
      <c r="H38" s="34"/>
      <c r="I38" s="34"/>
    </row>
    <row r="39" spans="1:9" x14ac:dyDescent="0.2">
      <c r="A39" s="34" t="s">
        <v>1385</v>
      </c>
      <c r="B39" s="34"/>
      <c r="C39" s="34"/>
      <c r="D39" s="34"/>
      <c r="E39" s="34"/>
      <c r="F39" s="34"/>
      <c r="G39" s="34"/>
      <c r="H39" s="34"/>
      <c r="I39" s="34"/>
    </row>
    <row r="40" spans="1:9" x14ac:dyDescent="0.2">
      <c r="A40" s="34"/>
      <c r="B40" s="34"/>
      <c r="C40" s="34"/>
      <c r="D40" s="34"/>
      <c r="E40" s="34"/>
      <c r="F40" s="34"/>
      <c r="G40" s="34"/>
      <c r="H40" s="34"/>
      <c r="I40" s="34"/>
    </row>
  </sheetData>
  <mergeCells count="1">
    <mergeCell ref="A1:D1"/>
  </mergeCells>
  <hyperlinks>
    <hyperlink ref="A1" location="Contents!A1" display="To table of contents" xr:uid="{00000000-0004-0000-3500-000000000000}"/>
  </hyperlinks>
  <pageMargins left="0.49" right="0.43" top="1" bottom="1" header="0.5" footer="0.5"/>
  <pageSetup paperSize="9" scale="81" orientation="portrait" r:id="rId1"/>
  <headerFooter alignWithMargins="0"/>
  <customProperties>
    <customPr name="EpmWorksheetKeyString_GU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4" tint="0.79998168889431442"/>
    <pageSetUpPr fitToPage="1"/>
  </sheetPr>
  <dimension ref="A1:G38"/>
  <sheetViews>
    <sheetView zoomScale="75" workbookViewId="0">
      <selection activeCell="B5" sqref="B5"/>
    </sheetView>
  </sheetViews>
  <sheetFormatPr defaultRowHeight="12.75" x14ac:dyDescent="0.2"/>
  <cols>
    <col min="1" max="1" width="15.7109375" style="30" customWidth="1"/>
    <col min="2" max="7" width="10.7109375" style="30" customWidth="1"/>
    <col min="8" max="16384" width="9.140625" style="30"/>
  </cols>
  <sheetData>
    <row r="1" spans="1:7" ht="28.5" customHeight="1" x14ac:dyDescent="0.2">
      <c r="A1" s="1337" t="s">
        <v>3</v>
      </c>
      <c r="B1" s="1337"/>
      <c r="C1" s="1337"/>
      <c r="D1" s="1337"/>
    </row>
    <row r="2" spans="1:7" ht="20.25" x14ac:dyDescent="0.3">
      <c r="A2" s="575" t="s">
        <v>1390</v>
      </c>
      <c r="B2" s="856"/>
      <c r="C2" s="856"/>
      <c r="D2" s="856"/>
      <c r="E2" s="856"/>
      <c r="G2" s="887" t="s">
        <v>208</v>
      </c>
    </row>
    <row r="3" spans="1:7" x14ac:dyDescent="0.2">
      <c r="A3" s="899"/>
      <c r="B3" s="900" t="s">
        <v>1371</v>
      </c>
      <c r="C3" s="901" t="s">
        <v>1381</v>
      </c>
      <c r="D3" s="902"/>
      <c r="E3" s="903" t="s">
        <v>1328</v>
      </c>
      <c r="F3" s="904" t="s">
        <v>1381</v>
      </c>
      <c r="G3" s="905"/>
    </row>
    <row r="4" spans="1:7" x14ac:dyDescent="0.2">
      <c r="A4" s="906"/>
      <c r="B4" s="907"/>
      <c r="C4" s="908" t="s">
        <v>1391</v>
      </c>
      <c r="D4" s="908" t="s">
        <v>1377</v>
      </c>
      <c r="E4" s="909" t="s">
        <v>1382</v>
      </c>
      <c r="F4" s="908" t="s">
        <v>1391</v>
      </c>
      <c r="G4" s="910" t="s">
        <v>1377</v>
      </c>
    </row>
    <row r="5" spans="1:7" x14ac:dyDescent="0.2">
      <c r="A5" s="911"/>
      <c r="B5" s="912" t="s">
        <v>205</v>
      </c>
      <c r="C5" s="913"/>
      <c r="D5" s="914"/>
      <c r="E5" s="899"/>
      <c r="F5" s="914"/>
      <c r="G5" s="915"/>
    </row>
    <row r="6" spans="1:7" x14ac:dyDescent="0.2">
      <c r="A6" s="916"/>
      <c r="B6" s="856"/>
      <c r="C6" s="856"/>
      <c r="D6" s="856"/>
      <c r="E6" s="906"/>
      <c r="F6" s="856"/>
      <c r="G6" s="917"/>
    </row>
    <row r="7" spans="1:7" x14ac:dyDescent="0.2">
      <c r="A7" s="918">
        <v>1990</v>
      </c>
      <c r="B7" s="919">
        <v>0.11634420652285035</v>
      </c>
      <c r="C7" s="919">
        <v>0.12551855992108921</v>
      </c>
      <c r="D7" s="920">
        <v>2.5583419932832099E-2</v>
      </c>
      <c r="E7" s="919">
        <v>0.43661384867868147</v>
      </c>
      <c r="F7" s="919">
        <v>0.46914763095959439</v>
      </c>
      <c r="G7" s="920">
        <v>4.2803700970612452E-2</v>
      </c>
    </row>
    <row r="8" spans="1:7" x14ac:dyDescent="0.2">
      <c r="A8" s="918">
        <v>1991</v>
      </c>
      <c r="B8" s="919">
        <v>0.11634420652285042</v>
      </c>
      <c r="C8" s="919">
        <v>0.12551855992108929</v>
      </c>
      <c r="D8" s="920">
        <v>2.558341993283211E-2</v>
      </c>
      <c r="E8" s="919">
        <v>0.44027817439643263</v>
      </c>
      <c r="F8" s="919">
        <v>0.47285750185633729</v>
      </c>
      <c r="G8" s="920">
        <v>4.1508935620691023E-2</v>
      </c>
    </row>
    <row r="9" spans="1:7" x14ac:dyDescent="0.2">
      <c r="A9" s="918">
        <v>1992</v>
      </c>
      <c r="B9" s="919">
        <v>0.11634420652285039</v>
      </c>
      <c r="C9" s="919">
        <v>0.12551855992108923</v>
      </c>
      <c r="D9" s="920">
        <v>2.5583419932832103E-2</v>
      </c>
      <c r="E9" s="919">
        <v>0.44125083962561273</v>
      </c>
      <c r="F9" s="919">
        <v>0.47386699599563797</v>
      </c>
      <c r="G9" s="920">
        <v>4.1889316149917193E-2</v>
      </c>
    </row>
    <row r="10" spans="1:7" x14ac:dyDescent="0.2">
      <c r="A10" s="918">
        <v>1993</v>
      </c>
      <c r="B10" s="919">
        <v>0.11634420652285041</v>
      </c>
      <c r="C10" s="919">
        <v>0.12551855992108929</v>
      </c>
      <c r="D10" s="920">
        <v>2.558341993283211E-2</v>
      </c>
      <c r="E10" s="919">
        <v>0.43665494918943565</v>
      </c>
      <c r="F10" s="919">
        <v>0.46875653334689177</v>
      </c>
      <c r="G10" s="920">
        <v>4.2472214571698502E-2</v>
      </c>
    </row>
    <row r="11" spans="1:7" x14ac:dyDescent="0.2">
      <c r="A11" s="918">
        <v>1994</v>
      </c>
      <c r="B11" s="919">
        <v>0.11634420652285035</v>
      </c>
      <c r="C11" s="919">
        <v>0.12551855992108921</v>
      </c>
      <c r="D11" s="920">
        <v>2.558341993283211E-2</v>
      </c>
      <c r="E11" s="919">
        <v>0.43541033650085242</v>
      </c>
      <c r="F11" s="919">
        <v>0.46698292774794231</v>
      </c>
      <c r="G11" s="920">
        <v>4.3306993595341271E-2</v>
      </c>
    </row>
    <row r="12" spans="1:7" x14ac:dyDescent="0.2">
      <c r="A12" s="918">
        <v>1995</v>
      </c>
      <c r="B12" s="919">
        <v>6.710265064511195E-2</v>
      </c>
      <c r="C12" s="919">
        <v>7.150083169962404E-2</v>
      </c>
      <c r="D12" s="920">
        <v>2.582603054387958E-2</v>
      </c>
      <c r="E12" s="919">
        <v>0.43235509129473954</v>
      </c>
      <c r="F12" s="919">
        <v>0.4634895629491223</v>
      </c>
      <c r="G12" s="920">
        <v>4.4209741874165827E-2</v>
      </c>
    </row>
    <row r="13" spans="1:7" x14ac:dyDescent="0.2">
      <c r="A13" s="918">
        <v>1996</v>
      </c>
      <c r="B13" s="919">
        <v>4.8794038762038257E-2</v>
      </c>
      <c r="C13" s="919">
        <v>5.1395733090296769E-2</v>
      </c>
      <c r="D13" s="920">
        <v>2.4671338032813465E-2</v>
      </c>
      <c r="E13" s="919">
        <v>0.43356289118148972</v>
      </c>
      <c r="F13" s="919">
        <v>0.4651064031503544</v>
      </c>
      <c r="G13" s="920">
        <v>4.4533955127559227E-2</v>
      </c>
    </row>
    <row r="14" spans="1:7" x14ac:dyDescent="0.2">
      <c r="A14" s="918">
        <v>1997</v>
      </c>
      <c r="B14" s="919">
        <v>4.982522752635523E-2</v>
      </c>
      <c r="C14" s="919">
        <v>5.2607242926088607E-2</v>
      </c>
      <c r="D14" s="920">
        <v>2.4131027491938455E-2</v>
      </c>
      <c r="E14" s="919">
        <v>0.43746157267796237</v>
      </c>
      <c r="F14" s="919">
        <v>0.46868044061384262</v>
      </c>
      <c r="G14" s="920">
        <v>4.5162389713004875E-2</v>
      </c>
    </row>
    <row r="15" spans="1:7" x14ac:dyDescent="0.2">
      <c r="A15" s="918">
        <v>1998</v>
      </c>
      <c r="B15" s="919">
        <v>4.5282318754965863E-2</v>
      </c>
      <c r="C15" s="919">
        <v>4.7675031939798079E-2</v>
      </c>
      <c r="D15" s="920">
        <v>2.3368616427636626E-2</v>
      </c>
      <c r="E15" s="919">
        <v>0.44082899903247647</v>
      </c>
      <c r="F15" s="919">
        <v>0.47219356101745852</v>
      </c>
      <c r="G15" s="920">
        <v>4.4392827111067547E-2</v>
      </c>
    </row>
    <row r="16" spans="1:7" x14ac:dyDescent="0.2">
      <c r="A16" s="918">
        <v>1999</v>
      </c>
      <c r="B16" s="919">
        <v>4.0334425281816355E-2</v>
      </c>
      <c r="C16" s="919">
        <v>4.2218097522009272E-2</v>
      </c>
      <c r="D16" s="920">
        <v>2.3224773977661824E-2</v>
      </c>
      <c r="E16" s="919">
        <v>0.43746519526051919</v>
      </c>
      <c r="F16" s="919">
        <v>0.46854483048406248</v>
      </c>
      <c r="G16" s="920">
        <v>4.5055294643264222E-2</v>
      </c>
    </row>
    <row r="17" spans="1:7" x14ac:dyDescent="0.2">
      <c r="A17" s="918">
        <v>2000</v>
      </c>
      <c r="B17" s="919">
        <v>4.215908995992515E-2</v>
      </c>
      <c r="C17" s="919">
        <v>4.4209041324110888E-2</v>
      </c>
      <c r="D17" s="920">
        <v>2.3722199057730764E-2</v>
      </c>
      <c r="E17" s="919">
        <v>0.32287960779365327</v>
      </c>
      <c r="F17" s="919">
        <v>0.35775754476239463</v>
      </c>
      <c r="G17" s="920">
        <v>3.5354119945659977E-2</v>
      </c>
    </row>
    <row r="18" spans="1:7" x14ac:dyDescent="0.2">
      <c r="A18" s="918">
        <v>2001</v>
      </c>
      <c r="B18" s="919">
        <v>3.9019395097426787E-2</v>
      </c>
      <c r="C18" s="919">
        <v>4.0740971004800557E-2</v>
      </c>
      <c r="D18" s="920">
        <v>2.357640257865997E-2</v>
      </c>
      <c r="E18" s="919">
        <v>0.34399758445321987</v>
      </c>
      <c r="F18" s="919">
        <v>0.3794154912629214</v>
      </c>
      <c r="G18" s="920">
        <v>3.5563137759235065E-2</v>
      </c>
    </row>
    <row r="19" spans="1:7" x14ac:dyDescent="0.2">
      <c r="A19" s="918">
        <v>2002</v>
      </c>
      <c r="B19" s="919">
        <v>3.5696090793359975E-2</v>
      </c>
      <c r="C19" s="919">
        <v>3.7120635902258572E-2</v>
      </c>
      <c r="D19" s="920">
        <v>2.2856248528646581E-2</v>
      </c>
      <c r="E19" s="919">
        <v>0.30016127543977239</v>
      </c>
      <c r="F19" s="919">
        <v>0.32748647597370217</v>
      </c>
      <c r="G19" s="920">
        <v>3.8031098751404292E-2</v>
      </c>
    </row>
    <row r="20" spans="1:7" x14ac:dyDescent="0.2">
      <c r="A20" s="918">
        <v>2003</v>
      </c>
      <c r="B20" s="919">
        <v>4.0018901964700399E-2</v>
      </c>
      <c r="C20" s="919">
        <v>4.1869239681650398E-2</v>
      </c>
      <c r="D20" s="920">
        <v>2.2093960540647665E-2</v>
      </c>
      <c r="E20" s="919">
        <v>0.30606165669213603</v>
      </c>
      <c r="F20" s="919">
        <v>0.33356077558994851</v>
      </c>
      <c r="G20" s="920">
        <v>3.739443628843659E-2</v>
      </c>
    </row>
    <row r="21" spans="1:7" x14ac:dyDescent="0.2">
      <c r="A21" s="918">
        <v>2004</v>
      </c>
      <c r="B21" s="919">
        <v>4.2608205176361873E-2</v>
      </c>
      <c r="C21" s="919">
        <v>4.4801194113210291E-2</v>
      </c>
      <c r="D21" s="920">
        <v>2.1473594981358837E-2</v>
      </c>
      <c r="E21" s="919">
        <v>0.29533911057909767</v>
      </c>
      <c r="F21" s="919">
        <v>0.32163735995575016</v>
      </c>
      <c r="G21" s="920">
        <v>3.7864984967575267E-2</v>
      </c>
    </row>
    <row r="22" spans="1:7" x14ac:dyDescent="0.2">
      <c r="A22" s="918">
        <v>2005</v>
      </c>
      <c r="B22" s="919">
        <v>4.0413100138783242E-2</v>
      </c>
      <c r="C22" s="919">
        <v>4.2419482200185099E-2</v>
      </c>
      <c r="D22" s="920">
        <v>2.1040475237249525E-2</v>
      </c>
      <c r="E22" s="919">
        <v>0.19275263441703047</v>
      </c>
      <c r="F22" s="919">
        <v>0.20925390598089821</v>
      </c>
      <c r="G22" s="920">
        <v>3.7214936021157136E-2</v>
      </c>
    </row>
    <row r="23" spans="1:7" x14ac:dyDescent="0.2">
      <c r="A23" s="918">
        <v>2006</v>
      </c>
      <c r="B23" s="919">
        <v>4.1096315979333692E-2</v>
      </c>
      <c r="C23" s="919">
        <v>4.3189402788378198E-2</v>
      </c>
      <c r="D23" s="920">
        <v>2.1141085707530535E-2</v>
      </c>
      <c r="E23" s="919">
        <v>0.17185600073760807</v>
      </c>
      <c r="F23" s="919">
        <v>0.18664944625902238</v>
      </c>
      <c r="G23" s="920">
        <v>3.5282225403136511E-2</v>
      </c>
    </row>
    <row r="24" spans="1:7" x14ac:dyDescent="0.2">
      <c r="A24" s="918">
        <v>2007</v>
      </c>
      <c r="B24" s="919">
        <v>4.2037906361029054E-2</v>
      </c>
      <c r="C24" s="919">
        <v>4.4175681909048727E-2</v>
      </c>
      <c r="D24" s="920">
        <v>2.1739096976258043E-2</v>
      </c>
      <c r="E24" s="919">
        <v>0.17172913735287762</v>
      </c>
      <c r="F24" s="919">
        <v>0.18621829604022</v>
      </c>
      <c r="G24" s="920">
        <v>3.6311290339960327E-2</v>
      </c>
    </row>
    <row r="25" spans="1:7" x14ac:dyDescent="0.2">
      <c r="A25" s="918">
        <v>2008</v>
      </c>
      <c r="B25" s="919">
        <v>4.0884646076112738E-2</v>
      </c>
      <c r="C25" s="919">
        <v>4.2908674350258941E-2</v>
      </c>
      <c r="D25" s="920">
        <v>2.1668831376084212E-2</v>
      </c>
      <c r="E25" s="919">
        <v>0.16940215742887232</v>
      </c>
      <c r="F25" s="919">
        <v>0.18429959326445466</v>
      </c>
      <c r="G25" s="920">
        <v>3.39221540886862E-2</v>
      </c>
    </row>
    <row r="26" spans="1:7" x14ac:dyDescent="0.2">
      <c r="A26" s="918">
        <v>2009</v>
      </c>
      <c r="B26" s="919">
        <v>4.1299050105436906E-2</v>
      </c>
      <c r="C26" s="919">
        <v>4.357146092165283E-2</v>
      </c>
      <c r="D26" s="920">
        <v>2.0348938197498747E-2</v>
      </c>
      <c r="E26" s="919">
        <v>0.17457762873741145</v>
      </c>
      <c r="F26" s="919">
        <v>0.1898325993852723</v>
      </c>
      <c r="G26" s="920">
        <v>3.1530067375969861E-2</v>
      </c>
    </row>
    <row r="27" spans="1:7" x14ac:dyDescent="0.2">
      <c r="A27" s="918">
        <v>2010</v>
      </c>
      <c r="B27" s="919">
        <v>4.0789579877538396E-2</v>
      </c>
      <c r="C27" s="919">
        <v>4.3332078429601011E-2</v>
      </c>
      <c r="D27" s="920">
        <v>1.8365611692243863E-2</v>
      </c>
      <c r="E27" s="919">
        <v>0.15839084962734951</v>
      </c>
      <c r="F27" s="919">
        <v>0.17273675903029645</v>
      </c>
      <c r="G27" s="920">
        <v>2.7028251737688809E-2</v>
      </c>
    </row>
    <row r="28" spans="1:7" x14ac:dyDescent="0.2">
      <c r="A28" s="918">
        <v>2011</v>
      </c>
      <c r="B28" s="919">
        <v>4.1367160706643535E-2</v>
      </c>
      <c r="C28" s="919">
        <v>4.3791795983440455E-2</v>
      </c>
      <c r="D28" s="920">
        <v>1.7689548384446668E-2</v>
      </c>
      <c r="E28" s="919">
        <v>0.15880546233333517</v>
      </c>
      <c r="F28" s="919">
        <v>0.17405891530677875</v>
      </c>
      <c r="G28" s="920">
        <v>2.3334433366695981E-2</v>
      </c>
    </row>
    <row r="29" spans="1:7" x14ac:dyDescent="0.2">
      <c r="A29" s="918">
        <v>2012</v>
      </c>
      <c r="B29" s="919">
        <v>4.248602389117706E-2</v>
      </c>
      <c r="C29" s="919">
        <v>4.4818565802743855E-2</v>
      </c>
      <c r="D29" s="920">
        <v>1.7200560771757575E-2</v>
      </c>
      <c r="E29" s="919">
        <v>0.14215000510590112</v>
      </c>
      <c r="F29" s="919">
        <v>0.15616773644014523</v>
      </c>
      <c r="G29" s="920">
        <v>2.190898101656058E-2</v>
      </c>
    </row>
    <row r="30" spans="1:7" x14ac:dyDescent="0.2">
      <c r="A30" s="918">
        <v>2013</v>
      </c>
      <c r="B30" s="919">
        <v>4.4894674299724796E-2</v>
      </c>
      <c r="C30" s="919">
        <v>4.7108123346236014E-2</v>
      </c>
      <c r="D30" s="920">
        <v>1.6916564314181086E-2</v>
      </c>
      <c r="E30" s="919">
        <v>0.12218123832884782</v>
      </c>
      <c r="F30" s="919">
        <v>0.13458148396210221</v>
      </c>
      <c r="G30" s="920">
        <v>2.028723426248312E-2</v>
      </c>
    </row>
    <row r="31" spans="1:7" x14ac:dyDescent="0.2">
      <c r="A31" s="918">
        <v>2014</v>
      </c>
      <c r="B31" s="919">
        <v>4.5318463748858825E-2</v>
      </c>
      <c r="C31" s="919">
        <v>4.721652740293493E-2</v>
      </c>
      <c r="D31" s="920">
        <v>1.6900748767405584E-2</v>
      </c>
      <c r="E31" s="919">
        <v>0.12137895886995222</v>
      </c>
      <c r="F31" s="919">
        <v>0.13406208476968121</v>
      </c>
      <c r="G31" s="920">
        <v>1.875917576957855E-2</v>
      </c>
    </row>
    <row r="32" spans="1:7" x14ac:dyDescent="0.2">
      <c r="A32" s="918">
        <v>2015</v>
      </c>
      <c r="B32" s="919">
        <v>4.5595145359941455E-2</v>
      </c>
      <c r="C32" s="919">
        <v>4.7142654554176551E-2</v>
      </c>
      <c r="D32" s="919">
        <v>1.6788335912257597E-2</v>
      </c>
      <c r="E32" s="1016">
        <v>0.11507012822063686</v>
      </c>
      <c r="F32" s="919">
        <v>0.12797772056490042</v>
      </c>
      <c r="G32" s="920">
        <v>1.7226993871563741E-2</v>
      </c>
    </row>
    <row r="33" spans="1:7" x14ac:dyDescent="0.2">
      <c r="A33" s="918">
        <v>2016</v>
      </c>
      <c r="B33" s="919">
        <v>4.5729729437820339E-2</v>
      </c>
      <c r="C33" s="919">
        <v>4.733026237612481E-2</v>
      </c>
      <c r="D33" s="919">
        <v>1.6335100710866982E-2</v>
      </c>
      <c r="E33" s="1016">
        <v>0.10985594674349618</v>
      </c>
      <c r="F33" s="919">
        <v>0.12208053982646687</v>
      </c>
      <c r="G33" s="920">
        <v>1.6583147503548088E-2</v>
      </c>
    </row>
    <row r="34" spans="1:7" x14ac:dyDescent="0.2">
      <c r="A34" s="918">
        <v>2017</v>
      </c>
      <c r="B34" s="919">
        <v>4.5279199103770366E-2</v>
      </c>
      <c r="C34" s="919">
        <v>4.6928341262637126E-2</v>
      </c>
      <c r="D34" s="919">
        <v>1.580868204930435E-2</v>
      </c>
      <c r="E34" s="1016">
        <v>9.9960661252420827E-2</v>
      </c>
      <c r="F34" s="919">
        <v>0.11091024138068097</v>
      </c>
      <c r="G34" s="920">
        <v>1.6064747809298226E-2</v>
      </c>
    </row>
    <row r="35" spans="1:7" x14ac:dyDescent="0.2">
      <c r="A35" s="918">
        <v>2018</v>
      </c>
      <c r="B35" s="919">
        <v>4.6939063486769184E-2</v>
      </c>
      <c r="C35" s="919">
        <v>4.8761281041024715E-2</v>
      </c>
      <c r="D35" s="919">
        <v>1.5293649768091076E-2</v>
      </c>
      <c r="E35" s="1016">
        <v>9.7209090527648936E-2</v>
      </c>
      <c r="F35" s="919">
        <v>0.10760723959953281</v>
      </c>
      <c r="G35" s="920">
        <v>1.6762060691988E-2</v>
      </c>
    </row>
    <row r="36" spans="1:7" x14ac:dyDescent="0.2">
      <c r="A36" s="907"/>
      <c r="B36" s="921"/>
      <c r="C36" s="921"/>
      <c r="D36" s="921"/>
      <c r="E36" s="922"/>
      <c r="F36" s="921"/>
      <c r="G36" s="923"/>
    </row>
    <row r="37" spans="1:7" ht="14.25" x14ac:dyDescent="0.2">
      <c r="A37" s="1030" t="s">
        <v>1384</v>
      </c>
      <c r="B37" s="34"/>
      <c r="C37" s="34"/>
      <c r="D37" s="34"/>
      <c r="E37" s="34"/>
      <c r="F37" s="34"/>
      <c r="G37" s="34"/>
    </row>
    <row r="38" spans="1:7" x14ac:dyDescent="0.2">
      <c r="A38" s="34" t="s">
        <v>1385</v>
      </c>
      <c r="B38" s="34"/>
      <c r="C38" s="34"/>
      <c r="D38" s="34"/>
      <c r="E38" s="34"/>
      <c r="F38" s="34"/>
      <c r="G38" s="34"/>
    </row>
  </sheetData>
  <mergeCells count="1">
    <mergeCell ref="A1:D1"/>
  </mergeCells>
  <hyperlinks>
    <hyperlink ref="A1" location="Contents!A1" display="To table of contents" xr:uid="{00000000-0004-0000-3600-000000000000}"/>
  </hyperlinks>
  <pageMargins left="0.51" right="0.43" top="1" bottom="1" header="0.5" footer="0.5"/>
  <pageSetup paperSize="9" scale="80" orientation="portrait" r:id="rId1"/>
  <headerFooter alignWithMargins="0"/>
  <customProperties>
    <customPr name="EpmWorksheetKeyString_GU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4" tint="0.79998168889431442"/>
  </sheetPr>
  <dimension ref="A1:D18"/>
  <sheetViews>
    <sheetView zoomScale="75" zoomScaleNormal="75" workbookViewId="0">
      <selection activeCell="B5" sqref="B5"/>
    </sheetView>
  </sheetViews>
  <sheetFormatPr defaultRowHeight="12.75" x14ac:dyDescent="0.2"/>
  <cols>
    <col min="1" max="1" width="35.7109375" style="30" customWidth="1"/>
    <col min="2" max="2" width="24.7109375" style="30" customWidth="1"/>
    <col min="3" max="3" width="11.85546875" style="30" customWidth="1"/>
    <col min="4" max="4" width="13.7109375" style="30" customWidth="1"/>
    <col min="5" max="16384" width="9.140625" style="30"/>
  </cols>
  <sheetData>
    <row r="1" spans="1:4" ht="25.5" customHeight="1" x14ac:dyDescent="0.2">
      <c r="A1" s="1337" t="s">
        <v>3</v>
      </c>
      <c r="B1" s="1337"/>
      <c r="C1" s="1337"/>
      <c r="D1" s="1337"/>
    </row>
    <row r="2" spans="1:4" ht="21" x14ac:dyDescent="0.35">
      <c r="A2" s="577" t="s">
        <v>1392</v>
      </c>
    </row>
    <row r="3" spans="1:4" x14ac:dyDescent="0.2">
      <c r="A3" s="924" t="s">
        <v>1393</v>
      </c>
      <c r="B3" s="925" t="s">
        <v>1394</v>
      </c>
      <c r="C3" s="926" t="s">
        <v>1395</v>
      </c>
    </row>
    <row r="4" spans="1:4" ht="14.25" x14ac:dyDescent="0.2">
      <c r="A4" s="927" t="s">
        <v>1396</v>
      </c>
      <c r="B4" s="928" t="s">
        <v>1391</v>
      </c>
      <c r="C4" s="927" t="s">
        <v>1397</v>
      </c>
    </row>
    <row r="5" spans="1:4" x14ac:dyDescent="0.2">
      <c r="A5" s="929"/>
      <c r="B5" s="930" t="s">
        <v>1398</v>
      </c>
      <c r="C5" s="931" t="s">
        <v>1399</v>
      </c>
    </row>
    <row r="6" spans="1:4" x14ac:dyDescent="0.2">
      <c r="A6" s="929"/>
      <c r="B6" s="930" t="s">
        <v>1400</v>
      </c>
      <c r="C6" s="931" t="s">
        <v>1399</v>
      </c>
    </row>
    <row r="7" spans="1:4" x14ac:dyDescent="0.2">
      <c r="A7" s="927" t="s">
        <v>1401</v>
      </c>
      <c r="B7" s="928" t="s">
        <v>1391</v>
      </c>
      <c r="C7" s="927" t="s">
        <v>1397</v>
      </c>
    </row>
    <row r="8" spans="1:4" x14ac:dyDescent="0.2">
      <c r="A8" s="929"/>
      <c r="B8" s="930" t="s">
        <v>1398</v>
      </c>
      <c r="C8" s="931" t="s">
        <v>1399</v>
      </c>
    </row>
    <row r="9" spans="1:4" x14ac:dyDescent="0.2">
      <c r="A9" s="929"/>
      <c r="B9" s="930" t="s">
        <v>1400</v>
      </c>
      <c r="C9" s="931" t="s">
        <v>1399</v>
      </c>
    </row>
    <row r="10" spans="1:4" x14ac:dyDescent="0.2">
      <c r="A10" s="929"/>
      <c r="B10" s="930" t="s">
        <v>1402</v>
      </c>
      <c r="C10" s="931" t="s">
        <v>1371</v>
      </c>
    </row>
    <row r="11" spans="1:4" x14ac:dyDescent="0.2">
      <c r="A11" s="932" t="s">
        <v>376</v>
      </c>
      <c r="B11" s="932" t="s">
        <v>1391</v>
      </c>
      <c r="C11" s="932" t="s">
        <v>1397</v>
      </c>
    </row>
    <row r="12" spans="1:4" ht="14.25" x14ac:dyDescent="0.2">
      <c r="A12" s="933" t="s">
        <v>1403</v>
      </c>
      <c r="B12" s="934" t="s">
        <v>1400</v>
      </c>
      <c r="C12" s="934" t="s">
        <v>1399</v>
      </c>
    </row>
    <row r="13" spans="1:4" x14ac:dyDescent="0.2">
      <c r="A13" s="931" t="s">
        <v>1404</v>
      </c>
      <c r="B13" s="930" t="s">
        <v>1391</v>
      </c>
      <c r="C13" s="930" t="s">
        <v>1397</v>
      </c>
    </row>
    <row r="14" spans="1:4" x14ac:dyDescent="0.2">
      <c r="A14" s="929"/>
      <c r="B14" s="930" t="s">
        <v>1398</v>
      </c>
      <c r="C14" s="930" t="s">
        <v>1399</v>
      </c>
    </row>
    <row r="15" spans="1:4" x14ac:dyDescent="0.2">
      <c r="A15" s="929"/>
      <c r="B15" s="930" t="s">
        <v>1400</v>
      </c>
      <c r="C15" s="930" t="s">
        <v>1399</v>
      </c>
    </row>
    <row r="16" spans="1:4" x14ac:dyDescent="0.2">
      <c r="A16" s="929"/>
      <c r="B16" s="930" t="s">
        <v>1405</v>
      </c>
      <c r="C16" s="930" t="s">
        <v>1399</v>
      </c>
    </row>
    <row r="17" spans="1:3" x14ac:dyDescent="0.2">
      <c r="A17" s="935"/>
      <c r="B17" s="934" t="s">
        <v>1406</v>
      </c>
      <c r="C17" s="934" t="s">
        <v>1399</v>
      </c>
    </row>
    <row r="18" spans="1:3" x14ac:dyDescent="0.2">
      <c r="A18" s="933" t="s">
        <v>1407</v>
      </c>
      <c r="B18" s="936" t="s">
        <v>1405</v>
      </c>
      <c r="C18" s="932" t="s">
        <v>1399</v>
      </c>
    </row>
  </sheetData>
  <mergeCells count="1">
    <mergeCell ref="A1:D1"/>
  </mergeCells>
  <hyperlinks>
    <hyperlink ref="A1" location="Contents!A1" display="To table of contents" xr:uid="{00000000-0004-0000-3700-000000000000}"/>
  </hyperlinks>
  <pageMargins left="0.7" right="0.7" top="0.75" bottom="0.75" header="0.3" footer="0.3"/>
  <pageSetup paperSize="9" orientation="portrait" r:id="rId1"/>
  <customProperties>
    <customPr name="EpmWorksheetKeyString_GU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4" tint="0.79998168889431442"/>
  </sheetPr>
  <dimension ref="A1:G107"/>
  <sheetViews>
    <sheetView zoomScale="75" workbookViewId="0">
      <selection activeCell="B5" sqref="B5"/>
    </sheetView>
  </sheetViews>
  <sheetFormatPr defaultColWidth="7" defaultRowHeight="12.75" x14ac:dyDescent="0.2"/>
  <cols>
    <col min="1" max="1" width="31.85546875" style="163" customWidth="1"/>
    <col min="2" max="2" width="30.28515625" style="163" customWidth="1"/>
    <col min="3" max="3" width="20.85546875" style="163" customWidth="1"/>
    <col min="4" max="4" width="16.7109375" style="163" customWidth="1"/>
    <col min="5" max="16384" width="7" style="163"/>
  </cols>
  <sheetData>
    <row r="1" spans="1:7" ht="28.5" customHeight="1" x14ac:dyDescent="0.2">
      <c r="A1" s="1337" t="s">
        <v>3</v>
      </c>
      <c r="B1" s="1337"/>
      <c r="C1" s="1337"/>
      <c r="D1" s="1337"/>
    </row>
    <row r="2" spans="1:7" ht="20.25" x14ac:dyDescent="0.3">
      <c r="A2" s="627" t="s">
        <v>1408</v>
      </c>
    </row>
    <row r="3" spans="1:7" ht="14.25" customHeight="1" x14ac:dyDescent="0.2">
      <c r="A3" s="166"/>
      <c r="B3" s="937" t="s">
        <v>1371</v>
      </c>
      <c r="C3" s="937" t="s">
        <v>1372</v>
      </c>
    </row>
    <row r="4" spans="1:7" x14ac:dyDescent="0.2">
      <c r="A4" s="405"/>
      <c r="B4" s="938"/>
      <c r="C4" s="938"/>
    </row>
    <row r="5" spans="1:7" ht="18.75" customHeight="1" x14ac:dyDescent="0.2">
      <c r="A5" s="408"/>
      <c r="B5" s="939" t="s">
        <v>485</v>
      </c>
      <c r="C5" s="409"/>
    </row>
    <row r="6" spans="1:7" ht="21" customHeight="1" x14ac:dyDescent="0.2">
      <c r="A6" s="413" t="s">
        <v>486</v>
      </c>
      <c r="B6" s="940">
        <v>0.04</v>
      </c>
      <c r="C6" s="941" t="s">
        <v>1409</v>
      </c>
      <c r="D6" s="406"/>
      <c r="E6" s="406"/>
      <c r="F6" s="406"/>
      <c r="G6" s="406"/>
    </row>
    <row r="7" spans="1:7" x14ac:dyDescent="0.2">
      <c r="A7" s="413" t="s">
        <v>487</v>
      </c>
      <c r="B7" s="942">
        <v>8.0000000000000002E-3</v>
      </c>
      <c r="C7" s="943" t="s">
        <v>1409</v>
      </c>
      <c r="D7" s="919"/>
      <c r="E7" s="919"/>
      <c r="F7" s="919"/>
      <c r="G7" s="919"/>
    </row>
    <row r="8" spans="1:7" x14ac:dyDescent="0.2">
      <c r="A8" s="413" t="s">
        <v>488</v>
      </c>
      <c r="B8" s="942">
        <v>8.0000000000000002E-3</v>
      </c>
      <c r="C8" s="943" t="s">
        <v>1409</v>
      </c>
      <c r="D8" s="919"/>
      <c r="E8" s="919"/>
      <c r="F8" s="919"/>
      <c r="G8" s="919"/>
    </row>
    <row r="9" spans="1:7" x14ac:dyDescent="0.2">
      <c r="A9" s="413" t="s">
        <v>489</v>
      </c>
      <c r="B9" s="942">
        <v>1.52E-2</v>
      </c>
      <c r="C9" s="943" t="s">
        <v>1409</v>
      </c>
      <c r="D9" s="919"/>
      <c r="E9" s="919"/>
      <c r="F9" s="919"/>
      <c r="G9" s="919"/>
    </row>
    <row r="10" spans="1:7" x14ac:dyDescent="0.2">
      <c r="A10" s="413" t="s">
        <v>490</v>
      </c>
      <c r="B10" s="942">
        <v>0</v>
      </c>
      <c r="C10" s="943" t="s">
        <v>1409</v>
      </c>
      <c r="D10" s="919"/>
      <c r="E10" s="919"/>
      <c r="F10" s="919"/>
      <c r="G10" s="919"/>
    </row>
    <row r="11" spans="1:7" x14ac:dyDescent="0.2">
      <c r="A11" s="413" t="s">
        <v>491</v>
      </c>
      <c r="B11" s="942">
        <v>1.52E-2</v>
      </c>
      <c r="C11" s="943" t="s">
        <v>1409</v>
      </c>
      <c r="D11" s="919"/>
      <c r="E11" s="919"/>
      <c r="F11" s="919"/>
      <c r="G11" s="919"/>
    </row>
    <row r="12" spans="1:7" x14ac:dyDescent="0.2">
      <c r="A12" s="413"/>
      <c r="B12" s="942">
        <v>0</v>
      </c>
      <c r="C12" s="943" t="s">
        <v>1409</v>
      </c>
      <c r="D12" s="919"/>
      <c r="E12" s="919"/>
      <c r="F12" s="919"/>
      <c r="G12" s="919"/>
    </row>
    <row r="13" spans="1:7" x14ac:dyDescent="0.2">
      <c r="A13" s="413" t="s">
        <v>492</v>
      </c>
      <c r="B13" s="942">
        <v>0</v>
      </c>
      <c r="C13" s="943" t="s">
        <v>1409</v>
      </c>
      <c r="D13" s="919"/>
      <c r="E13" s="919"/>
      <c r="F13" s="919"/>
      <c r="G13" s="919"/>
    </row>
    <row r="14" spans="1:7" x14ac:dyDescent="0.2">
      <c r="A14" s="413" t="s">
        <v>493</v>
      </c>
      <c r="B14" s="942">
        <v>0</v>
      </c>
      <c r="C14" s="943" t="s">
        <v>1409</v>
      </c>
      <c r="D14" s="919"/>
      <c r="E14" s="919"/>
      <c r="F14" s="919"/>
      <c r="G14" s="919"/>
    </row>
    <row r="15" spans="1:7" x14ac:dyDescent="0.2">
      <c r="A15" s="413" t="s">
        <v>494</v>
      </c>
      <c r="B15" s="942">
        <v>0</v>
      </c>
      <c r="C15" s="943" t="s">
        <v>1409</v>
      </c>
      <c r="D15" s="919"/>
      <c r="E15" s="919"/>
      <c r="F15" s="919"/>
      <c r="G15" s="919"/>
    </row>
    <row r="16" spans="1:7" x14ac:dyDescent="0.2">
      <c r="A16" s="413" t="s">
        <v>495</v>
      </c>
      <c r="B16" s="942">
        <v>0</v>
      </c>
      <c r="C16" s="943" t="s">
        <v>1409</v>
      </c>
      <c r="D16" s="919"/>
      <c r="E16" s="919"/>
      <c r="F16" s="919"/>
      <c r="G16" s="919"/>
    </row>
    <row r="17" spans="1:7" x14ac:dyDescent="0.2">
      <c r="A17" s="413" t="s">
        <v>496</v>
      </c>
      <c r="B17" s="942">
        <v>0.23039999999999999</v>
      </c>
      <c r="C17" s="943" t="s">
        <v>1409</v>
      </c>
      <c r="D17" s="919"/>
      <c r="E17" s="919"/>
      <c r="F17" s="919"/>
      <c r="G17" s="919"/>
    </row>
    <row r="18" spans="1:7" x14ac:dyDescent="0.2">
      <c r="A18" s="413" t="s">
        <v>497</v>
      </c>
      <c r="B18" s="942"/>
      <c r="C18" s="943"/>
      <c r="D18" s="919"/>
      <c r="E18" s="919"/>
      <c r="F18" s="919"/>
      <c r="G18" s="919"/>
    </row>
    <row r="19" spans="1:7" ht="26.45" customHeight="1" x14ac:dyDescent="0.2">
      <c r="A19" s="413" t="s">
        <v>498</v>
      </c>
      <c r="B19" s="942">
        <v>0.14779773331651397</v>
      </c>
      <c r="C19" s="943">
        <v>0.13400000000000001</v>
      </c>
      <c r="D19" s="919"/>
      <c r="E19" s="919"/>
      <c r="F19" s="919"/>
      <c r="G19" s="919"/>
    </row>
    <row r="20" spans="1:7" x14ac:dyDescent="0.2">
      <c r="A20" s="413" t="s">
        <v>499</v>
      </c>
      <c r="B20" s="942">
        <v>3.04E-2</v>
      </c>
      <c r="C20" s="943" t="s">
        <v>1409</v>
      </c>
      <c r="D20" s="919"/>
      <c r="E20" s="919"/>
      <c r="F20" s="919"/>
      <c r="G20" s="919"/>
    </row>
    <row r="21" spans="1:7" x14ac:dyDescent="0.2">
      <c r="A21" s="413" t="s">
        <v>500</v>
      </c>
      <c r="B21" s="942">
        <v>2.3200000000000002E-2</v>
      </c>
      <c r="C21" s="943" t="s">
        <v>1409</v>
      </c>
      <c r="D21" s="919"/>
      <c r="E21" s="919"/>
      <c r="F21" s="919"/>
      <c r="G21" s="919"/>
    </row>
    <row r="22" spans="1:7" x14ac:dyDescent="0.2">
      <c r="A22" s="413" t="s">
        <v>501</v>
      </c>
      <c r="B22" s="942">
        <v>0</v>
      </c>
      <c r="C22" s="943" t="s">
        <v>1409</v>
      </c>
      <c r="D22" s="919"/>
      <c r="E22" s="919"/>
      <c r="F22" s="919"/>
      <c r="G22" s="919"/>
    </row>
    <row r="23" spans="1:7" x14ac:dyDescent="0.2">
      <c r="A23" s="413" t="s">
        <v>502</v>
      </c>
      <c r="B23" s="942">
        <v>0</v>
      </c>
      <c r="C23" s="943" t="s">
        <v>1409</v>
      </c>
      <c r="D23" s="919"/>
      <c r="E23" s="919"/>
      <c r="F23" s="919"/>
      <c r="G23" s="919"/>
    </row>
    <row r="24" spans="1:7" x14ac:dyDescent="0.2">
      <c r="A24" s="413" t="s">
        <v>503</v>
      </c>
      <c r="B24" s="942">
        <v>4.8000000000000004E-3</v>
      </c>
      <c r="C24" s="943" t="s">
        <v>1409</v>
      </c>
      <c r="D24" s="919"/>
      <c r="E24" s="919"/>
      <c r="F24" s="919"/>
      <c r="G24" s="919"/>
    </row>
    <row r="25" spans="1:7" x14ac:dyDescent="0.2">
      <c r="A25" s="413"/>
      <c r="B25" s="942">
        <v>4.8000000000000004E-3</v>
      </c>
      <c r="C25" s="943" t="s">
        <v>1409</v>
      </c>
      <c r="D25" s="919"/>
      <c r="E25" s="919"/>
      <c r="F25" s="919"/>
      <c r="G25" s="919"/>
    </row>
    <row r="26" spans="1:7" x14ac:dyDescent="0.2">
      <c r="A26" s="413" t="s">
        <v>504</v>
      </c>
      <c r="B26" s="942">
        <v>4.8000000000000004E-3</v>
      </c>
      <c r="C26" s="943" t="s">
        <v>1409</v>
      </c>
      <c r="D26" s="919"/>
      <c r="E26" s="919"/>
      <c r="F26" s="919"/>
      <c r="G26" s="919"/>
    </row>
    <row r="27" spans="1:7" x14ac:dyDescent="0.2">
      <c r="A27" s="413" t="s">
        <v>505</v>
      </c>
      <c r="B27" s="942">
        <v>4.0000000000000001E-3</v>
      </c>
      <c r="C27" s="943" t="s">
        <v>1409</v>
      </c>
      <c r="D27" s="919"/>
      <c r="E27" s="919"/>
      <c r="F27" s="919"/>
      <c r="G27" s="919"/>
    </row>
    <row r="28" spans="1:7" x14ac:dyDescent="0.2">
      <c r="A28" s="413" t="s">
        <v>506</v>
      </c>
      <c r="B28" s="942">
        <v>4.0000000000000001E-3</v>
      </c>
      <c r="C28" s="943" t="s">
        <v>1409</v>
      </c>
      <c r="D28" s="919"/>
      <c r="E28" s="919"/>
      <c r="F28" s="919"/>
      <c r="G28" s="919"/>
    </row>
    <row r="29" spans="1:7" x14ac:dyDescent="0.2">
      <c r="A29" s="413" t="s">
        <v>507</v>
      </c>
      <c r="B29" s="942">
        <v>0</v>
      </c>
      <c r="C29" s="943" t="s">
        <v>1409</v>
      </c>
      <c r="D29" s="919"/>
      <c r="E29" s="919"/>
      <c r="F29" s="919"/>
      <c r="G29" s="919"/>
    </row>
    <row r="30" spans="1:7" x14ac:dyDescent="0.2">
      <c r="A30" s="413" t="s">
        <v>508</v>
      </c>
      <c r="B30" s="942">
        <v>0</v>
      </c>
      <c r="C30" s="943" t="s">
        <v>1409</v>
      </c>
      <c r="D30" s="919"/>
      <c r="E30" s="919"/>
      <c r="F30" s="919"/>
      <c r="G30" s="919"/>
    </row>
    <row r="31" spans="1:7" x14ac:dyDescent="0.2">
      <c r="A31" s="413" t="s">
        <v>509</v>
      </c>
      <c r="B31" s="942">
        <v>1.52E-2</v>
      </c>
      <c r="C31" s="943" t="s">
        <v>1409</v>
      </c>
      <c r="D31" s="919"/>
      <c r="E31" s="919"/>
      <c r="F31" s="919"/>
      <c r="G31" s="919"/>
    </row>
    <row r="32" spans="1:7" x14ac:dyDescent="0.2">
      <c r="A32" s="413" t="s">
        <v>510</v>
      </c>
      <c r="B32" s="942"/>
      <c r="C32" s="943"/>
      <c r="D32" s="919"/>
      <c r="E32" s="919"/>
      <c r="F32" s="919"/>
      <c r="G32" s="919"/>
    </row>
    <row r="33" spans="1:7" ht="27.6" customHeight="1" x14ac:dyDescent="0.2">
      <c r="A33" s="413" t="s">
        <v>511</v>
      </c>
      <c r="B33" s="942">
        <v>2.0617708947807002E-2</v>
      </c>
      <c r="C33" s="943" t="s">
        <v>1409</v>
      </c>
      <c r="D33" s="406"/>
      <c r="E33" s="406"/>
      <c r="F33" s="406"/>
      <c r="G33" s="406"/>
    </row>
    <row r="34" spans="1:7" x14ac:dyDescent="0.2">
      <c r="A34" s="413" t="s">
        <v>512</v>
      </c>
      <c r="B34" s="942">
        <v>7.9274032743899825E-3</v>
      </c>
      <c r="C34" s="943">
        <v>3.3000000000000002E-2</v>
      </c>
    </row>
    <row r="35" spans="1:7" x14ac:dyDescent="0.2">
      <c r="A35" s="413" t="s">
        <v>513</v>
      </c>
      <c r="B35" s="942">
        <v>2E-3</v>
      </c>
      <c r="C35" s="943" t="s">
        <v>1409</v>
      </c>
    </row>
    <row r="36" spans="1:7" x14ac:dyDescent="0.2">
      <c r="A36" s="413" t="s">
        <v>514</v>
      </c>
      <c r="B36" s="942">
        <v>3.0000000000000001E-3</v>
      </c>
      <c r="C36" s="943" t="s">
        <v>1409</v>
      </c>
    </row>
    <row r="37" spans="1:7" x14ac:dyDescent="0.2">
      <c r="A37" s="413" t="s">
        <v>515</v>
      </c>
      <c r="B37" s="942">
        <v>4.0000000000000001E-3</v>
      </c>
      <c r="C37" s="943" t="s">
        <v>1409</v>
      </c>
    </row>
    <row r="38" spans="1:7" x14ac:dyDescent="0.2">
      <c r="A38" s="413"/>
      <c r="B38" s="942">
        <v>4.0805707323226604E-3</v>
      </c>
      <c r="C38" s="943">
        <v>3.0000000000000001E-3</v>
      </c>
    </row>
    <row r="39" spans="1:7" x14ac:dyDescent="0.2">
      <c r="A39" s="413" t="s">
        <v>516</v>
      </c>
      <c r="B39" s="942">
        <v>0</v>
      </c>
      <c r="C39" s="943" t="s">
        <v>1409</v>
      </c>
    </row>
    <row r="40" spans="1:7" x14ac:dyDescent="0.2">
      <c r="A40" s="413" t="s">
        <v>517</v>
      </c>
      <c r="B40" s="942">
        <v>0</v>
      </c>
      <c r="C40" s="943" t="s">
        <v>1409</v>
      </c>
    </row>
    <row r="41" spans="1:7" x14ac:dyDescent="0.2">
      <c r="A41" s="413" t="s">
        <v>518</v>
      </c>
      <c r="B41" s="942">
        <v>0</v>
      </c>
      <c r="C41" s="943" t="s">
        <v>1409</v>
      </c>
    </row>
    <row r="42" spans="1:7" x14ac:dyDescent="0.2">
      <c r="A42" s="413" t="s">
        <v>519</v>
      </c>
      <c r="B42" s="942">
        <v>0</v>
      </c>
      <c r="C42" s="943" t="s">
        <v>1409</v>
      </c>
    </row>
    <row r="43" spans="1:7" x14ac:dyDescent="0.2">
      <c r="A43" s="413" t="s">
        <v>520</v>
      </c>
      <c r="B43" s="942"/>
      <c r="C43" s="943"/>
    </row>
    <row r="44" spans="1:7" ht="27.6" customHeight="1" x14ac:dyDescent="0.2">
      <c r="A44" s="413" t="s">
        <v>521</v>
      </c>
      <c r="B44" s="942">
        <v>0.15360000000000001</v>
      </c>
      <c r="C44" s="943" t="s">
        <v>1409</v>
      </c>
    </row>
    <row r="45" spans="1:7" ht="26.45" customHeight="1" x14ac:dyDescent="0.2">
      <c r="A45" s="413" t="s">
        <v>522</v>
      </c>
      <c r="B45" s="942"/>
      <c r="C45" s="943"/>
    </row>
    <row r="46" spans="1:7" x14ac:dyDescent="0.2">
      <c r="A46" s="413" t="s">
        <v>523</v>
      </c>
      <c r="B46" s="942">
        <v>0.14640117395625454</v>
      </c>
      <c r="C46" s="943">
        <v>0.14299999999999999</v>
      </c>
    </row>
    <row r="47" spans="1:7" x14ac:dyDescent="0.2">
      <c r="A47" s="413" t="s">
        <v>524</v>
      </c>
      <c r="B47" s="942">
        <v>1.52E-2</v>
      </c>
      <c r="C47" s="943" t="s">
        <v>1409</v>
      </c>
    </row>
    <row r="48" spans="1:7" x14ac:dyDescent="0.2">
      <c r="A48" s="413" t="s">
        <v>525</v>
      </c>
      <c r="B48" s="942">
        <v>1.1200000000000002E-2</v>
      </c>
      <c r="C48" s="943" t="s">
        <v>1409</v>
      </c>
    </row>
    <row r="49" spans="1:5" x14ac:dyDescent="0.2">
      <c r="A49" s="413"/>
      <c r="B49" s="942">
        <v>1.9516575606064044E-2</v>
      </c>
      <c r="C49" s="943">
        <v>1.9E-2</v>
      </c>
    </row>
    <row r="50" spans="1:5" x14ac:dyDescent="0.2">
      <c r="A50" s="413" t="s">
        <v>526</v>
      </c>
      <c r="B50" s="942">
        <v>8.0000000000000002E-3</v>
      </c>
      <c r="C50" s="943" t="s">
        <v>1409</v>
      </c>
    </row>
    <row r="51" spans="1:5" x14ac:dyDescent="0.2">
      <c r="A51" s="413" t="s">
        <v>527</v>
      </c>
      <c r="B51" s="942">
        <v>4.0000000000000001E-3</v>
      </c>
      <c r="C51" s="943" t="s">
        <v>1409</v>
      </c>
    </row>
    <row r="52" spans="1:5" x14ac:dyDescent="0.2">
      <c r="A52" s="439" t="s">
        <v>528</v>
      </c>
      <c r="B52" s="944">
        <v>1.1200000000000002E-2</v>
      </c>
      <c r="C52" s="945" t="s">
        <v>1409</v>
      </c>
    </row>
    <row r="53" spans="1:5" x14ac:dyDescent="0.2">
      <c r="A53" s="163" t="s">
        <v>1238</v>
      </c>
    </row>
    <row r="54" spans="1:5" x14ac:dyDescent="0.2">
      <c r="A54" s="163" t="s">
        <v>1410</v>
      </c>
    </row>
    <row r="56" spans="1:5" ht="20.25" x14ac:dyDescent="0.3">
      <c r="A56" s="630" t="s">
        <v>1411</v>
      </c>
    </row>
    <row r="57" spans="1:5" x14ac:dyDescent="0.2">
      <c r="A57" s="507"/>
      <c r="B57" s="742" t="s">
        <v>1241</v>
      </c>
    </row>
    <row r="58" spans="1:5" x14ac:dyDescent="0.2">
      <c r="A58" s="785"/>
      <c r="B58" s="786"/>
    </row>
    <row r="59" spans="1:5" x14ac:dyDescent="0.2">
      <c r="A59" s="946"/>
      <c r="B59" s="947">
        <v>2.4999999999999999E-8</v>
      </c>
    </row>
    <row r="60" spans="1:5" ht="15" x14ac:dyDescent="0.25">
      <c r="A60" s="163" t="s">
        <v>1410</v>
      </c>
      <c r="E60"/>
    </row>
    <row r="62" spans="1:5" x14ac:dyDescent="0.2">
      <c r="A62" s="2"/>
    </row>
    <row r="63" spans="1:5" ht="20.25" x14ac:dyDescent="0.3">
      <c r="A63" s="1031" t="s">
        <v>1412</v>
      </c>
      <c r="B63" s="948"/>
    </row>
    <row r="64" spans="1:5" x14ac:dyDescent="0.2">
      <c r="A64" s="911"/>
      <c r="B64" s="937" t="s">
        <v>1371</v>
      </c>
      <c r="C64" s="937" t="s">
        <v>1328</v>
      </c>
    </row>
    <row r="65" spans="1:3" x14ac:dyDescent="0.2">
      <c r="A65" s="907"/>
      <c r="B65" s="949"/>
      <c r="C65" s="949"/>
    </row>
    <row r="66" spans="1:3" x14ac:dyDescent="0.2">
      <c r="A66" s="899"/>
      <c r="B66" s="950" t="s">
        <v>1244</v>
      </c>
      <c r="C66" s="166"/>
    </row>
    <row r="67" spans="1:3" x14ac:dyDescent="0.2">
      <c r="A67" s="906"/>
      <c r="B67" s="951"/>
      <c r="C67" s="405"/>
    </row>
    <row r="68" spans="1:3" x14ac:dyDescent="0.2">
      <c r="A68" s="952" t="s">
        <v>475</v>
      </c>
      <c r="B68" s="940">
        <v>2.9620000000000002</v>
      </c>
      <c r="C68" s="941">
        <v>3.379</v>
      </c>
    </row>
    <row r="69" spans="1:3" x14ac:dyDescent="0.2">
      <c r="A69" s="952" t="s">
        <v>466</v>
      </c>
      <c r="B69" s="942">
        <v>2E-3</v>
      </c>
      <c r="C69" s="943">
        <v>3.0000000000000001E-3</v>
      </c>
    </row>
    <row r="70" spans="1:3" x14ac:dyDescent="0.2">
      <c r="A70" s="952" t="s">
        <v>465</v>
      </c>
      <c r="B70" s="942">
        <v>2.4E-2</v>
      </c>
      <c r="C70" s="943">
        <v>3.5000000000000003E-2</v>
      </c>
    </row>
    <row r="71" spans="1:3" x14ac:dyDescent="0.2">
      <c r="A71" s="953" t="s">
        <v>570</v>
      </c>
      <c r="B71" s="942">
        <v>3.2000000000000001E-2</v>
      </c>
      <c r="C71" s="943">
        <v>3.2000000000000001E-2</v>
      </c>
    </row>
    <row r="72" spans="1:3" x14ac:dyDescent="0.2">
      <c r="A72" s="953" t="s">
        <v>571</v>
      </c>
      <c r="B72" s="942">
        <v>2.7E-2</v>
      </c>
      <c r="C72" s="943">
        <v>2.7E-2</v>
      </c>
    </row>
    <row r="73" spans="1:3" x14ac:dyDescent="0.2">
      <c r="A73" s="953" t="s">
        <v>572</v>
      </c>
      <c r="B73" s="942">
        <v>4.0000000000000001E-3</v>
      </c>
      <c r="C73" s="943">
        <v>4.0000000000000001E-3</v>
      </c>
    </row>
    <row r="74" spans="1:3" x14ac:dyDescent="0.2">
      <c r="A74" s="952" t="s">
        <v>467</v>
      </c>
      <c r="B74" s="942">
        <v>7.0000000000000001E-3</v>
      </c>
      <c r="C74" s="943">
        <v>7.0000000000000001E-3</v>
      </c>
    </row>
    <row r="75" spans="1:3" x14ac:dyDescent="0.2">
      <c r="A75" s="953" t="s">
        <v>573</v>
      </c>
      <c r="B75" s="942">
        <v>2.7E-2</v>
      </c>
      <c r="C75" s="943">
        <v>2.7E-2</v>
      </c>
    </row>
    <row r="76" spans="1:3" x14ac:dyDescent="0.2">
      <c r="A76" s="953" t="s">
        <v>574</v>
      </c>
      <c r="B76" s="942">
        <v>0.01</v>
      </c>
      <c r="C76" s="943">
        <v>0.01</v>
      </c>
    </row>
    <row r="77" spans="1:3" x14ac:dyDescent="0.2">
      <c r="A77" s="953" t="s">
        <v>470</v>
      </c>
      <c r="B77" s="942">
        <v>1E-3</v>
      </c>
      <c r="C77" s="943">
        <v>1E-3</v>
      </c>
    </row>
    <row r="78" spans="1:3" x14ac:dyDescent="0.2">
      <c r="A78" s="952" t="s">
        <v>468</v>
      </c>
      <c r="B78" s="942">
        <v>1E-3</v>
      </c>
      <c r="C78" s="943">
        <v>2E-3</v>
      </c>
    </row>
    <row r="79" spans="1:3" x14ac:dyDescent="0.2">
      <c r="A79" s="953" t="s">
        <v>575</v>
      </c>
      <c r="B79" s="942">
        <v>1.9E-2</v>
      </c>
      <c r="C79" s="943">
        <v>1.9E-2</v>
      </c>
    </row>
    <row r="80" spans="1:3" x14ac:dyDescent="0.2">
      <c r="A80" s="953" t="s">
        <v>576</v>
      </c>
      <c r="B80" s="942">
        <v>4.0000000000000001E-3</v>
      </c>
      <c r="C80" s="943">
        <v>4.0000000000000001E-3</v>
      </c>
    </row>
    <row r="81" spans="1:3" x14ac:dyDescent="0.2">
      <c r="A81" s="953" t="s">
        <v>577</v>
      </c>
      <c r="B81" s="942">
        <v>1E-3</v>
      </c>
      <c r="C81" s="943">
        <v>1E-3</v>
      </c>
    </row>
    <row r="82" spans="1:3" x14ac:dyDescent="0.2">
      <c r="A82" s="953" t="s">
        <v>578</v>
      </c>
      <c r="B82" s="942">
        <v>4.0000000000000001E-3</v>
      </c>
      <c r="C82" s="943">
        <v>4.0000000000000001E-3</v>
      </c>
    </row>
    <row r="83" spans="1:3" x14ac:dyDescent="0.2">
      <c r="A83" s="952" t="s">
        <v>471</v>
      </c>
      <c r="B83" s="942">
        <v>1E-3</v>
      </c>
      <c r="C83" s="943">
        <v>1E-3</v>
      </c>
    </row>
    <row r="84" spans="1:3" x14ac:dyDescent="0.2">
      <c r="A84" s="953" t="s">
        <v>579</v>
      </c>
      <c r="B84" s="942">
        <v>4.0000000000000001E-3</v>
      </c>
      <c r="C84" s="943">
        <v>4.0000000000000001E-3</v>
      </c>
    </row>
    <row r="85" spans="1:3" x14ac:dyDescent="0.2">
      <c r="A85" s="953" t="s">
        <v>472</v>
      </c>
      <c r="B85" s="942">
        <v>0</v>
      </c>
      <c r="C85" s="943">
        <v>0</v>
      </c>
    </row>
    <row r="86" spans="1:3" x14ac:dyDescent="0.2">
      <c r="A86" s="952" t="s">
        <v>469</v>
      </c>
      <c r="B86" s="942">
        <v>1E-3</v>
      </c>
      <c r="C86" s="943">
        <v>1E-3</v>
      </c>
    </row>
    <row r="87" spans="1:3" x14ac:dyDescent="0.2">
      <c r="A87" s="953" t="s">
        <v>580</v>
      </c>
      <c r="B87" s="942">
        <v>4.0000000000000001E-3</v>
      </c>
      <c r="C87" s="943">
        <v>4.0000000000000001E-3</v>
      </c>
    </row>
    <row r="88" spans="1:3" x14ac:dyDescent="0.2">
      <c r="A88" s="953" t="s">
        <v>581</v>
      </c>
      <c r="B88" s="942">
        <v>2E-3</v>
      </c>
      <c r="C88" s="943">
        <v>2E-3</v>
      </c>
    </row>
    <row r="89" spans="1:3" x14ac:dyDescent="0.2">
      <c r="A89" s="953" t="s">
        <v>582</v>
      </c>
      <c r="B89" s="942">
        <v>2E-3</v>
      </c>
      <c r="C89" s="943">
        <v>2E-3</v>
      </c>
    </row>
    <row r="90" spans="1:3" x14ac:dyDescent="0.2">
      <c r="A90" s="953" t="s">
        <v>583</v>
      </c>
      <c r="B90" s="942">
        <v>1E-3</v>
      </c>
      <c r="C90" s="943">
        <v>1E-3</v>
      </c>
    </row>
    <row r="91" spans="1:3" x14ac:dyDescent="0.2">
      <c r="A91" s="953" t="s">
        <v>584</v>
      </c>
      <c r="B91" s="942">
        <v>1E-3</v>
      </c>
      <c r="C91" s="943">
        <v>1E-3</v>
      </c>
    </row>
    <row r="92" spans="1:3" x14ac:dyDescent="0.2">
      <c r="A92" s="952" t="s">
        <v>474</v>
      </c>
      <c r="B92" s="942">
        <v>1E-3</v>
      </c>
      <c r="C92" s="943">
        <v>0</v>
      </c>
    </row>
    <row r="93" spans="1:3" x14ac:dyDescent="0.2">
      <c r="A93" s="952" t="s">
        <v>473</v>
      </c>
      <c r="B93" s="942">
        <v>1E-3</v>
      </c>
      <c r="C93" s="943">
        <v>1E-3</v>
      </c>
    </row>
    <row r="94" spans="1:3" x14ac:dyDescent="0.2">
      <c r="A94" s="953" t="s">
        <v>585</v>
      </c>
      <c r="B94" s="942">
        <v>1E-3</v>
      </c>
      <c r="C94" s="943">
        <v>1E-3</v>
      </c>
    </row>
    <row r="95" spans="1:3" x14ac:dyDescent="0.2">
      <c r="A95" s="953" t="s">
        <v>586</v>
      </c>
      <c r="B95" s="942">
        <v>1E-3</v>
      </c>
      <c r="C95" s="943">
        <v>1E-3</v>
      </c>
    </row>
    <row r="96" spans="1:3" x14ac:dyDescent="0.2">
      <c r="A96" s="953" t="s">
        <v>587</v>
      </c>
      <c r="B96" s="942">
        <v>0.01</v>
      </c>
      <c r="C96" s="943">
        <v>0.01</v>
      </c>
    </row>
    <row r="97" spans="1:3" x14ac:dyDescent="0.2">
      <c r="A97" s="953" t="s">
        <v>588</v>
      </c>
      <c r="B97" s="942">
        <v>2E-3</v>
      </c>
      <c r="C97" s="943">
        <v>2E-3</v>
      </c>
    </row>
    <row r="98" spans="1:3" x14ac:dyDescent="0.2">
      <c r="A98" s="953" t="s">
        <v>589</v>
      </c>
      <c r="B98" s="942">
        <v>4.2999999999999997E-2</v>
      </c>
      <c r="C98" s="943">
        <v>4.2999999999999997E-2</v>
      </c>
    </row>
    <row r="99" spans="1:3" x14ac:dyDescent="0.2">
      <c r="A99" s="953" t="s">
        <v>590</v>
      </c>
      <c r="B99" s="942">
        <v>4.2999999999999997E-2</v>
      </c>
      <c r="C99" s="943">
        <v>4.2999999999999997E-2</v>
      </c>
    </row>
    <row r="100" spans="1:3" x14ac:dyDescent="0.2">
      <c r="A100" s="953" t="s">
        <v>591</v>
      </c>
      <c r="B100" s="942">
        <v>2E-3</v>
      </c>
      <c r="C100" s="943">
        <v>2E-3</v>
      </c>
    </row>
    <row r="101" spans="1:3" x14ac:dyDescent="0.2">
      <c r="A101" s="906"/>
      <c r="B101" s="942"/>
      <c r="C101" s="943"/>
    </row>
    <row r="102" spans="1:3" x14ac:dyDescent="0.2">
      <c r="A102" s="953" t="s">
        <v>592</v>
      </c>
      <c r="B102" s="942">
        <v>0.01</v>
      </c>
      <c r="C102" s="943">
        <v>1.0999999999999999E-2</v>
      </c>
    </row>
    <row r="103" spans="1:3" x14ac:dyDescent="0.2">
      <c r="A103" s="953" t="s">
        <v>593</v>
      </c>
      <c r="B103" s="942">
        <v>2.9990000000000001</v>
      </c>
      <c r="C103" s="943">
        <v>3.431</v>
      </c>
    </row>
    <row r="104" spans="1:3" x14ac:dyDescent="0.2">
      <c r="A104" s="954" t="s">
        <v>594</v>
      </c>
      <c r="B104" s="944">
        <v>3.2450000000000001</v>
      </c>
      <c r="C104" s="945">
        <v>3.677</v>
      </c>
    </row>
    <row r="105" spans="1:3" x14ac:dyDescent="0.2">
      <c r="A105" s="163" t="s">
        <v>1238</v>
      </c>
    </row>
    <row r="106" spans="1:3" x14ac:dyDescent="0.2">
      <c r="A106" s="513" t="s">
        <v>637</v>
      </c>
    </row>
    <row r="107" spans="1:3" x14ac:dyDescent="0.2">
      <c r="A107" s="955" t="s">
        <v>638</v>
      </c>
    </row>
  </sheetData>
  <mergeCells count="1">
    <mergeCell ref="A1:D1"/>
  </mergeCells>
  <hyperlinks>
    <hyperlink ref="A1" location="Contents!A1" display="To table of contents" xr:uid="{00000000-0004-0000-3800-000000000000}"/>
  </hyperlinks>
  <pageMargins left="0.78740157480314965" right="0.56999999999999995" top="0.59" bottom="0.82677165354330717" header="0.39" footer="0.51181102362204722"/>
  <pageSetup paperSize="9" scale="90" fitToHeight="2" orientation="portrait" r:id="rId1"/>
  <headerFooter alignWithMargins="0"/>
  <rowBreaks count="1" manualBreakCount="1">
    <brk id="54" max="2" man="1"/>
  </rowBreaks>
  <customProperties>
    <customPr name="EpmWorksheetKeyString_GU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4" tint="0.79998168889431442"/>
    <pageSetUpPr fitToPage="1"/>
  </sheetPr>
  <dimension ref="A1:L58"/>
  <sheetViews>
    <sheetView zoomScale="75" zoomScaleNormal="75" workbookViewId="0">
      <selection activeCell="A3" sqref="A3"/>
    </sheetView>
  </sheetViews>
  <sheetFormatPr defaultColWidth="8.85546875" defaultRowHeight="11.25" x14ac:dyDescent="0.2"/>
  <cols>
    <col min="1" max="1" width="24" style="956" customWidth="1"/>
    <col min="2" max="2" width="13.85546875" style="956" bestFit="1" customWidth="1"/>
    <col min="3" max="3" width="8.28515625" style="956" bestFit="1" customWidth="1"/>
    <col min="4" max="4" width="8" style="956" customWidth="1"/>
    <col min="5" max="5" width="21.42578125" style="956" bestFit="1" customWidth="1"/>
    <col min="6" max="12" width="12.7109375" style="956" customWidth="1"/>
    <col min="13" max="16384" width="8.85546875" style="956"/>
  </cols>
  <sheetData>
    <row r="1" spans="1:12" ht="34.5" customHeight="1" x14ac:dyDescent="0.2">
      <c r="A1" s="1337" t="s">
        <v>3</v>
      </c>
      <c r="B1" s="1337"/>
      <c r="C1" s="1337"/>
      <c r="D1" s="1337"/>
    </row>
    <row r="2" spans="1:12" ht="21" x14ac:dyDescent="0.35">
      <c r="A2" s="1042" t="s">
        <v>1694</v>
      </c>
      <c r="B2" s="1032"/>
      <c r="C2" s="1032"/>
      <c r="D2" s="1032"/>
      <c r="E2" s="1032"/>
      <c r="F2" s="1032"/>
      <c r="G2" s="1032"/>
      <c r="H2" s="1032"/>
      <c r="I2" s="1032"/>
      <c r="J2" s="1032"/>
      <c r="K2" s="1032"/>
      <c r="L2" s="1032"/>
    </row>
    <row r="3" spans="1:12" ht="21" x14ac:dyDescent="0.35">
      <c r="A3" s="1042" t="s">
        <v>1695</v>
      </c>
      <c r="B3" s="1032"/>
      <c r="C3" s="1032"/>
      <c r="D3" s="1032"/>
      <c r="E3" s="1032"/>
      <c r="F3" s="1032"/>
      <c r="G3" s="1032"/>
      <c r="H3" s="1032"/>
      <c r="I3" s="1032"/>
      <c r="J3" s="1032"/>
      <c r="K3" s="1032"/>
      <c r="L3" s="1032"/>
    </row>
    <row r="4" spans="1:12" ht="24" x14ac:dyDescent="0.2">
      <c r="A4" s="1033" t="s">
        <v>1413</v>
      </c>
      <c r="B4" s="1034" t="s">
        <v>1414</v>
      </c>
      <c r="C4" s="1035" t="s">
        <v>1415</v>
      </c>
      <c r="D4" s="1035" t="s">
        <v>1416</v>
      </c>
      <c r="E4" s="1035" t="s">
        <v>1417</v>
      </c>
      <c r="F4" s="1034" t="s">
        <v>1418</v>
      </c>
      <c r="G4" s="1035" t="s">
        <v>1419</v>
      </c>
      <c r="H4" s="1035" t="s">
        <v>1420</v>
      </c>
      <c r="I4" s="1035" t="s">
        <v>1421</v>
      </c>
      <c r="J4" s="1035" t="s">
        <v>1422</v>
      </c>
      <c r="K4" s="1035" t="s">
        <v>1423</v>
      </c>
      <c r="L4" s="1035" t="s">
        <v>1424</v>
      </c>
    </row>
    <row r="5" spans="1:12" ht="21.75" customHeight="1" x14ac:dyDescent="0.2">
      <c r="A5" s="957" t="s">
        <v>1425</v>
      </c>
      <c r="B5" s="958">
        <v>4</v>
      </c>
      <c r="C5" s="959" t="s">
        <v>1426</v>
      </c>
      <c r="D5" s="960">
        <v>569</v>
      </c>
      <c r="E5" s="959" t="s">
        <v>1427</v>
      </c>
      <c r="F5" s="1036">
        <v>821</v>
      </c>
      <c r="G5" s="1037">
        <v>11.772918299999997</v>
      </c>
      <c r="H5" s="1037">
        <v>67.577160000000021</v>
      </c>
      <c r="I5" s="1037">
        <v>0.29496</v>
      </c>
      <c r="J5" s="1037">
        <v>23.654440000000001</v>
      </c>
      <c r="K5" s="1037">
        <v>3.7851999999999997</v>
      </c>
      <c r="L5" s="1038">
        <v>0.19459953799192339</v>
      </c>
    </row>
    <row r="6" spans="1:12" ht="12" x14ac:dyDescent="0.2">
      <c r="A6" s="957" t="s">
        <v>1563</v>
      </c>
      <c r="B6" s="958">
        <v>4</v>
      </c>
      <c r="C6" s="959" t="s">
        <v>1426</v>
      </c>
      <c r="D6" s="960">
        <v>442</v>
      </c>
      <c r="E6" s="959" t="s">
        <v>1564</v>
      </c>
      <c r="F6" s="1036">
        <v>1149.5</v>
      </c>
      <c r="G6" s="1037">
        <v>10.107068399999998</v>
      </c>
      <c r="H6" s="1037">
        <v>45.606262080000008</v>
      </c>
      <c r="I6" s="1037">
        <v>0.67593119999999984</v>
      </c>
      <c r="J6" s="1037">
        <v>22.188506879999998</v>
      </c>
      <c r="K6" s="1037">
        <v>3.2496</v>
      </c>
      <c r="L6" s="1038">
        <v>6.0952613388068157E-2</v>
      </c>
    </row>
    <row r="7" spans="1:12" ht="12" x14ac:dyDescent="0.2">
      <c r="A7" s="957" t="s">
        <v>1428</v>
      </c>
      <c r="B7" s="958">
        <v>4</v>
      </c>
      <c r="C7" s="959" t="s">
        <v>1426</v>
      </c>
      <c r="D7" s="960">
        <v>397</v>
      </c>
      <c r="E7" s="959" t="s">
        <v>1429</v>
      </c>
      <c r="F7" s="1036">
        <v>5822.5</v>
      </c>
      <c r="G7" s="1037">
        <v>9.6313618830000003</v>
      </c>
      <c r="H7" s="1037">
        <v>44.709496440000009</v>
      </c>
      <c r="I7" s="1037">
        <v>1.6499157599999998</v>
      </c>
      <c r="J7" s="1037">
        <v>20.201296039999999</v>
      </c>
      <c r="K7" s="1037">
        <v>3.0966520000000002</v>
      </c>
      <c r="L7" s="1038">
        <v>0.18246311919638658</v>
      </c>
    </row>
    <row r="8" spans="1:12" ht="12" x14ac:dyDescent="0.2">
      <c r="A8" s="957" t="s">
        <v>1565</v>
      </c>
      <c r="B8" s="958">
        <v>2</v>
      </c>
      <c r="C8" s="959" t="s">
        <v>1426</v>
      </c>
      <c r="D8" s="960">
        <v>347.5</v>
      </c>
      <c r="E8" s="959" t="s">
        <v>1566</v>
      </c>
      <c r="F8" s="1036">
        <v>8859.5</v>
      </c>
      <c r="G8" s="1037">
        <v>8.5360811250000008</v>
      </c>
      <c r="H8" s="1037">
        <v>62.519822200000007</v>
      </c>
      <c r="I8" s="1037">
        <v>4.2086462000000004</v>
      </c>
      <c r="J8" s="1037">
        <v>38.194282200000004</v>
      </c>
      <c r="K8" s="1037">
        <v>2.7445000000000004</v>
      </c>
      <c r="L8" s="1038">
        <v>0.21116792887326641</v>
      </c>
    </row>
    <row r="9" spans="1:12" ht="12" x14ac:dyDescent="0.2">
      <c r="A9" s="957" t="s">
        <v>1432</v>
      </c>
      <c r="B9" s="958">
        <v>2</v>
      </c>
      <c r="C9" s="959" t="s">
        <v>1426</v>
      </c>
      <c r="D9" s="960">
        <v>280</v>
      </c>
      <c r="E9" s="959" t="s">
        <v>1433</v>
      </c>
      <c r="F9" s="1036">
        <v>851</v>
      </c>
      <c r="G9" s="1037">
        <v>6.1238520915000008</v>
      </c>
      <c r="H9" s="1037">
        <v>41.258998380000001</v>
      </c>
      <c r="I9" s="1037">
        <v>0.67236132000000004</v>
      </c>
      <c r="J9" s="1037">
        <v>15.577995000000001</v>
      </c>
      <c r="K9" s="1037">
        <v>1.9689260000000002</v>
      </c>
      <c r="L9" s="1038">
        <v>0.21291892545501212</v>
      </c>
    </row>
    <row r="10" spans="1:12" ht="12" x14ac:dyDescent="0.2">
      <c r="A10" s="957" t="s">
        <v>1434</v>
      </c>
      <c r="B10" s="958">
        <v>4</v>
      </c>
      <c r="C10" s="959" t="s">
        <v>1426</v>
      </c>
      <c r="D10" s="960">
        <v>280</v>
      </c>
      <c r="E10" s="959" t="s">
        <v>1435</v>
      </c>
      <c r="F10" s="1036">
        <v>300</v>
      </c>
      <c r="G10" s="1037">
        <v>5.3765958674999998</v>
      </c>
      <c r="H10" s="1037">
        <v>28.712672899999998</v>
      </c>
      <c r="I10" s="1037">
        <v>3.3154227519999995</v>
      </c>
      <c r="J10" s="1037">
        <v>20.922830559999998</v>
      </c>
      <c r="K10" s="1037">
        <v>1.7286699999999999</v>
      </c>
      <c r="L10" s="1038">
        <v>0.17911274206913866</v>
      </c>
    </row>
    <row r="11" spans="1:12" ht="12" x14ac:dyDescent="0.2">
      <c r="A11" s="957" t="s">
        <v>1567</v>
      </c>
      <c r="B11" s="958">
        <v>2</v>
      </c>
      <c r="C11" s="959" t="s">
        <v>1426</v>
      </c>
      <c r="D11" s="960">
        <v>254</v>
      </c>
      <c r="E11" s="959" t="s">
        <v>1436</v>
      </c>
      <c r="F11" s="1036">
        <v>4594.5</v>
      </c>
      <c r="G11" s="1037">
        <v>4.1083789890000011</v>
      </c>
      <c r="H11" s="1037">
        <v>15.859006560000001</v>
      </c>
      <c r="I11" s="1037">
        <v>0.30596119999999988</v>
      </c>
      <c r="J11" s="1037">
        <v>8.8454881200000006</v>
      </c>
      <c r="K11" s="1037">
        <v>1.320916</v>
      </c>
      <c r="L11" s="1038">
        <v>4.9737525175038242E-3</v>
      </c>
    </row>
    <row r="12" spans="1:12" ht="12" x14ac:dyDescent="0.2">
      <c r="A12" s="957" t="s">
        <v>1430</v>
      </c>
      <c r="B12" s="958">
        <v>2</v>
      </c>
      <c r="C12" s="959" t="s">
        <v>1426</v>
      </c>
      <c r="D12" s="960">
        <v>247</v>
      </c>
      <c r="E12" s="959" t="s">
        <v>1431</v>
      </c>
      <c r="F12" s="1036">
        <v>5375</v>
      </c>
      <c r="G12" s="1037">
        <v>6.6145064700000011</v>
      </c>
      <c r="H12" s="1037">
        <v>52.344786800000001</v>
      </c>
      <c r="I12" s="1037">
        <v>2.9414923999999996</v>
      </c>
      <c r="J12" s="1037">
        <v>38.342104399999997</v>
      </c>
      <c r="K12" s="1037">
        <v>2.1266799999999999</v>
      </c>
      <c r="L12" s="1038">
        <v>0.16742228689192745</v>
      </c>
    </row>
    <row r="13" spans="1:12" ht="12" x14ac:dyDescent="0.2">
      <c r="A13" s="957" t="s">
        <v>1437</v>
      </c>
      <c r="B13" s="958">
        <v>2</v>
      </c>
      <c r="C13" s="959" t="s">
        <v>1426</v>
      </c>
      <c r="D13" s="960">
        <v>235</v>
      </c>
      <c r="E13" s="959" t="s">
        <v>1438</v>
      </c>
      <c r="F13" s="1036">
        <v>7328</v>
      </c>
      <c r="G13" s="1037">
        <v>5.6022258435000021</v>
      </c>
      <c r="H13" s="1037">
        <v>37.22454372</v>
      </c>
      <c r="I13" s="1037">
        <v>5.8980061799999994</v>
      </c>
      <c r="J13" s="1037">
        <v>22.006742860000003</v>
      </c>
      <c r="K13" s="1037">
        <v>1.8012140000000003</v>
      </c>
      <c r="L13" s="1038">
        <v>0.10756865153230084</v>
      </c>
    </row>
    <row r="14" spans="1:12" ht="12" x14ac:dyDescent="0.2">
      <c r="A14" s="957" t="s">
        <v>1439</v>
      </c>
      <c r="B14" s="958">
        <v>2</v>
      </c>
      <c r="C14" s="959" t="s">
        <v>1426</v>
      </c>
      <c r="D14" s="960">
        <v>233</v>
      </c>
      <c r="E14" s="959" t="s">
        <v>1440</v>
      </c>
      <c r="F14" s="1036">
        <v>3552.5</v>
      </c>
      <c r="G14" s="1037">
        <v>4.4202872999999991</v>
      </c>
      <c r="H14" s="1037">
        <v>18.672615839999999</v>
      </c>
      <c r="I14" s="1037">
        <v>0.96396560000000009</v>
      </c>
      <c r="J14" s="1037">
        <v>11.124318880000001</v>
      </c>
      <c r="K14" s="1037">
        <v>1.4212</v>
      </c>
      <c r="L14" s="1038">
        <v>8.207215380591508E-2</v>
      </c>
    </row>
    <row r="15" spans="1:12" ht="12" x14ac:dyDescent="0.2">
      <c r="A15" s="957" t="s">
        <v>1568</v>
      </c>
      <c r="B15" s="958">
        <v>2</v>
      </c>
      <c r="C15" s="959" t="s">
        <v>1426</v>
      </c>
      <c r="D15" s="960">
        <v>228</v>
      </c>
      <c r="E15" s="959" t="s">
        <v>1436</v>
      </c>
      <c r="F15" s="1036">
        <v>1480</v>
      </c>
      <c r="G15" s="1037">
        <v>4.1083789890000002</v>
      </c>
      <c r="H15" s="1037">
        <v>15.859006560000003</v>
      </c>
      <c r="I15" s="1037">
        <v>0.30596119999999993</v>
      </c>
      <c r="J15" s="1037">
        <v>8.8454881200000006</v>
      </c>
      <c r="K15" s="1037">
        <v>1.320916</v>
      </c>
      <c r="L15" s="1038">
        <v>4.9737525175038242E-3</v>
      </c>
    </row>
    <row r="16" spans="1:12" ht="12" x14ac:dyDescent="0.2">
      <c r="A16" s="957" t="s">
        <v>1441</v>
      </c>
      <c r="B16" s="958">
        <v>2</v>
      </c>
      <c r="C16" s="959" t="s">
        <v>1426</v>
      </c>
      <c r="D16" s="960">
        <v>204</v>
      </c>
      <c r="E16" s="959" t="s">
        <v>1443</v>
      </c>
      <c r="F16" s="1036">
        <v>248</v>
      </c>
      <c r="G16" s="1037">
        <v>4.4621823675000005</v>
      </c>
      <c r="H16" s="1037">
        <v>20.1976759</v>
      </c>
      <c r="I16" s="1037">
        <v>0.77683830000000009</v>
      </c>
      <c r="J16" s="1037">
        <v>9.8824361000000032</v>
      </c>
      <c r="K16" s="1037">
        <v>1.4346699999999999</v>
      </c>
      <c r="L16" s="1038">
        <v>7.7047577162440997E-2</v>
      </c>
    </row>
    <row r="17" spans="1:12" ht="12" x14ac:dyDescent="0.2">
      <c r="A17" s="957" t="s">
        <v>1444</v>
      </c>
      <c r="B17" s="958">
        <v>2</v>
      </c>
      <c r="C17" s="959" t="s">
        <v>1442</v>
      </c>
      <c r="D17" s="960">
        <v>185</v>
      </c>
      <c r="E17" s="959" t="s">
        <v>1445</v>
      </c>
      <c r="F17" s="1036">
        <v>3829.5</v>
      </c>
      <c r="G17" s="1037">
        <v>4.4275217414999997</v>
      </c>
      <c r="H17" s="1037">
        <v>20.222074700000004</v>
      </c>
      <c r="I17" s="1037">
        <v>0.77940202000000025</v>
      </c>
      <c r="J17" s="1037">
        <v>9.8485574800000002</v>
      </c>
      <c r="K17" s="1037">
        <v>1.4235260000000001</v>
      </c>
      <c r="L17" s="1038">
        <v>7.6562183691489205E-2</v>
      </c>
    </row>
    <row r="18" spans="1:12" ht="12" x14ac:dyDescent="0.2">
      <c r="A18" s="957" t="s">
        <v>1450</v>
      </c>
      <c r="B18" s="958">
        <v>2</v>
      </c>
      <c r="C18" s="959" t="s">
        <v>1442</v>
      </c>
      <c r="D18" s="960">
        <v>165</v>
      </c>
      <c r="E18" s="959" t="s">
        <v>1451</v>
      </c>
      <c r="F18" s="1036">
        <v>583</v>
      </c>
      <c r="G18" s="1037">
        <v>3.9420614805000005</v>
      </c>
      <c r="H18" s="1037">
        <v>19.140617559999999</v>
      </c>
      <c r="I18" s="1037">
        <v>1.2595627999999999</v>
      </c>
      <c r="J18" s="1037">
        <v>11.059239160000001</v>
      </c>
      <c r="K18" s="1037">
        <v>1.267442</v>
      </c>
      <c r="L18" s="1038">
        <v>0.16547833302237702</v>
      </c>
    </row>
    <row r="19" spans="1:12" ht="12" x14ac:dyDescent="0.2">
      <c r="A19" s="957" t="s">
        <v>1454</v>
      </c>
      <c r="B19" s="958">
        <v>2</v>
      </c>
      <c r="C19" s="959" t="s">
        <v>1442</v>
      </c>
      <c r="D19" s="960">
        <v>116</v>
      </c>
      <c r="E19" s="959" t="s">
        <v>1455</v>
      </c>
      <c r="F19" s="1036">
        <v>816</v>
      </c>
      <c r="G19" s="1037">
        <v>3.4767618599999999</v>
      </c>
      <c r="H19" s="1037">
        <v>12.112982000000002</v>
      </c>
      <c r="I19" s="1037">
        <v>0.13321680000000002</v>
      </c>
      <c r="J19" s="1037">
        <v>9.7934251999999997</v>
      </c>
      <c r="K19" s="1037">
        <v>1.1178399999999999</v>
      </c>
      <c r="L19" s="1038">
        <v>3.4072474295465185E-2</v>
      </c>
    </row>
    <row r="20" spans="1:12" ht="12" x14ac:dyDescent="0.2">
      <c r="A20" s="957" t="s">
        <v>1456</v>
      </c>
      <c r="B20" s="958">
        <v>2</v>
      </c>
      <c r="C20" s="959" t="s">
        <v>1442</v>
      </c>
      <c r="D20" s="960">
        <v>93.5</v>
      </c>
      <c r="E20" s="959" t="s">
        <v>1457</v>
      </c>
      <c r="F20" s="1036">
        <v>6955.5</v>
      </c>
      <c r="G20" s="1037">
        <v>2.5658505014999995</v>
      </c>
      <c r="H20" s="1037">
        <v>9.2800133200000019</v>
      </c>
      <c r="I20" s="1037">
        <v>2.0996614000000005</v>
      </c>
      <c r="J20" s="1037">
        <v>17.752823799999998</v>
      </c>
      <c r="K20" s="1037">
        <v>0.82496600000000009</v>
      </c>
      <c r="L20" s="1038">
        <v>8.1179893300148659E-2</v>
      </c>
    </row>
    <row r="21" spans="1:12" ht="12" x14ac:dyDescent="0.2">
      <c r="A21" s="957" t="s">
        <v>1446</v>
      </c>
      <c r="B21" s="958">
        <v>2</v>
      </c>
      <c r="C21" s="959" t="s">
        <v>1442</v>
      </c>
      <c r="D21" s="960">
        <v>85.1</v>
      </c>
      <c r="E21" s="959" t="s">
        <v>1447</v>
      </c>
      <c r="F21" s="1036">
        <v>4836.5</v>
      </c>
      <c r="G21" s="1037">
        <v>2.32820874</v>
      </c>
      <c r="H21" s="1037">
        <v>10.853095199999998</v>
      </c>
      <c r="I21" s="1037">
        <v>0.5310608</v>
      </c>
      <c r="J21" s="1037">
        <v>5.4600815999999996</v>
      </c>
      <c r="K21" s="1037">
        <v>0.74856</v>
      </c>
      <c r="L21" s="1038">
        <v>7.3956224810104693E-2</v>
      </c>
    </row>
    <row r="22" spans="1:12" ht="12" x14ac:dyDescent="0.2">
      <c r="A22" s="957" t="s">
        <v>1448</v>
      </c>
      <c r="B22" s="958">
        <v>2</v>
      </c>
      <c r="C22" s="959" t="s">
        <v>1442</v>
      </c>
      <c r="D22" s="960">
        <v>82</v>
      </c>
      <c r="E22" s="959" t="s">
        <v>1569</v>
      </c>
      <c r="F22" s="1036">
        <v>254</v>
      </c>
      <c r="G22" s="1037">
        <v>1.9245978180000003</v>
      </c>
      <c r="H22" s="1037">
        <v>12.100815320000001</v>
      </c>
      <c r="I22" s="1037">
        <v>0.15447127999999999</v>
      </c>
      <c r="J22" s="1037">
        <v>3.71845472</v>
      </c>
      <c r="K22" s="1037">
        <v>0.6187919999999999</v>
      </c>
      <c r="L22" s="1038">
        <v>7.5813718521920877E-3</v>
      </c>
    </row>
    <row r="23" spans="1:12" ht="12" x14ac:dyDescent="0.2">
      <c r="A23" s="957" t="s">
        <v>1448</v>
      </c>
      <c r="B23" s="958">
        <v>2</v>
      </c>
      <c r="C23" s="959" t="s">
        <v>1442</v>
      </c>
      <c r="D23" s="960">
        <v>79</v>
      </c>
      <c r="E23" s="959" t="s">
        <v>1449</v>
      </c>
      <c r="F23" s="1036">
        <v>54393.5</v>
      </c>
      <c r="G23" s="1037">
        <v>2.2481571254999997</v>
      </c>
      <c r="H23" s="1037">
        <v>9.9443422000000012</v>
      </c>
      <c r="I23" s="1037">
        <v>0.57223939999999995</v>
      </c>
      <c r="J23" s="1037">
        <v>5.6178448000000012</v>
      </c>
      <c r="K23" s="1037">
        <v>0.72282200000000008</v>
      </c>
      <c r="L23" s="1038">
        <v>7.1193856063466898E-2</v>
      </c>
    </row>
    <row r="24" spans="1:12" ht="12" x14ac:dyDescent="0.2">
      <c r="A24" s="957" t="s">
        <v>1458</v>
      </c>
      <c r="B24" s="958">
        <v>2</v>
      </c>
      <c r="C24" s="959" t="s">
        <v>1442</v>
      </c>
      <c r="D24" s="960">
        <v>78</v>
      </c>
      <c r="E24" s="959" t="s">
        <v>1459</v>
      </c>
      <c r="F24" s="1036">
        <v>28751.5</v>
      </c>
      <c r="G24" s="1037">
        <v>1.96583911095</v>
      </c>
      <c r="H24" s="1037">
        <v>7.2486080000000008</v>
      </c>
      <c r="I24" s="1037">
        <v>0.45986695999999999</v>
      </c>
      <c r="J24" s="1037">
        <v>4.9423480799999995</v>
      </c>
      <c r="K24" s="1037">
        <v>0.63205179999999994</v>
      </c>
      <c r="L24" s="1038">
        <v>6.1998364258674346E-2</v>
      </c>
    </row>
    <row r="25" spans="1:12" ht="12" x14ac:dyDescent="0.2">
      <c r="A25" s="957" t="s">
        <v>1464</v>
      </c>
      <c r="B25" s="958">
        <v>2</v>
      </c>
      <c r="C25" s="959" t="s">
        <v>1442</v>
      </c>
      <c r="D25" s="960">
        <v>75.5</v>
      </c>
      <c r="E25" s="959" t="s">
        <v>1465</v>
      </c>
      <c r="F25" s="1036">
        <v>16221</v>
      </c>
      <c r="G25" s="1037">
        <v>2.0710632228000003</v>
      </c>
      <c r="H25" s="1037">
        <v>8.2090815199999998</v>
      </c>
      <c r="I25" s="1037">
        <v>0.43018935999999991</v>
      </c>
      <c r="J25" s="1037">
        <v>4.7465474399999996</v>
      </c>
      <c r="K25" s="1037">
        <v>0.66588320000000001</v>
      </c>
      <c r="L25" s="1038">
        <v>6.5708119256538244E-2</v>
      </c>
    </row>
    <row r="26" spans="1:12" ht="12" x14ac:dyDescent="0.2">
      <c r="A26" s="957" t="s">
        <v>1452</v>
      </c>
      <c r="B26" s="958">
        <v>2</v>
      </c>
      <c r="C26" s="959" t="s">
        <v>1442</v>
      </c>
      <c r="D26" s="960">
        <v>70</v>
      </c>
      <c r="E26" s="959" t="s">
        <v>1453</v>
      </c>
      <c r="F26" s="1036">
        <v>21635</v>
      </c>
      <c r="G26" s="1037">
        <v>1.9885632194999996</v>
      </c>
      <c r="H26" s="1037">
        <v>7.4027918000000001</v>
      </c>
      <c r="I26" s="1037">
        <v>0.68335179999999973</v>
      </c>
      <c r="J26" s="1037">
        <v>6.3780459999999994</v>
      </c>
      <c r="K26" s="1037">
        <v>0.63935799999999987</v>
      </c>
      <c r="L26" s="1038">
        <v>6.2041674310769158E-2</v>
      </c>
    </row>
    <row r="27" spans="1:12" ht="12" x14ac:dyDescent="0.2">
      <c r="A27" s="957" t="s">
        <v>1460</v>
      </c>
      <c r="B27" s="958">
        <v>2</v>
      </c>
      <c r="C27" s="959" t="s">
        <v>1442</v>
      </c>
      <c r="D27" s="960">
        <v>68</v>
      </c>
      <c r="E27" s="959" t="s">
        <v>1461</v>
      </c>
      <c r="F27" s="1036">
        <v>317.5</v>
      </c>
      <c r="G27" s="1037">
        <v>2.1480319575000002</v>
      </c>
      <c r="H27" s="1037">
        <v>6.8361173999999991</v>
      </c>
      <c r="I27" s="1037">
        <v>0.53371934800000009</v>
      </c>
      <c r="J27" s="1037">
        <v>9.5394254000000025</v>
      </c>
      <c r="K27" s="1037">
        <v>0.69063000000000019</v>
      </c>
      <c r="L27" s="1038">
        <v>6.6261043634975064E-2</v>
      </c>
    </row>
    <row r="28" spans="1:12" ht="12" x14ac:dyDescent="0.2">
      <c r="A28" s="957" t="s">
        <v>1462</v>
      </c>
      <c r="B28" s="958">
        <v>2</v>
      </c>
      <c r="C28" s="959" t="s">
        <v>1442</v>
      </c>
      <c r="D28" s="960">
        <v>67.599999999999994</v>
      </c>
      <c r="E28" s="959" t="s">
        <v>1463</v>
      </c>
      <c r="F28" s="1036">
        <v>633</v>
      </c>
      <c r="G28" s="1037">
        <v>1.7153650800000002</v>
      </c>
      <c r="H28" s="1037">
        <v>8.218432</v>
      </c>
      <c r="I28" s="1037">
        <v>5.5152000000000007E-2</v>
      </c>
      <c r="J28" s="1037">
        <v>2.7485600000000003</v>
      </c>
      <c r="K28" s="1037">
        <v>0.5515199999999999</v>
      </c>
      <c r="L28" s="1038">
        <v>3.9272062290891849E-2</v>
      </c>
    </row>
    <row r="29" spans="1:12" ht="12" x14ac:dyDescent="0.2">
      <c r="A29" s="957" t="s">
        <v>1466</v>
      </c>
      <c r="B29" s="958">
        <v>2</v>
      </c>
      <c r="C29" s="959" t="s">
        <v>1442</v>
      </c>
      <c r="D29" s="960">
        <v>63</v>
      </c>
      <c r="E29" s="959" t="s">
        <v>1467</v>
      </c>
      <c r="F29" s="1036">
        <v>1085</v>
      </c>
      <c r="G29" s="1037">
        <v>1.9972159349999994</v>
      </c>
      <c r="H29" s="1037">
        <v>5.8419924000000005</v>
      </c>
      <c r="I29" s="1037">
        <v>0.66051248000000007</v>
      </c>
      <c r="J29" s="1037">
        <v>10.376627999999997</v>
      </c>
      <c r="K29" s="1037">
        <v>0.64214000000000004</v>
      </c>
      <c r="L29" s="1038">
        <v>6.1042541971352351E-2</v>
      </c>
    </row>
    <row r="30" spans="1:12" ht="12" x14ac:dyDescent="0.2">
      <c r="A30" s="957" t="s">
        <v>1468</v>
      </c>
      <c r="B30" s="958">
        <v>2</v>
      </c>
      <c r="C30" s="959" t="s">
        <v>1442</v>
      </c>
      <c r="D30" s="960">
        <v>60.5</v>
      </c>
      <c r="E30" s="959" t="s">
        <v>1469</v>
      </c>
      <c r="F30" s="1036">
        <v>505</v>
      </c>
      <c r="G30" s="1037">
        <v>2.2871036759999992</v>
      </c>
      <c r="H30" s="1037">
        <v>7.798864</v>
      </c>
      <c r="I30" s="1037">
        <v>0.45408039999999994</v>
      </c>
      <c r="J30" s="1037">
        <v>8.9107384000000032</v>
      </c>
      <c r="K30" s="1037">
        <v>0.735344</v>
      </c>
      <c r="L30" s="1038">
        <v>7.1001080656961674E-2</v>
      </c>
    </row>
    <row r="31" spans="1:12" ht="12" x14ac:dyDescent="0.2">
      <c r="A31" s="957" t="s">
        <v>1470</v>
      </c>
      <c r="B31" s="958">
        <v>2</v>
      </c>
      <c r="C31" s="959" t="s">
        <v>1442</v>
      </c>
      <c r="D31" s="960">
        <v>52</v>
      </c>
      <c r="E31" s="959" t="s">
        <v>1471</v>
      </c>
      <c r="F31" s="1036">
        <v>53487</v>
      </c>
      <c r="G31" s="1037">
        <v>1.5632419193483351</v>
      </c>
      <c r="H31" s="1037">
        <v>4.6471454885220105</v>
      </c>
      <c r="I31" s="1037">
        <v>1.0915162449324247</v>
      </c>
      <c r="J31" s="1037">
        <v>10.80685523096299</v>
      </c>
      <c r="K31" s="1037">
        <v>0.50260973212710736</v>
      </c>
      <c r="L31" s="1038">
        <v>2.1729886086187363E-2</v>
      </c>
    </row>
    <row r="32" spans="1:12" ht="12" x14ac:dyDescent="0.2">
      <c r="A32" s="957" t="s">
        <v>1472</v>
      </c>
      <c r="B32" s="958">
        <v>2</v>
      </c>
      <c r="C32" s="959" t="s">
        <v>1442</v>
      </c>
      <c r="D32" s="960">
        <v>45</v>
      </c>
      <c r="E32" s="959" t="s">
        <v>1473</v>
      </c>
      <c r="F32" s="1036">
        <v>387</v>
      </c>
      <c r="G32" s="1037">
        <v>2.012767185</v>
      </c>
      <c r="H32" s="1037">
        <v>4.986559999999999</v>
      </c>
      <c r="I32" s="1037">
        <v>1.3488599999999999</v>
      </c>
      <c r="J32" s="1037">
        <v>16.715499999999999</v>
      </c>
      <c r="K32" s="1037">
        <v>0.64713999999999994</v>
      </c>
      <c r="L32" s="1038">
        <v>6.1733911855165531E-2</v>
      </c>
    </row>
    <row r="33" spans="1:12" ht="12" x14ac:dyDescent="0.2">
      <c r="A33" s="957" t="s">
        <v>1570</v>
      </c>
      <c r="B33" s="958">
        <v>2</v>
      </c>
      <c r="C33" s="959" t="s">
        <v>1442</v>
      </c>
      <c r="D33" s="960">
        <v>44</v>
      </c>
      <c r="E33" s="959" t="s">
        <v>1479</v>
      </c>
      <c r="F33" s="1036">
        <v>1765</v>
      </c>
      <c r="G33" s="1037">
        <v>1.736950215</v>
      </c>
      <c r="H33" s="1037">
        <v>4.5124780000000007</v>
      </c>
      <c r="I33" s="1037">
        <v>1.097796</v>
      </c>
      <c r="J33" s="1037">
        <v>7.0836939999999995</v>
      </c>
      <c r="K33" s="1037">
        <v>0.55845999999999996</v>
      </c>
      <c r="L33" s="1038">
        <v>1.0456318200690859E-2</v>
      </c>
    </row>
    <row r="34" spans="1:12" ht="12" x14ac:dyDescent="0.2">
      <c r="A34" s="957" t="s">
        <v>1474</v>
      </c>
      <c r="B34" s="958">
        <v>2</v>
      </c>
      <c r="C34" s="959" t="s">
        <v>1475</v>
      </c>
      <c r="D34" s="960">
        <v>43</v>
      </c>
      <c r="E34" s="959" t="s">
        <v>1476</v>
      </c>
      <c r="F34" s="1036">
        <v>230.5</v>
      </c>
      <c r="G34" s="1037">
        <v>0.77725147500000002</v>
      </c>
      <c r="H34" s="1037">
        <v>2.1420133199999998</v>
      </c>
      <c r="I34" s="1037">
        <v>0.15895464000000001</v>
      </c>
      <c r="J34" s="1037">
        <v>4.1539971600000003</v>
      </c>
      <c r="K34" s="1037">
        <v>0.24990000000000001</v>
      </c>
      <c r="L34" s="1038">
        <v>1.1861215942596036E-2</v>
      </c>
    </row>
    <row r="35" spans="1:12" ht="12" x14ac:dyDescent="0.2">
      <c r="A35" s="957" t="s">
        <v>1477</v>
      </c>
      <c r="B35" s="958">
        <v>2</v>
      </c>
      <c r="C35" s="959" t="s">
        <v>1475</v>
      </c>
      <c r="D35" s="960">
        <v>41</v>
      </c>
      <c r="E35" s="959" t="s">
        <v>1478</v>
      </c>
      <c r="F35" s="1036">
        <v>151</v>
      </c>
      <c r="G35" s="1037">
        <v>0.77848313399999991</v>
      </c>
      <c r="H35" s="1037">
        <v>2.1448898400000003</v>
      </c>
      <c r="I35" s="1037">
        <v>0.15483192000000001</v>
      </c>
      <c r="J35" s="1037">
        <v>4.1325398399999997</v>
      </c>
      <c r="K35" s="1037">
        <v>0.25029600000000002</v>
      </c>
      <c r="L35" s="1038">
        <v>1.1790625173129076E-2</v>
      </c>
    </row>
    <row r="36" spans="1:12" ht="12" x14ac:dyDescent="0.2">
      <c r="A36" s="957" t="s">
        <v>1482</v>
      </c>
      <c r="B36" s="958">
        <v>2</v>
      </c>
      <c r="C36" s="959" t="s">
        <v>1442</v>
      </c>
      <c r="D36" s="960">
        <v>38.6</v>
      </c>
      <c r="E36" s="959" t="s">
        <v>1571</v>
      </c>
      <c r="F36" s="1036">
        <v>5474</v>
      </c>
      <c r="G36" s="1037">
        <v>1.1512038142478054</v>
      </c>
      <c r="H36" s="1037">
        <v>3.2009828481972953</v>
      </c>
      <c r="I36" s="1037">
        <v>3.374168245403459E-2</v>
      </c>
      <c r="J36" s="1037">
        <v>3.4919643365099575</v>
      </c>
      <c r="K36" s="1037">
        <v>0.37013224475453921</v>
      </c>
      <c r="L36" s="1038">
        <v>1.6053913437524228E-2</v>
      </c>
    </row>
    <row r="37" spans="1:12" ht="12" x14ac:dyDescent="0.2">
      <c r="A37" s="957" t="s">
        <v>1480</v>
      </c>
      <c r="B37" s="958">
        <v>2</v>
      </c>
      <c r="C37" s="959" t="s">
        <v>1442</v>
      </c>
      <c r="D37" s="960">
        <v>38.299999999999997</v>
      </c>
      <c r="E37" s="959" t="s">
        <v>1481</v>
      </c>
      <c r="F37" s="1036">
        <v>1483</v>
      </c>
      <c r="G37" s="1037">
        <v>1.2258247930499999</v>
      </c>
      <c r="H37" s="1037">
        <v>3.6344592920000003</v>
      </c>
      <c r="I37" s="1037">
        <v>2.8710477999999998E-2</v>
      </c>
      <c r="J37" s="1037">
        <v>3.337904022</v>
      </c>
      <c r="K37" s="1037">
        <v>0.39412419999999992</v>
      </c>
      <c r="L37" s="1038">
        <v>1.7368910398914437E-2</v>
      </c>
    </row>
    <row r="38" spans="1:12" ht="12" x14ac:dyDescent="0.2">
      <c r="A38" s="957" t="s">
        <v>1488</v>
      </c>
      <c r="B38" s="958">
        <v>2</v>
      </c>
      <c r="C38" s="959" t="s">
        <v>1442</v>
      </c>
      <c r="D38" s="960">
        <v>34</v>
      </c>
      <c r="E38" s="959" t="s">
        <v>1572</v>
      </c>
      <c r="F38" s="1036">
        <v>696</v>
      </c>
      <c r="G38" s="1037">
        <v>1.1714467221642424</v>
      </c>
      <c r="H38" s="1037">
        <v>3.3159706670408888</v>
      </c>
      <c r="I38" s="1037">
        <v>3.2752132307857625E-2</v>
      </c>
      <c r="J38" s="1037">
        <v>3.4508897784781869</v>
      </c>
      <c r="K38" s="1037">
        <v>0.37664069517377785</v>
      </c>
      <c r="L38" s="1038">
        <v>1.6409019830077663E-2</v>
      </c>
    </row>
    <row r="39" spans="1:12" ht="12" x14ac:dyDescent="0.2">
      <c r="A39" s="957" t="s">
        <v>1483</v>
      </c>
      <c r="B39" s="958">
        <v>3</v>
      </c>
      <c r="C39" s="959" t="s">
        <v>1475</v>
      </c>
      <c r="D39" s="960">
        <v>31</v>
      </c>
      <c r="E39" s="959" t="s">
        <v>1484</v>
      </c>
      <c r="F39" s="1036">
        <v>183.5</v>
      </c>
      <c r="G39" s="1037">
        <v>0.56713978035000001</v>
      </c>
      <c r="H39" s="1037">
        <v>1.2692924459999999</v>
      </c>
      <c r="I39" s="1037">
        <v>0.30228822</v>
      </c>
      <c r="J39" s="1037">
        <v>3.5426389140000007</v>
      </c>
      <c r="K39" s="1037">
        <v>0.18234539999999999</v>
      </c>
      <c r="L39" s="1038">
        <v>1.0954154793048025E-2</v>
      </c>
    </row>
    <row r="40" spans="1:12" ht="12" x14ac:dyDescent="0.2">
      <c r="A40" s="957" t="s">
        <v>1485</v>
      </c>
      <c r="B40" s="958">
        <v>2</v>
      </c>
      <c r="C40" s="959" t="s">
        <v>1486</v>
      </c>
      <c r="D40" s="960">
        <v>29</v>
      </c>
      <c r="E40" s="959" t="s">
        <v>1487</v>
      </c>
      <c r="F40" s="1036">
        <v>3922</v>
      </c>
      <c r="G40" s="1037">
        <v>1.0352471837499999</v>
      </c>
      <c r="H40" s="1037">
        <v>3.5831945757575761</v>
      </c>
      <c r="I40" s="1037">
        <v>0</v>
      </c>
      <c r="J40" s="1037">
        <v>2.014887166666667</v>
      </c>
      <c r="K40" s="1037">
        <v>0.33285015151515146</v>
      </c>
      <c r="L40" s="1038">
        <v>0.1203262090909091</v>
      </c>
    </row>
    <row r="41" spans="1:12" ht="12" x14ac:dyDescent="0.2">
      <c r="A41" s="957" t="s">
        <v>1573</v>
      </c>
      <c r="B41" s="958">
        <v>2</v>
      </c>
      <c r="C41" s="959" t="s">
        <v>1442</v>
      </c>
      <c r="D41" s="960">
        <v>24</v>
      </c>
      <c r="E41" s="959" t="s">
        <v>1489</v>
      </c>
      <c r="F41" s="1036">
        <v>380</v>
      </c>
      <c r="G41" s="1037">
        <v>0.85087980119999984</v>
      </c>
      <c r="H41" s="1037">
        <v>1.8568441359999999</v>
      </c>
      <c r="I41" s="1037">
        <v>0.49466911999999991</v>
      </c>
      <c r="J41" s="1037">
        <v>5.3021836800000006</v>
      </c>
      <c r="K41" s="1037">
        <v>0.2735728</v>
      </c>
      <c r="L41" s="1038">
        <v>1.1420133568535277E-2</v>
      </c>
    </row>
    <row r="42" spans="1:12" ht="12" x14ac:dyDescent="0.2">
      <c r="A42" s="957" t="s">
        <v>1574</v>
      </c>
      <c r="B42" s="958">
        <v>2</v>
      </c>
      <c r="C42" s="959" t="s">
        <v>1486</v>
      </c>
      <c r="D42" s="960">
        <v>23</v>
      </c>
      <c r="E42" s="959" t="s">
        <v>1575</v>
      </c>
      <c r="F42" s="1036">
        <v>165</v>
      </c>
      <c r="G42" s="1037">
        <v>0.79521651825000006</v>
      </c>
      <c r="H42" s="1037">
        <v>1.7832284743589744</v>
      </c>
      <c r="I42" s="1037">
        <v>7.010082051282053E-2</v>
      </c>
      <c r="J42" s="1037">
        <v>1.5149961282051283</v>
      </c>
      <c r="K42" s="1037">
        <v>0.25567607692307698</v>
      </c>
      <c r="L42" s="1038">
        <v>9.3326759230769246E-2</v>
      </c>
    </row>
    <row r="43" spans="1:12" ht="12" x14ac:dyDescent="0.2">
      <c r="A43" s="957" t="s">
        <v>1491</v>
      </c>
      <c r="B43" s="958">
        <v>3</v>
      </c>
      <c r="C43" s="959" t="s">
        <v>1475</v>
      </c>
      <c r="D43" s="960">
        <v>21</v>
      </c>
      <c r="E43" s="959" t="s">
        <v>1492</v>
      </c>
      <c r="F43" s="1036">
        <v>251</v>
      </c>
      <c r="G43" s="1037">
        <v>0.35617338900000001</v>
      </c>
      <c r="H43" s="1037">
        <v>0.94822272000000019</v>
      </c>
      <c r="I43" s="1037">
        <v>0.58144103999999996</v>
      </c>
      <c r="J43" s="1037">
        <v>3.2701449600000001</v>
      </c>
      <c r="K43" s="1037">
        <v>0.11451600000000002</v>
      </c>
      <c r="L43" s="1038">
        <v>2.4977938404652213E-2</v>
      </c>
    </row>
    <row r="44" spans="1:12" ht="12" x14ac:dyDescent="0.2">
      <c r="A44" s="957" t="s">
        <v>1493</v>
      </c>
      <c r="B44" s="958">
        <v>2</v>
      </c>
      <c r="C44" s="959" t="s">
        <v>1442</v>
      </c>
      <c r="D44" s="960">
        <v>20</v>
      </c>
      <c r="E44" s="959" t="s">
        <v>1494</v>
      </c>
      <c r="F44" s="1036">
        <v>575</v>
      </c>
      <c r="G44" s="1037">
        <v>0.85087980120000006</v>
      </c>
      <c r="H44" s="1037">
        <v>1.8568441360000005</v>
      </c>
      <c r="I44" s="1037">
        <v>0.49466911999999996</v>
      </c>
      <c r="J44" s="1037">
        <v>5.3021836800000015</v>
      </c>
      <c r="K44" s="1037">
        <v>0.27357280000000006</v>
      </c>
      <c r="L44" s="1038">
        <v>1.1420133568535275E-2</v>
      </c>
    </row>
    <row r="45" spans="1:12" ht="12" x14ac:dyDescent="0.2">
      <c r="A45" s="957" t="s">
        <v>1495</v>
      </c>
      <c r="B45" s="958">
        <v>2</v>
      </c>
      <c r="C45" s="959" t="s">
        <v>1475</v>
      </c>
      <c r="D45" s="960">
        <v>16</v>
      </c>
      <c r="E45" s="959" t="s">
        <v>1489</v>
      </c>
      <c r="F45" s="1036">
        <v>285.5</v>
      </c>
      <c r="G45" s="1037">
        <v>0.43486893450000008</v>
      </c>
      <c r="H45" s="1037">
        <v>0.88251468000000011</v>
      </c>
      <c r="I45" s="1037">
        <v>0.31098108000000002</v>
      </c>
      <c r="J45" s="1037">
        <v>3.3396288000000007</v>
      </c>
      <c r="K45" s="1037">
        <v>0.13981800000000003</v>
      </c>
      <c r="L45" s="1038">
        <v>5.8056650734376906E-3</v>
      </c>
    </row>
    <row r="46" spans="1:12" ht="12" x14ac:dyDescent="0.2">
      <c r="A46" s="957" t="s">
        <v>1496</v>
      </c>
      <c r="B46" s="958">
        <v>2</v>
      </c>
      <c r="C46" s="959" t="s">
        <v>1475</v>
      </c>
      <c r="D46" s="960">
        <v>16</v>
      </c>
      <c r="E46" s="959" t="s">
        <v>1497</v>
      </c>
      <c r="F46" s="1036">
        <v>262</v>
      </c>
      <c r="G46" s="1037">
        <v>0.33132746789999995</v>
      </c>
      <c r="H46" s="1037">
        <v>0.78515686799999995</v>
      </c>
      <c r="I46" s="1037">
        <v>0.3119792676</v>
      </c>
      <c r="J46" s="1037">
        <v>1.6565928479999996</v>
      </c>
      <c r="K46" s="1037">
        <v>0.1065276</v>
      </c>
      <c r="L46" s="1038">
        <v>1.467239228466666E-4</v>
      </c>
    </row>
    <row r="47" spans="1:12" ht="12" x14ac:dyDescent="0.2">
      <c r="A47" s="957" t="s">
        <v>1576</v>
      </c>
      <c r="B47" s="958">
        <v>2</v>
      </c>
      <c r="C47" s="959" t="s">
        <v>1442</v>
      </c>
      <c r="D47" s="960">
        <v>15</v>
      </c>
      <c r="E47" s="959" t="s">
        <v>1577</v>
      </c>
      <c r="F47" s="1036">
        <v>176.5</v>
      </c>
      <c r="G47" s="1037">
        <v>0.61041268859999998</v>
      </c>
      <c r="H47" s="1037">
        <v>1.7755815479999997</v>
      </c>
      <c r="I47" s="1037">
        <v>0.81911039600000002</v>
      </c>
      <c r="J47" s="1037">
        <v>4.7628336599999983</v>
      </c>
      <c r="K47" s="1037">
        <v>0.1962584</v>
      </c>
      <c r="L47" s="1038">
        <v>0.14057248568805</v>
      </c>
    </row>
    <row r="48" spans="1:12" ht="12" x14ac:dyDescent="0.2">
      <c r="A48" s="957" t="s">
        <v>1498</v>
      </c>
      <c r="B48" s="958">
        <v>2</v>
      </c>
      <c r="C48" s="959" t="s">
        <v>1486</v>
      </c>
      <c r="D48" s="960">
        <v>12</v>
      </c>
      <c r="E48" s="959" t="s">
        <v>1490</v>
      </c>
      <c r="F48" s="1036">
        <v>202</v>
      </c>
      <c r="G48" s="1037">
        <v>0.63580255527941176</v>
      </c>
      <c r="H48" s="1037">
        <v>1.9859318966131907</v>
      </c>
      <c r="I48" s="1037">
        <v>0.49815466666666663</v>
      </c>
      <c r="J48" s="1037">
        <v>1.2540042923351158</v>
      </c>
      <c r="K48" s="1037">
        <v>0.204421688057041</v>
      </c>
      <c r="L48" s="1038">
        <v>7.268983887700535E-2</v>
      </c>
    </row>
    <row r="49" spans="1:12" ht="12" x14ac:dyDescent="0.2">
      <c r="A49" s="957" t="s">
        <v>1499</v>
      </c>
      <c r="B49" s="958">
        <v>2</v>
      </c>
      <c r="C49" s="959" t="s">
        <v>1475</v>
      </c>
      <c r="D49" s="960">
        <v>10</v>
      </c>
      <c r="E49" s="959" t="s">
        <v>1492</v>
      </c>
      <c r="F49" s="1036">
        <v>890</v>
      </c>
      <c r="G49" s="1037">
        <v>0.23744892599999998</v>
      </c>
      <c r="H49" s="1037">
        <v>0.63214848000000001</v>
      </c>
      <c r="I49" s="1037">
        <v>0.38762736000000009</v>
      </c>
      <c r="J49" s="1037">
        <v>2.1800966400000004</v>
      </c>
      <c r="K49" s="1037">
        <v>7.6343999999999995E-2</v>
      </c>
      <c r="L49" s="1038">
        <v>1.6651958936434803E-2</v>
      </c>
    </row>
    <row r="50" spans="1:12" ht="12" x14ac:dyDescent="0.2">
      <c r="A50" s="957" t="s">
        <v>1502</v>
      </c>
      <c r="B50" s="958">
        <v>2</v>
      </c>
      <c r="C50" s="959" t="s">
        <v>1503</v>
      </c>
      <c r="D50" s="960">
        <v>6</v>
      </c>
      <c r="E50" s="959" t="s">
        <v>1504</v>
      </c>
      <c r="F50" s="1036">
        <v>670.5</v>
      </c>
      <c r="G50" s="1037">
        <v>0.22225846500000007</v>
      </c>
      <c r="H50" s="1037">
        <v>0.40140359555958005</v>
      </c>
      <c r="I50" s="1037">
        <v>1.2382003619616599</v>
      </c>
      <c r="J50" s="1037">
        <v>1.602865418769144</v>
      </c>
      <c r="K50" s="1037">
        <v>7.146000000000001E-2</v>
      </c>
      <c r="L50" s="1038">
        <v>1.3117283666424E-2</v>
      </c>
    </row>
    <row r="51" spans="1:12" ht="12" x14ac:dyDescent="0.2">
      <c r="A51" s="957" t="s">
        <v>1508</v>
      </c>
      <c r="B51" s="958">
        <v>2</v>
      </c>
      <c r="C51" s="959" t="s">
        <v>1475</v>
      </c>
      <c r="D51" s="960">
        <v>6</v>
      </c>
      <c r="E51" s="959" t="s">
        <v>1509</v>
      </c>
      <c r="F51" s="1036">
        <v>608</v>
      </c>
      <c r="G51" s="1037">
        <v>0.21389064840000005</v>
      </c>
      <c r="H51" s="1037">
        <v>0.31563688800000006</v>
      </c>
      <c r="I51" s="1037">
        <v>1.6893425039999996</v>
      </c>
      <c r="J51" s="1037">
        <v>4.35633816</v>
      </c>
      <c r="K51" s="1037">
        <v>6.8769600000000014E-2</v>
      </c>
      <c r="L51" s="1038">
        <v>8.8219323222432037E-3</v>
      </c>
    </row>
    <row r="52" spans="1:12" ht="12" x14ac:dyDescent="0.2">
      <c r="A52" s="957" t="s">
        <v>1505</v>
      </c>
      <c r="B52" s="958">
        <v>2</v>
      </c>
      <c r="C52" s="959" t="s">
        <v>1506</v>
      </c>
      <c r="D52" s="960">
        <v>6</v>
      </c>
      <c r="E52" s="959" t="s">
        <v>1507</v>
      </c>
      <c r="F52" s="1036">
        <v>469</v>
      </c>
      <c r="G52" s="1037">
        <v>0.22393606424999998</v>
      </c>
      <c r="H52" s="1037">
        <v>0.55488051981351982</v>
      </c>
      <c r="I52" s="1037">
        <v>8.124875524475525E-2</v>
      </c>
      <c r="J52" s="1037">
        <v>0.91739918881118865</v>
      </c>
      <c r="K52" s="1037">
        <v>7.1999377622377625E-2</v>
      </c>
      <c r="L52" s="1038">
        <v>2.5978034708624712E-2</v>
      </c>
    </row>
    <row r="53" spans="1:12" ht="12" x14ac:dyDescent="0.2">
      <c r="A53" s="957" t="s">
        <v>1500</v>
      </c>
      <c r="B53" s="958">
        <v>2</v>
      </c>
      <c r="C53" s="959" t="s">
        <v>1475</v>
      </c>
      <c r="D53" s="960">
        <v>5.5</v>
      </c>
      <c r="E53" s="959" t="s">
        <v>1501</v>
      </c>
      <c r="F53" s="1036">
        <v>764</v>
      </c>
      <c r="G53" s="1037">
        <v>0.18728681400000002</v>
      </c>
      <c r="H53" s="1037">
        <v>0.20083368000000001</v>
      </c>
      <c r="I53" s="1037">
        <v>1.855464</v>
      </c>
      <c r="J53" s="1037">
        <v>5.1776015999999991</v>
      </c>
      <c r="K53" s="1037">
        <v>6.0215999999999999E-2</v>
      </c>
      <c r="L53" s="1038">
        <v>7.7017238084837866E-3</v>
      </c>
    </row>
    <row r="54" spans="1:12" ht="12" x14ac:dyDescent="0.2">
      <c r="A54" s="957" t="s">
        <v>1510</v>
      </c>
      <c r="B54" s="958">
        <v>2</v>
      </c>
      <c r="C54" s="959" t="s">
        <v>1503</v>
      </c>
      <c r="D54" s="960">
        <v>3</v>
      </c>
      <c r="E54" s="959" t="s">
        <v>1578</v>
      </c>
      <c r="F54" s="1036">
        <v>2034.5</v>
      </c>
      <c r="G54" s="1037">
        <v>0.14988916799999999</v>
      </c>
      <c r="H54" s="1037">
        <v>0.21891912105104402</v>
      </c>
      <c r="I54" s="1037">
        <v>1.2906809508641879</v>
      </c>
      <c r="J54" s="1037">
        <v>1.6926549123761638</v>
      </c>
      <c r="K54" s="1037">
        <v>4.8192000000000006E-2</v>
      </c>
      <c r="L54" s="1038">
        <v>7.774704773148E-3</v>
      </c>
    </row>
    <row r="55" spans="1:12" ht="12" x14ac:dyDescent="0.2">
      <c r="A55" s="1039"/>
      <c r="B55" s="1039"/>
      <c r="C55" s="1039"/>
      <c r="D55" s="1039"/>
      <c r="E55" s="1039"/>
      <c r="F55" s="1039"/>
      <c r="G55" s="1039"/>
      <c r="H55" s="1039"/>
      <c r="I55" s="1039"/>
      <c r="J55" s="1039"/>
      <c r="K55" s="1039"/>
      <c r="L55" s="1040"/>
    </row>
    <row r="56" spans="1:12" ht="12.75" x14ac:dyDescent="0.2">
      <c r="A56" s="1041" t="s">
        <v>1511</v>
      </c>
      <c r="B56" s="1032"/>
      <c r="C56" s="1032"/>
      <c r="D56" s="1032"/>
      <c r="E56" s="1032"/>
      <c r="F56" s="1032"/>
      <c r="G56" s="1032"/>
      <c r="H56" s="1032"/>
      <c r="I56" s="1032"/>
      <c r="J56" s="1032"/>
      <c r="K56" s="1032"/>
      <c r="L56" s="1032"/>
    </row>
    <row r="57" spans="1:12" ht="12.75" x14ac:dyDescent="0.2">
      <c r="A57" s="1032" t="s">
        <v>1512</v>
      </c>
      <c r="B57" s="1032"/>
      <c r="C57" s="1032"/>
      <c r="D57" s="1032"/>
      <c r="E57" s="1032"/>
      <c r="F57" s="1032"/>
      <c r="G57" s="1032"/>
      <c r="H57" s="1032"/>
      <c r="I57" s="1032"/>
      <c r="J57" s="1032"/>
      <c r="K57" s="1032"/>
      <c r="L57" s="1032"/>
    </row>
    <row r="58" spans="1:12" ht="12.75" x14ac:dyDescent="0.2">
      <c r="A58" s="1032" t="s">
        <v>1513</v>
      </c>
      <c r="B58" s="1032"/>
      <c r="C58" s="1032"/>
      <c r="D58" s="1032"/>
      <c r="E58" s="1032"/>
      <c r="F58" s="1032"/>
      <c r="G58" s="1032"/>
      <c r="H58" s="1032"/>
      <c r="I58" s="1032"/>
      <c r="J58" s="1032"/>
      <c r="K58" s="1032"/>
      <c r="L58" s="1032"/>
    </row>
  </sheetData>
  <mergeCells count="1">
    <mergeCell ref="A1:D1"/>
  </mergeCells>
  <hyperlinks>
    <hyperlink ref="A1" location="Contents!A1" display="To table of contents" xr:uid="{00000000-0004-0000-3900-000000000000}"/>
  </hyperlinks>
  <pageMargins left="0.52" right="0.31" top="0.61" bottom="0.61" header="0.5" footer="0.5"/>
  <pageSetup paperSize="9" scale="80" orientation="landscape" r:id="rId1"/>
  <headerFooter alignWithMargins="0"/>
  <customProperties>
    <customPr name="EpmWorksheetKeyString_GU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4" tint="0.79998168889431442"/>
    <pageSetUpPr fitToPage="1"/>
  </sheetPr>
  <dimension ref="A1:J34"/>
  <sheetViews>
    <sheetView zoomScale="75" workbookViewId="0">
      <selection activeCell="B5" sqref="B5"/>
    </sheetView>
  </sheetViews>
  <sheetFormatPr defaultRowHeight="12.75" x14ac:dyDescent="0.2"/>
  <cols>
    <col min="1" max="1" width="28.42578125" style="30" customWidth="1"/>
    <col min="2" max="2" width="13.5703125" style="30" customWidth="1"/>
    <col min="3" max="9" width="11.7109375" style="30" customWidth="1"/>
    <col min="10" max="16384" width="9.140625" style="30"/>
  </cols>
  <sheetData>
    <row r="1" spans="1:10" ht="28.5" customHeight="1" x14ac:dyDescent="0.2">
      <c r="A1" s="1337" t="s">
        <v>3</v>
      </c>
      <c r="B1" s="1337"/>
      <c r="C1" s="1337"/>
      <c r="D1" s="1337"/>
    </row>
    <row r="2" spans="1:10" ht="20.25" x14ac:dyDescent="0.3">
      <c r="A2" s="575" t="s">
        <v>1514</v>
      </c>
      <c r="B2" s="898"/>
      <c r="C2" s="898"/>
      <c r="D2" s="898"/>
      <c r="E2" s="898"/>
      <c r="F2" s="898"/>
      <c r="G2" s="898"/>
      <c r="H2" s="898"/>
      <c r="I2" s="898"/>
      <c r="J2" s="582"/>
    </row>
    <row r="3" spans="1:10" ht="14.25" x14ac:dyDescent="0.2">
      <c r="A3" s="963" t="s">
        <v>1371</v>
      </c>
      <c r="B3" s="964" t="s">
        <v>1515</v>
      </c>
      <c r="C3" s="965" t="s">
        <v>1516</v>
      </c>
      <c r="D3" s="965" t="s">
        <v>1517</v>
      </c>
      <c r="E3" s="965" t="s">
        <v>1518</v>
      </c>
      <c r="F3" s="965" t="s">
        <v>1519</v>
      </c>
      <c r="G3" s="965" t="s">
        <v>1520</v>
      </c>
      <c r="H3" s="965" t="s">
        <v>1521</v>
      </c>
      <c r="I3" s="966" t="s">
        <v>1522</v>
      </c>
      <c r="J3" s="582"/>
    </row>
    <row r="4" spans="1:10" x14ac:dyDescent="0.2">
      <c r="A4" s="967"/>
      <c r="B4" s="968"/>
      <c r="C4" s="969" t="s">
        <v>1523</v>
      </c>
      <c r="D4" s="970"/>
      <c r="E4" s="970"/>
      <c r="F4" s="970"/>
      <c r="G4" s="970"/>
      <c r="H4" s="970"/>
      <c r="I4" s="971"/>
      <c r="J4" s="582"/>
    </row>
    <row r="5" spans="1:10" x14ac:dyDescent="0.2">
      <c r="A5" s="972" t="s">
        <v>1524</v>
      </c>
      <c r="B5" s="973"/>
      <c r="C5" s="974"/>
      <c r="D5" s="975"/>
      <c r="E5" s="975"/>
      <c r="F5" s="975"/>
      <c r="G5" s="975"/>
      <c r="H5" s="975"/>
      <c r="I5" s="976"/>
      <c r="J5" s="582"/>
    </row>
    <row r="6" spans="1:10" x14ac:dyDescent="0.2">
      <c r="A6" s="880" t="s">
        <v>1525</v>
      </c>
      <c r="B6" s="21"/>
      <c r="C6" s="974">
        <v>56</v>
      </c>
      <c r="D6" s="975">
        <v>34</v>
      </c>
      <c r="E6" s="975">
        <v>30</v>
      </c>
      <c r="F6" s="975">
        <v>30</v>
      </c>
      <c r="G6" s="975">
        <v>24</v>
      </c>
      <c r="H6" s="975"/>
      <c r="I6" s="976">
        <v>18</v>
      </c>
      <c r="J6" s="582"/>
    </row>
    <row r="7" spans="1:10" x14ac:dyDescent="0.2">
      <c r="A7" s="880" t="s">
        <v>1526</v>
      </c>
      <c r="B7" s="21"/>
      <c r="C7" s="974">
        <v>120</v>
      </c>
      <c r="D7" s="975">
        <v>100</v>
      </c>
      <c r="E7" s="975">
        <v>150</v>
      </c>
      <c r="F7" s="975">
        <v>150</v>
      </c>
      <c r="G7" s="975">
        <v>30</v>
      </c>
      <c r="H7" s="975">
        <v>390</v>
      </c>
      <c r="I7" s="976">
        <v>300</v>
      </c>
      <c r="J7" s="582"/>
    </row>
    <row r="8" spans="1:10" x14ac:dyDescent="0.2">
      <c r="A8" s="880" t="s">
        <v>1527</v>
      </c>
      <c r="B8" s="21"/>
      <c r="C8" s="974">
        <v>240</v>
      </c>
      <c r="D8" s="975">
        <v>240</v>
      </c>
      <c r="E8" s="975">
        <v>270</v>
      </c>
      <c r="F8" s="975">
        <v>270</v>
      </c>
      <c r="G8" s="975">
        <v>96</v>
      </c>
      <c r="H8" s="975">
        <v>390</v>
      </c>
      <c r="I8" s="976">
        <v>270</v>
      </c>
      <c r="J8" s="582"/>
    </row>
    <row r="9" spans="1:10" x14ac:dyDescent="0.2">
      <c r="A9" s="880" t="s">
        <v>1528</v>
      </c>
      <c r="B9" s="21"/>
      <c r="C9" s="974">
        <v>1015</v>
      </c>
      <c r="D9" s="975">
        <v>1015</v>
      </c>
      <c r="E9" s="975">
        <v>1015</v>
      </c>
      <c r="F9" s="975">
        <v>1015</v>
      </c>
      <c r="G9" s="975">
        <v>780</v>
      </c>
      <c r="H9" s="975">
        <v>420</v>
      </c>
      <c r="I9" s="976">
        <v>960</v>
      </c>
      <c r="J9" s="582"/>
    </row>
    <row r="10" spans="1:10" x14ac:dyDescent="0.2">
      <c r="A10" s="880" t="s">
        <v>1529</v>
      </c>
      <c r="B10" s="21"/>
      <c r="C10" s="974">
        <v>1229</v>
      </c>
      <c r="D10" s="975">
        <v>1229</v>
      </c>
      <c r="E10" s="975">
        <v>1229</v>
      </c>
      <c r="F10" s="975">
        <v>1229</v>
      </c>
      <c r="G10" s="975">
        <v>780</v>
      </c>
      <c r="H10" s="975">
        <v>420</v>
      </c>
      <c r="I10" s="976">
        <v>960</v>
      </c>
      <c r="J10" s="582"/>
    </row>
    <row r="11" spans="1:10" x14ac:dyDescent="0.2">
      <c r="A11" s="977"/>
      <c r="B11" s="978"/>
      <c r="C11" s="977"/>
      <c r="D11" s="978"/>
      <c r="E11" s="978"/>
      <c r="F11" s="978"/>
      <c r="G11" s="978"/>
      <c r="H11" s="978"/>
      <c r="I11" s="979"/>
      <c r="J11" s="582"/>
    </row>
    <row r="12" spans="1:10" ht="14.25" x14ac:dyDescent="0.2">
      <c r="A12" s="963" t="s">
        <v>1372</v>
      </c>
      <c r="B12" s="964" t="s">
        <v>1515</v>
      </c>
      <c r="C12" s="965" t="s">
        <v>1516</v>
      </c>
      <c r="D12" s="965" t="s">
        <v>1517</v>
      </c>
      <c r="E12" s="965" t="s">
        <v>1518</v>
      </c>
      <c r="F12" s="965" t="s">
        <v>1519</v>
      </c>
      <c r="G12" s="965" t="s">
        <v>1520</v>
      </c>
      <c r="H12" s="965" t="s">
        <v>1521</v>
      </c>
      <c r="I12" s="966" t="s">
        <v>1522</v>
      </c>
      <c r="J12" s="582"/>
    </row>
    <row r="13" spans="1:10" x14ac:dyDescent="0.2">
      <c r="A13" s="967"/>
      <c r="B13" s="968"/>
      <c r="C13" s="969" t="s">
        <v>1523</v>
      </c>
      <c r="D13" s="970"/>
      <c r="E13" s="970"/>
      <c r="F13" s="970"/>
      <c r="G13" s="970"/>
      <c r="H13" s="970"/>
      <c r="I13" s="971"/>
      <c r="J13" s="582"/>
    </row>
    <row r="14" spans="1:10" x14ac:dyDescent="0.2">
      <c r="A14" s="972" t="s">
        <v>1524</v>
      </c>
      <c r="B14" s="973"/>
      <c r="C14" s="974"/>
      <c r="D14" s="975"/>
      <c r="E14" s="975"/>
      <c r="F14" s="975"/>
      <c r="G14" s="975"/>
      <c r="H14" s="975"/>
      <c r="I14" s="976"/>
      <c r="J14" s="582"/>
    </row>
    <row r="15" spans="1:10" x14ac:dyDescent="0.2">
      <c r="A15" s="880" t="s">
        <v>1525</v>
      </c>
      <c r="B15" s="21"/>
      <c r="C15" s="974">
        <v>56</v>
      </c>
      <c r="D15" s="975">
        <v>34</v>
      </c>
      <c r="E15" s="975">
        <v>30</v>
      </c>
      <c r="F15" s="975">
        <v>30</v>
      </c>
      <c r="G15" s="975">
        <v>24</v>
      </c>
      <c r="H15" s="975">
        <v>0</v>
      </c>
      <c r="I15" s="976">
        <v>18</v>
      </c>
      <c r="J15" s="582"/>
    </row>
    <row r="16" spans="1:10" x14ac:dyDescent="0.2">
      <c r="A16" s="880" t="s">
        <v>1526</v>
      </c>
      <c r="B16" s="21"/>
      <c r="C16" s="974">
        <v>120</v>
      </c>
      <c r="D16" s="975">
        <v>100</v>
      </c>
      <c r="E16" s="975">
        <v>150</v>
      </c>
      <c r="F16" s="975">
        <v>150</v>
      </c>
      <c r="G16" s="975">
        <v>30</v>
      </c>
      <c r="H16" s="975">
        <v>390</v>
      </c>
      <c r="I16" s="976">
        <v>300</v>
      </c>
      <c r="J16" s="582"/>
    </row>
    <row r="17" spans="1:10" x14ac:dyDescent="0.2">
      <c r="A17" s="880" t="s">
        <v>1527</v>
      </c>
      <c r="B17" s="21"/>
      <c r="C17" s="974">
        <v>240</v>
      </c>
      <c r="D17" s="975">
        <v>240</v>
      </c>
      <c r="E17" s="975">
        <v>270</v>
      </c>
      <c r="F17" s="975">
        <v>270</v>
      </c>
      <c r="G17" s="975">
        <v>96</v>
      </c>
      <c r="H17" s="975">
        <v>390</v>
      </c>
      <c r="I17" s="976">
        <v>270</v>
      </c>
      <c r="J17" s="582"/>
    </row>
    <row r="18" spans="1:10" x14ac:dyDescent="0.2">
      <c r="A18" s="880" t="s">
        <v>1530</v>
      </c>
      <c r="B18" s="21"/>
      <c r="C18" s="974">
        <v>760</v>
      </c>
      <c r="D18" s="975">
        <v>760</v>
      </c>
      <c r="E18" s="975">
        <v>760</v>
      </c>
      <c r="F18" s="975">
        <v>760</v>
      </c>
      <c r="G18" s="975">
        <v>760</v>
      </c>
      <c r="H18" s="975">
        <v>420</v>
      </c>
      <c r="I18" s="976">
        <v>600</v>
      </c>
      <c r="J18" s="582"/>
    </row>
    <row r="19" spans="1:10" x14ac:dyDescent="0.2">
      <c r="A19" s="977"/>
      <c r="B19" s="978"/>
      <c r="C19" s="977"/>
      <c r="D19" s="978"/>
      <c r="E19" s="978"/>
      <c r="F19" s="978"/>
      <c r="G19" s="978"/>
      <c r="H19" s="978"/>
      <c r="I19" s="979"/>
      <c r="J19" s="582"/>
    </row>
    <row r="20" spans="1:10" x14ac:dyDescent="0.2">
      <c r="A20" s="980"/>
      <c r="B20" s="981"/>
    </row>
    <row r="21" spans="1:10" x14ac:dyDescent="0.2">
      <c r="A21" s="981" t="s">
        <v>1531</v>
      </c>
      <c r="B21" s="582"/>
    </row>
    <row r="22" spans="1:10" ht="14.25" x14ac:dyDescent="0.2">
      <c r="A22" s="897" t="s">
        <v>1532</v>
      </c>
    </row>
    <row r="23" spans="1:10" ht="14.25" x14ac:dyDescent="0.2">
      <c r="A23" s="897" t="s">
        <v>1533</v>
      </c>
    </row>
    <row r="24" spans="1:10" ht="14.25" x14ac:dyDescent="0.2">
      <c r="A24" s="897" t="s">
        <v>1534</v>
      </c>
    </row>
    <row r="25" spans="1:10" ht="14.25" x14ac:dyDescent="0.2">
      <c r="A25" s="897" t="s">
        <v>1535</v>
      </c>
    </row>
    <row r="26" spans="1:10" ht="14.25" x14ac:dyDescent="0.2">
      <c r="A26" s="897" t="s">
        <v>1536</v>
      </c>
    </row>
    <row r="27" spans="1:10" ht="14.25" x14ac:dyDescent="0.2">
      <c r="A27" s="897" t="s">
        <v>1537</v>
      </c>
    </row>
    <row r="28" spans="1:10" ht="14.25" x14ac:dyDescent="0.2">
      <c r="A28" s="897" t="s">
        <v>1538</v>
      </c>
    </row>
    <row r="29" spans="1:10" x14ac:dyDescent="0.2">
      <c r="A29" s="898" t="s">
        <v>238</v>
      </c>
    </row>
    <row r="30" spans="1:10" x14ac:dyDescent="0.2">
      <c r="A30" s="898" t="s">
        <v>1539</v>
      </c>
    </row>
    <row r="31" spans="1:10" x14ac:dyDescent="0.2">
      <c r="A31" s="898" t="s">
        <v>1540</v>
      </c>
    </row>
    <row r="32" spans="1:10" x14ac:dyDescent="0.2">
      <c r="A32" s="898" t="s">
        <v>1541</v>
      </c>
    </row>
    <row r="33" spans="1:1" x14ac:dyDescent="0.2">
      <c r="A33" s="898" t="s">
        <v>1542</v>
      </c>
    </row>
    <row r="34" spans="1:1" x14ac:dyDescent="0.2">
      <c r="A34" s="898" t="s">
        <v>1543</v>
      </c>
    </row>
  </sheetData>
  <mergeCells count="1">
    <mergeCell ref="A1:D1"/>
  </mergeCells>
  <hyperlinks>
    <hyperlink ref="A1" location="Contents!A1" display="To table of contents" xr:uid="{00000000-0004-0000-3A00-000000000000}"/>
  </hyperlinks>
  <pageMargins left="0.75" right="0.54" top="0.73" bottom="1" header="0.5" footer="0.5"/>
  <pageSetup paperSize="9" orientation="landscape"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E129"/>
  <sheetViews>
    <sheetView zoomScale="90" zoomScaleNormal="90" workbookViewId="0">
      <selection activeCell="A3" sqref="A3"/>
    </sheetView>
  </sheetViews>
  <sheetFormatPr defaultRowHeight="15" x14ac:dyDescent="0.25"/>
  <cols>
    <col min="1" max="1" width="19.140625" style="31" customWidth="1"/>
    <col min="2" max="2" width="36.85546875" style="31" customWidth="1"/>
    <col min="3" max="5" width="8.42578125" style="31" customWidth="1"/>
    <col min="6" max="16384" width="9.140625" style="31"/>
  </cols>
  <sheetData>
    <row r="1" spans="1:5" ht="34.5" customHeight="1" x14ac:dyDescent="0.25">
      <c r="A1" s="1337" t="s">
        <v>3</v>
      </c>
      <c r="B1" s="1337"/>
      <c r="C1" s="576"/>
      <c r="D1" s="30"/>
      <c r="E1" s="30"/>
    </row>
    <row r="2" spans="1:5" ht="20.25" x14ac:dyDescent="0.3">
      <c r="A2" s="575" t="s">
        <v>129</v>
      </c>
      <c r="B2" s="32"/>
      <c r="C2" s="33"/>
      <c r="D2" s="34"/>
      <c r="E2" s="34"/>
    </row>
    <row r="3" spans="1:5" ht="15" customHeight="1" x14ac:dyDescent="0.25">
      <c r="A3" s="566"/>
      <c r="B3" s="566"/>
      <c r="C3" s="1340" t="s">
        <v>222</v>
      </c>
      <c r="D3" s="1340"/>
      <c r="E3" s="1340"/>
    </row>
    <row r="4" spans="1:5" ht="15" customHeight="1" x14ac:dyDescent="0.25">
      <c r="A4" s="35"/>
      <c r="B4" s="35"/>
      <c r="C4" s="573" t="s">
        <v>130</v>
      </c>
      <c r="D4" s="573" t="s">
        <v>131</v>
      </c>
      <c r="E4" s="573" t="s">
        <v>132</v>
      </c>
    </row>
    <row r="5" spans="1:5" ht="12" customHeight="1" x14ac:dyDescent="0.25">
      <c r="A5" s="35"/>
      <c r="B5" s="35"/>
      <c r="C5" s="574" t="s">
        <v>133</v>
      </c>
      <c r="D5" s="35"/>
      <c r="E5" s="35"/>
    </row>
    <row r="6" spans="1:5" ht="12" customHeight="1" x14ac:dyDescent="0.25">
      <c r="A6" s="35"/>
      <c r="B6" s="35"/>
      <c r="C6" s="35"/>
      <c r="D6" s="35"/>
      <c r="E6" s="35"/>
    </row>
    <row r="7" spans="1:5" ht="12.95" customHeight="1" x14ac:dyDescent="0.25">
      <c r="A7" s="35"/>
      <c r="B7" s="567"/>
      <c r="C7" s="36"/>
      <c r="D7" s="36"/>
      <c r="E7" s="36"/>
    </row>
    <row r="8" spans="1:5" ht="12.95" customHeight="1" x14ac:dyDescent="0.25">
      <c r="A8" s="568" t="s">
        <v>134</v>
      </c>
      <c r="B8" s="567" t="s">
        <v>135</v>
      </c>
      <c r="C8" s="37">
        <v>2.193663538171482</v>
      </c>
      <c r="D8" s="37">
        <v>1.6235360876041685</v>
      </c>
      <c r="E8" s="37">
        <v>1.7038224838528055</v>
      </c>
    </row>
    <row r="9" spans="1:5" ht="12.95" customHeight="1" x14ac:dyDescent="0.25">
      <c r="A9" s="567"/>
      <c r="B9" s="567" t="s">
        <v>136</v>
      </c>
      <c r="C9" s="37">
        <v>1.8780480501600401</v>
      </c>
      <c r="D9" s="37">
        <v>1.4379811491569474</v>
      </c>
      <c r="E9" s="37">
        <v>1.5050876407777991</v>
      </c>
    </row>
    <row r="10" spans="1:5" ht="12.95" customHeight="1" x14ac:dyDescent="0.25">
      <c r="A10" s="567"/>
      <c r="B10" s="567" t="s">
        <v>137</v>
      </c>
      <c r="C10" s="37">
        <v>1.1648912332386963</v>
      </c>
      <c r="D10" s="37">
        <v>0.8081477585479393</v>
      </c>
      <c r="E10" s="37">
        <v>0.71528557411484639</v>
      </c>
    </row>
    <row r="11" spans="1:5" ht="12.95" customHeight="1" x14ac:dyDescent="0.25">
      <c r="A11" s="35"/>
      <c r="B11" s="35"/>
      <c r="C11" s="36"/>
      <c r="D11" s="36"/>
      <c r="E11" s="36"/>
    </row>
    <row r="12" spans="1:5" ht="12.95" customHeight="1" x14ac:dyDescent="0.25">
      <c r="A12" s="567"/>
      <c r="B12" s="567" t="s">
        <v>138</v>
      </c>
      <c r="C12" s="37">
        <v>4.4201383645859105</v>
      </c>
      <c r="D12" s="37">
        <v>3.3036565646129246</v>
      </c>
      <c r="E12" s="37">
        <v>3.3656444990610099</v>
      </c>
    </row>
    <row r="13" spans="1:5" ht="12.95" customHeight="1" x14ac:dyDescent="0.25">
      <c r="A13" s="567"/>
      <c r="B13" s="567" t="s">
        <v>139</v>
      </c>
      <c r="C13" s="37">
        <v>4.13789347853647</v>
      </c>
      <c r="D13" s="37">
        <v>3.0592178523776439</v>
      </c>
      <c r="E13" s="37">
        <v>2.97575546836477</v>
      </c>
    </row>
    <row r="14" spans="1:5" ht="12.95" customHeight="1" x14ac:dyDescent="0.25">
      <c r="A14" s="567"/>
      <c r="B14" s="567" t="s">
        <v>140</v>
      </c>
      <c r="C14" s="37">
        <v>2.4253411420114865</v>
      </c>
      <c r="D14" s="37">
        <v>1.6497953897726334</v>
      </c>
      <c r="E14" s="37">
        <v>1.4207851184823062</v>
      </c>
    </row>
    <row r="15" spans="1:5" ht="12.95" customHeight="1" x14ac:dyDescent="0.25">
      <c r="A15" s="35"/>
      <c r="B15" s="35"/>
      <c r="C15" s="36"/>
      <c r="D15" s="36"/>
      <c r="E15" s="36"/>
    </row>
    <row r="16" spans="1:5" ht="12.95" customHeight="1" x14ac:dyDescent="0.25">
      <c r="A16" s="567"/>
      <c r="B16" s="567" t="s">
        <v>141</v>
      </c>
      <c r="C16" s="37">
        <v>5.6236835240199259</v>
      </c>
      <c r="D16" s="37">
        <v>4.445221144687757</v>
      </c>
      <c r="E16" s="37">
        <v>4.2632242846620452</v>
      </c>
    </row>
    <row r="17" spans="1:5" ht="12.95" customHeight="1" x14ac:dyDescent="0.25">
      <c r="A17" s="567"/>
      <c r="B17" s="567" t="s">
        <v>142</v>
      </c>
      <c r="C17" s="37">
        <v>6.8264882152766084</v>
      </c>
      <c r="D17" s="37">
        <v>4.4119022146470535</v>
      </c>
      <c r="E17" s="37">
        <v>3.7453345593543879</v>
      </c>
    </row>
    <row r="18" spans="1:5" ht="12.95" customHeight="1" x14ac:dyDescent="0.25">
      <c r="A18" s="567"/>
      <c r="B18" s="567" t="s">
        <v>143</v>
      </c>
      <c r="C18" s="37">
        <v>3.4674974510443088</v>
      </c>
      <c r="D18" s="37">
        <v>2.1362362227182978</v>
      </c>
      <c r="E18" s="37">
        <v>1.8277671081336269</v>
      </c>
    </row>
    <row r="19" spans="1:5" ht="12.95" customHeight="1" x14ac:dyDescent="0.25">
      <c r="A19" s="569"/>
      <c r="B19" s="569"/>
      <c r="C19" s="36"/>
      <c r="D19" s="36"/>
      <c r="E19" s="36"/>
    </row>
    <row r="20" spans="1:5" ht="12.95" customHeight="1" x14ac:dyDescent="0.25">
      <c r="A20" s="567"/>
      <c r="B20" s="567" t="s">
        <v>144</v>
      </c>
      <c r="C20" s="37">
        <v>6.1818718426898469</v>
      </c>
      <c r="D20" s="37">
        <v>4.6955159667894337</v>
      </c>
      <c r="E20" s="37">
        <v>4.5644605263974398</v>
      </c>
    </row>
    <row r="21" spans="1:5" ht="12.95" customHeight="1" x14ac:dyDescent="0.25">
      <c r="A21" s="567"/>
      <c r="B21" s="567" t="s">
        <v>145</v>
      </c>
      <c r="C21" s="37">
        <v>6.5334370019469796</v>
      </c>
      <c r="D21" s="37">
        <v>4.6233048579096732</v>
      </c>
      <c r="E21" s="37">
        <v>4.0405701699143677</v>
      </c>
    </row>
    <row r="22" spans="1:5" ht="12.95" customHeight="1" x14ac:dyDescent="0.25">
      <c r="A22" s="567"/>
      <c r="B22" s="567" t="s">
        <v>146</v>
      </c>
      <c r="C22" s="37">
        <v>3.5813335260063206</v>
      </c>
      <c r="D22" s="37">
        <v>2.3654724894065065</v>
      </c>
      <c r="E22" s="37">
        <v>1.9435903392393827</v>
      </c>
    </row>
    <row r="23" spans="1:5" ht="12.95" customHeight="1" x14ac:dyDescent="0.25">
      <c r="A23" s="567"/>
      <c r="B23" s="567"/>
      <c r="C23" s="36"/>
      <c r="D23" s="36"/>
      <c r="E23" s="36"/>
    </row>
    <row r="24" spans="1:5" ht="12.95" customHeight="1" x14ac:dyDescent="0.25">
      <c r="A24" s="567"/>
      <c r="B24" s="567" t="s">
        <v>147</v>
      </c>
      <c r="C24" s="37">
        <v>7.6884849188149609</v>
      </c>
      <c r="D24" s="37">
        <v>6.1022199689019949</v>
      </c>
      <c r="E24" s="37">
        <v>5.8627977172366892</v>
      </c>
    </row>
    <row r="25" spans="1:5" ht="12.95" customHeight="1" x14ac:dyDescent="0.25">
      <c r="A25" s="567"/>
      <c r="B25" s="567" t="s">
        <v>148</v>
      </c>
      <c r="C25" s="37">
        <v>10.103882266923168</v>
      </c>
      <c r="D25" s="37">
        <v>6.2683642678135492</v>
      </c>
      <c r="E25" s="37">
        <v>5.159665562160173</v>
      </c>
    </row>
    <row r="26" spans="1:5" ht="12.95" customHeight="1" x14ac:dyDescent="0.25">
      <c r="A26" s="567"/>
      <c r="B26" s="567" t="s">
        <v>149</v>
      </c>
      <c r="C26" s="37">
        <v>5.0615897861123438</v>
      </c>
      <c r="D26" s="37">
        <v>3.0182847936241166</v>
      </c>
      <c r="E26" s="37">
        <v>2.5429607225112272</v>
      </c>
    </row>
    <row r="27" spans="1:5" ht="12.95" customHeight="1" x14ac:dyDescent="0.25">
      <c r="A27" s="567"/>
      <c r="B27" s="567"/>
      <c r="C27" s="38"/>
      <c r="D27" s="38"/>
      <c r="E27" s="38"/>
    </row>
    <row r="28" spans="1:5" ht="12.95" customHeight="1" x14ac:dyDescent="0.25">
      <c r="A28" s="1341" t="s">
        <v>150</v>
      </c>
      <c r="B28" s="567" t="s">
        <v>135</v>
      </c>
      <c r="C28" s="37">
        <v>6.09269552000071</v>
      </c>
      <c r="D28" s="37">
        <v>4.6222825629571833</v>
      </c>
      <c r="E28" s="37">
        <v>4.5084403429043132</v>
      </c>
    </row>
    <row r="29" spans="1:5" ht="12.95" customHeight="1" x14ac:dyDescent="0.25">
      <c r="A29" s="1341"/>
      <c r="B29" s="567" t="s">
        <v>136</v>
      </c>
      <c r="C29" s="37">
        <v>6.387115402025703</v>
      </c>
      <c r="D29" s="37">
        <v>4.5325073635417867</v>
      </c>
      <c r="E29" s="37">
        <v>3.990589984580986</v>
      </c>
    </row>
    <row r="30" spans="1:5" ht="12.95" customHeight="1" x14ac:dyDescent="0.25">
      <c r="A30" s="568"/>
      <c r="B30" s="567" t="s">
        <v>137</v>
      </c>
      <c r="C30" s="37">
        <v>3.5158556281679787</v>
      </c>
      <c r="D30" s="37">
        <v>2.3271222344377578</v>
      </c>
      <c r="E30" s="37">
        <v>1.9185138130485044</v>
      </c>
    </row>
    <row r="31" spans="1:5" ht="12.95" customHeight="1" x14ac:dyDescent="0.25">
      <c r="A31" s="568"/>
      <c r="B31" s="567"/>
      <c r="C31" s="37"/>
      <c r="D31" s="37"/>
      <c r="E31" s="37"/>
    </row>
    <row r="32" spans="1:5" ht="12.95" customHeight="1" x14ac:dyDescent="0.25">
      <c r="A32" s="567"/>
      <c r="B32" s="567" t="s">
        <v>144</v>
      </c>
      <c r="C32" s="37">
        <v>8.966033467679754</v>
      </c>
      <c r="D32" s="37">
        <v>7.1559407287401982</v>
      </c>
      <c r="E32" s="37">
        <v>6.1576918475642781</v>
      </c>
    </row>
    <row r="33" spans="1:5" ht="12.95" customHeight="1" x14ac:dyDescent="0.25">
      <c r="A33" s="567"/>
      <c r="B33" s="567" t="s">
        <v>145</v>
      </c>
      <c r="C33" s="37">
        <v>12.225173544751271</v>
      </c>
      <c r="D33" s="37">
        <v>8.0458360515049883</v>
      </c>
      <c r="E33" s="37">
        <v>5.4762338916593132</v>
      </c>
    </row>
    <row r="34" spans="1:5" ht="12.95" customHeight="1" x14ac:dyDescent="0.25">
      <c r="A34" s="567"/>
      <c r="B34" s="567" t="s">
        <v>146</v>
      </c>
      <c r="C34" s="37">
        <v>6.1915080023701989</v>
      </c>
      <c r="D34" s="37">
        <v>3.778739914619389</v>
      </c>
      <c r="E34" s="37">
        <v>2.6999782713530278</v>
      </c>
    </row>
    <row r="35" spans="1:5" ht="12.95" customHeight="1" x14ac:dyDescent="0.25">
      <c r="A35" s="567"/>
      <c r="B35" s="567"/>
      <c r="C35" s="39"/>
      <c r="D35" s="39"/>
      <c r="E35" s="39"/>
    </row>
    <row r="36" spans="1:5" ht="12.95" customHeight="1" x14ac:dyDescent="0.25">
      <c r="A36" s="568" t="s">
        <v>151</v>
      </c>
      <c r="B36" s="567" t="s">
        <v>152</v>
      </c>
      <c r="C36" s="37">
        <v>4.4201383645859105</v>
      </c>
      <c r="D36" s="37">
        <v>3.3036565646129246</v>
      </c>
      <c r="E36" s="37">
        <v>3.3656444990610099</v>
      </c>
    </row>
    <row r="37" spans="1:5" ht="12.95" customHeight="1" x14ac:dyDescent="0.25">
      <c r="A37" s="569"/>
      <c r="B37" s="567" t="s">
        <v>153</v>
      </c>
      <c r="C37" s="37">
        <v>4.13789347853647</v>
      </c>
      <c r="D37" s="37">
        <v>3.0592178523776439</v>
      </c>
      <c r="E37" s="37">
        <v>2.97575546836477</v>
      </c>
    </row>
    <row r="38" spans="1:5" ht="12.95" customHeight="1" x14ac:dyDescent="0.25">
      <c r="A38" s="569"/>
      <c r="B38" s="567" t="s">
        <v>154</v>
      </c>
      <c r="C38" s="37">
        <v>4.13789347853647</v>
      </c>
      <c r="D38" s="37">
        <v>3.0592178523776439</v>
      </c>
      <c r="E38" s="37">
        <v>2.97575546836477</v>
      </c>
    </row>
    <row r="39" spans="1:5" ht="12.95" customHeight="1" x14ac:dyDescent="0.25">
      <c r="A39" s="569"/>
      <c r="B39" s="567" t="s">
        <v>155</v>
      </c>
      <c r="C39" s="37">
        <v>2.4253411420114865</v>
      </c>
      <c r="D39" s="37">
        <v>1.6497953897726334</v>
      </c>
      <c r="E39" s="37">
        <v>1.4207851184823062</v>
      </c>
    </row>
    <row r="40" spans="1:5" ht="12.95" customHeight="1" x14ac:dyDescent="0.25">
      <c r="A40" s="569"/>
      <c r="B40" s="569"/>
      <c r="C40" s="570"/>
      <c r="D40" s="570"/>
      <c r="E40" s="570"/>
    </row>
    <row r="41" spans="1:5" x14ac:dyDescent="0.25">
      <c r="A41" s="571" t="s">
        <v>156</v>
      </c>
      <c r="B41" s="569"/>
      <c r="C41" s="572"/>
      <c r="D41" s="572"/>
      <c r="E41" s="572"/>
    </row>
    <row r="42" spans="1:5" x14ac:dyDescent="0.25">
      <c r="A42" s="42" t="s">
        <v>157</v>
      </c>
      <c r="B42" s="116"/>
      <c r="C42" s="116"/>
      <c r="D42" s="572"/>
      <c r="E42" s="572"/>
    </row>
    <row r="43" spans="1:5" x14ac:dyDescent="0.25">
      <c r="A43" s="40"/>
      <c r="B43" s="40"/>
      <c r="C43" s="41"/>
      <c r="D43" s="41"/>
      <c r="E43" s="41"/>
    </row>
    <row r="44" spans="1:5" x14ac:dyDescent="0.25">
      <c r="A44" s="40"/>
      <c r="B44" s="40"/>
      <c r="C44" s="41"/>
      <c r="D44" s="41"/>
      <c r="E44" s="41"/>
    </row>
    <row r="45" spans="1:5" x14ac:dyDescent="0.25">
      <c r="A45" s="40"/>
      <c r="B45" s="40"/>
      <c r="C45" s="41"/>
      <c r="D45" s="41"/>
      <c r="E45" s="41"/>
    </row>
    <row r="46" spans="1:5" x14ac:dyDescent="0.25">
      <c r="A46" s="40"/>
      <c r="B46" s="40"/>
      <c r="C46" s="41"/>
      <c r="D46" s="41"/>
      <c r="E46" s="41"/>
    </row>
    <row r="47" spans="1:5" x14ac:dyDescent="0.25">
      <c r="A47" s="40"/>
      <c r="B47" s="40"/>
      <c r="C47" s="41"/>
      <c r="D47" s="41"/>
      <c r="E47" s="41"/>
    </row>
    <row r="48" spans="1:5" x14ac:dyDescent="0.25">
      <c r="A48" s="40"/>
      <c r="B48" s="40"/>
      <c r="C48" s="41"/>
      <c r="D48" s="41"/>
      <c r="E48" s="41"/>
    </row>
    <row r="49" spans="1:5" x14ac:dyDescent="0.25">
      <c r="A49" s="40"/>
      <c r="B49" s="40"/>
      <c r="C49" s="41"/>
      <c r="D49" s="41"/>
      <c r="E49" s="41"/>
    </row>
    <row r="50" spans="1:5" x14ac:dyDescent="0.25">
      <c r="A50" s="40"/>
      <c r="B50" s="40"/>
      <c r="C50" s="41"/>
      <c r="D50" s="41"/>
      <c r="E50" s="41"/>
    </row>
    <row r="51" spans="1:5" x14ac:dyDescent="0.25">
      <c r="A51" s="40"/>
      <c r="B51" s="40"/>
      <c r="C51" s="41"/>
      <c r="D51" s="41"/>
      <c r="E51" s="41"/>
    </row>
    <row r="52" spans="1:5" x14ac:dyDescent="0.25">
      <c r="A52" s="40"/>
      <c r="B52" s="40"/>
      <c r="C52" s="41"/>
      <c r="D52" s="41"/>
      <c r="E52" s="41"/>
    </row>
    <row r="53" spans="1:5" x14ac:dyDescent="0.25">
      <c r="A53" s="40"/>
      <c r="B53" s="40"/>
      <c r="C53" s="41"/>
      <c r="D53" s="41"/>
      <c r="E53" s="41"/>
    </row>
    <row r="54" spans="1:5" x14ac:dyDescent="0.25">
      <c r="A54" s="40"/>
      <c r="B54" s="40"/>
      <c r="C54" s="41"/>
      <c r="D54" s="41"/>
      <c r="E54" s="41"/>
    </row>
    <row r="55" spans="1:5" x14ac:dyDescent="0.25">
      <c r="A55" s="40"/>
      <c r="B55" s="40"/>
      <c r="C55" s="41"/>
      <c r="D55" s="41"/>
      <c r="E55" s="41"/>
    </row>
    <row r="56" spans="1:5" x14ac:dyDescent="0.25">
      <c r="A56" s="40"/>
      <c r="B56" s="40"/>
      <c r="C56" s="41"/>
      <c r="D56" s="41"/>
      <c r="E56" s="41"/>
    </row>
    <row r="57" spans="1:5" x14ac:dyDescent="0.25">
      <c r="A57" s="40"/>
      <c r="B57" s="40"/>
      <c r="C57" s="41"/>
      <c r="D57" s="41"/>
      <c r="E57" s="41"/>
    </row>
    <row r="58" spans="1:5" x14ac:dyDescent="0.25">
      <c r="A58" s="40"/>
      <c r="B58" s="40"/>
      <c r="C58" s="41"/>
      <c r="D58" s="41"/>
      <c r="E58" s="41"/>
    </row>
    <row r="59" spans="1:5" x14ac:dyDescent="0.25">
      <c r="A59" s="40"/>
      <c r="B59" s="40"/>
      <c r="C59" s="41"/>
      <c r="D59" s="41"/>
      <c r="E59" s="41"/>
    </row>
    <row r="60" spans="1:5" x14ac:dyDescent="0.25">
      <c r="A60" s="40"/>
      <c r="B60" s="40"/>
      <c r="C60" s="41"/>
      <c r="D60" s="41"/>
      <c r="E60" s="41"/>
    </row>
    <row r="61" spans="1:5" x14ac:dyDescent="0.25">
      <c r="A61" s="40"/>
      <c r="B61" s="40"/>
      <c r="C61" s="41"/>
      <c r="D61" s="41"/>
      <c r="E61" s="41"/>
    </row>
    <row r="62" spans="1:5" x14ac:dyDescent="0.25">
      <c r="A62" s="40"/>
      <c r="B62" s="40"/>
      <c r="C62" s="41"/>
      <c r="D62" s="41"/>
      <c r="E62" s="41"/>
    </row>
    <row r="63" spans="1:5" x14ac:dyDescent="0.25">
      <c r="A63" s="40"/>
      <c r="B63" s="40"/>
      <c r="C63" s="41"/>
      <c r="D63" s="41"/>
      <c r="E63" s="41"/>
    </row>
    <row r="64" spans="1:5" x14ac:dyDescent="0.25">
      <c r="A64" s="40"/>
      <c r="B64" s="40"/>
      <c r="C64" s="41"/>
      <c r="D64" s="41"/>
      <c r="E64" s="41"/>
    </row>
    <row r="65" spans="1:5" x14ac:dyDescent="0.25">
      <c r="A65" s="40"/>
      <c r="B65" s="40"/>
      <c r="C65" s="41"/>
      <c r="D65" s="41"/>
      <c r="E65" s="41"/>
    </row>
    <row r="66" spans="1:5" x14ac:dyDescent="0.25">
      <c r="A66" s="40"/>
      <c r="B66" s="40"/>
      <c r="C66" s="41"/>
      <c r="D66" s="41"/>
      <c r="E66" s="41"/>
    </row>
    <row r="67" spans="1:5" x14ac:dyDescent="0.25">
      <c r="A67" s="40"/>
      <c r="B67" s="40"/>
      <c r="C67" s="41"/>
      <c r="D67" s="41"/>
      <c r="E67" s="41"/>
    </row>
    <row r="68" spans="1:5" x14ac:dyDescent="0.25">
      <c r="A68" s="40"/>
      <c r="B68" s="40"/>
      <c r="C68" s="41"/>
      <c r="D68" s="41"/>
      <c r="E68" s="41"/>
    </row>
    <row r="69" spans="1:5" x14ac:dyDescent="0.25">
      <c r="A69" s="40"/>
      <c r="B69" s="40"/>
      <c r="C69" s="41"/>
      <c r="D69" s="41"/>
      <c r="E69" s="41"/>
    </row>
    <row r="70" spans="1:5" x14ac:dyDescent="0.25">
      <c r="A70" s="40"/>
      <c r="B70" s="40"/>
      <c r="C70" s="41"/>
      <c r="D70" s="41"/>
      <c r="E70" s="41"/>
    </row>
    <row r="71" spans="1:5" x14ac:dyDescent="0.25">
      <c r="A71" s="40"/>
      <c r="B71" s="40"/>
      <c r="C71" s="41"/>
      <c r="D71" s="41"/>
      <c r="E71" s="41"/>
    </row>
    <row r="72" spans="1:5" x14ac:dyDescent="0.25">
      <c r="A72" s="40"/>
      <c r="B72" s="40"/>
      <c r="C72" s="41"/>
      <c r="D72" s="41"/>
      <c r="E72" s="41"/>
    </row>
    <row r="73" spans="1:5" x14ac:dyDescent="0.25">
      <c r="A73" s="40"/>
      <c r="B73" s="40"/>
      <c r="C73" s="41"/>
      <c r="D73" s="41"/>
      <c r="E73" s="41"/>
    </row>
    <row r="74" spans="1:5" x14ac:dyDescent="0.25">
      <c r="A74" s="40"/>
      <c r="B74" s="40"/>
      <c r="C74" s="41"/>
      <c r="D74" s="41"/>
      <c r="E74" s="41"/>
    </row>
    <row r="75" spans="1:5" x14ac:dyDescent="0.25">
      <c r="A75" s="41"/>
      <c r="B75" s="41"/>
      <c r="C75" s="41"/>
      <c r="D75" s="41"/>
      <c r="E75" s="41"/>
    </row>
    <row r="76" spans="1:5" x14ac:dyDescent="0.25">
      <c r="A76" s="41"/>
      <c r="B76" s="41"/>
      <c r="C76" s="41"/>
      <c r="D76" s="41"/>
      <c r="E76" s="41"/>
    </row>
    <row r="77" spans="1:5" x14ac:dyDescent="0.25">
      <c r="A77" s="41"/>
      <c r="B77" s="41"/>
      <c r="C77" s="41"/>
      <c r="D77" s="41"/>
      <c r="E77" s="41"/>
    </row>
    <row r="78" spans="1:5" x14ac:dyDescent="0.25">
      <c r="A78" s="41"/>
      <c r="B78" s="41"/>
      <c r="C78" s="41"/>
      <c r="D78" s="41"/>
      <c r="E78" s="41"/>
    </row>
    <row r="79" spans="1:5" x14ac:dyDescent="0.25">
      <c r="A79" s="41"/>
      <c r="B79" s="41"/>
      <c r="C79" s="41"/>
      <c r="D79" s="41"/>
      <c r="E79" s="41"/>
    </row>
    <row r="80" spans="1:5" x14ac:dyDescent="0.25">
      <c r="A80" s="41"/>
      <c r="B80" s="41"/>
      <c r="C80" s="41"/>
      <c r="D80" s="41"/>
      <c r="E80" s="41"/>
    </row>
    <row r="81" spans="1:5" x14ac:dyDescent="0.25">
      <c r="A81" s="41"/>
      <c r="B81" s="41"/>
      <c r="C81" s="41"/>
      <c r="D81" s="41"/>
      <c r="E81" s="41"/>
    </row>
    <row r="82" spans="1:5" x14ac:dyDescent="0.25">
      <c r="A82" s="41"/>
      <c r="B82" s="41"/>
      <c r="C82" s="41"/>
      <c r="D82" s="41"/>
      <c r="E82" s="41"/>
    </row>
    <row r="83" spans="1:5" x14ac:dyDescent="0.25">
      <c r="A83" s="41"/>
      <c r="B83" s="41"/>
      <c r="C83" s="41"/>
      <c r="D83" s="41"/>
      <c r="E83" s="41"/>
    </row>
    <row r="84" spans="1:5" x14ac:dyDescent="0.25">
      <c r="A84" s="41"/>
      <c r="B84" s="41"/>
      <c r="C84" s="41"/>
      <c r="D84" s="41"/>
      <c r="E84" s="41"/>
    </row>
    <row r="85" spans="1:5" x14ac:dyDescent="0.25">
      <c r="A85" s="41"/>
      <c r="B85" s="41"/>
      <c r="C85" s="41"/>
      <c r="D85" s="41"/>
      <c r="E85" s="41"/>
    </row>
    <row r="86" spans="1:5" x14ac:dyDescent="0.25">
      <c r="A86" s="41"/>
      <c r="B86" s="41"/>
      <c r="C86" s="41"/>
      <c r="D86" s="41"/>
      <c r="E86" s="41"/>
    </row>
    <row r="87" spans="1:5" x14ac:dyDescent="0.25">
      <c r="A87" s="41"/>
      <c r="B87" s="41"/>
      <c r="C87" s="41"/>
      <c r="D87" s="41"/>
      <c r="E87" s="41"/>
    </row>
    <row r="88" spans="1:5" x14ac:dyDescent="0.25">
      <c r="A88" s="41"/>
      <c r="B88" s="41"/>
      <c r="C88" s="41"/>
      <c r="D88" s="41"/>
      <c r="E88" s="41"/>
    </row>
    <row r="89" spans="1:5" x14ac:dyDescent="0.25">
      <c r="A89" s="41"/>
      <c r="B89" s="41"/>
      <c r="C89" s="41"/>
      <c r="D89" s="41"/>
      <c r="E89" s="41"/>
    </row>
    <row r="90" spans="1:5" x14ac:dyDescent="0.25">
      <c r="A90" s="41"/>
      <c r="B90" s="41"/>
      <c r="C90" s="41"/>
      <c r="D90" s="41"/>
      <c r="E90" s="41"/>
    </row>
    <row r="91" spans="1:5" x14ac:dyDescent="0.25">
      <c r="A91" s="41"/>
      <c r="B91" s="41"/>
      <c r="C91" s="41"/>
      <c r="D91" s="41"/>
      <c r="E91" s="41"/>
    </row>
    <row r="92" spans="1:5" x14ac:dyDescent="0.25">
      <c r="A92" s="41"/>
      <c r="B92" s="41"/>
      <c r="C92" s="41"/>
      <c r="D92" s="41"/>
      <c r="E92" s="41"/>
    </row>
    <row r="93" spans="1:5" x14ac:dyDescent="0.25">
      <c r="A93" s="41"/>
      <c r="B93" s="41"/>
      <c r="C93" s="41"/>
      <c r="D93" s="41"/>
      <c r="E93" s="41"/>
    </row>
    <row r="94" spans="1:5" x14ac:dyDescent="0.25">
      <c r="A94" s="41"/>
      <c r="B94" s="41"/>
      <c r="C94" s="41"/>
      <c r="D94" s="41"/>
      <c r="E94" s="41"/>
    </row>
    <row r="95" spans="1:5" x14ac:dyDescent="0.25">
      <c r="A95" s="41"/>
      <c r="B95" s="41"/>
      <c r="C95" s="41"/>
      <c r="D95" s="41"/>
      <c r="E95" s="41"/>
    </row>
    <row r="96" spans="1:5" x14ac:dyDescent="0.25">
      <c r="A96" s="41"/>
      <c r="B96" s="41"/>
      <c r="C96" s="41"/>
      <c r="D96" s="41"/>
      <c r="E96" s="41"/>
    </row>
    <row r="97" spans="1:5" x14ac:dyDescent="0.25">
      <c r="A97" s="41"/>
      <c r="B97" s="41"/>
      <c r="C97" s="41"/>
      <c r="D97" s="41"/>
      <c r="E97" s="41"/>
    </row>
    <row r="98" spans="1:5" x14ac:dyDescent="0.25">
      <c r="A98" s="41"/>
      <c r="B98" s="41"/>
      <c r="C98" s="41"/>
      <c r="D98" s="41"/>
      <c r="E98" s="41"/>
    </row>
    <row r="99" spans="1:5" x14ac:dyDescent="0.25">
      <c r="A99" s="41"/>
      <c r="B99" s="41"/>
      <c r="C99" s="41"/>
      <c r="D99" s="41"/>
      <c r="E99" s="41"/>
    </row>
    <row r="100" spans="1:5" x14ac:dyDescent="0.25">
      <c r="A100" s="41"/>
      <c r="B100" s="41"/>
      <c r="C100" s="41"/>
      <c r="D100" s="41"/>
      <c r="E100" s="41"/>
    </row>
    <row r="101" spans="1:5" x14ac:dyDescent="0.25">
      <c r="A101" s="41"/>
      <c r="B101" s="41"/>
      <c r="C101" s="41"/>
      <c r="D101" s="41"/>
      <c r="E101" s="41"/>
    </row>
    <row r="102" spans="1:5" x14ac:dyDescent="0.25">
      <c r="A102" s="41"/>
      <c r="B102" s="41"/>
      <c r="C102" s="41"/>
      <c r="D102" s="41"/>
      <c r="E102" s="41"/>
    </row>
    <row r="103" spans="1:5" x14ac:dyDescent="0.25">
      <c r="A103" s="41"/>
      <c r="B103" s="41"/>
      <c r="C103" s="41"/>
      <c r="D103" s="41"/>
      <c r="E103" s="41"/>
    </row>
    <row r="104" spans="1:5" x14ac:dyDescent="0.25">
      <c r="A104" s="41"/>
      <c r="B104" s="41"/>
      <c r="C104" s="41"/>
      <c r="D104" s="41"/>
      <c r="E104" s="41"/>
    </row>
    <row r="105" spans="1:5" x14ac:dyDescent="0.25">
      <c r="A105" s="41"/>
      <c r="B105" s="41"/>
      <c r="C105" s="41"/>
      <c r="D105" s="41"/>
      <c r="E105" s="41"/>
    </row>
    <row r="106" spans="1:5" x14ac:dyDescent="0.25">
      <c r="A106" s="41"/>
      <c r="B106" s="41"/>
      <c r="C106" s="41"/>
      <c r="D106" s="41"/>
      <c r="E106" s="41"/>
    </row>
    <row r="107" spans="1:5" x14ac:dyDescent="0.25">
      <c r="A107" s="41"/>
      <c r="B107" s="41"/>
      <c r="C107" s="41"/>
      <c r="D107" s="41"/>
      <c r="E107" s="41"/>
    </row>
    <row r="108" spans="1:5" x14ac:dyDescent="0.25">
      <c r="A108" s="41"/>
      <c r="B108" s="41"/>
      <c r="C108" s="41"/>
      <c r="D108" s="41"/>
      <c r="E108" s="41"/>
    </row>
    <row r="109" spans="1:5" x14ac:dyDescent="0.25">
      <c r="A109" s="41"/>
      <c r="B109" s="41"/>
      <c r="C109" s="41"/>
      <c r="D109" s="41"/>
      <c r="E109" s="41"/>
    </row>
    <row r="110" spans="1:5" x14ac:dyDescent="0.25">
      <c r="A110" s="41"/>
      <c r="B110" s="41"/>
      <c r="C110" s="41"/>
      <c r="D110" s="41"/>
      <c r="E110" s="41"/>
    </row>
    <row r="111" spans="1:5" x14ac:dyDescent="0.25">
      <c r="A111" s="41"/>
      <c r="B111" s="41"/>
      <c r="C111" s="41"/>
      <c r="D111" s="41"/>
      <c r="E111" s="41"/>
    </row>
    <row r="112" spans="1:5" x14ac:dyDescent="0.25">
      <c r="A112" s="41"/>
      <c r="B112" s="41"/>
      <c r="C112" s="41"/>
      <c r="D112" s="41"/>
      <c r="E112" s="41"/>
    </row>
    <row r="113" spans="1:5" x14ac:dyDescent="0.25">
      <c r="A113" s="41"/>
      <c r="B113" s="41"/>
      <c r="C113" s="41"/>
      <c r="D113" s="41"/>
      <c r="E113" s="41"/>
    </row>
    <row r="114" spans="1:5" x14ac:dyDescent="0.25">
      <c r="A114" s="41"/>
      <c r="B114" s="41"/>
      <c r="C114" s="41"/>
      <c r="D114" s="41"/>
      <c r="E114" s="41"/>
    </row>
    <row r="115" spans="1:5" x14ac:dyDescent="0.25">
      <c r="A115" s="41"/>
      <c r="B115" s="41"/>
      <c r="C115" s="41"/>
      <c r="D115" s="41"/>
      <c r="E115" s="41"/>
    </row>
    <row r="116" spans="1:5" x14ac:dyDescent="0.25">
      <c r="A116" s="41"/>
      <c r="B116" s="41"/>
      <c r="C116" s="41"/>
      <c r="D116" s="41"/>
      <c r="E116" s="41"/>
    </row>
    <row r="117" spans="1:5" x14ac:dyDescent="0.25">
      <c r="A117" s="41"/>
      <c r="B117" s="41"/>
      <c r="C117" s="41"/>
      <c r="D117" s="41"/>
      <c r="E117" s="41"/>
    </row>
    <row r="118" spans="1:5" x14ac:dyDescent="0.25">
      <c r="A118" s="41"/>
      <c r="B118" s="41"/>
      <c r="C118" s="41"/>
      <c r="D118" s="41"/>
      <c r="E118" s="41"/>
    </row>
    <row r="119" spans="1:5" x14ac:dyDescent="0.25">
      <c r="A119" s="41"/>
      <c r="B119" s="41"/>
      <c r="C119" s="41"/>
      <c r="D119" s="41"/>
      <c r="E119" s="41"/>
    </row>
    <row r="120" spans="1:5" x14ac:dyDescent="0.25">
      <c r="A120" s="41"/>
      <c r="B120" s="41"/>
      <c r="C120" s="41"/>
      <c r="D120" s="41"/>
      <c r="E120" s="41"/>
    </row>
    <row r="121" spans="1:5" x14ac:dyDescent="0.25">
      <c r="A121" s="41"/>
      <c r="B121" s="41"/>
      <c r="C121" s="41"/>
      <c r="D121" s="41"/>
      <c r="E121" s="41"/>
    </row>
    <row r="122" spans="1:5" x14ac:dyDescent="0.25">
      <c r="A122" s="41"/>
      <c r="B122" s="41"/>
      <c r="C122" s="41"/>
      <c r="D122" s="41"/>
      <c r="E122" s="41"/>
    </row>
    <row r="123" spans="1:5" x14ac:dyDescent="0.25">
      <c r="A123" s="41"/>
      <c r="B123" s="41"/>
      <c r="C123" s="41"/>
      <c r="D123" s="41"/>
      <c r="E123" s="41"/>
    </row>
    <row r="124" spans="1:5" x14ac:dyDescent="0.25">
      <c r="A124" s="41"/>
      <c r="B124" s="41"/>
      <c r="C124" s="41"/>
      <c r="D124" s="41"/>
      <c r="E124" s="41"/>
    </row>
    <row r="125" spans="1:5" x14ac:dyDescent="0.25">
      <c r="A125" s="41"/>
      <c r="B125" s="41"/>
      <c r="C125" s="41"/>
      <c r="D125" s="41"/>
      <c r="E125" s="41"/>
    </row>
    <row r="126" spans="1:5" x14ac:dyDescent="0.25">
      <c r="A126" s="41"/>
      <c r="B126" s="41"/>
      <c r="C126" s="41"/>
      <c r="D126" s="41"/>
      <c r="E126" s="41"/>
    </row>
    <row r="127" spans="1:5" x14ac:dyDescent="0.25">
      <c r="A127" s="41"/>
      <c r="B127" s="41"/>
      <c r="C127" s="41"/>
      <c r="D127" s="41"/>
      <c r="E127" s="41"/>
    </row>
    <row r="128" spans="1:5" x14ac:dyDescent="0.25">
      <c r="A128" s="41"/>
      <c r="B128" s="41"/>
      <c r="C128" s="41"/>
      <c r="D128" s="41"/>
      <c r="E128" s="41"/>
    </row>
    <row r="129" spans="1:5" x14ac:dyDescent="0.25">
      <c r="A129" s="41"/>
      <c r="B129" s="41"/>
      <c r="C129" s="41"/>
      <c r="D129" s="41"/>
      <c r="E129" s="41"/>
    </row>
  </sheetData>
  <mergeCells count="3">
    <mergeCell ref="C3:E3"/>
    <mergeCell ref="A1:B1"/>
    <mergeCell ref="A28:A29"/>
  </mergeCells>
  <hyperlinks>
    <hyperlink ref="A1" location="Contents!A1" display="To table of contents" xr:uid="{00000000-0004-0000-0500-000000000000}"/>
  </hyperlinks>
  <pageMargins left="0.31496062992125984" right="0" top="0.35433070866141736" bottom="0.35433070866141736" header="0.31496062992125984" footer="0.31496062992125984"/>
  <pageSetup paperSize="9" scale="70" orientation="portrait" r:id="rId1"/>
  <customProperties>
    <customPr name="EpmWorksheetKeyString_GUID" r:id="rId2"/>
  </customPropertie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4" tint="0.79998168889431442"/>
    <pageSetUpPr fitToPage="1"/>
  </sheetPr>
  <dimension ref="A1:D15"/>
  <sheetViews>
    <sheetView zoomScale="75" zoomScaleNormal="75" workbookViewId="0">
      <selection activeCell="B5" sqref="B5"/>
    </sheetView>
  </sheetViews>
  <sheetFormatPr defaultRowHeight="11.25" x14ac:dyDescent="0.2"/>
  <cols>
    <col min="1" max="1" width="43.5703125" style="43" customWidth="1"/>
    <col min="2" max="2" width="16.85546875" style="43" customWidth="1"/>
    <col min="3" max="3" width="15.140625" style="43" customWidth="1"/>
    <col min="4" max="16384" width="9.140625" style="43"/>
  </cols>
  <sheetData>
    <row r="1" spans="1:4" ht="30.75" customHeight="1" x14ac:dyDescent="0.2">
      <c r="A1" s="1337" t="s">
        <v>3</v>
      </c>
      <c r="B1" s="1337"/>
      <c r="C1" s="1337"/>
      <c r="D1" s="1337"/>
    </row>
    <row r="2" spans="1:4" ht="21" x14ac:dyDescent="0.35">
      <c r="A2" s="577" t="s">
        <v>1544</v>
      </c>
      <c r="B2" s="962"/>
      <c r="C2" s="962"/>
    </row>
    <row r="3" spans="1:4" ht="12.75" x14ac:dyDescent="0.2">
      <c r="A3" s="1043"/>
      <c r="B3" s="1437" t="s">
        <v>1082</v>
      </c>
      <c r="C3" s="1437"/>
    </row>
    <row r="4" spans="1:4" ht="12.75" x14ac:dyDescent="0.2">
      <c r="A4" s="1043"/>
      <c r="B4" s="1438" t="s">
        <v>1545</v>
      </c>
      <c r="C4" s="1438"/>
    </row>
    <row r="5" spans="1:4" ht="12.75" x14ac:dyDescent="0.2">
      <c r="A5" s="1043"/>
      <c r="B5" s="1044" t="s">
        <v>1271</v>
      </c>
      <c r="C5" s="1044" t="s">
        <v>1546</v>
      </c>
    </row>
    <row r="6" spans="1:4" ht="12.75" x14ac:dyDescent="0.2">
      <c r="A6" s="1045" t="s">
        <v>1547</v>
      </c>
      <c r="B6" s="1046">
        <v>100</v>
      </c>
      <c r="C6" s="1046">
        <v>75.400000000000006</v>
      </c>
    </row>
    <row r="7" spans="1:4" ht="12.75" x14ac:dyDescent="0.2">
      <c r="A7" s="1045" t="s">
        <v>1548</v>
      </c>
      <c r="B7" s="1046">
        <v>100</v>
      </c>
      <c r="C7" s="1046">
        <v>75.400000000000006</v>
      </c>
    </row>
    <row r="8" spans="1:4" ht="12.75" x14ac:dyDescent="0.2">
      <c r="A8" s="1045" t="s">
        <v>1549</v>
      </c>
      <c r="B8" s="1046">
        <v>95</v>
      </c>
      <c r="C8" s="1046">
        <v>48.9</v>
      </c>
    </row>
    <row r="9" spans="1:4" ht="12.75" x14ac:dyDescent="0.2">
      <c r="A9" s="1045" t="s">
        <v>1550</v>
      </c>
      <c r="B9" s="1046">
        <v>15</v>
      </c>
      <c r="C9" s="1046">
        <v>0</v>
      </c>
    </row>
    <row r="10" spans="1:4" ht="12.75" x14ac:dyDescent="0.2">
      <c r="A10" s="1045" t="s">
        <v>1551</v>
      </c>
      <c r="B10" s="1046">
        <v>20</v>
      </c>
      <c r="C10" s="1046">
        <v>0</v>
      </c>
    </row>
    <row r="11" spans="1:4" ht="12.75" x14ac:dyDescent="0.2">
      <c r="A11" s="1045"/>
      <c r="B11" s="1046"/>
      <c r="C11" s="1046"/>
      <c r="D11" s="874"/>
    </row>
    <row r="12" spans="1:4" ht="12.75" x14ac:dyDescent="0.2">
      <c r="A12" s="982" t="s">
        <v>1090</v>
      </c>
      <c r="B12" s="962"/>
      <c r="C12" s="962"/>
    </row>
    <row r="13" spans="1:4" ht="12.75" x14ac:dyDescent="0.2">
      <c r="A13" s="983" t="s">
        <v>1249</v>
      </c>
      <c r="B13" s="962"/>
      <c r="C13" s="962"/>
    </row>
    <row r="14" spans="1:4" ht="12.75" x14ac:dyDescent="0.2">
      <c r="A14" s="982" t="s">
        <v>1250</v>
      </c>
      <c r="B14" s="962"/>
      <c r="C14" s="962"/>
    </row>
    <row r="15" spans="1:4" ht="12.75" x14ac:dyDescent="0.2">
      <c r="A15" s="984" t="s">
        <v>306</v>
      </c>
      <c r="B15" s="962"/>
      <c r="C15" s="962"/>
    </row>
  </sheetData>
  <mergeCells count="3">
    <mergeCell ref="B3:C3"/>
    <mergeCell ref="B4:C4"/>
    <mergeCell ref="A1:D1"/>
  </mergeCells>
  <hyperlinks>
    <hyperlink ref="A15" r:id="rId1" display="'Documentation on the website of the Dutch Emission Registration." xr:uid="{00000000-0004-0000-3B00-000000000000}"/>
    <hyperlink ref="A1" location="Contents!A1" display="To table of contents" xr:uid="{00000000-0004-0000-3B00-000001000000}"/>
  </hyperlinks>
  <pageMargins left="0.56000000000000005" right="0.45" top="1" bottom="1" header="0.5" footer="0.5"/>
  <pageSetup paperSize="9" scale="82" orientation="landscape" r:id="rId2"/>
  <headerFooter alignWithMargins="0"/>
  <customProperties>
    <customPr name="EpmWorksheetKeyString_GUID" r:id="rId3"/>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4" tint="0.79998168889431442"/>
    <pageSetUpPr fitToPage="1"/>
  </sheetPr>
  <dimension ref="A1:G36"/>
  <sheetViews>
    <sheetView zoomScale="75" zoomScaleNormal="75" workbookViewId="0">
      <selection activeCell="B5" sqref="B5"/>
    </sheetView>
  </sheetViews>
  <sheetFormatPr defaultColWidth="8.85546875" defaultRowHeight="12" x14ac:dyDescent="0.2"/>
  <cols>
    <col min="1" max="1" width="18.5703125" style="985" customWidth="1"/>
    <col min="2" max="6" width="13.7109375" style="985" customWidth="1"/>
    <col min="7" max="16384" width="8.85546875" style="985"/>
  </cols>
  <sheetData>
    <row r="1" spans="1:6" ht="30.75" customHeight="1" x14ac:dyDescent="0.2">
      <c r="A1" s="1337" t="s">
        <v>3</v>
      </c>
      <c r="B1" s="1337"/>
      <c r="C1" s="1337"/>
      <c r="D1" s="1337"/>
    </row>
    <row r="2" spans="1:6" ht="20.25" x14ac:dyDescent="0.3">
      <c r="A2" s="1047" t="s">
        <v>1552</v>
      </c>
    </row>
    <row r="3" spans="1:6" ht="21.75" customHeight="1" x14ac:dyDescent="0.2">
      <c r="A3" s="986"/>
      <c r="B3" s="987" t="s">
        <v>647</v>
      </c>
      <c r="C3" s="986" t="s">
        <v>649</v>
      </c>
      <c r="D3" s="986" t="s">
        <v>274</v>
      </c>
      <c r="E3" s="986" t="s">
        <v>1095</v>
      </c>
      <c r="F3" s="986" t="s">
        <v>1263</v>
      </c>
    </row>
    <row r="4" spans="1:6" ht="15.75" customHeight="1" x14ac:dyDescent="0.2">
      <c r="A4" s="988"/>
      <c r="B4" s="1051" t="s">
        <v>205</v>
      </c>
      <c r="C4" s="989"/>
      <c r="D4" s="989"/>
      <c r="E4" s="989"/>
      <c r="F4" s="990"/>
    </row>
    <row r="5" spans="1:6" ht="7.5" customHeight="1" x14ac:dyDescent="0.2">
      <c r="A5" s="991"/>
      <c r="B5" s="992"/>
      <c r="C5" s="993"/>
      <c r="D5" s="993"/>
      <c r="E5" s="993"/>
      <c r="F5" s="994"/>
    </row>
    <row r="6" spans="1:6" ht="12.75" x14ac:dyDescent="0.2">
      <c r="A6" s="995">
        <v>1990</v>
      </c>
      <c r="B6" s="996">
        <v>44.779973147241009</v>
      </c>
      <c r="C6" s="997">
        <v>55.024283585094516</v>
      </c>
      <c r="D6" s="997">
        <v>3.3893092683753312</v>
      </c>
      <c r="E6" s="998">
        <v>10.266971378175406</v>
      </c>
      <c r="F6" s="999">
        <v>3.9418250684445706</v>
      </c>
    </row>
    <row r="7" spans="1:6" ht="12.95" customHeight="1" x14ac:dyDescent="0.2">
      <c r="A7" s="995">
        <v>1991</v>
      </c>
      <c r="B7" s="996">
        <v>44.779973147240995</v>
      </c>
      <c r="C7" s="997">
        <v>55.024283585094487</v>
      </c>
      <c r="D7" s="997">
        <v>3.3893092683753303</v>
      </c>
      <c r="E7" s="998">
        <v>10.266971378175406</v>
      </c>
      <c r="F7" s="999">
        <v>3.9418250684445697</v>
      </c>
    </row>
    <row r="8" spans="1:6" ht="12.95" customHeight="1" x14ac:dyDescent="0.2">
      <c r="A8" s="995">
        <v>1992</v>
      </c>
      <c r="B8" s="996">
        <v>44.779973147240995</v>
      </c>
      <c r="C8" s="997">
        <v>55.024283585094494</v>
      </c>
      <c r="D8" s="997">
        <v>3.3893092683753303</v>
      </c>
      <c r="E8" s="998">
        <v>10.266971378175404</v>
      </c>
      <c r="F8" s="999">
        <v>3.9418250684445701</v>
      </c>
    </row>
    <row r="9" spans="1:6" ht="12.95" customHeight="1" x14ac:dyDescent="0.2">
      <c r="A9" s="995">
        <v>1993</v>
      </c>
      <c r="B9" s="996">
        <v>44.779973147240987</v>
      </c>
      <c r="C9" s="997">
        <v>55.024283585094487</v>
      </c>
      <c r="D9" s="997">
        <v>3.3893092683753299</v>
      </c>
      <c r="E9" s="998">
        <v>10.266971378175402</v>
      </c>
      <c r="F9" s="999">
        <v>3.9418250684445684</v>
      </c>
    </row>
    <row r="10" spans="1:6" ht="12.95" customHeight="1" x14ac:dyDescent="0.2">
      <c r="A10" s="995">
        <v>1994</v>
      </c>
      <c r="B10" s="996">
        <v>44.779973147241002</v>
      </c>
      <c r="C10" s="997">
        <v>55.024283585094516</v>
      </c>
      <c r="D10" s="997">
        <v>3.3893092683753308</v>
      </c>
      <c r="E10" s="998">
        <v>10.266971378175402</v>
      </c>
      <c r="F10" s="999">
        <v>3.9418250684445697</v>
      </c>
    </row>
    <row r="11" spans="1:6" ht="12.95" customHeight="1" x14ac:dyDescent="0.2">
      <c r="A11" s="995">
        <v>1995</v>
      </c>
      <c r="B11" s="996">
        <v>44.779973147241016</v>
      </c>
      <c r="C11" s="997">
        <v>55.024283585094501</v>
      </c>
      <c r="D11" s="997">
        <v>3.3893092683753312</v>
      </c>
      <c r="E11" s="998">
        <v>10.266971378175406</v>
      </c>
      <c r="F11" s="999">
        <v>3.9418250684445706</v>
      </c>
    </row>
    <row r="12" spans="1:6" ht="12.95" customHeight="1" x14ac:dyDescent="0.2">
      <c r="A12" s="995">
        <v>1996</v>
      </c>
      <c r="B12" s="996">
        <v>44.780083085190505</v>
      </c>
      <c r="C12" s="997">
        <v>56.024239087508391</v>
      </c>
      <c r="D12" s="997">
        <v>3.3893781583078013</v>
      </c>
      <c r="E12" s="998">
        <v>10.267016001689997</v>
      </c>
      <c r="F12" s="999">
        <v>3.9418034504490311</v>
      </c>
    </row>
    <row r="13" spans="1:6" ht="12.95" customHeight="1" x14ac:dyDescent="0.2">
      <c r="A13" s="995">
        <v>1997</v>
      </c>
      <c r="B13" s="996">
        <v>43.789897772228699</v>
      </c>
      <c r="C13" s="997">
        <v>54.842553235819111</v>
      </c>
      <c r="D13" s="997">
        <v>3.2057021190152706</v>
      </c>
      <c r="E13" s="998">
        <v>9.8949858237530233</v>
      </c>
      <c r="F13" s="999">
        <v>3.8758164113593496</v>
      </c>
    </row>
    <row r="14" spans="1:6" ht="12.95" customHeight="1" x14ac:dyDescent="0.2">
      <c r="A14" s="995">
        <v>1998</v>
      </c>
      <c r="B14" s="996">
        <v>43.573561529333013</v>
      </c>
      <c r="C14" s="997">
        <v>54.490575011882804</v>
      </c>
      <c r="D14" s="997">
        <v>3.1954923236709698</v>
      </c>
      <c r="E14" s="998">
        <v>9.7003033987696625</v>
      </c>
      <c r="F14" s="999">
        <v>3.8797551599504714</v>
      </c>
    </row>
    <row r="15" spans="1:6" ht="12.95" customHeight="1" x14ac:dyDescent="0.2">
      <c r="A15" s="995">
        <v>1999</v>
      </c>
      <c r="B15" s="996">
        <v>39.715161648773304</v>
      </c>
      <c r="C15" s="997">
        <v>53.267457604998718</v>
      </c>
      <c r="D15" s="997">
        <v>3.2039387741332406</v>
      </c>
      <c r="E15" s="998">
        <v>9.171285924635221</v>
      </c>
      <c r="F15" s="999">
        <v>3.04279670737525</v>
      </c>
    </row>
    <row r="16" spans="1:6" ht="12.95" customHeight="1" x14ac:dyDescent="0.2">
      <c r="A16" s="995">
        <v>2000</v>
      </c>
      <c r="B16" s="996">
        <v>39.313715670242786</v>
      </c>
      <c r="C16" s="997">
        <v>54.239956179111104</v>
      </c>
      <c r="D16" s="997">
        <v>3.2206577692054004</v>
      </c>
      <c r="E16" s="998">
        <v>8.8299590701887087</v>
      </c>
      <c r="F16" s="999">
        <v>0.98069586427349387</v>
      </c>
    </row>
    <row r="17" spans="1:7" ht="12.95" customHeight="1" x14ac:dyDescent="0.2">
      <c r="A17" s="995">
        <v>2001</v>
      </c>
      <c r="B17" s="996">
        <v>32.469948788870695</v>
      </c>
      <c r="C17" s="997">
        <v>45.025637683589103</v>
      </c>
      <c r="D17" s="997">
        <v>2.65427071868617</v>
      </c>
      <c r="E17" s="998">
        <v>7.3433250098781215</v>
      </c>
      <c r="F17" s="999">
        <v>0.27650468279552698</v>
      </c>
    </row>
    <row r="18" spans="1:7" ht="12.95" customHeight="1" x14ac:dyDescent="0.2">
      <c r="A18" s="995">
        <v>2002</v>
      </c>
      <c r="B18" s="996">
        <v>30.180673198581903</v>
      </c>
      <c r="C18" s="997">
        <v>42.053584281343213</v>
      </c>
      <c r="D18" s="997">
        <v>2.4566704747670411</v>
      </c>
      <c r="E18" s="998">
        <v>6.7452000904154232</v>
      </c>
      <c r="F18" s="999">
        <v>0.11793153275797001</v>
      </c>
    </row>
    <row r="19" spans="1:7" ht="12.95" customHeight="1" x14ac:dyDescent="0.2">
      <c r="A19" s="995">
        <v>2003</v>
      </c>
      <c r="B19" s="996">
        <v>29.353801490110911</v>
      </c>
      <c r="C19" s="997">
        <v>42.393291605619808</v>
      </c>
      <c r="D19" s="997">
        <v>2.4438564381160206</v>
      </c>
      <c r="E19" s="998">
        <v>6.779144614661913</v>
      </c>
      <c r="F19" s="999">
        <v>0.11813460034561202</v>
      </c>
    </row>
    <row r="20" spans="1:7" ht="12.95" customHeight="1" x14ac:dyDescent="0.2">
      <c r="A20" s="995">
        <v>2004</v>
      </c>
      <c r="B20" s="996">
        <v>28.675984773213603</v>
      </c>
      <c r="C20" s="997">
        <v>42.431992599018507</v>
      </c>
      <c r="D20" s="997">
        <v>2.4124869824352104</v>
      </c>
      <c r="E20" s="998">
        <v>6.7868243766648604</v>
      </c>
      <c r="F20" s="999">
        <v>0.11824038247619702</v>
      </c>
    </row>
    <row r="21" spans="1:7" ht="12.95" customHeight="1" x14ac:dyDescent="0.2">
      <c r="A21" s="995">
        <v>2005</v>
      </c>
      <c r="B21" s="996">
        <v>26.815667690931406</v>
      </c>
      <c r="C21" s="997">
        <v>40.901313056980023</v>
      </c>
      <c r="D21" s="997">
        <v>2.2617538841878302</v>
      </c>
      <c r="E21" s="998">
        <v>6.3647816313434014</v>
      </c>
      <c r="F21" s="999">
        <v>6.8563250355199001E-2</v>
      </c>
    </row>
    <row r="22" spans="1:7" ht="12.95" customHeight="1" x14ac:dyDescent="0.2">
      <c r="A22" s="995">
        <v>2006</v>
      </c>
      <c r="B22" s="996">
        <v>24.366216926524402</v>
      </c>
      <c r="C22" s="997">
        <v>38.431605752689713</v>
      </c>
      <c r="D22" s="997">
        <v>2.0380044970799207</v>
      </c>
      <c r="E22" s="998">
        <v>5.836336327676281</v>
      </c>
      <c r="F22" s="999">
        <v>1.9976381513708407E-2</v>
      </c>
    </row>
    <row r="23" spans="1:7" ht="12.95" customHeight="1" x14ac:dyDescent="0.2">
      <c r="A23" s="995">
        <v>2007</v>
      </c>
      <c r="B23" s="996">
        <v>22.625920289858204</v>
      </c>
      <c r="C23" s="997">
        <v>37.346028387598608</v>
      </c>
      <c r="D23" s="997">
        <v>1.9070666796398104</v>
      </c>
      <c r="E23" s="998">
        <v>5.5470615419141902</v>
      </c>
      <c r="F23" s="999">
        <v>1.9983729438582402E-2</v>
      </c>
    </row>
    <row r="24" spans="1:7" ht="12.95" customHeight="1" x14ac:dyDescent="0.2">
      <c r="A24" s="995">
        <v>2008</v>
      </c>
      <c r="B24" s="996">
        <v>21.524981911985105</v>
      </c>
      <c r="C24" s="997">
        <v>36.857487955154618</v>
      </c>
      <c r="D24" s="997">
        <v>1.8153661673541901</v>
      </c>
      <c r="E24" s="998">
        <v>5.4062915084577714</v>
      </c>
      <c r="F24" s="999">
        <v>1.9997176390130104E-2</v>
      </c>
    </row>
    <row r="25" spans="1:7" ht="12.95" customHeight="1" x14ac:dyDescent="0.2">
      <c r="A25" s="995">
        <v>2009</v>
      </c>
      <c r="B25" s="996">
        <v>20.2062426358615</v>
      </c>
      <c r="C25" s="997">
        <v>35.780746165511196</v>
      </c>
      <c r="D25" s="997">
        <v>1.6899462555444098</v>
      </c>
      <c r="E25" s="998">
        <v>5.1223362565623187</v>
      </c>
      <c r="F25" s="999">
        <v>1.9997390234412698E-2</v>
      </c>
    </row>
    <row r="26" spans="1:7" ht="12.95" customHeight="1" x14ac:dyDescent="0.2">
      <c r="A26" s="1000">
        <v>2010</v>
      </c>
      <c r="B26" s="996">
        <v>19.896782585644402</v>
      </c>
      <c r="C26" s="997">
        <v>34.184541350447397</v>
      </c>
      <c r="D26" s="997">
        <v>1.60192049056434</v>
      </c>
      <c r="E26" s="998">
        <v>4.9893608947119699</v>
      </c>
      <c r="F26" s="999">
        <v>1.9991032455254597E-2</v>
      </c>
    </row>
    <row r="27" spans="1:7" ht="12.95" customHeight="1" x14ac:dyDescent="0.2">
      <c r="A27" s="995">
        <v>2011</v>
      </c>
      <c r="B27" s="996">
        <v>19.702792763710203</v>
      </c>
      <c r="C27" s="997">
        <v>33.348069079805008</v>
      </c>
      <c r="D27" s="997">
        <v>1.5510463484345003</v>
      </c>
      <c r="E27" s="998">
        <v>4.8526243520475116</v>
      </c>
      <c r="F27" s="999">
        <v>1.9989237348836411E-2</v>
      </c>
    </row>
    <row r="28" spans="1:7" ht="12.95" customHeight="1" x14ac:dyDescent="0.2">
      <c r="A28" s="1000">
        <v>2012</v>
      </c>
      <c r="B28" s="996">
        <v>20.364799034205099</v>
      </c>
      <c r="C28" s="997">
        <v>32.954433870905106</v>
      </c>
      <c r="D28" s="997">
        <v>1.4914323891954699</v>
      </c>
      <c r="E28" s="998">
        <v>4.8126186256220498</v>
      </c>
      <c r="F28" s="999">
        <v>1.9988913362133799E-2</v>
      </c>
    </row>
    <row r="29" spans="1:7" ht="12.95" customHeight="1" x14ac:dyDescent="0.2">
      <c r="A29" s="995">
        <v>2013</v>
      </c>
      <c r="B29" s="996">
        <v>20.171019922687304</v>
      </c>
      <c r="C29" s="997">
        <v>32.351522329470214</v>
      </c>
      <c r="D29" s="997">
        <v>1.5020601208008308</v>
      </c>
      <c r="E29" s="998">
        <v>4.8328805660174314</v>
      </c>
      <c r="F29" s="999">
        <v>1.9985594712706996E-2</v>
      </c>
    </row>
    <row r="30" spans="1:7" ht="12.75" x14ac:dyDescent="0.2">
      <c r="A30" s="1000">
        <v>2014</v>
      </c>
      <c r="B30" s="1048">
        <v>17.028468933752507</v>
      </c>
      <c r="C30" s="1049">
        <v>28.421808037787208</v>
      </c>
      <c r="D30" s="1049">
        <v>1.3178495501347105</v>
      </c>
      <c r="E30" s="1050">
        <v>4.1942362202181931</v>
      </c>
      <c r="F30" s="148">
        <v>1.9992524007642804E-2</v>
      </c>
      <c r="G30" s="1001"/>
    </row>
    <row r="31" spans="1:7" ht="12.75" x14ac:dyDescent="0.2">
      <c r="A31" s="995">
        <v>2015</v>
      </c>
      <c r="B31" s="1048">
        <v>15.384269740721498</v>
      </c>
      <c r="C31" s="1049">
        <v>24.911320384323105</v>
      </c>
      <c r="D31" s="1049">
        <v>1.1221149583448602</v>
      </c>
      <c r="E31" s="1050">
        <v>3.6505567052936918</v>
      </c>
      <c r="F31" s="148">
        <v>2.0011459322780301E-2</v>
      </c>
      <c r="G31" s="1001"/>
    </row>
    <row r="32" spans="1:7" ht="12.75" x14ac:dyDescent="0.2">
      <c r="A32" s="1000">
        <v>2016</v>
      </c>
      <c r="B32" s="1048">
        <v>15.201753312324511</v>
      </c>
      <c r="C32" s="1049">
        <v>23.260368004134321</v>
      </c>
      <c r="D32" s="1049">
        <v>1.0526627450778105</v>
      </c>
      <c r="E32" s="1050">
        <v>3.4800094543176128</v>
      </c>
      <c r="F32" s="148">
        <v>1.9965560559423213E-2</v>
      </c>
      <c r="G32" s="1001"/>
    </row>
    <row r="33" spans="1:7" ht="12.75" x14ac:dyDescent="0.2">
      <c r="A33" s="1000">
        <v>2017</v>
      </c>
      <c r="B33" s="1048">
        <v>15.831489267747497</v>
      </c>
      <c r="C33" s="1049">
        <v>22.592733234544397</v>
      </c>
      <c r="D33" s="1049">
        <v>1.0447279817658806</v>
      </c>
      <c r="E33" s="1050">
        <v>3.4434488071351703</v>
      </c>
      <c r="F33" s="148">
        <v>1.9905955078310805E-2</v>
      </c>
      <c r="G33" s="1001"/>
    </row>
    <row r="34" spans="1:7" ht="12.75" x14ac:dyDescent="0.2">
      <c r="A34" s="1000">
        <v>2018</v>
      </c>
      <c r="B34" s="1048">
        <v>15.831489267747514</v>
      </c>
      <c r="C34" s="1049">
        <v>22.592733234544419</v>
      </c>
      <c r="D34" s="1049">
        <v>1.0447279817658814</v>
      </c>
      <c r="E34" s="1050">
        <v>3.4434488071351739</v>
      </c>
      <c r="F34" s="148">
        <v>1.9905955078310823E-2</v>
      </c>
      <c r="G34" s="1001"/>
    </row>
    <row r="35" spans="1:7" x14ac:dyDescent="0.2">
      <c r="A35" s="1002"/>
      <c r="B35" s="1002"/>
      <c r="C35" s="1003"/>
      <c r="D35" s="1003"/>
      <c r="E35" s="1003"/>
      <c r="F35" s="961"/>
    </row>
    <row r="36" spans="1:7" x14ac:dyDescent="0.2">
      <c r="A36" s="1004" t="s">
        <v>1553</v>
      </c>
      <c r="B36" s="1001"/>
      <c r="C36" s="1001"/>
      <c r="D36" s="1001"/>
      <c r="E36" s="1001"/>
      <c r="F36" s="1001"/>
    </row>
  </sheetData>
  <mergeCells count="1">
    <mergeCell ref="A1:D1"/>
  </mergeCells>
  <hyperlinks>
    <hyperlink ref="A1" location="Contents!A1" display="To table of contents" xr:uid="{00000000-0004-0000-3C00-000000000000}"/>
  </hyperlinks>
  <pageMargins left="0.52" right="0.31" top="0.61" bottom="0.61" header="0.5" footer="0.5"/>
  <pageSetup paperSize="9" scale="80" orientation="landscape" r:id="rId1"/>
  <headerFooter alignWithMargins="0"/>
  <customProperties>
    <customPr name="EpmWorksheetKeyString_GUID" r:id="rId2"/>
  </customPropertie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4" tint="0.79998168889431442"/>
  </sheetPr>
  <dimension ref="A1:D7"/>
  <sheetViews>
    <sheetView zoomScale="80" zoomScaleNormal="80" workbookViewId="0">
      <selection activeCell="B5" sqref="B5"/>
    </sheetView>
  </sheetViews>
  <sheetFormatPr defaultRowHeight="12.75" x14ac:dyDescent="0.2"/>
  <cols>
    <col min="1" max="1" width="16.5703125" style="30" customWidth="1"/>
    <col min="2" max="2" width="17" style="30" customWidth="1"/>
    <col min="3" max="3" width="16.140625" style="30" customWidth="1"/>
    <col min="4" max="16384" width="9.140625" style="30"/>
  </cols>
  <sheetData>
    <row r="1" spans="1:4" ht="27.75" customHeight="1" x14ac:dyDescent="0.2">
      <c r="A1" s="1337" t="s">
        <v>3</v>
      </c>
      <c r="B1" s="1337"/>
      <c r="C1" s="1337"/>
      <c r="D1" s="1337"/>
    </row>
    <row r="2" spans="1:4" ht="21" x14ac:dyDescent="0.35">
      <c r="A2" s="577" t="s">
        <v>1554</v>
      </c>
    </row>
    <row r="3" spans="1:4" x14ac:dyDescent="0.2">
      <c r="A3" s="1005" t="s">
        <v>1394</v>
      </c>
      <c r="B3" s="1006" t="s">
        <v>1555</v>
      </c>
      <c r="C3" s="1007" t="s">
        <v>1407</v>
      </c>
    </row>
    <row r="4" spans="1:4" x14ac:dyDescent="0.2">
      <c r="A4" s="1008"/>
      <c r="B4" s="1051" t="s">
        <v>1556</v>
      </c>
      <c r="C4" s="1007"/>
    </row>
    <row r="5" spans="1:4" x14ac:dyDescent="0.2">
      <c r="A5" s="1009" t="s">
        <v>1551</v>
      </c>
      <c r="B5" s="1010">
        <v>0.223</v>
      </c>
      <c r="C5" s="1011">
        <v>1.784</v>
      </c>
    </row>
    <row r="6" spans="1:4" x14ac:dyDescent="0.2">
      <c r="A6" s="1012" t="s">
        <v>1550</v>
      </c>
      <c r="B6" s="1013">
        <v>0.253</v>
      </c>
      <c r="C6" s="1014"/>
    </row>
    <row r="7" spans="1:4" x14ac:dyDescent="0.2">
      <c r="A7" s="982" t="s">
        <v>1557</v>
      </c>
    </row>
  </sheetData>
  <mergeCells count="1">
    <mergeCell ref="A1:D1"/>
  </mergeCells>
  <hyperlinks>
    <hyperlink ref="A1" location="Contents!A1" display="To table of contents" xr:uid="{00000000-0004-0000-3D00-000000000000}"/>
  </hyperlinks>
  <pageMargins left="0.7" right="0.7" top="0.75" bottom="0.75" header="0.3" footer="0.3"/>
  <customProperties>
    <customPr name="EpmWorksheetKeyString_GUID" r:id="rId1"/>
  </customPropertie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4" tint="0.79998168889431442"/>
  </sheetPr>
  <dimension ref="A1:E36"/>
  <sheetViews>
    <sheetView zoomScale="75" zoomScaleNormal="75" workbookViewId="0">
      <selection activeCell="B5" sqref="B5"/>
    </sheetView>
  </sheetViews>
  <sheetFormatPr defaultRowHeight="12.75" x14ac:dyDescent="0.2"/>
  <cols>
    <col min="1" max="1" width="15" style="30" customWidth="1"/>
    <col min="2" max="4" width="13.7109375" style="30" customWidth="1"/>
    <col min="5" max="16384" width="9.140625" style="30"/>
  </cols>
  <sheetData>
    <row r="1" spans="1:5" ht="33" customHeight="1" x14ac:dyDescent="0.2">
      <c r="A1" s="1337" t="s">
        <v>3</v>
      </c>
      <c r="B1" s="1337"/>
      <c r="C1" s="1337"/>
      <c r="D1" s="1337"/>
    </row>
    <row r="2" spans="1:5" ht="20.25" x14ac:dyDescent="0.3">
      <c r="A2" s="1047" t="s">
        <v>1558</v>
      </c>
      <c r="E2" s="897"/>
    </row>
    <row r="3" spans="1:5" ht="14.25" x14ac:dyDescent="0.2">
      <c r="A3" s="1052" t="s">
        <v>1559</v>
      </c>
      <c r="B3" s="1439" t="s">
        <v>1560</v>
      </c>
      <c r="C3" s="1439"/>
      <c r="D3" s="1053" t="s">
        <v>376</v>
      </c>
    </row>
    <row r="4" spans="1:5" x14ac:dyDescent="0.2">
      <c r="A4" s="981"/>
      <c r="B4" s="1054" t="s">
        <v>1561</v>
      </c>
      <c r="C4" s="1054" t="s">
        <v>1562</v>
      </c>
      <c r="D4" s="1055" t="s">
        <v>1561</v>
      </c>
    </row>
    <row r="5" spans="1:5" x14ac:dyDescent="0.2">
      <c r="A5" s="1056"/>
      <c r="B5" s="1057" t="s">
        <v>205</v>
      </c>
      <c r="C5" s="1056"/>
      <c r="D5" s="1058"/>
    </row>
    <row r="6" spans="1:5" x14ac:dyDescent="0.2">
      <c r="A6" s="1056"/>
      <c r="B6" s="1059"/>
      <c r="C6" s="1056"/>
      <c r="D6" s="1058"/>
    </row>
    <row r="7" spans="1:5" x14ac:dyDescent="0.2">
      <c r="A7" s="1060">
        <v>1990</v>
      </c>
      <c r="B7" s="1061">
        <v>0.48</v>
      </c>
      <c r="C7" s="1061">
        <v>1</v>
      </c>
      <c r="D7" s="1062">
        <v>0.77669902912621369</v>
      </c>
    </row>
    <row r="8" spans="1:5" x14ac:dyDescent="0.2">
      <c r="A8" s="1060">
        <v>1991</v>
      </c>
      <c r="B8" s="1061">
        <v>0.42</v>
      </c>
      <c r="C8" s="1061">
        <v>1</v>
      </c>
      <c r="D8" s="1062">
        <v>0.77669902912621369</v>
      </c>
    </row>
    <row r="9" spans="1:5" x14ac:dyDescent="0.2">
      <c r="A9" s="1060">
        <v>1992</v>
      </c>
      <c r="B9" s="1061">
        <v>0.38</v>
      </c>
      <c r="C9" s="1061">
        <v>1</v>
      </c>
      <c r="D9" s="1062">
        <v>0.77669902912621369</v>
      </c>
    </row>
    <row r="10" spans="1:5" x14ac:dyDescent="0.2">
      <c r="A10" s="1060">
        <v>1993</v>
      </c>
      <c r="B10" s="1061">
        <v>0.32</v>
      </c>
      <c r="C10" s="1061">
        <v>1</v>
      </c>
      <c r="D10" s="1062">
        <v>0.77669902912621369</v>
      </c>
    </row>
    <row r="11" spans="1:5" x14ac:dyDescent="0.2">
      <c r="A11" s="1060">
        <v>1994</v>
      </c>
      <c r="B11" s="1061">
        <v>0.26</v>
      </c>
      <c r="C11" s="1061">
        <v>1</v>
      </c>
      <c r="D11" s="1062">
        <v>0.77669902912621369</v>
      </c>
    </row>
    <row r="12" spans="1:5" x14ac:dyDescent="0.2">
      <c r="A12" s="1060">
        <v>1995</v>
      </c>
      <c r="B12" s="1063">
        <v>0.2</v>
      </c>
      <c r="C12" s="1061">
        <v>1</v>
      </c>
      <c r="D12" s="1062">
        <v>0.77669902912621369</v>
      </c>
    </row>
    <row r="13" spans="1:5" x14ac:dyDescent="0.2">
      <c r="A13" s="1060">
        <v>1996</v>
      </c>
      <c r="B13" s="1061">
        <v>0.14000000000000001</v>
      </c>
      <c r="C13" s="1061">
        <v>1</v>
      </c>
      <c r="D13" s="1062">
        <v>0.77669902912621369</v>
      </c>
    </row>
    <row r="14" spans="1:5" x14ac:dyDescent="0.2">
      <c r="A14" s="1060">
        <v>1997</v>
      </c>
      <c r="B14" s="1061">
        <v>0.14000000000000001</v>
      </c>
      <c r="C14" s="1061">
        <v>1</v>
      </c>
      <c r="D14" s="1062">
        <v>0.77669902912621369</v>
      </c>
    </row>
    <row r="15" spans="1:5" x14ac:dyDescent="0.2">
      <c r="A15" s="1060">
        <v>1998</v>
      </c>
      <c r="B15" s="1061">
        <v>0.14000000000000001</v>
      </c>
      <c r="C15" s="1061">
        <v>1</v>
      </c>
      <c r="D15" s="1062">
        <v>0.77669902912621369</v>
      </c>
    </row>
    <row r="16" spans="1:5" x14ac:dyDescent="0.2">
      <c r="A16" s="1060">
        <v>1999</v>
      </c>
      <c r="B16" s="1061">
        <v>0.14000000000000001</v>
      </c>
      <c r="C16" s="1061">
        <v>1</v>
      </c>
      <c r="D16" s="1062">
        <v>0.77669902912621369</v>
      </c>
    </row>
    <row r="17" spans="1:4" x14ac:dyDescent="0.2">
      <c r="A17" s="1060">
        <v>2000</v>
      </c>
      <c r="B17" s="1061">
        <v>0.14000000000000001</v>
      </c>
      <c r="C17" s="1061">
        <v>1</v>
      </c>
      <c r="D17" s="1062">
        <v>0.77669902912621369</v>
      </c>
    </row>
    <row r="18" spans="1:4" x14ac:dyDescent="0.2">
      <c r="A18" s="1060">
        <v>2001</v>
      </c>
      <c r="B18" s="1063">
        <v>0.1</v>
      </c>
      <c r="C18" s="1061">
        <v>1</v>
      </c>
      <c r="D18" s="1062">
        <v>0.77669902912621369</v>
      </c>
    </row>
    <row r="19" spans="1:4" x14ac:dyDescent="0.2">
      <c r="A19" s="1060">
        <v>2002</v>
      </c>
      <c r="B19" s="1061">
        <v>0.12</v>
      </c>
      <c r="C19" s="1061">
        <v>1</v>
      </c>
      <c r="D19" s="1062">
        <v>0.77669902912621369</v>
      </c>
    </row>
    <row r="20" spans="1:4" x14ac:dyDescent="0.2">
      <c r="A20" s="1060">
        <v>2003</v>
      </c>
      <c r="B20" s="1061">
        <v>0.06</v>
      </c>
      <c r="C20" s="1061">
        <v>1</v>
      </c>
      <c r="D20" s="1062">
        <v>0.77669902912621369</v>
      </c>
    </row>
    <row r="21" spans="1:4" x14ac:dyDescent="0.2">
      <c r="A21" s="1060">
        <v>2004</v>
      </c>
      <c r="B21" s="1061">
        <v>0.06</v>
      </c>
      <c r="C21" s="1061">
        <v>1</v>
      </c>
      <c r="D21" s="1062">
        <v>0.77669902912621369</v>
      </c>
    </row>
    <row r="22" spans="1:4" x14ac:dyDescent="0.2">
      <c r="A22" s="1060">
        <v>2005</v>
      </c>
      <c r="B22" s="1061">
        <v>0.04</v>
      </c>
      <c r="C22" s="1061">
        <v>1</v>
      </c>
      <c r="D22" s="1062">
        <v>0.77669902912621369</v>
      </c>
    </row>
    <row r="23" spans="1:4" x14ac:dyDescent="0.2">
      <c r="A23" s="1060">
        <v>2006</v>
      </c>
      <c r="B23" s="1061">
        <v>0.04</v>
      </c>
      <c r="C23" s="1061">
        <v>1</v>
      </c>
      <c r="D23" s="1062">
        <v>0.77669902912621369</v>
      </c>
    </row>
    <row r="24" spans="1:4" x14ac:dyDescent="0.2">
      <c r="A24" s="1060">
        <v>2007</v>
      </c>
      <c r="B24" s="1061">
        <v>0.04</v>
      </c>
      <c r="C24" s="1061">
        <v>1</v>
      </c>
      <c r="D24" s="1062">
        <v>0.77669902912621369</v>
      </c>
    </row>
    <row r="25" spans="1:4" x14ac:dyDescent="0.2">
      <c r="A25" s="1060">
        <v>2008</v>
      </c>
      <c r="B25" s="1061">
        <v>0.02</v>
      </c>
      <c r="C25" s="1061">
        <v>1</v>
      </c>
      <c r="D25" s="1062">
        <v>0.77669902912621369</v>
      </c>
    </row>
    <row r="26" spans="1:4" x14ac:dyDescent="0.2">
      <c r="A26" s="1060">
        <v>2009</v>
      </c>
      <c r="B26" s="1061">
        <v>0.02</v>
      </c>
      <c r="C26" s="1061">
        <v>1</v>
      </c>
      <c r="D26" s="1062">
        <v>0.77669902912621369</v>
      </c>
    </row>
    <row r="27" spans="1:4" x14ac:dyDescent="0.2">
      <c r="A27" s="1060">
        <v>2010</v>
      </c>
      <c r="B27" s="1061">
        <v>0.02</v>
      </c>
      <c r="C27" s="1061">
        <v>1</v>
      </c>
      <c r="D27" s="1062">
        <v>0.77669902912621369</v>
      </c>
    </row>
    <row r="28" spans="1:4" x14ac:dyDescent="0.2">
      <c r="A28" s="1060">
        <v>2011</v>
      </c>
      <c r="B28" s="1061">
        <v>0.02</v>
      </c>
      <c r="C28" s="1061">
        <v>1</v>
      </c>
      <c r="D28" s="1062">
        <v>0.77669902912621369</v>
      </c>
    </row>
    <row r="29" spans="1:4" x14ac:dyDescent="0.2">
      <c r="A29" s="1060">
        <v>2012</v>
      </c>
      <c r="B29" s="1061">
        <v>0.02</v>
      </c>
      <c r="C29" s="1061">
        <v>1</v>
      </c>
      <c r="D29" s="1062">
        <v>0.77669902912621369</v>
      </c>
    </row>
    <row r="30" spans="1:4" x14ac:dyDescent="0.2">
      <c r="A30" s="1060">
        <v>2013</v>
      </c>
      <c r="B30" s="1061">
        <v>0.02</v>
      </c>
      <c r="C30" s="1061">
        <v>1</v>
      </c>
      <c r="D30" s="1062">
        <v>0.77669902912621369</v>
      </c>
    </row>
    <row r="31" spans="1:4" x14ac:dyDescent="0.2">
      <c r="A31" s="1060">
        <v>2014</v>
      </c>
      <c r="B31" s="1061">
        <v>0.02</v>
      </c>
      <c r="C31" s="1061">
        <v>1</v>
      </c>
      <c r="D31" s="1062">
        <v>0.77669902912621369</v>
      </c>
    </row>
    <row r="32" spans="1:4" x14ac:dyDescent="0.2">
      <c r="A32" s="1060">
        <v>2015</v>
      </c>
      <c r="B32" s="1061">
        <v>0.02</v>
      </c>
      <c r="C32" s="1061">
        <v>1</v>
      </c>
      <c r="D32" s="1062">
        <v>0.77669902912621369</v>
      </c>
    </row>
    <row r="33" spans="1:4" x14ac:dyDescent="0.2">
      <c r="A33" s="1060">
        <v>2016</v>
      </c>
      <c r="B33" s="1061">
        <v>0.02</v>
      </c>
      <c r="C33" s="1061">
        <v>1</v>
      </c>
      <c r="D33" s="1062">
        <v>0.77669902912621402</v>
      </c>
    </row>
    <row r="34" spans="1:4" x14ac:dyDescent="0.2">
      <c r="A34" s="1060">
        <v>2017</v>
      </c>
      <c r="B34" s="1061">
        <v>0.02</v>
      </c>
      <c r="C34" s="1061">
        <v>1</v>
      </c>
      <c r="D34" s="1062">
        <v>0.77669902912621402</v>
      </c>
    </row>
    <row r="35" spans="1:4" x14ac:dyDescent="0.2">
      <c r="A35" s="1060">
        <v>2018</v>
      </c>
      <c r="B35" s="1061">
        <v>0.02</v>
      </c>
      <c r="C35" s="1061">
        <v>1</v>
      </c>
      <c r="D35" s="1062">
        <v>0.77669902912621402</v>
      </c>
    </row>
    <row r="36" spans="1:4" x14ac:dyDescent="0.2">
      <c r="A36" s="582"/>
      <c r="B36" s="582"/>
      <c r="C36" s="582"/>
      <c r="D36" s="582"/>
    </row>
  </sheetData>
  <mergeCells count="2">
    <mergeCell ref="B3:C3"/>
    <mergeCell ref="A1:D1"/>
  </mergeCells>
  <hyperlinks>
    <hyperlink ref="A1" location="Contents!A1" display="To table of contents" xr:uid="{00000000-0004-0000-3E00-000000000000}"/>
  </hyperlinks>
  <pageMargins left="0.7" right="0.7" top="0.75" bottom="0.75" header="0.3" footer="0.3"/>
  <pageSetup paperSize="9" orientation="portrait" horizontalDpi="300" verticalDpi="300" r:id="rId1"/>
  <customProperties>
    <customPr name="EpmWorksheetKeyString_GUID" r:id="rId2"/>
  </customPropertie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4" tint="0.79998168889431442"/>
    <pageSetUpPr fitToPage="1"/>
  </sheetPr>
  <dimension ref="A1:K69"/>
  <sheetViews>
    <sheetView zoomScale="75" workbookViewId="0">
      <selection activeCell="B5" sqref="B5"/>
    </sheetView>
  </sheetViews>
  <sheetFormatPr defaultRowHeight="12.75" x14ac:dyDescent="0.2"/>
  <cols>
    <col min="1" max="1" width="9.140625" style="30"/>
    <col min="2" max="8" width="12.7109375" style="30" customWidth="1"/>
    <col min="9" max="11" width="13.28515625" style="30" customWidth="1"/>
    <col min="12" max="16384" width="9.140625" style="30"/>
  </cols>
  <sheetData>
    <row r="1" spans="1:11" ht="36.75" customHeight="1" x14ac:dyDescent="0.2">
      <c r="A1" s="1337" t="s">
        <v>3</v>
      </c>
      <c r="B1" s="1337"/>
      <c r="C1" s="1337"/>
      <c r="D1" s="1337"/>
    </row>
    <row r="2" spans="1:11" ht="20.25" x14ac:dyDescent="0.3">
      <c r="A2" s="575" t="s">
        <v>1579</v>
      </c>
    </row>
    <row r="3" spans="1:11" ht="15" x14ac:dyDescent="0.25">
      <c r="A3" s="1064"/>
      <c r="B3" s="1065" t="s">
        <v>1580</v>
      </c>
      <c r="C3" s="860" t="s">
        <v>1581</v>
      </c>
      <c r="D3" s="1066"/>
      <c r="E3" s="860" t="s">
        <v>1582</v>
      </c>
      <c r="F3" s="1066"/>
      <c r="G3" s="860" t="s">
        <v>1583</v>
      </c>
      <c r="H3" s="1066"/>
      <c r="I3" s="860" t="s">
        <v>1584</v>
      </c>
      <c r="J3" s="860" t="s">
        <v>1585</v>
      </c>
      <c r="K3" s="65"/>
    </row>
    <row r="4" spans="1:11" x14ac:dyDescent="0.2">
      <c r="A4" s="895"/>
      <c r="B4" s="1067"/>
      <c r="C4" s="1068" t="s">
        <v>125</v>
      </c>
      <c r="D4" s="1069" t="s">
        <v>178</v>
      </c>
      <c r="E4" s="1068" t="s">
        <v>125</v>
      </c>
      <c r="F4" s="1069" t="s">
        <v>178</v>
      </c>
      <c r="G4" s="1068" t="s">
        <v>178</v>
      </c>
      <c r="H4" s="1069" t="s">
        <v>18</v>
      </c>
      <c r="I4" s="1068" t="s">
        <v>125</v>
      </c>
      <c r="J4" s="1068" t="s">
        <v>125</v>
      </c>
      <c r="K4" s="1069" t="s">
        <v>178</v>
      </c>
    </row>
    <row r="5" spans="1:11" x14ac:dyDescent="0.2">
      <c r="A5" s="74"/>
      <c r="B5" s="872" t="s">
        <v>1203</v>
      </c>
      <c r="C5" s="873"/>
      <c r="D5" s="873"/>
      <c r="E5" s="873"/>
      <c r="F5" s="873"/>
      <c r="G5" s="873"/>
      <c r="H5" s="873"/>
      <c r="I5" s="873"/>
      <c r="J5" s="873"/>
      <c r="K5" s="893"/>
    </row>
    <row r="6" spans="1:11" x14ac:dyDescent="0.2">
      <c r="A6" s="68"/>
      <c r="B6" s="67"/>
      <c r="C6" s="582"/>
      <c r="D6" s="582"/>
      <c r="E6" s="582"/>
      <c r="F6" s="582"/>
      <c r="G6" s="582"/>
      <c r="H6" s="582"/>
      <c r="I6" s="582"/>
      <c r="J6" s="582"/>
      <c r="K6" s="77"/>
    </row>
    <row r="7" spans="1:11" x14ac:dyDescent="0.2">
      <c r="A7" s="877">
        <v>1990</v>
      </c>
      <c r="B7" s="1017">
        <v>888.61446246636876</v>
      </c>
      <c r="C7" s="1018">
        <v>1.2203168193306215</v>
      </c>
      <c r="D7" s="1018">
        <v>346.04651162790691</v>
      </c>
      <c r="E7" s="1018">
        <v>0.14974862155617416</v>
      </c>
      <c r="F7" s="1018">
        <v>400.60915159639035</v>
      </c>
      <c r="G7" s="1018">
        <v>48.551591522494526</v>
      </c>
      <c r="H7" s="1018">
        <v>33.662499576810134</v>
      </c>
      <c r="I7" s="1018">
        <v>12.769315160123305</v>
      </c>
      <c r="J7" s="1018">
        <v>5.1719256188669558</v>
      </c>
      <c r="K7" s="1019">
        <v>40.433401922889956</v>
      </c>
    </row>
    <row r="8" spans="1:11" x14ac:dyDescent="0.2">
      <c r="A8" s="877">
        <v>1991</v>
      </c>
      <c r="B8" s="1017">
        <v>898.52999168846168</v>
      </c>
      <c r="C8" s="1018">
        <v>1.2262049498393381</v>
      </c>
      <c r="D8" s="1018">
        <v>334.41860465116275</v>
      </c>
      <c r="E8" s="1018">
        <v>0.18395882052081328</v>
      </c>
      <c r="F8" s="1018">
        <v>401.1424632065648</v>
      </c>
      <c r="G8" s="1018">
        <v>56.859332908103873</v>
      </c>
      <c r="H8" s="1018">
        <v>41.463931821963712</v>
      </c>
      <c r="I8" s="1018">
        <v>15.837675431616866</v>
      </c>
      <c r="J8" s="1018">
        <v>6.3946428514847433</v>
      </c>
      <c r="K8" s="1019">
        <v>41.003177047204829</v>
      </c>
    </row>
    <row r="9" spans="1:11" x14ac:dyDescent="0.2">
      <c r="A9" s="877">
        <v>1992</v>
      </c>
      <c r="B9" s="1017">
        <v>900.78398050856458</v>
      </c>
      <c r="C9" s="1018">
        <v>1.145600503188406</v>
      </c>
      <c r="D9" s="1018">
        <v>329.76744186046511</v>
      </c>
      <c r="E9" s="1018">
        <v>0.21394581611060873</v>
      </c>
      <c r="F9" s="1018">
        <v>388.0232763035778</v>
      </c>
      <c r="G9" s="1018">
        <v>63.87549807646392</v>
      </c>
      <c r="H9" s="1018">
        <v>48.870037911059946</v>
      </c>
      <c r="I9" s="1018">
        <v>18.634428652326783</v>
      </c>
      <c r="J9" s="1018">
        <v>7.4932886383075452</v>
      </c>
      <c r="K9" s="1019">
        <v>42.760462747064423</v>
      </c>
    </row>
    <row r="10" spans="1:11" x14ac:dyDescent="0.2">
      <c r="A10" s="877">
        <v>1993</v>
      </c>
      <c r="B10" s="1017">
        <v>973.30826079485098</v>
      </c>
      <c r="C10" s="1018">
        <v>1.1234322662633902</v>
      </c>
      <c r="D10" s="1018">
        <v>329.76744186046506</v>
      </c>
      <c r="E10" s="1018">
        <v>0.23859871458425069</v>
      </c>
      <c r="F10" s="1018">
        <v>444.87968095992511</v>
      </c>
      <c r="G10" s="1018">
        <v>68.256528005012569</v>
      </c>
      <c r="H10" s="1018">
        <v>55.738065385085157</v>
      </c>
      <c r="I10" s="1018">
        <v>21.1865448447452</v>
      </c>
      <c r="J10" s="1018">
        <v>8.4134726679110372</v>
      </c>
      <c r="K10" s="1019">
        <v>43.704496090859223</v>
      </c>
    </row>
    <row r="11" spans="1:11" x14ac:dyDescent="0.2">
      <c r="A11" s="877">
        <v>1994</v>
      </c>
      <c r="B11" s="1017">
        <v>966.42804542422675</v>
      </c>
      <c r="C11" s="1018">
        <v>1.1262936280594953</v>
      </c>
      <c r="D11" s="1018">
        <v>329.76744186046506</v>
      </c>
      <c r="E11" s="1018">
        <v>0.25151744234924939</v>
      </c>
      <c r="F11" s="1018">
        <v>424.03540326603797</v>
      </c>
      <c r="G11" s="1018">
        <v>70.981063794360438</v>
      </c>
      <c r="H11" s="1018">
        <v>61.822430548545363</v>
      </c>
      <c r="I11" s="1018">
        <v>23.557334459272425</v>
      </c>
      <c r="J11" s="1018">
        <v>9.2201381467811867</v>
      </c>
      <c r="K11" s="1019">
        <v>45.666422278355554</v>
      </c>
    </row>
    <row r="12" spans="1:11" x14ac:dyDescent="0.2">
      <c r="A12" s="877">
        <v>1995</v>
      </c>
      <c r="B12" s="1017">
        <v>981.82971055633857</v>
      </c>
      <c r="C12" s="1018">
        <v>1.1262936280594953</v>
      </c>
      <c r="D12" s="1018">
        <v>350.69767441860472</v>
      </c>
      <c r="E12" s="1018">
        <v>0.25883469106385915</v>
      </c>
      <c r="F12" s="1018">
        <v>400.14862087964792</v>
      </c>
      <c r="G12" s="1018">
        <v>80.833157574449814</v>
      </c>
      <c r="H12" s="1018">
        <v>65.420287175594794</v>
      </c>
      <c r="I12" s="1018">
        <v>25.483230909575095</v>
      </c>
      <c r="J12" s="1018">
        <v>9.8791164523199431</v>
      </c>
      <c r="K12" s="1019">
        <v>47.982494827022805</v>
      </c>
    </row>
    <row r="13" spans="1:11" x14ac:dyDescent="0.2">
      <c r="A13" s="877">
        <v>1996</v>
      </c>
      <c r="B13" s="1017">
        <v>1028.108035789719</v>
      </c>
      <c r="C13" s="1018">
        <v>1.1262936280594953</v>
      </c>
      <c r="D13" s="1018">
        <v>324.3619489559166</v>
      </c>
      <c r="E13" s="1018">
        <v>0.26355313628337679</v>
      </c>
      <c r="F13" s="1018">
        <v>465.78866646088971</v>
      </c>
      <c r="G13" s="1018">
        <v>82.463434075079462</v>
      </c>
      <c r="H13" s="1018">
        <v>67.811195329823235</v>
      </c>
      <c r="I13" s="1018">
        <v>26.772921372354606</v>
      </c>
      <c r="J13" s="1018">
        <v>10.383642461720008</v>
      </c>
      <c r="K13" s="1019">
        <v>49.136380369592437</v>
      </c>
    </row>
    <row r="14" spans="1:11" x14ac:dyDescent="0.2">
      <c r="A14" s="877">
        <v>1997</v>
      </c>
      <c r="B14" s="1017">
        <v>1027.4780799828054</v>
      </c>
      <c r="C14" s="1018">
        <v>1.1317677081044393</v>
      </c>
      <c r="D14" s="1018">
        <v>322.04176334106728</v>
      </c>
      <c r="E14" s="1018">
        <v>0.26743839182199286</v>
      </c>
      <c r="F14" s="1018">
        <v>459.77660657947121</v>
      </c>
      <c r="G14" s="1018">
        <v>83.940688954037157</v>
      </c>
      <c r="H14" s="1018">
        <v>69.528262411516607</v>
      </c>
      <c r="I14" s="1018">
        <v>27.939109822455681</v>
      </c>
      <c r="J14" s="1018">
        <v>10.704055299153076</v>
      </c>
      <c r="K14" s="1019">
        <v>52.148387475177991</v>
      </c>
    </row>
    <row r="15" spans="1:11" x14ac:dyDescent="0.2">
      <c r="A15" s="877">
        <v>1998</v>
      </c>
      <c r="B15" s="1017">
        <v>1037.1550028227932</v>
      </c>
      <c r="C15" s="1018">
        <v>1.1317677081044393</v>
      </c>
      <c r="D15" s="1018">
        <v>319.72157772621813</v>
      </c>
      <c r="E15" s="1018">
        <v>0.26889709493647684</v>
      </c>
      <c r="F15" s="1018">
        <v>465.65740358906828</v>
      </c>
      <c r="G15" s="1018">
        <v>84.981197732463528</v>
      </c>
      <c r="H15" s="1018">
        <v>70.804219255276593</v>
      </c>
      <c r="I15" s="1018">
        <v>28.733395222881118</v>
      </c>
      <c r="J15" s="1018">
        <v>10.88999909315581</v>
      </c>
      <c r="K15" s="1019">
        <v>54.966545400688915</v>
      </c>
    </row>
    <row r="16" spans="1:11" x14ac:dyDescent="0.2">
      <c r="A16" s="877">
        <v>1999</v>
      </c>
      <c r="B16" s="1017">
        <v>1071.7606103268204</v>
      </c>
      <c r="C16" s="1018">
        <v>1.1317677081044393</v>
      </c>
      <c r="D16" s="1018">
        <v>347.56380510440835</v>
      </c>
      <c r="E16" s="1018">
        <v>0.2696157730562958</v>
      </c>
      <c r="F16" s="1018">
        <v>467.88132620855833</v>
      </c>
      <c r="G16" s="1018">
        <v>85.687014236834855</v>
      </c>
      <c r="H16" s="1018">
        <v>71.863945693119049</v>
      </c>
      <c r="I16" s="1018">
        <v>29.227364033357823</v>
      </c>
      <c r="J16" s="1018">
        <v>11.019842809451406</v>
      </c>
      <c r="K16" s="1019">
        <v>57.115928759929702</v>
      </c>
    </row>
    <row r="17" spans="1:11" x14ac:dyDescent="0.2">
      <c r="A17" s="877">
        <v>2000</v>
      </c>
      <c r="B17" s="1017">
        <v>1051.1247043245196</v>
      </c>
      <c r="C17" s="1018">
        <v>1.0920506699293053</v>
      </c>
      <c r="D17" s="1018">
        <v>352.20417633410665</v>
      </c>
      <c r="E17" s="1018">
        <v>0.26964186368110771</v>
      </c>
      <c r="F17" s="1018">
        <v>441.27683273419234</v>
      </c>
      <c r="G17" s="1018">
        <v>86.187317843332366</v>
      </c>
      <c r="H17" s="1018">
        <v>72.286888252528897</v>
      </c>
      <c r="I17" s="1018">
        <v>29.573595011602894</v>
      </c>
      <c r="J17" s="1018">
        <v>11.106798705667826</v>
      </c>
      <c r="K17" s="1019">
        <v>57.127402909478079</v>
      </c>
    </row>
    <row r="18" spans="1:11" x14ac:dyDescent="0.2">
      <c r="A18" s="877">
        <v>2001</v>
      </c>
      <c r="B18" s="1017">
        <v>1056.1675695182373</v>
      </c>
      <c r="C18" s="1018">
        <v>1.0818761313300025</v>
      </c>
      <c r="D18" s="1018">
        <v>347.5638051044084</v>
      </c>
      <c r="E18" s="1018">
        <v>0.27827348680847924</v>
      </c>
      <c r="F18" s="1018">
        <v>450.46693580023407</v>
      </c>
      <c r="G18" s="1018">
        <v>86.805992904720966</v>
      </c>
      <c r="H18" s="1018">
        <v>72.270683449523517</v>
      </c>
      <c r="I18" s="1018">
        <v>29.827973191688965</v>
      </c>
      <c r="J18" s="1018">
        <v>11.169906193736448</v>
      </c>
      <c r="K18" s="1019">
        <v>56.702123255786525</v>
      </c>
    </row>
    <row r="19" spans="1:11" x14ac:dyDescent="0.2">
      <c r="A19" s="877">
        <v>2002</v>
      </c>
      <c r="B19" s="1017">
        <v>1008.3288147314634</v>
      </c>
      <c r="C19" s="1018">
        <v>1.0806951580997266</v>
      </c>
      <c r="D19" s="1018">
        <v>333.64269141531332</v>
      </c>
      <c r="E19" s="1018">
        <v>0.28627746198100051</v>
      </c>
      <c r="F19" s="1018">
        <v>414.9257580702897</v>
      </c>
      <c r="G19" s="1018">
        <v>86.647915958063123</v>
      </c>
      <c r="H19" s="1018">
        <v>71.475865612684984</v>
      </c>
      <c r="I19" s="1018">
        <v>30.005789330653528</v>
      </c>
      <c r="J19" s="1018">
        <v>11.219170008219908</v>
      </c>
      <c r="K19" s="1019">
        <v>59.044651716158164</v>
      </c>
    </row>
    <row r="20" spans="1:11" x14ac:dyDescent="0.2">
      <c r="A20" s="877">
        <v>2003</v>
      </c>
      <c r="B20" s="1017">
        <v>989.84842287714457</v>
      </c>
      <c r="C20" s="1018">
        <v>1.0346233938165705</v>
      </c>
      <c r="D20" s="1018">
        <v>335.9628770301623</v>
      </c>
      <c r="E20" s="1018">
        <v>0.26758830814971085</v>
      </c>
      <c r="F20" s="1018">
        <v>395.71775117705505</v>
      </c>
      <c r="G20" s="1018">
        <v>84.384396364026728</v>
      </c>
      <c r="H20" s="1018">
        <v>68.70659642494104</v>
      </c>
      <c r="I20" s="1018">
        <v>30.125509365307916</v>
      </c>
      <c r="J20" s="1018">
        <v>11.252800379996229</v>
      </c>
      <c r="K20" s="1019">
        <v>62.396280433688972</v>
      </c>
    </row>
    <row r="21" spans="1:11" x14ac:dyDescent="0.2">
      <c r="A21" s="877">
        <v>2004</v>
      </c>
      <c r="B21" s="1017">
        <v>983.93422517856084</v>
      </c>
      <c r="C21" s="1018">
        <v>1.0228209290413799</v>
      </c>
      <c r="D21" s="1018">
        <v>322.04176334106728</v>
      </c>
      <c r="E21" s="1018">
        <v>0.36597757721499058</v>
      </c>
      <c r="F21" s="1018">
        <v>404.8712789854572</v>
      </c>
      <c r="G21" s="1018">
        <v>80.309859657705616</v>
      </c>
      <c r="H21" s="1018">
        <v>65.564946943308087</v>
      </c>
      <c r="I21" s="1018">
        <v>30.203533490776042</v>
      </c>
      <c r="J21" s="1018">
        <v>11.272866496316805</v>
      </c>
      <c r="K21" s="1019">
        <v>68.281177757673447</v>
      </c>
    </row>
    <row r="22" spans="1:11" x14ac:dyDescent="0.2">
      <c r="A22" s="877">
        <v>2005</v>
      </c>
      <c r="B22" s="1017">
        <v>1007.5884368385354</v>
      </c>
      <c r="C22" s="1018">
        <v>1.0214510000942596</v>
      </c>
      <c r="D22" s="1018">
        <v>338.28306264501157</v>
      </c>
      <c r="E22" s="1018">
        <v>0.60076389632672622</v>
      </c>
      <c r="F22" s="1018">
        <v>410.58777495076879</v>
      </c>
      <c r="G22" s="1018">
        <v>78.395942349888784</v>
      </c>
      <c r="H22" s="1018">
        <v>63.716029275600064</v>
      </c>
      <c r="I22" s="1018">
        <v>30.277323528781945</v>
      </c>
      <c r="J22" s="1018">
        <v>11.281489596388445</v>
      </c>
      <c r="K22" s="1019">
        <v>73.424599595674849</v>
      </c>
    </row>
    <row r="23" spans="1:11" x14ac:dyDescent="0.2">
      <c r="A23" s="877">
        <v>2006</v>
      </c>
      <c r="B23" s="1017">
        <v>1003.0217712260371</v>
      </c>
      <c r="C23" s="1018">
        <v>1.0165104946385335</v>
      </c>
      <c r="D23" s="1018">
        <v>331.32250580046411</v>
      </c>
      <c r="E23" s="1018">
        <v>0.83164321465422497</v>
      </c>
      <c r="F23" s="1018">
        <v>416.71211163354104</v>
      </c>
      <c r="G23" s="1018">
        <v>74.493319715063606</v>
      </c>
      <c r="H23" s="1018">
        <v>62.355877431240117</v>
      </c>
      <c r="I23" s="1018">
        <v>29.844896226785409</v>
      </c>
      <c r="J23" s="1018">
        <v>11.078177181188613</v>
      </c>
      <c r="K23" s="1019">
        <v>75.366729528461477</v>
      </c>
    </row>
    <row r="24" spans="1:11" x14ac:dyDescent="0.2">
      <c r="A24" s="877">
        <v>2007</v>
      </c>
      <c r="B24" s="1017">
        <v>1014.9080405856234</v>
      </c>
      <c r="C24" s="1018">
        <v>0.99233750692520784</v>
      </c>
      <c r="D24" s="1018">
        <v>335.19813519813528</v>
      </c>
      <c r="E24" s="1018">
        <v>1.025976143991066</v>
      </c>
      <c r="F24" s="1018">
        <v>420.09499256932162</v>
      </c>
      <c r="G24" s="1018">
        <v>73.968114071831579</v>
      </c>
      <c r="H24" s="1018">
        <v>62.56228251999822</v>
      </c>
      <c r="I24" s="1018">
        <v>28.800173337580059</v>
      </c>
      <c r="J24" s="1018">
        <v>10.669717330027703</v>
      </c>
      <c r="K24" s="1019">
        <v>81.596311907812833</v>
      </c>
    </row>
    <row r="25" spans="1:11" x14ac:dyDescent="0.2">
      <c r="A25" s="877">
        <v>2008</v>
      </c>
      <c r="B25" s="1017">
        <v>1037.0385229613162</v>
      </c>
      <c r="C25" s="1018">
        <v>0.99233750692520784</v>
      </c>
      <c r="D25" s="1018">
        <v>329.76744186046517</v>
      </c>
      <c r="E25" s="1018">
        <v>1.249714890991795</v>
      </c>
      <c r="F25" s="1018">
        <v>447.0623965064396</v>
      </c>
      <c r="G25" s="1018">
        <v>73.033259773431027</v>
      </c>
      <c r="H25" s="1018">
        <v>64.2681010470735</v>
      </c>
      <c r="I25" s="1018">
        <v>28.46218576925984</v>
      </c>
      <c r="J25" s="1018">
        <v>10.528181624764544</v>
      </c>
      <c r="K25" s="1019">
        <v>81.674903981965556</v>
      </c>
    </row>
    <row r="26" spans="1:11" x14ac:dyDescent="0.2">
      <c r="A26" s="877">
        <v>2009</v>
      </c>
      <c r="B26" s="1017">
        <v>1032.4586439768461</v>
      </c>
      <c r="C26" s="1018">
        <v>0.98290917551020418</v>
      </c>
      <c r="D26" s="1018">
        <v>328.20512820512806</v>
      </c>
      <c r="E26" s="1018">
        <v>1.4524997972015756</v>
      </c>
      <c r="F26" s="1018">
        <v>450.05106321323052</v>
      </c>
      <c r="G26" s="1018">
        <v>71.330629588216752</v>
      </c>
      <c r="H26" s="1018">
        <v>65.111436160159641</v>
      </c>
      <c r="I26" s="1018">
        <v>27.857047521535424</v>
      </c>
      <c r="J26" s="1018">
        <v>10.291735858346032</v>
      </c>
      <c r="K26" s="1019">
        <v>77.176194457518051</v>
      </c>
    </row>
    <row r="27" spans="1:11" x14ac:dyDescent="0.2">
      <c r="A27" s="877">
        <v>2010</v>
      </c>
      <c r="B27" s="1017">
        <v>965.01180876708042</v>
      </c>
      <c r="C27" s="1018">
        <v>0.98290917551020418</v>
      </c>
      <c r="D27" s="1018">
        <v>338.28306264501151</v>
      </c>
      <c r="E27" s="1018">
        <v>1.5654833641497119</v>
      </c>
      <c r="F27" s="1018">
        <v>375.03041156629348</v>
      </c>
      <c r="G27" s="1018">
        <v>66.363716808931784</v>
      </c>
      <c r="H27" s="1018">
        <v>61.661865025012943</v>
      </c>
      <c r="I27" s="1018">
        <v>27.525122603425316</v>
      </c>
      <c r="J27" s="1018">
        <v>10.159624655035829</v>
      </c>
      <c r="K27" s="1019">
        <v>83.439612923709561</v>
      </c>
    </row>
    <row r="28" spans="1:11" x14ac:dyDescent="0.2">
      <c r="A28" s="877">
        <v>2011</v>
      </c>
      <c r="B28" s="1017">
        <v>993.93955039537536</v>
      </c>
      <c r="C28" s="1018">
        <v>0.98290917551020418</v>
      </c>
      <c r="D28" s="1018">
        <v>348.37209302325573</v>
      </c>
      <c r="E28" s="1018">
        <v>1.5618158897681913</v>
      </c>
      <c r="F28" s="1018">
        <v>396.41755984099041</v>
      </c>
      <c r="G28" s="1018">
        <v>64.238730207653376</v>
      </c>
      <c r="H28" s="1018">
        <v>58.662949667693283</v>
      </c>
      <c r="I28" s="1018">
        <v>27.205758452670139</v>
      </c>
      <c r="J28" s="1018">
        <v>10.032689515150114</v>
      </c>
      <c r="K28" s="1019">
        <v>86.465044622683976</v>
      </c>
    </row>
    <row r="29" spans="1:11" x14ac:dyDescent="0.2">
      <c r="A29" s="877">
        <v>2012</v>
      </c>
      <c r="B29" s="1017">
        <v>962.16289230896268</v>
      </c>
      <c r="C29" s="1018">
        <v>0.98760646476153591</v>
      </c>
      <c r="D29" s="1018">
        <v>336.04651162790685</v>
      </c>
      <c r="E29" s="1018">
        <v>1.6276155320780397</v>
      </c>
      <c r="F29" s="1018">
        <v>380.66754168059055</v>
      </c>
      <c r="G29" s="1018">
        <v>62.128917433699513</v>
      </c>
      <c r="H29" s="1018">
        <v>56.644750803278399</v>
      </c>
      <c r="I29" s="1018">
        <v>27.033534739620379</v>
      </c>
      <c r="J29" s="1018">
        <v>9.9591675663264603</v>
      </c>
      <c r="K29" s="1019">
        <v>87.067246460701057</v>
      </c>
    </row>
    <row r="30" spans="1:11" x14ac:dyDescent="0.2">
      <c r="A30" s="877">
        <v>2013</v>
      </c>
      <c r="B30" s="1017">
        <v>941.27903942085231</v>
      </c>
      <c r="C30" s="1018">
        <v>0.98290917551020418</v>
      </c>
      <c r="D30" s="1018">
        <v>342.20930232558146</v>
      </c>
      <c r="E30" s="1018">
        <v>1.6201526649410058</v>
      </c>
      <c r="F30" s="1018">
        <v>362.8604296534549</v>
      </c>
      <c r="G30" s="1018">
        <v>58.161902860165064</v>
      </c>
      <c r="H30" s="1018">
        <v>52.74223527551591</v>
      </c>
      <c r="I30" s="1018">
        <v>26.631345839990193</v>
      </c>
      <c r="J30" s="1018">
        <v>9.7985751987419523</v>
      </c>
      <c r="K30" s="1019">
        <v>86.272186426951606</v>
      </c>
    </row>
    <row r="31" spans="1:11" x14ac:dyDescent="0.2">
      <c r="A31" s="877">
        <v>2014</v>
      </c>
      <c r="B31" s="1017">
        <v>991.86377738001306</v>
      </c>
      <c r="C31" s="1018">
        <v>0.97824531885963162</v>
      </c>
      <c r="D31" s="1018">
        <v>384.14918414918401</v>
      </c>
      <c r="E31" s="1018">
        <v>1.5566416214752805</v>
      </c>
      <c r="F31" s="1018">
        <v>376.8164782996584</v>
      </c>
      <c r="G31" s="1018">
        <v>54.235431353994485</v>
      </c>
      <c r="H31" s="1018">
        <v>48.231267561271601</v>
      </c>
      <c r="I31" s="1018">
        <v>26.139709354193361</v>
      </c>
      <c r="J31" s="1018">
        <v>9.6498229711355705</v>
      </c>
      <c r="K31" s="1019">
        <v>90.106996750240626</v>
      </c>
    </row>
    <row r="32" spans="1:11" x14ac:dyDescent="0.2">
      <c r="A32" s="877">
        <v>2015</v>
      </c>
      <c r="B32" s="1017">
        <v>983.5355387157565</v>
      </c>
      <c r="C32" s="1018">
        <v>0.97824531885963162</v>
      </c>
      <c r="D32" s="1018">
        <v>387.90697674418612</v>
      </c>
      <c r="E32" s="1018">
        <v>1.5091699573068715</v>
      </c>
      <c r="F32" s="1018">
        <v>375.0162791135603</v>
      </c>
      <c r="G32" s="1018">
        <v>49.976806911983054</v>
      </c>
      <c r="H32" s="1018">
        <v>43.996579614778092</v>
      </c>
      <c r="I32" s="1018">
        <v>25.874209483009555</v>
      </c>
      <c r="J32" s="1018">
        <v>9.5681958728565029</v>
      </c>
      <c r="K32" s="1019">
        <v>88.709075699216385</v>
      </c>
    </row>
    <row r="33" spans="1:11" x14ac:dyDescent="0.2">
      <c r="A33" s="877">
        <v>2016</v>
      </c>
      <c r="B33" s="1017">
        <v>983.14838090457295</v>
      </c>
      <c r="C33" s="1018">
        <v>0.97361457828889741</v>
      </c>
      <c r="D33" s="1018">
        <v>362.32558139534893</v>
      </c>
      <c r="E33" s="1018">
        <v>1.4328974584606504</v>
      </c>
      <c r="F33" s="1018">
        <v>411.71160544442256</v>
      </c>
      <c r="G33" s="1018">
        <v>47.073468377958719</v>
      </c>
      <c r="H33" s="1018">
        <v>40.035327120885825</v>
      </c>
      <c r="I33" s="1018">
        <v>25.533162301622632</v>
      </c>
      <c r="J33" s="1018">
        <v>9.4767483136901678</v>
      </c>
      <c r="K33" s="1019">
        <v>84.585975913894529</v>
      </c>
    </row>
    <row r="34" spans="1:11" x14ac:dyDescent="0.2">
      <c r="A34" s="877">
        <v>2017</v>
      </c>
      <c r="B34" s="1017">
        <v>958.65413531286208</v>
      </c>
      <c r="C34" s="1018">
        <v>0.97361457828889741</v>
      </c>
      <c r="D34" s="1018">
        <v>352.55813953488394</v>
      </c>
      <c r="E34" s="1018">
        <v>1.3926421115241103</v>
      </c>
      <c r="F34" s="1018">
        <v>399.01829736324686</v>
      </c>
      <c r="G34" s="1018">
        <v>45.221263145861876</v>
      </c>
      <c r="H34" s="1018">
        <v>36.582660095754882</v>
      </c>
      <c r="I34" s="1018">
        <v>25.342724115267856</v>
      </c>
      <c r="J34" s="1018">
        <v>9.4426996550023574</v>
      </c>
      <c r="K34" s="1019">
        <v>88.122094713031416</v>
      </c>
    </row>
    <row r="35" spans="1:11" x14ac:dyDescent="0.2">
      <c r="A35" s="877">
        <v>2018</v>
      </c>
      <c r="B35" s="1017">
        <v>1022.3981015230058</v>
      </c>
      <c r="C35" s="1018">
        <v>0.97361457828889741</v>
      </c>
      <c r="D35" s="1018">
        <v>352.55813953488382</v>
      </c>
      <c r="E35" s="1018">
        <v>1.3842706076774307</v>
      </c>
      <c r="F35" s="1018">
        <v>468.17643415447714</v>
      </c>
      <c r="G35" s="1018">
        <v>43.705974884985281</v>
      </c>
      <c r="H35" s="1018">
        <v>34.419821195173036</v>
      </c>
      <c r="I35" s="1018">
        <v>25.175469637983735</v>
      </c>
      <c r="J35" s="1018">
        <v>9.4170460134399487</v>
      </c>
      <c r="K35" s="1019">
        <v>86.587330916096462</v>
      </c>
    </row>
    <row r="36" spans="1:11" x14ac:dyDescent="0.2">
      <c r="A36" s="1070"/>
      <c r="B36" s="1017"/>
      <c r="C36" s="1018"/>
      <c r="D36" s="1018"/>
      <c r="E36" s="1018"/>
      <c r="F36" s="1018"/>
      <c r="G36" s="1018"/>
      <c r="H36" s="1018"/>
      <c r="I36" s="1018"/>
      <c r="J36" s="1018"/>
      <c r="K36" s="1019"/>
    </row>
    <row r="37" spans="1:11" x14ac:dyDescent="0.2">
      <c r="A37" s="1070"/>
      <c r="B37" s="881" t="s">
        <v>7</v>
      </c>
      <c r="C37" s="1105"/>
      <c r="D37" s="1105"/>
      <c r="E37" s="1105"/>
      <c r="F37" s="1105"/>
      <c r="G37" s="1105"/>
      <c r="H37" s="1105"/>
      <c r="I37" s="1105"/>
      <c r="J37" s="1105"/>
      <c r="K37" s="1025"/>
    </row>
    <row r="38" spans="1:11" x14ac:dyDescent="0.2">
      <c r="A38" s="1070"/>
      <c r="B38" s="883"/>
      <c r="C38" s="1105"/>
      <c r="D38" s="1105"/>
      <c r="E38" s="1105"/>
      <c r="F38" s="1105"/>
      <c r="G38" s="1105"/>
      <c r="H38" s="1105"/>
      <c r="I38" s="1105"/>
      <c r="J38" s="1105"/>
      <c r="K38" s="1025"/>
    </row>
    <row r="39" spans="1:11" x14ac:dyDescent="0.2">
      <c r="A39" s="877">
        <v>1990</v>
      </c>
      <c r="B39" s="1017">
        <v>38.257443556415019</v>
      </c>
      <c r="C39" s="919">
        <v>5.0765179684153852E-2</v>
      </c>
      <c r="D39" s="919">
        <v>14.879999999999997</v>
      </c>
      <c r="E39" s="919">
        <v>6.2295426567368448E-3</v>
      </c>
      <c r="F39" s="919">
        <v>17.226193518644784</v>
      </c>
      <c r="G39" s="919">
        <v>2.0877184354672647</v>
      </c>
      <c r="H39" s="919">
        <v>1.5215449808718182</v>
      </c>
      <c r="I39" s="919">
        <v>0.53120351066112947</v>
      </c>
      <c r="J39" s="919">
        <v>0.21515210574486537</v>
      </c>
      <c r="K39" s="920">
        <v>1.7386362826842683</v>
      </c>
    </row>
    <row r="40" spans="1:11" x14ac:dyDescent="0.2">
      <c r="A40" s="877">
        <v>1991</v>
      </c>
      <c r="B40" s="1017">
        <v>38.692546569531984</v>
      </c>
      <c r="C40" s="919">
        <v>5.0887505418332535E-2</v>
      </c>
      <c r="D40" s="919">
        <v>14.379999999999999</v>
      </c>
      <c r="E40" s="919">
        <v>7.6342910516137511E-3</v>
      </c>
      <c r="F40" s="919">
        <v>17.249125917882285</v>
      </c>
      <c r="G40" s="919">
        <v>2.4449513150484665</v>
      </c>
      <c r="H40" s="919">
        <v>1.8741697183527601</v>
      </c>
      <c r="I40" s="919">
        <v>0.65726353041209995</v>
      </c>
      <c r="J40" s="919">
        <v>0.26537767833661685</v>
      </c>
      <c r="K40" s="920">
        <v>1.7631366130298078</v>
      </c>
    </row>
    <row r="41" spans="1:11" x14ac:dyDescent="0.2">
      <c r="A41" s="877">
        <v>1992</v>
      </c>
      <c r="B41" s="1017">
        <v>38.797245623496714</v>
      </c>
      <c r="C41" s="919">
        <v>4.7427860832000006E-2</v>
      </c>
      <c r="D41" s="919">
        <v>14.180000000000001</v>
      </c>
      <c r="E41" s="919">
        <v>8.8573567869792008E-3</v>
      </c>
      <c r="F41" s="919">
        <v>16.685000881053845</v>
      </c>
      <c r="G41" s="919">
        <v>2.7466464172879488</v>
      </c>
      <c r="H41" s="919">
        <v>2.2089257135799096</v>
      </c>
      <c r="I41" s="919">
        <v>0.77146534620632889</v>
      </c>
      <c r="J41" s="919">
        <v>0.31022214962593236</v>
      </c>
      <c r="K41" s="920">
        <v>1.8386998981237701</v>
      </c>
    </row>
    <row r="42" spans="1:11" x14ac:dyDescent="0.2">
      <c r="A42" s="877">
        <v>1993</v>
      </c>
      <c r="B42" s="1017">
        <v>41.925339680436167</v>
      </c>
      <c r="C42" s="919">
        <v>4.651009582330435E-2</v>
      </c>
      <c r="D42" s="919">
        <v>14.18</v>
      </c>
      <c r="E42" s="919">
        <v>9.8779867837879773E-3</v>
      </c>
      <c r="F42" s="919">
        <v>19.129826281276777</v>
      </c>
      <c r="G42" s="919">
        <v>2.9350307042155408</v>
      </c>
      <c r="H42" s="919">
        <v>2.5193605554058491</v>
      </c>
      <c r="I42" s="919">
        <v>0.87712295657245121</v>
      </c>
      <c r="J42" s="919">
        <v>0.34831776845151696</v>
      </c>
      <c r="K42" s="920">
        <v>1.8792933319069467</v>
      </c>
    </row>
    <row r="43" spans="1:11" x14ac:dyDescent="0.2">
      <c r="A43" s="877">
        <v>1994</v>
      </c>
      <c r="B43" s="1017">
        <v>41.634351318198576</v>
      </c>
      <c r="C43" s="919">
        <v>4.651592683885715E-2</v>
      </c>
      <c r="D43" s="919">
        <v>14.179999999999998</v>
      </c>
      <c r="E43" s="919">
        <v>1.0387670369023999E-2</v>
      </c>
      <c r="F43" s="919">
        <v>18.233522340439634</v>
      </c>
      <c r="G43" s="919">
        <v>3.0521857431574988</v>
      </c>
      <c r="H43" s="919">
        <v>2.7943738607942503</v>
      </c>
      <c r="I43" s="919">
        <v>0.97291791316795107</v>
      </c>
      <c r="J43" s="919">
        <v>0.38079170546206298</v>
      </c>
      <c r="K43" s="920">
        <v>1.9636561579692888</v>
      </c>
    </row>
    <row r="44" spans="1:11" x14ac:dyDescent="0.2">
      <c r="A44" s="877">
        <v>1995</v>
      </c>
      <c r="B44" s="1017">
        <v>42.300131477051124</v>
      </c>
      <c r="C44" s="919">
        <v>4.651592683885715E-2</v>
      </c>
      <c r="D44" s="919">
        <v>15.080000000000004</v>
      </c>
      <c r="E44" s="919">
        <v>1.0689872740937382E-2</v>
      </c>
      <c r="F44" s="919">
        <v>17.206390697824862</v>
      </c>
      <c r="G44" s="919">
        <v>3.4758257757013418</v>
      </c>
      <c r="H44" s="919">
        <v>2.9569969803368847</v>
      </c>
      <c r="I44" s="919">
        <v>1.0524574365654513</v>
      </c>
      <c r="J44" s="919">
        <v>0.4080075094808136</v>
      </c>
      <c r="K44" s="920">
        <v>2.0632472775619806</v>
      </c>
    </row>
    <row r="45" spans="1:11" x14ac:dyDescent="0.2">
      <c r="A45" s="877">
        <v>1996</v>
      </c>
      <c r="B45" s="1017">
        <v>44.384476313652371</v>
      </c>
      <c r="C45" s="919">
        <v>4.651592683885715E-2</v>
      </c>
      <c r="D45" s="919">
        <v>13.980000000000006</v>
      </c>
      <c r="E45" s="919">
        <v>1.0884744528503461E-2</v>
      </c>
      <c r="F45" s="919">
        <v>20.075491524464347</v>
      </c>
      <c r="G45" s="919">
        <v>3.554174008635925</v>
      </c>
      <c r="H45" s="919">
        <v>3.0650660289080101</v>
      </c>
      <c r="I45" s="919">
        <v>1.1057216526782452</v>
      </c>
      <c r="J45" s="919">
        <v>0.4288444336690363</v>
      </c>
      <c r="K45" s="920">
        <v>2.1177779939294341</v>
      </c>
    </row>
    <row r="46" spans="1:11" x14ac:dyDescent="0.2">
      <c r="A46" s="877">
        <v>1997</v>
      </c>
      <c r="B46" s="1017">
        <v>44.354234093002191</v>
      </c>
      <c r="C46" s="919">
        <v>4.6628829573902908E-2</v>
      </c>
      <c r="D46" s="919">
        <v>13.879999999999999</v>
      </c>
      <c r="E46" s="919">
        <v>1.1018461743066107E-2</v>
      </c>
      <c r="F46" s="919">
        <v>19.81637174357521</v>
      </c>
      <c r="G46" s="919">
        <v>3.6178436939190015</v>
      </c>
      <c r="H46" s="919">
        <v>3.1426774610005506</v>
      </c>
      <c r="I46" s="919">
        <v>1.1510913246851742</v>
      </c>
      <c r="J46" s="919">
        <v>0.44100707832510677</v>
      </c>
      <c r="K46" s="920">
        <v>2.2475955001801715</v>
      </c>
    </row>
    <row r="47" spans="1:11" x14ac:dyDescent="0.2">
      <c r="A47" s="877">
        <v>1998</v>
      </c>
      <c r="B47" s="1017">
        <v>44.772123769772229</v>
      </c>
      <c r="C47" s="919">
        <v>4.6628829573902908E-2</v>
      </c>
      <c r="D47" s="919">
        <v>13.780000000000001</v>
      </c>
      <c r="E47" s="919">
        <v>1.1078560311382848E-2</v>
      </c>
      <c r="F47" s="919">
        <v>20.069834094688844</v>
      </c>
      <c r="G47" s="919">
        <v>3.6626896222691783</v>
      </c>
      <c r="H47" s="919">
        <v>3.200350710338502</v>
      </c>
      <c r="I47" s="919">
        <v>1.1838158831827021</v>
      </c>
      <c r="J47" s="919">
        <v>0.44866796263801939</v>
      </c>
      <c r="K47" s="920">
        <v>2.3690581067696925</v>
      </c>
    </row>
    <row r="48" spans="1:11" x14ac:dyDescent="0.2">
      <c r="A48" s="877">
        <v>1999</v>
      </c>
      <c r="B48" s="1017">
        <v>46.264664269425964</v>
      </c>
      <c r="C48" s="919">
        <v>4.6628829573902908E-2</v>
      </c>
      <c r="D48" s="919">
        <v>14.979999999999999</v>
      </c>
      <c r="E48" s="919">
        <v>1.1108169849919388E-2</v>
      </c>
      <c r="F48" s="919">
        <v>20.165685159588865</v>
      </c>
      <c r="G48" s="919">
        <v>3.693110313607582</v>
      </c>
      <c r="H48" s="919">
        <v>3.248250345328981</v>
      </c>
      <c r="I48" s="919">
        <v>1.2041673981743424</v>
      </c>
      <c r="J48" s="919">
        <v>0.45401752374939797</v>
      </c>
      <c r="K48" s="920">
        <v>2.4616965295529702</v>
      </c>
    </row>
    <row r="49" spans="1:11" x14ac:dyDescent="0.2">
      <c r="A49" s="877">
        <v>2000</v>
      </c>
      <c r="B49" s="1017">
        <v>45.37539725784044</v>
      </c>
      <c r="C49" s="919">
        <v>4.4992487601087386E-2</v>
      </c>
      <c r="D49" s="919">
        <v>15.179999999999998</v>
      </c>
      <c r="E49" s="919">
        <v>1.1109244783661636E-2</v>
      </c>
      <c r="F49" s="919">
        <v>19.019031490843691</v>
      </c>
      <c r="G49" s="919">
        <v>3.7146733990476251</v>
      </c>
      <c r="H49" s="919">
        <v>3.2673673490143065</v>
      </c>
      <c r="I49" s="919">
        <v>1.2184321144780392</v>
      </c>
      <c r="J49" s="919">
        <v>0.45760010667351447</v>
      </c>
      <c r="K49" s="920">
        <v>2.4621910653985051</v>
      </c>
    </row>
    <row r="50" spans="1:11" x14ac:dyDescent="0.2">
      <c r="A50" s="877">
        <v>2001</v>
      </c>
      <c r="B50" s="1017">
        <v>45.592110426373253</v>
      </c>
      <c r="C50" s="919">
        <v>4.4573296610796106E-2</v>
      </c>
      <c r="D50" s="919">
        <v>14.98</v>
      </c>
      <c r="E50" s="919">
        <v>1.1464867656509347E-2</v>
      </c>
      <c r="F50" s="919">
        <v>19.415124932990089</v>
      </c>
      <c r="G50" s="919">
        <v>3.7413382941934734</v>
      </c>
      <c r="H50" s="919">
        <v>3.2666348919184633</v>
      </c>
      <c r="I50" s="919">
        <v>1.2289124954975854</v>
      </c>
      <c r="J50" s="919">
        <v>0.46020013518194175</v>
      </c>
      <c r="K50" s="920">
        <v>2.4438615123243994</v>
      </c>
    </row>
    <row r="51" spans="1:11" x14ac:dyDescent="0.2">
      <c r="A51" s="877">
        <v>2002</v>
      </c>
      <c r="B51" s="1017">
        <v>43.528146561990702</v>
      </c>
      <c r="C51" s="919">
        <v>4.4524640513708739E-2</v>
      </c>
      <c r="D51" s="919">
        <v>14.380000000000004</v>
      </c>
      <c r="E51" s="919">
        <v>1.1794631433617222E-2</v>
      </c>
      <c r="F51" s="919">
        <v>17.883300172829486</v>
      </c>
      <c r="G51" s="919">
        <v>3.7345251777925204</v>
      </c>
      <c r="H51" s="919">
        <v>3.2307091256933615</v>
      </c>
      <c r="I51" s="919">
        <v>1.2362385204229254</v>
      </c>
      <c r="J51" s="919">
        <v>0.46222980433866023</v>
      </c>
      <c r="K51" s="920">
        <v>2.5448244889664169</v>
      </c>
    </row>
    <row r="52" spans="1:11" x14ac:dyDescent="0.2">
      <c r="A52" s="877">
        <v>2003</v>
      </c>
      <c r="B52" s="1017">
        <v>42.725657887747488</v>
      </c>
      <c r="C52" s="919">
        <v>4.2626483825242714E-2</v>
      </c>
      <c r="D52" s="919">
        <v>14.479999999999997</v>
      </c>
      <c r="E52" s="919">
        <v>1.1024638295768089E-2</v>
      </c>
      <c r="F52" s="919">
        <v>17.055435075731072</v>
      </c>
      <c r="G52" s="919">
        <v>3.6369674832895518</v>
      </c>
      <c r="H52" s="919">
        <v>3.1055381584073349</v>
      </c>
      <c r="I52" s="919">
        <v>1.2411709858506863</v>
      </c>
      <c r="J52" s="919">
        <v>0.46361537565584465</v>
      </c>
      <c r="K52" s="920">
        <v>2.6892796866919948</v>
      </c>
    </row>
    <row r="53" spans="1:11" x14ac:dyDescent="0.2">
      <c r="A53" s="877">
        <v>2004</v>
      </c>
      <c r="B53" s="1017">
        <v>42.463807616639563</v>
      </c>
      <c r="C53" s="919">
        <v>4.2140222276504852E-2</v>
      </c>
      <c r="D53" s="919">
        <v>13.88</v>
      </c>
      <c r="E53" s="919">
        <v>1.5078276181257613E-2</v>
      </c>
      <c r="F53" s="919">
        <v>17.449952124273207</v>
      </c>
      <c r="G53" s="919">
        <v>3.4613549512471118</v>
      </c>
      <c r="H53" s="919">
        <v>2.9635356018375258</v>
      </c>
      <c r="I53" s="919">
        <v>1.244385579819973</v>
      </c>
      <c r="J53" s="919">
        <v>0.46444209964825239</v>
      </c>
      <c r="K53" s="920">
        <v>2.9429187613557257</v>
      </c>
    </row>
    <row r="54" spans="1:11" x14ac:dyDescent="0.2">
      <c r="A54" s="877">
        <v>2005</v>
      </c>
      <c r="B54" s="1017">
        <v>43.478821335978616</v>
      </c>
      <c r="C54" s="919">
        <v>4.2083781203883494E-2</v>
      </c>
      <c r="D54" s="919">
        <v>14.579999999999998</v>
      </c>
      <c r="E54" s="919">
        <v>2.4751472528661122E-2</v>
      </c>
      <c r="F54" s="919">
        <v>17.696333100378137</v>
      </c>
      <c r="G54" s="919">
        <v>3.3788651152802065</v>
      </c>
      <c r="H54" s="919">
        <v>2.8799645232571232</v>
      </c>
      <c r="I54" s="919">
        <v>1.2474257293858162</v>
      </c>
      <c r="J54" s="919">
        <v>0.46479737137120392</v>
      </c>
      <c r="K54" s="920">
        <v>3.1646002425735862</v>
      </c>
    </row>
    <row r="55" spans="1:11" x14ac:dyDescent="0.2">
      <c r="A55" s="877">
        <v>2006</v>
      </c>
      <c r="B55" s="1017">
        <v>43.284197473636723</v>
      </c>
      <c r="C55" s="919">
        <v>4.1981883428571426E-2</v>
      </c>
      <c r="D55" s="919">
        <v>14.280000000000005</v>
      </c>
      <c r="E55" s="919">
        <v>3.434686476521949E-2</v>
      </c>
      <c r="F55" s="919">
        <v>17.96029201140562</v>
      </c>
      <c r="G55" s="919">
        <v>3.2106620797192416</v>
      </c>
      <c r="H55" s="919">
        <v>2.8184856598920534</v>
      </c>
      <c r="I55" s="919">
        <v>1.2325942141662374</v>
      </c>
      <c r="J55" s="919">
        <v>0.45752871758308966</v>
      </c>
      <c r="K55" s="920">
        <v>3.2483060426766897</v>
      </c>
    </row>
    <row r="56" spans="1:11" x14ac:dyDescent="0.2">
      <c r="A56" s="877">
        <v>2007</v>
      </c>
      <c r="B56" s="1017">
        <v>43.637811166168873</v>
      </c>
      <c r="C56" s="919">
        <v>4.1479707789473685E-2</v>
      </c>
      <c r="D56" s="919">
        <v>14.380000000000003</v>
      </c>
      <c r="E56" s="919">
        <v>4.2885802818826549E-2</v>
      </c>
      <c r="F56" s="919">
        <v>18.022075181223897</v>
      </c>
      <c r="G56" s="919">
        <v>3.1732320936815746</v>
      </c>
      <c r="H56" s="919">
        <v>2.8278151699039196</v>
      </c>
      <c r="I56" s="919">
        <v>1.2038472455108464</v>
      </c>
      <c r="J56" s="919">
        <v>0.44599418439515798</v>
      </c>
      <c r="K56" s="920">
        <v>3.5004817808451705</v>
      </c>
    </row>
    <row r="57" spans="1:11" x14ac:dyDescent="0.2">
      <c r="A57" s="877">
        <v>2008</v>
      </c>
      <c r="B57" s="1017">
        <v>44.684567405889844</v>
      </c>
      <c r="C57" s="919">
        <v>4.1479707789473685E-2</v>
      </c>
      <c r="D57" s="919">
        <v>14.180000000000003</v>
      </c>
      <c r="E57" s="919">
        <v>5.2238082443457026E-2</v>
      </c>
      <c r="F57" s="919">
        <v>19.223683049776902</v>
      </c>
      <c r="G57" s="919">
        <v>3.1404301702575346</v>
      </c>
      <c r="H57" s="919">
        <v>2.9049181673277227</v>
      </c>
      <c r="I57" s="919">
        <v>1.1897193651550613</v>
      </c>
      <c r="J57" s="919">
        <v>0.44007799191515795</v>
      </c>
      <c r="K57" s="920">
        <v>3.5120208712245189</v>
      </c>
    </row>
    <row r="58" spans="1:11" x14ac:dyDescent="0.2">
      <c r="A58" s="877">
        <v>2009</v>
      </c>
      <c r="B58" s="1017">
        <v>44.405706356657738</v>
      </c>
      <c r="C58" s="919">
        <v>4.1282185371428574E-2</v>
      </c>
      <c r="D58" s="919">
        <v>14.079999999999993</v>
      </c>
      <c r="E58" s="919">
        <v>6.100499148246618E-2</v>
      </c>
      <c r="F58" s="919">
        <v>19.307190611847588</v>
      </c>
      <c r="G58" s="919">
        <v>3.0600840093344983</v>
      </c>
      <c r="H58" s="919">
        <v>2.9430369144392161</v>
      </c>
      <c r="I58" s="919">
        <v>1.1699959959044879</v>
      </c>
      <c r="J58" s="919">
        <v>0.43225290605053329</v>
      </c>
      <c r="K58" s="920">
        <v>3.3108587422275244</v>
      </c>
    </row>
    <row r="59" spans="1:11" x14ac:dyDescent="0.2">
      <c r="A59" s="877">
        <v>2010</v>
      </c>
      <c r="B59" s="1017">
        <v>41.677242420635764</v>
      </c>
      <c r="C59" s="919">
        <v>4.1282185371428574E-2</v>
      </c>
      <c r="D59" s="919">
        <v>14.579999999999997</v>
      </c>
      <c r="E59" s="919">
        <v>6.5750301294287897E-2</v>
      </c>
      <c r="F59" s="919">
        <v>16.163810738507248</v>
      </c>
      <c r="G59" s="919">
        <v>2.86027619446496</v>
      </c>
      <c r="H59" s="919">
        <v>2.7871162991305853</v>
      </c>
      <c r="I59" s="919">
        <v>1.1560551493438633</v>
      </c>
      <c r="J59" s="919">
        <v>0.42670423551150483</v>
      </c>
      <c r="K59" s="920">
        <v>3.5962473170118825</v>
      </c>
    </row>
    <row r="60" spans="1:11" x14ac:dyDescent="0.2">
      <c r="A60" s="877">
        <v>2011</v>
      </c>
      <c r="B60" s="1017">
        <v>42.82867598323697</v>
      </c>
      <c r="C60" s="919">
        <v>4.1282185371428574E-2</v>
      </c>
      <c r="D60" s="919">
        <v>14.979999999999995</v>
      </c>
      <c r="E60" s="919">
        <v>6.5596267370264028E-2</v>
      </c>
      <c r="F60" s="919">
        <v>17.045955073162588</v>
      </c>
      <c r="G60" s="919">
        <v>2.7622653989290948</v>
      </c>
      <c r="H60" s="919">
        <v>2.6515653249797366</v>
      </c>
      <c r="I60" s="919">
        <v>1.1426418550121458</v>
      </c>
      <c r="J60" s="919">
        <v>0.42137295963630478</v>
      </c>
      <c r="K60" s="920">
        <v>3.7179969187754112</v>
      </c>
    </row>
    <row r="61" spans="1:11" x14ac:dyDescent="0.2">
      <c r="A61" s="877">
        <v>2012</v>
      </c>
      <c r="B61" s="1017">
        <v>41.454054104319546</v>
      </c>
      <c r="C61" s="919">
        <v>4.1380710873508357E-2</v>
      </c>
      <c r="D61" s="919">
        <v>14.449999999999994</v>
      </c>
      <c r="E61" s="919">
        <v>6.8197090794069853E-2</v>
      </c>
      <c r="F61" s="919">
        <v>16.368704292265392</v>
      </c>
      <c r="G61" s="919">
        <v>2.6715434496490791</v>
      </c>
      <c r="H61" s="919">
        <v>2.5603427363081837</v>
      </c>
      <c r="I61" s="919">
        <v>1.1327051055900939</v>
      </c>
      <c r="J61" s="919">
        <v>0.41728912102907872</v>
      </c>
      <c r="K61" s="920">
        <v>3.7438915978101459</v>
      </c>
    </row>
    <row r="62" spans="1:11" x14ac:dyDescent="0.2">
      <c r="A62" s="877">
        <v>2013</v>
      </c>
      <c r="B62" s="1017">
        <v>40.551998629823601</v>
      </c>
      <c r="C62" s="919">
        <v>4.1282185371428574E-2</v>
      </c>
      <c r="D62" s="919">
        <v>14.715000000000002</v>
      </c>
      <c r="E62" s="919">
        <v>6.8046411927522241E-2</v>
      </c>
      <c r="F62" s="919">
        <v>15.602998475098561</v>
      </c>
      <c r="G62" s="919">
        <v>2.5009618229870978</v>
      </c>
      <c r="H62" s="919">
        <v>2.3839490344533192</v>
      </c>
      <c r="I62" s="919">
        <v>1.1185165252795881</v>
      </c>
      <c r="J62" s="919">
        <v>0.41154015834716196</v>
      </c>
      <c r="K62" s="920">
        <v>3.709704016358919</v>
      </c>
    </row>
    <row r="63" spans="1:11" x14ac:dyDescent="0.2">
      <c r="A63" s="877">
        <v>2014</v>
      </c>
      <c r="B63" s="1017">
        <v>42.63122842958095</v>
      </c>
      <c r="C63" s="919">
        <v>4.1184127923990496E-2</v>
      </c>
      <c r="D63" s="919">
        <v>16.479999999999993</v>
      </c>
      <c r="E63" s="919">
        <v>6.553461226410931E-2</v>
      </c>
      <c r="F63" s="919">
        <v>16.165426919055346</v>
      </c>
      <c r="G63" s="919">
        <v>2.3267000050863635</v>
      </c>
      <c r="H63" s="919">
        <v>2.1800532937694763</v>
      </c>
      <c r="I63" s="919">
        <v>1.1004817638115405</v>
      </c>
      <c r="J63" s="919">
        <v>0.40625754708480755</v>
      </c>
      <c r="K63" s="920">
        <v>3.8655901605853229</v>
      </c>
    </row>
    <row r="64" spans="1:11" x14ac:dyDescent="0.2">
      <c r="A64" s="877">
        <v>2015</v>
      </c>
      <c r="B64" s="1017">
        <v>42.354683801361219</v>
      </c>
      <c r="C64" s="919">
        <v>4.1184127923990496E-2</v>
      </c>
      <c r="D64" s="919">
        <v>16.680000000000003</v>
      </c>
      <c r="E64" s="919">
        <v>6.353605520261929E-2</v>
      </c>
      <c r="F64" s="919">
        <v>16.125700001883093</v>
      </c>
      <c r="G64" s="919">
        <v>2.1490026972152716</v>
      </c>
      <c r="H64" s="919">
        <v>1.9886453985879697</v>
      </c>
      <c r="I64" s="919">
        <v>1.0893042192347022</v>
      </c>
      <c r="J64" s="919">
        <v>0.40282104624725878</v>
      </c>
      <c r="K64" s="920">
        <v>3.8144902550663051</v>
      </c>
    </row>
    <row r="65" spans="1:11" x14ac:dyDescent="0.2">
      <c r="A65" s="877">
        <v>2016</v>
      </c>
      <c r="B65" s="1017">
        <v>42.333524960440926</v>
      </c>
      <c r="C65" s="919">
        <v>4.108653520379147E-2</v>
      </c>
      <c r="D65" s="919">
        <v>15.580000000000004</v>
      </c>
      <c r="E65" s="919">
        <v>6.0468272747039448E-2</v>
      </c>
      <c r="F65" s="919">
        <v>17.703599034110169</v>
      </c>
      <c r="G65" s="919">
        <v>2.024159140252225</v>
      </c>
      <c r="H65" s="919">
        <v>1.8095967858640394</v>
      </c>
      <c r="I65" s="919">
        <v>1.0774994491284751</v>
      </c>
      <c r="J65" s="919">
        <v>0.39991877883772509</v>
      </c>
      <c r="K65" s="920">
        <v>3.6371969642974644</v>
      </c>
    </row>
    <row r="66" spans="1:11" x14ac:dyDescent="0.2">
      <c r="A66" s="877">
        <v>2017</v>
      </c>
      <c r="B66" s="1017">
        <v>41.272888326295664</v>
      </c>
      <c r="C66" s="919">
        <v>4.108653520379147E-2</v>
      </c>
      <c r="D66" s="919">
        <v>15.160000000000007</v>
      </c>
      <c r="E66" s="919">
        <v>5.8769497106317459E-2</v>
      </c>
      <c r="F66" s="919">
        <v>17.157786786619614</v>
      </c>
      <c r="G66" s="919">
        <v>1.9445143152720605</v>
      </c>
      <c r="H66" s="919">
        <v>1.6535362363281205</v>
      </c>
      <c r="I66" s="919">
        <v>1.0694629576643035</v>
      </c>
      <c r="J66" s="919">
        <v>0.3984819254410995</v>
      </c>
      <c r="K66" s="920">
        <v>3.7892500726603506</v>
      </c>
    </row>
    <row r="67" spans="1:11" x14ac:dyDescent="0.2">
      <c r="A67" s="877">
        <v>2018</v>
      </c>
      <c r="B67" s="1017">
        <v>44.009281651448717</v>
      </c>
      <c r="C67" s="919">
        <v>4.108653520379147E-2</v>
      </c>
      <c r="D67" s="919">
        <v>15.160000000000004</v>
      </c>
      <c r="E67" s="919">
        <v>5.8416219643987577E-2</v>
      </c>
      <c r="F67" s="919">
        <v>20.131586668642516</v>
      </c>
      <c r="G67" s="919">
        <v>1.8793569200543672</v>
      </c>
      <c r="H67" s="919">
        <v>1.5557759180218211</v>
      </c>
      <c r="I67" s="919">
        <v>1.0624048187229136</v>
      </c>
      <c r="J67" s="919">
        <v>0.39739934176716585</v>
      </c>
      <c r="K67" s="920">
        <v>3.7232552293921479</v>
      </c>
    </row>
    <row r="68" spans="1:11" x14ac:dyDescent="0.2">
      <c r="A68" s="66"/>
      <c r="B68" s="895"/>
      <c r="C68" s="894"/>
      <c r="D68" s="894"/>
      <c r="E68" s="894"/>
      <c r="F68" s="894"/>
      <c r="G68" s="894"/>
      <c r="H68" s="894"/>
      <c r="I68" s="894"/>
      <c r="J68" s="894"/>
      <c r="K68" s="896"/>
    </row>
    <row r="69" spans="1:11" x14ac:dyDescent="0.2">
      <c r="A69" s="30" t="s">
        <v>1586</v>
      </c>
    </row>
  </sheetData>
  <mergeCells count="1">
    <mergeCell ref="A1:D1"/>
  </mergeCells>
  <hyperlinks>
    <hyperlink ref="A1" location="Contents!A1" display="To table of contents" xr:uid="{00000000-0004-0000-3F00-000000000000}"/>
  </hyperlinks>
  <pageMargins left="0.75" right="0.75" top="0.44" bottom="0.42" header="0.36" footer="0.34"/>
  <pageSetup paperSize="9" scale="78" orientation="landscape" r:id="rId1"/>
  <headerFooter alignWithMargins="0"/>
  <customProperties>
    <customPr name="EpmWorksheetKeyString_GU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4" tint="0.79998168889431442"/>
    <pageSetUpPr fitToPage="1"/>
  </sheetPr>
  <dimension ref="A1:J38"/>
  <sheetViews>
    <sheetView zoomScale="75" workbookViewId="0">
      <selection activeCell="B5" sqref="B5"/>
    </sheetView>
  </sheetViews>
  <sheetFormatPr defaultRowHeight="12.75" x14ac:dyDescent="0.2"/>
  <cols>
    <col min="1" max="1" width="9.140625" style="30"/>
    <col min="2" max="7" width="12.7109375" style="30" customWidth="1"/>
    <col min="8" max="10" width="13.28515625" style="30" customWidth="1"/>
    <col min="11" max="16384" width="9.140625" style="30"/>
  </cols>
  <sheetData>
    <row r="1" spans="1:10" ht="30.75" customHeight="1" x14ac:dyDescent="0.2">
      <c r="A1" s="1337" t="s">
        <v>3</v>
      </c>
      <c r="B1" s="1337"/>
      <c r="C1" s="1337"/>
      <c r="D1" s="1337"/>
    </row>
    <row r="2" spans="1:10" ht="20.25" x14ac:dyDescent="0.3">
      <c r="A2" s="575" t="s">
        <v>1587</v>
      </c>
    </row>
    <row r="3" spans="1:10" ht="15" x14ac:dyDescent="0.25">
      <c r="A3" s="1064"/>
      <c r="B3" s="860" t="s">
        <v>1581</v>
      </c>
      <c r="C3" s="1066"/>
      <c r="D3" s="860" t="s">
        <v>1582</v>
      </c>
      <c r="E3" s="1066"/>
      <c r="F3" s="860" t="s">
        <v>1583</v>
      </c>
      <c r="G3" s="1066"/>
      <c r="H3" s="860" t="s">
        <v>1584</v>
      </c>
      <c r="I3" s="860" t="s">
        <v>1585</v>
      </c>
      <c r="J3" s="65"/>
    </row>
    <row r="4" spans="1:10" x14ac:dyDescent="0.2">
      <c r="A4" s="67"/>
      <c r="B4" s="1071" t="s">
        <v>125</v>
      </c>
      <c r="C4" s="1072" t="s">
        <v>178</v>
      </c>
      <c r="D4" s="1071" t="s">
        <v>125</v>
      </c>
      <c r="E4" s="1072" t="s">
        <v>178</v>
      </c>
      <c r="F4" s="1071" t="s">
        <v>178</v>
      </c>
      <c r="G4" s="1072" t="s">
        <v>18</v>
      </c>
      <c r="H4" s="1071" t="s">
        <v>125</v>
      </c>
      <c r="I4" s="1071" t="s">
        <v>125</v>
      </c>
      <c r="J4" s="1072" t="s">
        <v>178</v>
      </c>
    </row>
    <row r="5" spans="1:10" x14ac:dyDescent="0.2">
      <c r="A5" s="74"/>
      <c r="B5" s="892" t="s">
        <v>205</v>
      </c>
      <c r="C5" s="873"/>
      <c r="D5" s="873"/>
      <c r="E5" s="873"/>
      <c r="F5" s="873"/>
      <c r="G5" s="873"/>
      <c r="H5" s="873"/>
      <c r="I5" s="873"/>
      <c r="J5" s="893"/>
    </row>
    <row r="6" spans="1:10" x14ac:dyDescent="0.2">
      <c r="A6" s="1023"/>
      <c r="B6" s="592"/>
      <c r="C6" s="592"/>
      <c r="D6" s="592"/>
      <c r="E6" s="592"/>
      <c r="F6" s="592"/>
      <c r="G6" s="592"/>
      <c r="H6" s="592"/>
      <c r="I6" s="592"/>
      <c r="J6" s="1025"/>
    </row>
    <row r="7" spans="1:10" x14ac:dyDescent="0.2">
      <c r="A7" s="918">
        <v>1990</v>
      </c>
      <c r="B7" s="1020">
        <v>1358.6389523906125</v>
      </c>
      <c r="C7" s="1018">
        <v>10.478736389448345</v>
      </c>
      <c r="D7" s="1020">
        <v>1488.1678326191429</v>
      </c>
      <c r="E7" s="1018">
        <v>18.378676402165656</v>
      </c>
      <c r="F7" s="1018">
        <v>26.580875417285494</v>
      </c>
      <c r="G7" s="1018">
        <v>7.3063576454108432</v>
      </c>
      <c r="H7" s="1020">
        <v>1124.4689082659932</v>
      </c>
      <c r="I7" s="1020">
        <v>1486.039182710394</v>
      </c>
      <c r="J7" s="1019">
        <v>21.828496808153766</v>
      </c>
    </row>
    <row r="8" spans="1:10" x14ac:dyDescent="0.2">
      <c r="A8" s="918">
        <v>1991</v>
      </c>
      <c r="B8" s="1020">
        <v>1352.1148852133024</v>
      </c>
      <c r="C8" s="1018">
        <v>10.410016000692289</v>
      </c>
      <c r="D8" s="1020">
        <v>1481.0217789203027</v>
      </c>
      <c r="E8" s="1018">
        <v>17.524999453151505</v>
      </c>
      <c r="F8" s="1018">
        <v>26.807086908108221</v>
      </c>
      <c r="G8" s="1018">
        <v>7.3063576454108441</v>
      </c>
      <c r="H8" s="1020">
        <v>1119.571011346269</v>
      </c>
      <c r="I8" s="1020">
        <v>1476.1751253407779</v>
      </c>
      <c r="J8" s="1019">
        <v>21.683143610790587</v>
      </c>
    </row>
    <row r="9" spans="1:10" x14ac:dyDescent="0.2">
      <c r="A9" s="918">
        <v>1992</v>
      </c>
      <c r="B9" s="1020">
        <v>1222.1562779548974</v>
      </c>
      <c r="C9" s="1018">
        <v>10.297873222139842</v>
      </c>
      <c r="D9" s="1020">
        <v>1432.0617753746442</v>
      </c>
      <c r="E9" s="1018">
        <v>17.019119092992096</v>
      </c>
      <c r="F9" s="1018">
        <v>26.450065888176557</v>
      </c>
      <c r="G9" s="1018">
        <v>7.306357645410845</v>
      </c>
      <c r="H9" s="1020">
        <v>1086.4556010956662</v>
      </c>
      <c r="I9" s="1020">
        <v>1423.9809383093539</v>
      </c>
      <c r="J9" s="1019">
        <v>21.445196883325529</v>
      </c>
    </row>
    <row r="10" spans="1:10" x14ac:dyDescent="0.2">
      <c r="A10" s="918">
        <v>1993</v>
      </c>
      <c r="B10" s="1020">
        <v>1187.4712940523925</v>
      </c>
      <c r="C10" s="1018">
        <v>10.193668816550835</v>
      </c>
      <c r="D10" s="1020">
        <v>1399.7274009623886</v>
      </c>
      <c r="E10" s="1018">
        <v>16.531343407792477</v>
      </c>
      <c r="F10" s="1018">
        <v>26.148961812314145</v>
      </c>
      <c r="G10" s="1018">
        <v>7.3063576454108441</v>
      </c>
      <c r="H10" s="1020">
        <v>1066.240909436025</v>
      </c>
      <c r="I10" s="1020">
        <v>1382.8984709459839</v>
      </c>
      <c r="J10" s="1019">
        <v>21.335277740778906</v>
      </c>
    </row>
    <row r="11" spans="1:10" x14ac:dyDescent="0.2">
      <c r="A11" s="918">
        <v>1994</v>
      </c>
      <c r="B11" s="1020">
        <v>1177.6466979443267</v>
      </c>
      <c r="C11" s="1018">
        <v>10.093588400365531</v>
      </c>
      <c r="D11" s="1020">
        <v>1362.8644280414744</v>
      </c>
      <c r="E11" s="1018">
        <v>16.263491296937502</v>
      </c>
      <c r="F11" s="1018">
        <v>25.813618096132679</v>
      </c>
      <c r="G11" s="1018">
        <v>7.3063576454108405</v>
      </c>
      <c r="H11" s="1020">
        <v>1045.963945827119</v>
      </c>
      <c r="I11" s="1020">
        <v>1336.5748619723429</v>
      </c>
      <c r="J11" s="1019">
        <v>21.097742871628785</v>
      </c>
    </row>
    <row r="12" spans="1:10" x14ac:dyDescent="0.2">
      <c r="A12" s="918">
        <v>1995</v>
      </c>
      <c r="B12" s="1020">
        <v>1177.6466979443267</v>
      </c>
      <c r="C12" s="1018">
        <v>9.9964746659441825</v>
      </c>
      <c r="D12" s="1020">
        <v>1334.3689667400411</v>
      </c>
      <c r="E12" s="1018">
        <v>16.679131340280424</v>
      </c>
      <c r="F12" s="1018">
        <v>25.483209426008941</v>
      </c>
      <c r="G12" s="1018">
        <v>7.3063576454108432</v>
      </c>
      <c r="H12" s="1020">
        <v>1033.8330287491117</v>
      </c>
      <c r="I12" s="1020">
        <v>1301.6234158653235</v>
      </c>
      <c r="J12" s="1019">
        <v>20.942002484083346</v>
      </c>
    </row>
    <row r="13" spans="1:10" x14ac:dyDescent="0.2">
      <c r="A13" s="918">
        <v>1996</v>
      </c>
      <c r="B13" s="1020">
        <v>1177.6466979443267</v>
      </c>
      <c r="C13" s="1018">
        <v>9.9539450183580627</v>
      </c>
      <c r="D13" s="1020">
        <v>1307.7985406056303</v>
      </c>
      <c r="E13" s="1018">
        <v>15.847264057887259</v>
      </c>
      <c r="F13" s="1018">
        <v>25.279448150449387</v>
      </c>
      <c r="G13" s="1018">
        <v>7.3063576454108414</v>
      </c>
      <c r="H13" s="1020">
        <v>1023.6653068160552</v>
      </c>
      <c r="I13" s="1020">
        <v>1270.9899493991136</v>
      </c>
      <c r="J13" s="1019">
        <v>20.848385525279831</v>
      </c>
    </row>
    <row r="14" spans="1:10" x14ac:dyDescent="0.2">
      <c r="A14" s="918">
        <v>1997</v>
      </c>
      <c r="B14" s="1020">
        <v>1171.9507125905754</v>
      </c>
      <c r="C14" s="1018">
        <v>9.8766446746162373</v>
      </c>
      <c r="D14" s="1020">
        <v>1276.7747928643817</v>
      </c>
      <c r="E14" s="1018">
        <v>15.953456328066135</v>
      </c>
      <c r="F14" s="1018">
        <v>24.975045810538525</v>
      </c>
      <c r="G14" s="1018">
        <v>7.3063576454108414</v>
      </c>
      <c r="H14" s="1020">
        <v>1009.4522890702773</v>
      </c>
      <c r="I14" s="1020">
        <v>1239.8349595363213</v>
      </c>
      <c r="J14" s="1019">
        <v>20.622425007302361</v>
      </c>
    </row>
    <row r="15" spans="1:10" x14ac:dyDescent="0.2">
      <c r="A15" s="918">
        <v>1998</v>
      </c>
      <c r="B15" s="1020">
        <v>1171.9507125905754</v>
      </c>
      <c r="C15" s="1018">
        <v>9.8029558178780096</v>
      </c>
      <c r="D15" s="1020">
        <v>1255.4525649550728</v>
      </c>
      <c r="E15" s="1018">
        <v>15.880246028492229</v>
      </c>
      <c r="F15" s="1018">
        <v>24.689647076945647</v>
      </c>
      <c r="G15" s="1018">
        <v>7.3063576454108441</v>
      </c>
      <c r="H15" s="1020">
        <v>1000.2601159368273</v>
      </c>
      <c r="I15" s="1020">
        <v>1219.679130583924</v>
      </c>
      <c r="J15" s="1019">
        <v>20.411676846095965</v>
      </c>
    </row>
    <row r="16" spans="1:10" x14ac:dyDescent="0.2">
      <c r="A16" s="918">
        <v>1999</v>
      </c>
      <c r="B16" s="1020">
        <v>1171.9507125905754</v>
      </c>
      <c r="C16" s="1018">
        <v>9.7305906766034589</v>
      </c>
      <c r="D16" s="1020">
        <v>1244.6808618937287</v>
      </c>
      <c r="E16" s="1018">
        <v>15.853270164359039</v>
      </c>
      <c r="F16" s="1018">
        <v>24.557518448536289</v>
      </c>
      <c r="G16" s="1018">
        <v>7.3063576454108432</v>
      </c>
      <c r="H16" s="1020">
        <v>990.128262060461</v>
      </c>
      <c r="I16" s="1020">
        <v>1204.0098017296957</v>
      </c>
      <c r="J16" s="1019">
        <v>20.237191800016284</v>
      </c>
    </row>
    <row r="17" spans="1:10" x14ac:dyDescent="0.2">
      <c r="A17" s="918">
        <v>2000</v>
      </c>
      <c r="B17" s="1020">
        <v>1214.5736535154213</v>
      </c>
      <c r="C17" s="1018">
        <v>9.4501475334959331</v>
      </c>
      <c r="D17" s="1020">
        <v>1237.1583275454364</v>
      </c>
      <c r="E17" s="1018">
        <v>15.481654920576178</v>
      </c>
      <c r="F17" s="1018">
        <v>23.207535591381479</v>
      </c>
      <c r="G17" s="1018">
        <v>7.3063576454108432</v>
      </c>
      <c r="H17" s="1020">
        <v>981.10193676498022</v>
      </c>
      <c r="I17" s="1020">
        <v>1190.6641416352961</v>
      </c>
      <c r="J17" s="1019">
        <v>20.101573420714853</v>
      </c>
    </row>
    <row r="18" spans="1:10" x14ac:dyDescent="0.2">
      <c r="A18" s="918">
        <v>2001</v>
      </c>
      <c r="B18" s="1020">
        <v>1225.9961501964387</v>
      </c>
      <c r="C18" s="1018">
        <v>9.1537574300777624</v>
      </c>
      <c r="D18" s="1020">
        <v>1231.3835992472436</v>
      </c>
      <c r="E18" s="1018">
        <v>14.659424633281912</v>
      </c>
      <c r="F18" s="1018">
        <v>21.895565847828927</v>
      </c>
      <c r="G18" s="1018">
        <v>7.3063576454108432</v>
      </c>
      <c r="H18" s="1020">
        <v>974.79251565088009</v>
      </c>
      <c r="I18" s="1020">
        <v>1180.6794567169461</v>
      </c>
      <c r="J18" s="1019">
        <v>19.601280486454201</v>
      </c>
    </row>
    <row r="19" spans="1:10" x14ac:dyDescent="0.2">
      <c r="A19" s="918">
        <v>2002</v>
      </c>
      <c r="B19" s="1020">
        <v>1227.3359069474077</v>
      </c>
      <c r="C19" s="1018">
        <v>8.8794647307037149</v>
      </c>
      <c r="D19" s="1020">
        <v>1227.8245027745565</v>
      </c>
      <c r="E19" s="1018">
        <v>14.276650113837334</v>
      </c>
      <c r="F19" s="1018">
        <v>20.610996485171164</v>
      </c>
      <c r="G19" s="1018">
        <v>7.3063576454108432</v>
      </c>
      <c r="H19" s="1020">
        <v>969.44651832053455</v>
      </c>
      <c r="I19" s="1020">
        <v>1174.8680309989682</v>
      </c>
      <c r="J19" s="1019">
        <v>18.96349518993226</v>
      </c>
    </row>
    <row r="20" spans="1:10" x14ac:dyDescent="0.2">
      <c r="A20" s="918">
        <v>2003</v>
      </c>
      <c r="B20" s="1020">
        <v>1281.9891565637211</v>
      </c>
      <c r="C20" s="1018">
        <v>8.5624769443141719</v>
      </c>
      <c r="D20" s="1020">
        <v>1225.6917551756883</v>
      </c>
      <c r="E20" s="1018">
        <v>13.484097532711777</v>
      </c>
      <c r="F20" s="1018">
        <v>19.527749624704335</v>
      </c>
      <c r="G20" s="1018">
        <v>7.3063576454108432</v>
      </c>
      <c r="H20" s="1020">
        <v>965.19156099005249</v>
      </c>
      <c r="I20" s="1020">
        <v>1170.7965985622877</v>
      </c>
      <c r="J20" s="1019">
        <v>18.263275048009298</v>
      </c>
    </row>
    <row r="21" spans="1:10" x14ac:dyDescent="0.2">
      <c r="A21" s="918">
        <v>2004</v>
      </c>
      <c r="B21" s="1020">
        <v>1296.7821974889791</v>
      </c>
      <c r="C21" s="1018">
        <v>8.2393048160373663</v>
      </c>
      <c r="D21" s="1020">
        <v>1224.3879599929783</v>
      </c>
      <c r="E21" s="1018">
        <v>12.309763974438575</v>
      </c>
      <c r="F21" s="1018">
        <v>18.584800943296926</v>
      </c>
      <c r="G21" s="1018">
        <v>7.3063576454108441</v>
      </c>
      <c r="H21" s="1020">
        <v>962.67787046781109</v>
      </c>
      <c r="I21" s="1020">
        <v>1167.9412312832546</v>
      </c>
      <c r="J21" s="1019">
        <v>17.449011694313757</v>
      </c>
    </row>
    <row r="22" spans="1:10" x14ac:dyDescent="0.2">
      <c r="A22" s="918">
        <v>2005</v>
      </c>
      <c r="B22" s="1020">
        <v>1298.5213895503573</v>
      </c>
      <c r="C22" s="1018">
        <v>7.8792037705207445</v>
      </c>
      <c r="D22" s="1020">
        <v>1224.0963325323883</v>
      </c>
      <c r="E22" s="1018">
        <v>11.162144809745316</v>
      </c>
      <c r="F22" s="1018">
        <v>16.828240238123342</v>
      </c>
      <c r="G22" s="1018">
        <v>7.3063576454108432</v>
      </c>
      <c r="H22" s="1020">
        <v>960.75786051158116</v>
      </c>
      <c r="I22" s="1020">
        <v>1165.9983131049528</v>
      </c>
      <c r="J22" s="1019">
        <v>16.47372165070966</v>
      </c>
    </row>
    <row r="23" spans="1:10" x14ac:dyDescent="0.2">
      <c r="A23" s="918">
        <v>2006</v>
      </c>
      <c r="B23" s="1020">
        <v>1304.832541322314</v>
      </c>
      <c r="C23" s="1018">
        <v>7.5009692436344775</v>
      </c>
      <c r="D23" s="1020">
        <v>1318.4935403914749</v>
      </c>
      <c r="E23" s="1018">
        <v>9.9756954534567033</v>
      </c>
      <c r="F23" s="1018">
        <v>15.419869006136485</v>
      </c>
      <c r="G23" s="1018">
        <v>7.3063576454108423</v>
      </c>
      <c r="H23" s="1020">
        <v>972.57531085821529</v>
      </c>
      <c r="I23" s="1020">
        <v>1185.8234242549383</v>
      </c>
      <c r="J23" s="1019">
        <v>15.617256943719397</v>
      </c>
    </row>
    <row r="24" spans="1:10" x14ac:dyDescent="0.2">
      <c r="A24" s="918">
        <v>2007</v>
      </c>
      <c r="B24" s="1020">
        <v>1336.6177966101693</v>
      </c>
      <c r="C24" s="1018">
        <v>7.0288084044930059</v>
      </c>
      <c r="D24" s="1020">
        <v>1399.8089686178691</v>
      </c>
      <c r="E24" s="1018">
        <v>8.8769631956415598</v>
      </c>
      <c r="F24" s="1018">
        <v>13.902554609332572</v>
      </c>
      <c r="G24" s="1018">
        <v>7.3063576454108423</v>
      </c>
      <c r="H24" s="1020">
        <v>1003.9527785237283</v>
      </c>
      <c r="I24" s="1020">
        <v>1229.8342868532141</v>
      </c>
      <c r="J24" s="1019">
        <v>14.534282357145315</v>
      </c>
    </row>
    <row r="25" spans="1:10" x14ac:dyDescent="0.2">
      <c r="A25" s="918">
        <v>2008</v>
      </c>
      <c r="B25" s="1020">
        <v>1336.6177966101693</v>
      </c>
      <c r="C25" s="1018">
        <v>6.6058341072014031</v>
      </c>
      <c r="D25" s="1020">
        <v>1434.0033432254841</v>
      </c>
      <c r="E25" s="1018">
        <v>8.0137388862146111</v>
      </c>
      <c r="F25" s="1018">
        <v>12.660768523408331</v>
      </c>
      <c r="G25" s="1018">
        <v>7.3063576454108423</v>
      </c>
      <c r="H25" s="1020">
        <v>1011.9113751794082</v>
      </c>
      <c r="I25" s="1020">
        <v>1245.4008148053049</v>
      </c>
      <c r="J25" s="1019">
        <v>13.64346851411422</v>
      </c>
    </row>
    <row r="26" spans="1:10" x14ac:dyDescent="0.2">
      <c r="A26" s="918">
        <v>2009</v>
      </c>
      <c r="B26" s="1020">
        <v>1349.4389970584114</v>
      </c>
      <c r="C26" s="1018">
        <v>6.1411343152773075</v>
      </c>
      <c r="D26" s="1020">
        <v>1471.9045661202963</v>
      </c>
      <c r="E26" s="1018">
        <v>7.4042883615163388</v>
      </c>
      <c r="F26" s="1018">
        <v>11.644351405334845</v>
      </c>
      <c r="G26" s="1018">
        <v>7.3063576454108441</v>
      </c>
      <c r="H26" s="1020">
        <v>1029.8396368251681</v>
      </c>
      <c r="I26" s="1020">
        <v>1273.3954299528782</v>
      </c>
      <c r="J26" s="1019">
        <v>12.820129136988585</v>
      </c>
    </row>
    <row r="27" spans="1:10" x14ac:dyDescent="0.2">
      <c r="A27" s="918">
        <v>2010</v>
      </c>
      <c r="B27" s="1020">
        <v>1349.4389970584114</v>
      </c>
      <c r="C27" s="1018">
        <v>5.8584157888120734</v>
      </c>
      <c r="D27" s="1020">
        <v>1486.6226512451508</v>
      </c>
      <c r="E27" s="1018">
        <v>7.2587007015178964</v>
      </c>
      <c r="F27" s="1018">
        <v>11.150622004282507</v>
      </c>
      <c r="G27" s="1018">
        <v>7.3063576454108432</v>
      </c>
      <c r="H27" s="1020">
        <v>1038.0723785745927</v>
      </c>
      <c r="I27" s="1020">
        <v>1289.6391094729663</v>
      </c>
      <c r="J27" s="1019">
        <v>11.82331430193736</v>
      </c>
    </row>
    <row r="28" spans="1:10" x14ac:dyDescent="0.2">
      <c r="A28" s="918">
        <v>2011</v>
      </c>
      <c r="B28" s="1020">
        <v>1349.4389970584114</v>
      </c>
      <c r="C28" s="1018">
        <v>5.5143957414714802</v>
      </c>
      <c r="D28" s="1020">
        <v>1501.2238770395759</v>
      </c>
      <c r="E28" s="1018">
        <v>6.8658137246137683</v>
      </c>
      <c r="F28" s="1018">
        <v>10.518469273335986</v>
      </c>
      <c r="G28" s="1018">
        <v>7.3063576454108441</v>
      </c>
      <c r="H28" s="1020">
        <v>1046.2590024481503</v>
      </c>
      <c r="I28" s="1020">
        <v>1305.8930167943076</v>
      </c>
      <c r="J28" s="1019">
        <v>11.089661079988453</v>
      </c>
    </row>
    <row r="29" spans="1:10" x14ac:dyDescent="0.2">
      <c r="A29" s="918">
        <v>2012</v>
      </c>
      <c r="B29" s="1020">
        <v>1343.020746953355</v>
      </c>
      <c r="C29" s="1018">
        <v>5.1742573093026358</v>
      </c>
      <c r="D29" s="1020">
        <v>1514.0001740547673</v>
      </c>
      <c r="E29" s="1018">
        <v>6.6914685620250856</v>
      </c>
      <c r="F29" s="1018">
        <v>10.13535171209999</v>
      </c>
      <c r="G29" s="1018">
        <v>7.3063576454108432</v>
      </c>
      <c r="H29" s="1020">
        <v>1049.2687313912406</v>
      </c>
      <c r="I29" s="1020">
        <v>1315.5335614392786</v>
      </c>
      <c r="J29" s="1019">
        <v>10.293278933251637</v>
      </c>
    </row>
    <row r="30" spans="1:10" x14ac:dyDescent="0.2">
      <c r="A30" s="918">
        <v>2013</v>
      </c>
      <c r="B30" s="1020">
        <v>1349.4389970584114</v>
      </c>
      <c r="C30" s="1018">
        <v>4.8559379553814708</v>
      </c>
      <c r="D30" s="1020">
        <v>1528.8126629799283</v>
      </c>
      <c r="E30" s="1018">
        <v>6.623524260225345</v>
      </c>
      <c r="F30" s="1018">
        <v>10.034091196640521</v>
      </c>
      <c r="G30" s="1018">
        <v>7.3063576454108414</v>
      </c>
      <c r="H30" s="1020">
        <v>1062.2048768154714</v>
      </c>
      <c r="I30" s="1020">
        <v>1337.094313383657</v>
      </c>
      <c r="J30" s="1019">
        <v>9.6930002712810062</v>
      </c>
    </row>
    <row r="31" spans="1:10" x14ac:dyDescent="0.2">
      <c r="A31" s="918">
        <v>2014</v>
      </c>
      <c r="B31" s="1020">
        <v>1355.87254692534</v>
      </c>
      <c r="C31" s="1018">
        <v>4.5414739454225685</v>
      </c>
      <c r="D31" s="1020">
        <v>1540.6561955400273</v>
      </c>
      <c r="E31" s="1018">
        <v>6.3770733072714831</v>
      </c>
      <c r="F31" s="1018">
        <v>10.013994900597853</v>
      </c>
      <c r="G31" s="1018">
        <v>7.3063576454108405</v>
      </c>
      <c r="H31" s="1020">
        <v>1079.5969955646181</v>
      </c>
      <c r="I31" s="1020">
        <v>1357.7056508383</v>
      </c>
      <c r="J31" s="1019">
        <v>9.0872407823262318</v>
      </c>
    </row>
    <row r="32" spans="1:10" x14ac:dyDescent="0.2">
      <c r="A32" s="918">
        <v>2015</v>
      </c>
      <c r="B32" s="1020">
        <v>1355.87254692534</v>
      </c>
      <c r="C32" s="1018">
        <v>4.2261973736027292</v>
      </c>
      <c r="D32" s="1020">
        <v>1543.9827284749497</v>
      </c>
      <c r="E32" s="1018">
        <v>6.0826191087466235</v>
      </c>
      <c r="F32" s="1018">
        <v>10.117324876591709</v>
      </c>
      <c r="G32" s="1018">
        <v>7.3063576454108432</v>
      </c>
      <c r="H32" s="1020">
        <v>1088.5886016668878</v>
      </c>
      <c r="I32" s="1020">
        <v>1369.2883540007031</v>
      </c>
      <c r="J32" s="1019">
        <v>8.5619588613163948</v>
      </c>
    </row>
    <row r="33" spans="1:10" x14ac:dyDescent="0.2">
      <c r="A33" s="918">
        <v>2016</v>
      </c>
      <c r="B33" s="1020">
        <v>1362.3213965541393</v>
      </c>
      <c r="C33" s="1018">
        <v>3.873811651377983</v>
      </c>
      <c r="D33" s="1020">
        <v>1553.8785506883225</v>
      </c>
      <c r="E33" s="1018">
        <v>5.4040704153648056</v>
      </c>
      <c r="F33" s="1018">
        <v>10.047989655350129</v>
      </c>
      <c r="G33" s="1018">
        <v>7.3063576454108397</v>
      </c>
      <c r="H33" s="1020">
        <v>1101.7112766110774</v>
      </c>
      <c r="I33" s="1020">
        <v>1382.5015441819135</v>
      </c>
      <c r="J33" s="1019">
        <v>7.8837863899934684</v>
      </c>
    </row>
    <row r="34" spans="1:10" x14ac:dyDescent="0.2">
      <c r="A34" s="918">
        <v>2017</v>
      </c>
      <c r="B34" s="1020">
        <v>1362.3213965541393</v>
      </c>
      <c r="C34" s="1018">
        <v>3.547166939513676</v>
      </c>
      <c r="D34" s="1020">
        <v>1555.8164052062602</v>
      </c>
      <c r="E34" s="1018">
        <v>4.9611379615083075</v>
      </c>
      <c r="F34" s="1018">
        <v>9.9210768939937495</v>
      </c>
      <c r="G34" s="1018">
        <v>7.3063576454108423</v>
      </c>
      <c r="H34" s="1020">
        <v>1108.8631696075854</v>
      </c>
      <c r="I34" s="1020">
        <v>1387.486593472164</v>
      </c>
      <c r="J34" s="1019">
        <v>7.2190641394185571</v>
      </c>
    </row>
    <row r="35" spans="1:10" x14ac:dyDescent="0.2">
      <c r="A35" s="918">
        <v>2018</v>
      </c>
      <c r="B35" s="1020">
        <v>1362.3213965541393</v>
      </c>
      <c r="C35" s="1018">
        <v>3.2104527158022269</v>
      </c>
      <c r="D35" s="1020">
        <v>1557.3794407967468</v>
      </c>
      <c r="E35" s="1018">
        <v>4.3057410519021833</v>
      </c>
      <c r="F35" s="1018">
        <v>9.778577504745142</v>
      </c>
      <c r="G35" s="1018">
        <v>7.3063576454108423</v>
      </c>
      <c r="H35" s="1020">
        <v>1115.3850849656053</v>
      </c>
      <c r="I35" s="1020">
        <v>1391.2663439046014</v>
      </c>
      <c r="J35" s="1019">
        <v>6.756486689264392</v>
      </c>
    </row>
    <row r="36" spans="1:10" x14ac:dyDescent="0.2">
      <c r="A36" s="1026"/>
      <c r="B36" s="1027"/>
      <c r="C36" s="1027"/>
      <c r="D36" s="1027"/>
      <c r="E36" s="1027"/>
      <c r="F36" s="1027"/>
      <c r="G36" s="1027"/>
      <c r="H36" s="1027"/>
      <c r="I36" s="1027"/>
      <c r="J36" s="1029"/>
    </row>
    <row r="37" spans="1:10" x14ac:dyDescent="0.2">
      <c r="A37" s="34" t="s">
        <v>632</v>
      </c>
      <c r="B37" s="34"/>
      <c r="C37" s="34"/>
      <c r="D37" s="34"/>
      <c r="E37" s="34"/>
      <c r="F37" s="34"/>
      <c r="G37" s="34"/>
      <c r="H37" s="34"/>
      <c r="I37" s="34"/>
      <c r="J37" s="34"/>
    </row>
    <row r="38" spans="1:10" x14ac:dyDescent="0.2">
      <c r="A38" s="34"/>
      <c r="B38" s="34"/>
      <c r="C38" s="34"/>
      <c r="D38" s="34"/>
      <c r="E38" s="34"/>
      <c r="F38" s="34"/>
      <c r="G38" s="34"/>
      <c r="H38" s="34"/>
      <c r="I38" s="34"/>
      <c r="J38" s="34"/>
    </row>
  </sheetData>
  <mergeCells count="1">
    <mergeCell ref="A1:D1"/>
  </mergeCells>
  <hyperlinks>
    <hyperlink ref="A1" location="Contents!A1" display="To table of contents" xr:uid="{00000000-0004-0000-4000-000000000000}"/>
  </hyperlinks>
  <pageMargins left="0.75" right="0.75" top="1" bottom="1" header="0.5" footer="0.5"/>
  <pageSetup paperSize="9" orientation="landscape" r:id="rId1"/>
  <headerFooter alignWithMargins="0"/>
  <customProperties>
    <customPr name="EpmWorksheetKeyString_GU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4" tint="0.79998168889431442"/>
    <pageSetUpPr fitToPage="1"/>
  </sheetPr>
  <dimension ref="A1:J38"/>
  <sheetViews>
    <sheetView zoomScale="75" workbookViewId="0">
      <selection activeCell="B5" sqref="B5"/>
    </sheetView>
  </sheetViews>
  <sheetFormatPr defaultRowHeight="12.75" x14ac:dyDescent="0.2"/>
  <cols>
    <col min="1" max="1" width="9.140625" style="30"/>
    <col min="2" max="7" width="12.7109375" style="30" customWidth="1"/>
    <col min="8" max="10" width="13.28515625" style="30" customWidth="1"/>
    <col min="11" max="16384" width="9.140625" style="30"/>
  </cols>
  <sheetData>
    <row r="1" spans="1:10" ht="27" customHeight="1" x14ac:dyDescent="0.2">
      <c r="A1" s="1337" t="s">
        <v>3</v>
      </c>
      <c r="B1" s="1337"/>
      <c r="C1" s="1337"/>
      <c r="D1" s="1337"/>
    </row>
    <row r="2" spans="1:10" ht="20.25" x14ac:dyDescent="0.3">
      <c r="A2" s="575" t="s">
        <v>1588</v>
      </c>
    </row>
    <row r="3" spans="1:10" ht="15" x14ac:dyDescent="0.25">
      <c r="A3" s="1064"/>
      <c r="B3" s="860" t="s">
        <v>1581</v>
      </c>
      <c r="C3" s="1066"/>
      <c r="D3" s="860" t="s">
        <v>1582</v>
      </c>
      <c r="E3" s="1066"/>
      <c r="F3" s="860" t="s">
        <v>1583</v>
      </c>
      <c r="G3" s="1066"/>
      <c r="H3" s="860" t="s">
        <v>1584</v>
      </c>
      <c r="I3" s="860" t="s">
        <v>1585</v>
      </c>
      <c r="J3" s="65"/>
    </row>
    <row r="4" spans="1:10" x14ac:dyDescent="0.2">
      <c r="A4" s="67"/>
      <c r="B4" s="1071" t="s">
        <v>125</v>
      </c>
      <c r="C4" s="1072" t="s">
        <v>178</v>
      </c>
      <c r="D4" s="1071" t="s">
        <v>125</v>
      </c>
      <c r="E4" s="1072" t="s">
        <v>178</v>
      </c>
      <c r="F4" s="1071" t="s">
        <v>178</v>
      </c>
      <c r="G4" s="1072" t="s">
        <v>18</v>
      </c>
      <c r="H4" s="1071" t="s">
        <v>125</v>
      </c>
      <c r="I4" s="1071" t="s">
        <v>125</v>
      </c>
      <c r="J4" s="1072" t="s">
        <v>178</v>
      </c>
    </row>
    <row r="5" spans="1:10" x14ac:dyDescent="0.2">
      <c r="A5" s="74"/>
      <c r="B5" s="968" t="s">
        <v>205</v>
      </c>
      <c r="C5" s="873"/>
      <c r="D5" s="873"/>
      <c r="E5" s="873"/>
      <c r="F5" s="873"/>
      <c r="G5" s="873"/>
      <c r="H5" s="873"/>
      <c r="I5" s="873"/>
      <c r="J5" s="893"/>
    </row>
    <row r="6" spans="1:10" x14ac:dyDescent="0.2">
      <c r="A6" s="68"/>
      <c r="B6" s="582"/>
      <c r="C6" s="582"/>
      <c r="D6" s="582"/>
      <c r="E6" s="582"/>
      <c r="F6" s="582"/>
      <c r="G6" s="582"/>
      <c r="H6" s="582"/>
      <c r="I6" s="582"/>
      <c r="J6" s="77"/>
    </row>
    <row r="7" spans="1:10" x14ac:dyDescent="0.2">
      <c r="A7" s="877">
        <v>1990</v>
      </c>
      <c r="B7" s="1020">
        <v>450.06431288988</v>
      </c>
      <c r="C7" s="1018">
        <v>6.4144885266706844</v>
      </c>
      <c r="D7" s="1020">
        <v>48.136807698146519</v>
      </c>
      <c r="E7" s="1018">
        <v>8.7685438231984971</v>
      </c>
      <c r="F7" s="1018">
        <v>7.8870600886489273</v>
      </c>
      <c r="G7" s="1018">
        <v>7.3541116169494751</v>
      </c>
      <c r="H7" s="1020">
        <v>80.762742538108171</v>
      </c>
      <c r="I7" s="1020">
        <v>32.253939947718187</v>
      </c>
      <c r="J7" s="1019">
        <v>7.8622214001897115</v>
      </c>
    </row>
    <row r="8" spans="1:10" x14ac:dyDescent="0.2">
      <c r="A8" s="877">
        <v>1991</v>
      </c>
      <c r="B8" s="1020">
        <v>447.90314284081217</v>
      </c>
      <c r="C8" s="1018">
        <v>6.365935952917555</v>
      </c>
      <c r="D8" s="1020">
        <v>47.90565889546324</v>
      </c>
      <c r="E8" s="1018">
        <v>8.5148663465455421</v>
      </c>
      <c r="F8" s="1018">
        <v>7.809018064920962</v>
      </c>
      <c r="G8" s="1018">
        <v>7.354111616949476</v>
      </c>
      <c r="H8" s="1020">
        <v>80.195894191293817</v>
      </c>
      <c r="I8" s="1020">
        <v>32.101091080065267</v>
      </c>
      <c r="J8" s="1019">
        <v>7.6596890854361819</v>
      </c>
    </row>
    <row r="9" spans="1:10" x14ac:dyDescent="0.2">
      <c r="A9" s="877">
        <v>1992</v>
      </c>
      <c r="B9" s="1020">
        <v>403.9090470999044</v>
      </c>
      <c r="C9" s="1018">
        <v>6.2471998735779239</v>
      </c>
      <c r="D9" s="1020">
        <v>46.318949152331662</v>
      </c>
      <c r="E9" s="1018">
        <v>7.9694645500748207</v>
      </c>
      <c r="F9" s="1018">
        <v>7.4773088717622525</v>
      </c>
      <c r="G9" s="1018">
        <v>7.3541116169494787</v>
      </c>
      <c r="H9" s="1020">
        <v>76.456343190382867</v>
      </c>
      <c r="I9" s="1020">
        <v>31.057864441555004</v>
      </c>
      <c r="J9" s="1019">
        <v>7.3032681117855383</v>
      </c>
    </row>
    <row r="10" spans="1:10" x14ac:dyDescent="0.2">
      <c r="A10" s="877">
        <v>1993</v>
      </c>
      <c r="B10" s="1020">
        <v>392.15407001378622</v>
      </c>
      <c r="C10" s="1018">
        <v>6.136707235145205</v>
      </c>
      <c r="D10" s="1020">
        <v>45.270706285062197</v>
      </c>
      <c r="E10" s="1018">
        <v>7.5192397682832226</v>
      </c>
      <c r="F10" s="1018">
        <v>7.2194955547931361</v>
      </c>
      <c r="G10" s="1018">
        <v>7.3541116169494769</v>
      </c>
      <c r="H10" s="1020">
        <v>73.729865656241529</v>
      </c>
      <c r="I10" s="1020">
        <v>30.385441950151847</v>
      </c>
      <c r="J10" s="1019">
        <v>7.0466937233421527</v>
      </c>
    </row>
    <row r="11" spans="1:10" x14ac:dyDescent="0.2">
      <c r="A11" s="877">
        <v>1994</v>
      </c>
      <c r="B11" s="1020">
        <v>388.87408814929728</v>
      </c>
      <c r="C11" s="1018">
        <v>6.0309804857934246</v>
      </c>
      <c r="D11" s="1020">
        <v>44.076166979436579</v>
      </c>
      <c r="E11" s="1018">
        <v>7.1661721651658565</v>
      </c>
      <c r="F11" s="1018">
        <v>6.9973852096834417</v>
      </c>
      <c r="G11" s="1018">
        <v>7.354111616949476</v>
      </c>
      <c r="H11" s="1020">
        <v>70.17794982735326</v>
      </c>
      <c r="I11" s="1020">
        <v>29.688433423371379</v>
      </c>
      <c r="J11" s="1019">
        <v>6.7432831801685076</v>
      </c>
    </row>
    <row r="12" spans="1:10" x14ac:dyDescent="0.2">
      <c r="A12" s="877">
        <v>1995</v>
      </c>
      <c r="B12" s="1020">
        <v>388.87408814929728</v>
      </c>
      <c r="C12" s="1018">
        <v>5.9284273385076061</v>
      </c>
      <c r="D12" s="1020">
        <v>43.15237721693974</v>
      </c>
      <c r="E12" s="1018">
        <v>6.9624320501043382</v>
      </c>
      <c r="F12" s="1018">
        <v>6.7929375068758242</v>
      </c>
      <c r="G12" s="1018">
        <v>7.3541116169494769</v>
      </c>
      <c r="H12" s="1020">
        <v>67.419704105639923</v>
      </c>
      <c r="I12" s="1020">
        <v>29.21159292866021</v>
      </c>
      <c r="J12" s="1019">
        <v>6.4982582783786418</v>
      </c>
    </row>
    <row r="13" spans="1:10" x14ac:dyDescent="0.2">
      <c r="A13" s="877">
        <v>1996</v>
      </c>
      <c r="B13" s="1020">
        <v>388.87408814929728</v>
      </c>
      <c r="C13" s="1018">
        <v>5.8593885085045603</v>
      </c>
      <c r="D13" s="1020">
        <v>42.290994858939044</v>
      </c>
      <c r="E13" s="1018">
        <v>6.613238327232307</v>
      </c>
      <c r="F13" s="1018">
        <v>6.6344996988365725</v>
      </c>
      <c r="G13" s="1018">
        <v>7.3541116169494742</v>
      </c>
      <c r="H13" s="1020">
        <v>65.479260397389808</v>
      </c>
      <c r="I13" s="1020">
        <v>28.739529798926434</v>
      </c>
      <c r="J13" s="1019">
        <v>6.2704586318795847</v>
      </c>
    </row>
    <row r="14" spans="1:10" x14ac:dyDescent="0.2">
      <c r="A14" s="877">
        <v>1997</v>
      </c>
      <c r="B14" s="1020">
        <v>386.99320051600438</v>
      </c>
      <c r="C14" s="1018">
        <v>5.7704584934200183</v>
      </c>
      <c r="D14" s="1020">
        <v>41.285755205724548</v>
      </c>
      <c r="E14" s="1018">
        <v>6.4002253352640341</v>
      </c>
      <c r="F14" s="1018">
        <v>6.4596419464489978</v>
      </c>
      <c r="G14" s="1018">
        <v>7.3541116169494751</v>
      </c>
      <c r="H14" s="1020">
        <v>63.523012044698284</v>
      </c>
      <c r="I14" s="1020">
        <v>28.150626389125758</v>
      </c>
      <c r="J14" s="1019">
        <v>5.9969770983253818</v>
      </c>
    </row>
    <row r="15" spans="1:10" x14ac:dyDescent="0.2">
      <c r="A15" s="877">
        <v>1998</v>
      </c>
      <c r="B15" s="1020">
        <v>386.99320051600438</v>
      </c>
      <c r="C15" s="1018">
        <v>5.6841927338957046</v>
      </c>
      <c r="D15" s="1020">
        <v>40.594513339243434</v>
      </c>
      <c r="E15" s="1018">
        <v>6.1947134757066564</v>
      </c>
      <c r="F15" s="1018">
        <v>6.294874980725206</v>
      </c>
      <c r="G15" s="1018">
        <v>7.3541116169494769</v>
      </c>
      <c r="H15" s="1020">
        <v>62.196758758746292</v>
      </c>
      <c r="I15" s="1020">
        <v>27.761311448593577</v>
      </c>
      <c r="J15" s="1019">
        <v>5.736976392211055</v>
      </c>
    </row>
    <row r="16" spans="1:10" x14ac:dyDescent="0.2">
      <c r="A16" s="877">
        <v>1999</v>
      </c>
      <c r="B16" s="1020">
        <v>386.99320051600438</v>
      </c>
      <c r="C16" s="1018">
        <v>5.5990677992279627</v>
      </c>
      <c r="D16" s="1020">
        <v>40.245307235595448</v>
      </c>
      <c r="E16" s="1018">
        <v>6.0474643716886138</v>
      </c>
      <c r="F16" s="1018">
        <v>6.2010920928586861</v>
      </c>
      <c r="G16" s="1018">
        <v>7.3541116169494769</v>
      </c>
      <c r="H16" s="1020">
        <v>61.4500978734144</v>
      </c>
      <c r="I16" s="1020">
        <v>27.434987408867645</v>
      </c>
      <c r="J16" s="1019">
        <v>5.5016088528203264</v>
      </c>
    </row>
    <row r="17" spans="1:10" x14ac:dyDescent="0.2">
      <c r="A17" s="877">
        <v>2000</v>
      </c>
      <c r="B17" s="1020">
        <v>401.06784388342845</v>
      </c>
      <c r="C17" s="1018">
        <v>5.3844769558472416</v>
      </c>
      <c r="D17" s="1020">
        <v>40.00143540823769</v>
      </c>
      <c r="E17" s="1018">
        <v>5.6720601432890625</v>
      </c>
      <c r="F17" s="1018">
        <v>5.7939079024732791</v>
      </c>
      <c r="G17" s="1018">
        <v>7.3541116169494751</v>
      </c>
      <c r="H17" s="1020">
        <v>60.783635240988929</v>
      </c>
      <c r="I17" s="1020">
        <v>27.147497887589584</v>
      </c>
      <c r="J17" s="1019">
        <v>5.3080317476627394</v>
      </c>
    </row>
    <row r="18" spans="1:10" x14ac:dyDescent="0.2">
      <c r="A18" s="877">
        <v>2001</v>
      </c>
      <c r="B18" s="1020">
        <v>404.83969921913541</v>
      </c>
      <c r="C18" s="1018">
        <v>5.1605690302849343</v>
      </c>
      <c r="D18" s="1020">
        <v>39.814225423228507</v>
      </c>
      <c r="E18" s="1018">
        <v>5.261881841467587</v>
      </c>
      <c r="F18" s="1018">
        <v>5.3977985760701248</v>
      </c>
      <c r="G18" s="1018">
        <v>7.354111616949476</v>
      </c>
      <c r="H18" s="1020">
        <v>60.157746968857843</v>
      </c>
      <c r="I18" s="1020">
        <v>26.929492556407883</v>
      </c>
      <c r="J18" s="1019">
        <v>5.0965763958804935</v>
      </c>
    </row>
    <row r="19" spans="1:10" x14ac:dyDescent="0.2">
      <c r="A19" s="877">
        <v>2002</v>
      </c>
      <c r="B19" s="1020">
        <v>405.28210413207262</v>
      </c>
      <c r="C19" s="1018">
        <v>4.9567696097523486</v>
      </c>
      <c r="D19" s="1020">
        <v>39.698843648902162</v>
      </c>
      <c r="E19" s="1018">
        <v>4.8814724680910633</v>
      </c>
      <c r="F19" s="1018">
        <v>5.0148817128097063</v>
      </c>
      <c r="G19" s="1018">
        <v>7.3541116169494769</v>
      </c>
      <c r="H19" s="1020">
        <v>59.632993070733477</v>
      </c>
      <c r="I19" s="1020">
        <v>26.808584835565902</v>
      </c>
      <c r="J19" s="1019">
        <v>4.8331787307495686</v>
      </c>
    </row>
    <row r="20" spans="1:10" x14ac:dyDescent="0.2">
      <c r="A20" s="877">
        <v>2003</v>
      </c>
      <c r="B20" s="1020">
        <v>261.33909016166831</v>
      </c>
      <c r="C20" s="1018">
        <v>4.730453203762842</v>
      </c>
      <c r="D20" s="1020">
        <v>39.629702448590201</v>
      </c>
      <c r="E20" s="1018">
        <v>4.464707571205607</v>
      </c>
      <c r="F20" s="1018">
        <v>4.6978575423697331</v>
      </c>
      <c r="G20" s="1018">
        <v>7.354111616949476</v>
      </c>
      <c r="H20" s="1020">
        <v>59.213273264019293</v>
      </c>
      <c r="I20" s="1020">
        <v>26.720654339031363</v>
      </c>
      <c r="J20" s="1019">
        <v>4.5556428209710154</v>
      </c>
    </row>
    <row r="21" spans="1:10" x14ac:dyDescent="0.2">
      <c r="A21" s="877">
        <v>2004</v>
      </c>
      <c r="B21" s="1020">
        <v>222.37791380860375</v>
      </c>
      <c r="C21" s="1018">
        <v>4.5042981405825548</v>
      </c>
      <c r="D21" s="1020">
        <v>39.587434922915165</v>
      </c>
      <c r="E21" s="1018">
        <v>4.0549532290599393</v>
      </c>
      <c r="F21" s="1018">
        <v>4.4299569923727438</v>
      </c>
      <c r="G21" s="1018">
        <v>7.3541116169494769</v>
      </c>
      <c r="H21" s="1020">
        <v>58.925112255541976</v>
      </c>
      <c r="I21" s="1020">
        <v>26.654450839826193</v>
      </c>
      <c r="J21" s="1019">
        <v>4.2388098704307913</v>
      </c>
    </row>
    <row r="22" spans="1:10" x14ac:dyDescent="0.2">
      <c r="A22" s="877">
        <v>2005</v>
      </c>
      <c r="B22" s="1020">
        <v>217.7973161507214</v>
      </c>
      <c r="C22" s="1018">
        <v>4.2606925740183526</v>
      </c>
      <c r="D22" s="1020">
        <v>39.57798069932123</v>
      </c>
      <c r="E22" s="1018">
        <v>3.6460850702766421</v>
      </c>
      <c r="F22" s="1018">
        <v>3.9664715461371021</v>
      </c>
      <c r="G22" s="1018">
        <v>7.3541116169494787</v>
      </c>
      <c r="H22" s="1020">
        <v>58.852841039494493</v>
      </c>
      <c r="I22" s="1020">
        <v>26.604073026941588</v>
      </c>
      <c r="J22" s="1019">
        <v>3.9044300649467432</v>
      </c>
    </row>
    <row r="23" spans="1:10" x14ac:dyDescent="0.2">
      <c r="A23" s="877">
        <v>2006</v>
      </c>
      <c r="B23" s="1020">
        <v>218.85586776859503</v>
      </c>
      <c r="C23" s="1018">
        <v>4.0057129570187344</v>
      </c>
      <c r="D23" s="1020">
        <v>39.172217392503327</v>
      </c>
      <c r="E23" s="1018">
        <v>3.2033053478558045</v>
      </c>
      <c r="F23" s="1018">
        <v>3.6005221536005338</v>
      </c>
      <c r="G23" s="1018">
        <v>7.3541116169494751</v>
      </c>
      <c r="H23" s="1020">
        <v>58.455194925715737</v>
      </c>
      <c r="I23" s="1020">
        <v>26.612496058974212</v>
      </c>
      <c r="J23" s="1019">
        <v>3.6166866017820816</v>
      </c>
    </row>
    <row r="24" spans="1:10" x14ac:dyDescent="0.2">
      <c r="A24" s="877">
        <v>2007</v>
      </c>
      <c r="B24" s="1020">
        <v>224.18711864406779</v>
      </c>
      <c r="C24" s="1018">
        <v>3.6952625641362151</v>
      </c>
      <c r="D24" s="1020">
        <v>39.793744322854351</v>
      </c>
      <c r="E24" s="1018">
        <v>2.7513122736794835</v>
      </c>
      <c r="F24" s="1018">
        <v>3.1959549898094735</v>
      </c>
      <c r="G24" s="1018">
        <v>7.3541116169494769</v>
      </c>
      <c r="H24" s="1020">
        <v>59.267392894306916</v>
      </c>
      <c r="I24" s="1020">
        <v>27.14728910950895</v>
      </c>
      <c r="J24" s="1019">
        <v>3.2502107466564207</v>
      </c>
    </row>
    <row r="25" spans="1:10" x14ac:dyDescent="0.2">
      <c r="A25" s="877">
        <v>2008</v>
      </c>
      <c r="B25" s="1020">
        <v>224.18711864406779</v>
      </c>
      <c r="C25" s="1018">
        <v>3.4002400135726436</v>
      </c>
      <c r="D25" s="1020">
        <v>39.562507002906749</v>
      </c>
      <c r="E25" s="1018">
        <v>2.4677714089692633</v>
      </c>
      <c r="F25" s="1018">
        <v>2.8564294833699639</v>
      </c>
      <c r="G25" s="1018">
        <v>7.3541116169494769</v>
      </c>
      <c r="H25" s="1020">
        <v>58.670790562281745</v>
      </c>
      <c r="I25" s="1020">
        <v>27.042095527238519</v>
      </c>
      <c r="J25" s="1019">
        <v>2.9722467770533396</v>
      </c>
    </row>
    <row r="26" spans="1:10" x14ac:dyDescent="0.2">
      <c r="A26" s="877">
        <v>2009</v>
      </c>
      <c r="B26" s="1020">
        <v>226.33758229443899</v>
      </c>
      <c r="C26" s="1018">
        <v>3.0849411619785001</v>
      </c>
      <c r="D26" s="1020">
        <v>37.405889797671726</v>
      </c>
      <c r="E26" s="1018">
        <v>2.2333965399831546</v>
      </c>
      <c r="F26" s="1018">
        <v>2.5709706337628178</v>
      </c>
      <c r="G26" s="1018">
        <v>7.3541116169494769</v>
      </c>
      <c r="H26" s="1020">
        <v>58.310202481850055</v>
      </c>
      <c r="I26" s="1020">
        <v>26.681880766237526</v>
      </c>
      <c r="J26" s="1019">
        <v>2.7504236431041598</v>
      </c>
    </row>
    <row r="27" spans="1:10" x14ac:dyDescent="0.2">
      <c r="A27" s="877">
        <v>2010</v>
      </c>
      <c r="B27" s="1020">
        <v>226.33758229443899</v>
      </c>
      <c r="C27" s="1018">
        <v>2.8785396879629439</v>
      </c>
      <c r="D27" s="1020">
        <v>35.972528270035426</v>
      </c>
      <c r="E27" s="1018">
        <v>1.9894730668891181</v>
      </c>
      <c r="F27" s="1018">
        <v>2.4298741925778047</v>
      </c>
      <c r="G27" s="1018">
        <v>7.3541116169494769</v>
      </c>
      <c r="H27" s="1020">
        <v>57.400073642129264</v>
      </c>
      <c r="I27" s="1020">
        <v>26.063124344239487</v>
      </c>
      <c r="J27" s="1019">
        <v>2.401046602855351</v>
      </c>
    </row>
    <row r="28" spans="1:10" x14ac:dyDescent="0.2">
      <c r="A28" s="877">
        <v>2011</v>
      </c>
      <c r="B28" s="1020">
        <v>226.33758229443899</v>
      </c>
      <c r="C28" s="1018">
        <v>2.6486491165402457</v>
      </c>
      <c r="D28" s="1020">
        <v>34.92154788010221</v>
      </c>
      <c r="E28" s="1018">
        <v>1.9217936000490947</v>
      </c>
      <c r="F28" s="1018">
        <v>2.2433548169888358</v>
      </c>
      <c r="G28" s="1018">
        <v>7.3541116169494751</v>
      </c>
      <c r="H28" s="1020">
        <v>56.501771277327983</v>
      </c>
      <c r="I28" s="1020">
        <v>25.447403175336881</v>
      </c>
      <c r="J28" s="1019">
        <v>2.2119539726570889</v>
      </c>
    </row>
    <row r="29" spans="1:10" x14ac:dyDescent="0.2">
      <c r="A29" s="877">
        <v>2012</v>
      </c>
      <c r="B29" s="1020">
        <v>225.26106737638327</v>
      </c>
      <c r="C29" s="1018">
        <v>2.4204329555332023</v>
      </c>
      <c r="D29" s="1020">
        <v>33.096389662086992</v>
      </c>
      <c r="E29" s="1018">
        <v>1.7818616953882591</v>
      </c>
      <c r="F29" s="1018">
        <v>2.1070531868927249</v>
      </c>
      <c r="G29" s="1018">
        <v>7.3541116169494751</v>
      </c>
      <c r="H29" s="1020">
        <v>55.364760619656479</v>
      </c>
      <c r="I29" s="1020">
        <v>24.716124016958947</v>
      </c>
      <c r="J29" s="1019">
        <v>2.0252651503912324</v>
      </c>
    </row>
    <row r="30" spans="1:10" x14ac:dyDescent="0.2">
      <c r="A30" s="877">
        <v>2013</v>
      </c>
      <c r="B30" s="1020">
        <v>226.33758229443899</v>
      </c>
      <c r="C30" s="1018">
        <v>2.2079148117133141</v>
      </c>
      <c r="D30" s="1020">
        <v>31.847986182151267</v>
      </c>
      <c r="E30" s="1018">
        <v>1.7115715013044293</v>
      </c>
      <c r="F30" s="1018">
        <v>2.0577606139853737</v>
      </c>
      <c r="G30" s="1018">
        <v>7.3541116169494778</v>
      </c>
      <c r="H30" s="1020">
        <v>54.849374207191325</v>
      </c>
      <c r="I30" s="1020">
        <v>24.227985725973703</v>
      </c>
      <c r="J30" s="1019">
        <v>1.8755485820080713</v>
      </c>
    </row>
    <row r="31" spans="1:10" x14ac:dyDescent="0.2">
      <c r="A31" s="877">
        <v>2014</v>
      </c>
      <c r="B31" s="1020">
        <v>227.4166633982351</v>
      </c>
      <c r="C31" s="1018">
        <v>2.0038158697926725</v>
      </c>
      <c r="D31" s="1020">
        <v>30.757544460926383</v>
      </c>
      <c r="E31" s="1018">
        <v>1.6835201099563657</v>
      </c>
      <c r="F31" s="1018">
        <v>2.0303172417440347</v>
      </c>
      <c r="G31" s="1018">
        <v>7.3541116169494742</v>
      </c>
      <c r="H31" s="1020">
        <v>51.325651286374111</v>
      </c>
      <c r="I31" s="1020">
        <v>23.750071909146136</v>
      </c>
      <c r="J31" s="1019">
        <v>1.705059663074066</v>
      </c>
    </row>
    <row r="32" spans="1:10" x14ac:dyDescent="0.2">
      <c r="A32" s="877">
        <v>2015</v>
      </c>
      <c r="B32" s="1020">
        <v>227.4166633982351</v>
      </c>
      <c r="C32" s="1018">
        <v>1.813199657952294</v>
      </c>
      <c r="D32" s="1020">
        <v>29.54695237585047</v>
      </c>
      <c r="E32" s="1018">
        <v>1.62189861470536</v>
      </c>
      <c r="F32" s="1018">
        <v>2.037092170119712</v>
      </c>
      <c r="G32" s="1018">
        <v>7.3541116169494751</v>
      </c>
      <c r="H32" s="1020">
        <v>47.701091595357248</v>
      </c>
      <c r="I32" s="1020">
        <v>23.196504270427226</v>
      </c>
      <c r="J32" s="1019">
        <v>1.5917743743039634</v>
      </c>
    </row>
    <row r="33" spans="1:10" x14ac:dyDescent="0.2">
      <c r="A33" s="877">
        <v>2016</v>
      </c>
      <c r="B33" s="1020">
        <v>228.49831068777138</v>
      </c>
      <c r="C33" s="1018">
        <v>1.6206928389616464</v>
      </c>
      <c r="D33" s="1020">
        <v>29.09225269558312</v>
      </c>
      <c r="E33" s="1018">
        <v>1.4627089000010811</v>
      </c>
      <c r="F33" s="1018">
        <v>2.010059201431647</v>
      </c>
      <c r="G33" s="1018">
        <v>7.3541116169494751</v>
      </c>
      <c r="H33" s="1020">
        <v>44.379804159284973</v>
      </c>
      <c r="I33" s="1020">
        <v>22.808690448995591</v>
      </c>
      <c r="J33" s="1019">
        <v>1.4777462838951121</v>
      </c>
    </row>
    <row r="34" spans="1:10" x14ac:dyDescent="0.2">
      <c r="A34" s="877">
        <v>2017</v>
      </c>
      <c r="B34" s="1020">
        <v>228.49831068777138</v>
      </c>
      <c r="C34" s="1018">
        <v>1.4434907846898539</v>
      </c>
      <c r="D34" s="1020">
        <v>28.646687289959527</v>
      </c>
      <c r="E34" s="1018">
        <v>1.2858403954481161</v>
      </c>
      <c r="F34" s="1018">
        <v>1.9681147709681592</v>
      </c>
      <c r="G34" s="1018">
        <v>7.3541116169494751</v>
      </c>
      <c r="H34" s="1020">
        <v>40.971845786862275</v>
      </c>
      <c r="I34" s="1020">
        <v>22.362504145002088</v>
      </c>
      <c r="J34" s="1019">
        <v>1.326009450373796</v>
      </c>
    </row>
    <row r="35" spans="1:10" x14ac:dyDescent="0.2">
      <c r="A35" s="877">
        <v>2018</v>
      </c>
      <c r="B35" s="1020">
        <v>228.49831068777138</v>
      </c>
      <c r="C35" s="1018">
        <v>1.2658682309548381</v>
      </c>
      <c r="D35" s="1020">
        <v>28.302078478884905</v>
      </c>
      <c r="E35" s="1018">
        <v>1.1313437269229738</v>
      </c>
      <c r="F35" s="1018">
        <v>1.9202970804063531</v>
      </c>
      <c r="G35" s="1018">
        <v>7.354111616949476</v>
      </c>
      <c r="H35" s="1020">
        <v>37.797407289209552</v>
      </c>
      <c r="I35" s="1020">
        <v>22.01290250192552</v>
      </c>
      <c r="J35" s="1019">
        <v>1.2365004106562014</v>
      </c>
    </row>
    <row r="36" spans="1:10" x14ac:dyDescent="0.2">
      <c r="A36" s="66"/>
      <c r="B36" s="1027"/>
      <c r="C36" s="1027"/>
      <c r="D36" s="1027"/>
      <c r="E36" s="1027"/>
      <c r="F36" s="1027"/>
      <c r="G36" s="1027"/>
      <c r="H36" s="1027"/>
      <c r="I36" s="1027"/>
      <c r="J36" s="1029"/>
    </row>
    <row r="37" spans="1:10" x14ac:dyDescent="0.2">
      <c r="A37" s="30" t="s">
        <v>632</v>
      </c>
      <c r="B37" s="34"/>
      <c r="C37" s="34"/>
      <c r="D37" s="34"/>
      <c r="E37" s="34"/>
      <c r="F37" s="34"/>
      <c r="G37" s="34"/>
      <c r="H37" s="34"/>
      <c r="I37" s="34"/>
      <c r="J37" s="34"/>
    </row>
    <row r="38" spans="1:10" x14ac:dyDescent="0.2">
      <c r="B38" s="34"/>
      <c r="C38" s="34"/>
      <c r="D38" s="34"/>
      <c r="E38" s="34"/>
      <c r="F38" s="34"/>
      <c r="G38" s="34"/>
      <c r="H38" s="34"/>
      <c r="I38" s="34"/>
      <c r="J38" s="34"/>
    </row>
  </sheetData>
  <mergeCells count="1">
    <mergeCell ref="A1:D1"/>
  </mergeCells>
  <hyperlinks>
    <hyperlink ref="A1" location="Contents!A1" display="To table of contents" xr:uid="{00000000-0004-0000-4100-000000000000}"/>
  </hyperlinks>
  <pageMargins left="0.75" right="0.75" top="1" bottom="1" header="0.5" footer="0.5"/>
  <pageSetup paperSize="9" orientation="landscape" r:id="rId1"/>
  <headerFooter alignWithMargins="0"/>
  <customProperties>
    <customPr name="EpmWorksheetKeyString_GUID" r:id="rId2"/>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4" tint="0.79998168889431442"/>
    <pageSetUpPr fitToPage="1"/>
  </sheetPr>
  <dimension ref="A1:K39"/>
  <sheetViews>
    <sheetView zoomScale="75" workbookViewId="0">
      <selection activeCell="B5" sqref="B5"/>
    </sheetView>
  </sheetViews>
  <sheetFormatPr defaultRowHeight="12.75" x14ac:dyDescent="0.2"/>
  <cols>
    <col min="1" max="1" width="9.140625" style="30"/>
    <col min="2" max="7" width="12.7109375" style="30" customWidth="1"/>
    <col min="8" max="10" width="13.28515625" style="30" customWidth="1"/>
    <col min="11" max="16384" width="9.140625" style="30"/>
  </cols>
  <sheetData>
    <row r="1" spans="1:11" ht="30" customHeight="1" x14ac:dyDescent="0.2">
      <c r="A1" s="1337" t="s">
        <v>3</v>
      </c>
      <c r="B1" s="1337"/>
      <c r="C1" s="1337"/>
      <c r="D1" s="1337"/>
    </row>
    <row r="2" spans="1:11" ht="20.25" x14ac:dyDescent="0.3">
      <c r="A2" s="575" t="s">
        <v>1589</v>
      </c>
    </row>
    <row r="3" spans="1:11" ht="15" x14ac:dyDescent="0.25">
      <c r="A3" s="1064"/>
      <c r="B3" s="860" t="s">
        <v>1581</v>
      </c>
      <c r="C3" s="1066"/>
      <c r="D3" s="860" t="s">
        <v>1582</v>
      </c>
      <c r="E3" s="1066"/>
      <c r="F3" s="860" t="s">
        <v>1583</v>
      </c>
      <c r="G3" s="1066"/>
      <c r="H3" s="860" t="s">
        <v>1584</v>
      </c>
      <c r="I3" s="860" t="s">
        <v>1585</v>
      </c>
      <c r="J3" s="65"/>
    </row>
    <row r="4" spans="1:11" x14ac:dyDescent="0.2">
      <c r="A4" s="67"/>
      <c r="B4" s="1071" t="s">
        <v>125</v>
      </c>
      <c r="C4" s="1072" t="s">
        <v>178</v>
      </c>
      <c r="D4" s="1071" t="s">
        <v>125</v>
      </c>
      <c r="E4" s="1072" t="s">
        <v>178</v>
      </c>
      <c r="F4" s="1071" t="s">
        <v>178</v>
      </c>
      <c r="G4" s="1072" t="s">
        <v>18</v>
      </c>
      <c r="H4" s="1071" t="s">
        <v>125</v>
      </c>
      <c r="I4" s="1071" t="s">
        <v>125</v>
      </c>
      <c r="J4" s="1072" t="s">
        <v>178</v>
      </c>
    </row>
    <row r="5" spans="1:11" x14ac:dyDescent="0.2">
      <c r="A5" s="74"/>
      <c r="B5" s="968" t="s">
        <v>205</v>
      </c>
      <c r="C5" s="873"/>
      <c r="D5" s="873"/>
      <c r="E5" s="873"/>
      <c r="F5" s="873"/>
      <c r="G5" s="873"/>
      <c r="H5" s="873"/>
      <c r="I5" s="873"/>
      <c r="J5" s="893"/>
    </row>
    <row r="6" spans="1:11" x14ac:dyDescent="0.2">
      <c r="A6" s="1023"/>
      <c r="B6" s="592"/>
      <c r="C6" s="592"/>
      <c r="D6" s="592"/>
      <c r="E6" s="592"/>
      <c r="F6" s="592"/>
      <c r="G6" s="592"/>
      <c r="H6" s="592"/>
      <c r="I6" s="592"/>
      <c r="J6" s="1025"/>
      <c r="K6" s="34"/>
    </row>
    <row r="7" spans="1:11" x14ac:dyDescent="0.2">
      <c r="A7" s="918">
        <v>1990</v>
      </c>
      <c r="B7" s="1018">
        <v>1.5051070106593192</v>
      </c>
      <c r="C7" s="1020">
        <v>42.71917778829566</v>
      </c>
      <c r="D7" s="1018">
        <v>5.5261282628395927</v>
      </c>
      <c r="E7" s="1020">
        <v>43.056479687414011</v>
      </c>
      <c r="F7" s="1020">
        <v>39.199322414881138</v>
      </c>
      <c r="G7" s="1020">
        <v>57.463945751488332</v>
      </c>
      <c r="H7" s="1018">
        <v>4.1610463893301635</v>
      </c>
      <c r="I7" s="1018">
        <v>4.7606200986691665</v>
      </c>
      <c r="J7" s="1021">
        <v>50.113562424795376</v>
      </c>
      <c r="K7" s="34"/>
    </row>
    <row r="8" spans="1:11" x14ac:dyDescent="0.2">
      <c r="A8" s="918">
        <v>1991</v>
      </c>
      <c r="B8" s="1018">
        <v>1.497879616487156</v>
      </c>
      <c r="C8" s="1020">
        <v>42.31452989171899</v>
      </c>
      <c r="D8" s="1018">
        <v>5.4995922711003908</v>
      </c>
      <c r="E8" s="1020">
        <v>42.825925660367226</v>
      </c>
      <c r="F8" s="1020">
        <v>38.477595420400085</v>
      </c>
      <c r="G8" s="1020">
        <v>57.463945751488332</v>
      </c>
      <c r="H8" s="1018">
        <v>4.1412659532608016</v>
      </c>
      <c r="I8" s="1018">
        <v>4.7446895635391675</v>
      </c>
      <c r="J8" s="1021">
        <v>49.437166063365595</v>
      </c>
      <c r="K8" s="34"/>
    </row>
    <row r="9" spans="1:11" x14ac:dyDescent="0.2">
      <c r="A9" s="918">
        <v>1992</v>
      </c>
      <c r="B9" s="1018">
        <v>1.7166156915318493</v>
      </c>
      <c r="C9" s="1020">
        <v>42.354548866118833</v>
      </c>
      <c r="D9" s="1018">
        <v>5.866248397000243</v>
      </c>
      <c r="E9" s="1020">
        <v>42.714559784280738</v>
      </c>
      <c r="F9" s="1020">
        <v>39.093828231852278</v>
      </c>
      <c r="G9" s="1020">
        <v>57.463945751488325</v>
      </c>
      <c r="H9" s="1018">
        <v>4.3970150469447908</v>
      </c>
      <c r="I9" s="1018">
        <v>5.0534550019085813</v>
      </c>
      <c r="J9" s="1021">
        <v>48.739104937518036</v>
      </c>
      <c r="K9" s="34"/>
    </row>
    <row r="10" spans="1:11" x14ac:dyDescent="0.2">
      <c r="A10" s="918">
        <v>1993</v>
      </c>
      <c r="B10" s="1018">
        <v>1.7800982400581504</v>
      </c>
      <c r="C10" s="1020">
        <v>42.371160821262755</v>
      </c>
      <c r="D10" s="1018">
        <v>6.1701261663754554</v>
      </c>
      <c r="E10" s="1020">
        <v>42.641611255481713</v>
      </c>
      <c r="F10" s="1020">
        <v>39.629753827678208</v>
      </c>
      <c r="G10" s="1020">
        <v>57.463945751488339</v>
      </c>
      <c r="H10" s="1018">
        <v>4.6036123092383825</v>
      </c>
      <c r="I10" s="1018">
        <v>5.3246618986310938</v>
      </c>
      <c r="J10" s="1021">
        <v>48.061990854483085</v>
      </c>
      <c r="K10" s="34"/>
    </row>
    <row r="11" spans="1:11" x14ac:dyDescent="0.2">
      <c r="A11" s="918">
        <v>1994</v>
      </c>
      <c r="B11" s="1018">
        <v>1.7790039382999669</v>
      </c>
      <c r="C11" s="1020">
        <v>42.319506839699798</v>
      </c>
      <c r="D11" s="1018">
        <v>6.4233201514568528</v>
      </c>
      <c r="E11" s="1020">
        <v>42.618278604106301</v>
      </c>
      <c r="F11" s="1020">
        <v>40.281610388154093</v>
      </c>
      <c r="G11" s="1020">
        <v>57.463945751488325</v>
      </c>
      <c r="H11" s="1018">
        <v>4.7565148859783468</v>
      </c>
      <c r="I11" s="1018">
        <v>5.5386071864690818</v>
      </c>
      <c r="J11" s="1021">
        <v>47.498558871108827</v>
      </c>
      <c r="K11" s="34"/>
    </row>
    <row r="12" spans="1:11" x14ac:dyDescent="0.2">
      <c r="A12" s="918">
        <v>1995</v>
      </c>
      <c r="B12" s="1018">
        <v>1.7790039382999669</v>
      </c>
      <c r="C12" s="1020">
        <v>42.204811012928666</v>
      </c>
      <c r="D12" s="1018">
        <v>6.6911198963102851</v>
      </c>
      <c r="E12" s="1020">
        <v>42.622968378936342</v>
      </c>
      <c r="F12" s="1020">
        <v>40.938102468690076</v>
      </c>
      <c r="G12" s="1020">
        <v>57.463945751488332</v>
      </c>
      <c r="H12" s="1018">
        <v>4.9028232677976469</v>
      </c>
      <c r="I12" s="1018">
        <v>5.7479381733236998</v>
      </c>
      <c r="J12" s="1021">
        <v>46.933032810755549</v>
      </c>
      <c r="K12" s="34"/>
    </row>
    <row r="13" spans="1:11" x14ac:dyDescent="0.2">
      <c r="A13" s="918">
        <v>1996</v>
      </c>
      <c r="B13" s="1018">
        <v>1.7790039382999669</v>
      </c>
      <c r="C13" s="1020">
        <v>42.262603791361805</v>
      </c>
      <c r="D13" s="1018">
        <v>6.9408282012284488</v>
      </c>
      <c r="E13" s="1020">
        <v>42.734369125061683</v>
      </c>
      <c r="F13" s="1020">
        <v>41.766707027816921</v>
      </c>
      <c r="G13" s="1020">
        <v>57.463945751488311</v>
      </c>
      <c r="H13" s="1018">
        <v>5.0259445716323379</v>
      </c>
      <c r="I13" s="1018">
        <v>5.9361702434609569</v>
      </c>
      <c r="J13" s="1021">
        <v>46.523907095554407</v>
      </c>
      <c r="K13" s="34"/>
    </row>
    <row r="14" spans="1:11" x14ac:dyDescent="0.2">
      <c r="A14" s="918">
        <v>1997</v>
      </c>
      <c r="B14" s="1018">
        <v>1.770399336941588</v>
      </c>
      <c r="C14" s="1020">
        <v>42.114669254419312</v>
      </c>
      <c r="D14" s="1018">
        <v>7.1393707691995312</v>
      </c>
      <c r="E14" s="1020">
        <v>42.725220988298418</v>
      </c>
      <c r="F14" s="1020">
        <v>42.375163014748949</v>
      </c>
      <c r="G14" s="1020">
        <v>57.463945751488318</v>
      </c>
      <c r="H14" s="1018">
        <v>5.1127618113995696</v>
      </c>
      <c r="I14" s="1018">
        <v>6.0848325452086733</v>
      </c>
      <c r="J14" s="1021">
        <v>45.999236670644457</v>
      </c>
      <c r="K14" s="34"/>
    </row>
    <row r="15" spans="1:11" x14ac:dyDescent="0.2">
      <c r="A15" s="918">
        <v>1998</v>
      </c>
      <c r="B15" s="1018">
        <v>1.770399336941588</v>
      </c>
      <c r="C15" s="1020">
        <v>41.972890576193684</v>
      </c>
      <c r="D15" s="1018">
        <v>7.3397566177884155</v>
      </c>
      <c r="E15" s="1020">
        <v>42.714785577390394</v>
      </c>
      <c r="F15" s="1020">
        <v>42.901288766831151</v>
      </c>
      <c r="G15" s="1020">
        <v>57.463945751488339</v>
      </c>
      <c r="H15" s="1018">
        <v>5.2172306339297112</v>
      </c>
      <c r="I15" s="1018">
        <v>6.2430851663457769</v>
      </c>
      <c r="J15" s="1021">
        <v>45.462765455829505</v>
      </c>
      <c r="K15" s="34"/>
    </row>
    <row r="16" spans="1:11" x14ac:dyDescent="0.2">
      <c r="A16" s="918">
        <v>1999</v>
      </c>
      <c r="B16" s="1018">
        <v>1.770399336941588</v>
      </c>
      <c r="C16" s="1020">
        <v>41.851657118448585</v>
      </c>
      <c r="D16" s="1018">
        <v>7.4409888561771904</v>
      </c>
      <c r="E16" s="1020">
        <v>42.68156620007791</v>
      </c>
      <c r="F16" s="1020">
        <v>43.168953774813069</v>
      </c>
      <c r="G16" s="1020">
        <v>57.463945751488318</v>
      </c>
      <c r="H16" s="1018">
        <v>5.3211499665218858</v>
      </c>
      <c r="I16" s="1018">
        <v>6.3814971539054888</v>
      </c>
      <c r="J16" s="1021">
        <v>44.917752005483585</v>
      </c>
      <c r="K16" s="34"/>
    </row>
    <row r="17" spans="1:11" x14ac:dyDescent="0.2">
      <c r="A17" s="918">
        <v>2000</v>
      </c>
      <c r="B17" s="1018">
        <v>2.7860135832314046</v>
      </c>
      <c r="C17" s="1020">
        <v>41.178807714877919</v>
      </c>
      <c r="D17" s="1018">
        <v>7.511685475467309</v>
      </c>
      <c r="E17" s="1020">
        <v>41.212585310136561</v>
      </c>
      <c r="F17" s="1020">
        <v>41.974348723391778</v>
      </c>
      <c r="G17" s="1020">
        <v>57.463945751488325</v>
      </c>
      <c r="H17" s="1018">
        <v>5.4111704538868137</v>
      </c>
      <c r="I17" s="1018">
        <v>6.505248160581985</v>
      </c>
      <c r="J17" s="1021">
        <v>44.348795636293076</v>
      </c>
      <c r="K17" s="34"/>
    </row>
    <row r="18" spans="1:11" x14ac:dyDescent="0.2">
      <c r="A18" s="918">
        <v>2001</v>
      </c>
      <c r="B18" s="1018">
        <v>3.0581874432635865</v>
      </c>
      <c r="C18" s="1020">
        <v>40.567194657585233</v>
      </c>
      <c r="D18" s="1018">
        <v>7.565956250328437</v>
      </c>
      <c r="E18" s="1020">
        <v>39.55993354792691</v>
      </c>
      <c r="F18" s="1020">
        <v>40.684350335874846</v>
      </c>
      <c r="G18" s="1020">
        <v>57.463945751488318</v>
      </c>
      <c r="H18" s="1018">
        <v>5.4652815892271942</v>
      </c>
      <c r="I18" s="1018">
        <v>6.6020202605955722</v>
      </c>
      <c r="J18" s="1021">
        <v>43.466585379303162</v>
      </c>
      <c r="K18" s="34"/>
    </row>
    <row r="19" spans="1:11" x14ac:dyDescent="0.2">
      <c r="A19" s="918">
        <v>2002</v>
      </c>
      <c r="B19" s="1018">
        <v>3.0901110039875226</v>
      </c>
      <c r="C19" s="1020">
        <v>39.99742045346585</v>
      </c>
      <c r="D19" s="1018">
        <v>7.5994045639813272</v>
      </c>
      <c r="E19" s="1020">
        <v>37.986474001097029</v>
      </c>
      <c r="F19" s="1020">
        <v>39.460181967384784</v>
      </c>
      <c r="G19" s="1020">
        <v>57.463945751488318</v>
      </c>
      <c r="H19" s="1018">
        <v>5.5078857489107564</v>
      </c>
      <c r="I19" s="1018">
        <v>6.6554093725554697</v>
      </c>
      <c r="J19" s="1021">
        <v>42.528473218159064</v>
      </c>
      <c r="K19" s="34"/>
    </row>
    <row r="20" spans="1:11" x14ac:dyDescent="0.2">
      <c r="A20" s="918">
        <v>2003</v>
      </c>
      <c r="B20" s="1018">
        <v>2.2236891353414441</v>
      </c>
      <c r="C20" s="1020">
        <v>39.287445514402116</v>
      </c>
      <c r="D20" s="1018">
        <v>7.6194480809741547</v>
      </c>
      <c r="E20" s="1020">
        <v>36.041937507846356</v>
      </c>
      <c r="F20" s="1020">
        <v>38.407943084382261</v>
      </c>
      <c r="G20" s="1020">
        <v>57.463945751488339</v>
      </c>
      <c r="H20" s="1018">
        <v>5.540444771519268</v>
      </c>
      <c r="I20" s="1018">
        <v>6.6941353091011857</v>
      </c>
      <c r="J20" s="1021">
        <v>41.538562020338205</v>
      </c>
      <c r="K20" s="34"/>
    </row>
    <row r="21" spans="1:11" x14ac:dyDescent="0.2">
      <c r="A21" s="918">
        <v>2004</v>
      </c>
      <c r="B21" s="1018">
        <v>1.9891740012661479</v>
      </c>
      <c r="C21" s="1020">
        <v>38.472393044478181</v>
      </c>
      <c r="D21" s="1018">
        <v>7.6317011206276453</v>
      </c>
      <c r="E21" s="1020">
        <v>34.111283849424453</v>
      </c>
      <c r="F21" s="1020">
        <v>37.482590707733351</v>
      </c>
      <c r="G21" s="1020">
        <v>57.463945751488339</v>
      </c>
      <c r="H21" s="1018">
        <v>5.5608732218464869</v>
      </c>
      <c r="I21" s="1018">
        <v>6.7230806290274439</v>
      </c>
      <c r="J21" s="1021">
        <v>40.435283085603622</v>
      </c>
      <c r="K21" s="34"/>
    </row>
    <row r="22" spans="1:11" x14ac:dyDescent="0.2">
      <c r="A22" s="918">
        <v>2005</v>
      </c>
      <c r="B22" s="1018">
        <v>1.9616024653312791</v>
      </c>
      <c r="C22" s="1020">
        <v>37.604544766432618</v>
      </c>
      <c r="D22" s="1018">
        <v>7.6344418293570859</v>
      </c>
      <c r="E22" s="1020">
        <v>32.087481382325599</v>
      </c>
      <c r="F22" s="1020">
        <v>35.609646749437331</v>
      </c>
      <c r="G22" s="1020">
        <v>57.463945751488325</v>
      </c>
      <c r="H22" s="1018">
        <v>5.5721619874358224</v>
      </c>
      <c r="I22" s="1018">
        <v>6.7448752046325051</v>
      </c>
      <c r="J22" s="1021">
        <v>39.026079691189764</v>
      </c>
      <c r="K22" s="34"/>
    </row>
    <row r="23" spans="1:11" x14ac:dyDescent="0.2">
      <c r="A23" s="918">
        <v>2006</v>
      </c>
      <c r="B23" s="1018">
        <v>1.9711363636363635</v>
      </c>
      <c r="C23" s="1020">
        <v>36.70821545451625</v>
      </c>
      <c r="D23" s="1018">
        <v>8.2231781674220947</v>
      </c>
      <c r="E23" s="1020">
        <v>29.880031310545771</v>
      </c>
      <c r="F23" s="1020">
        <v>34.150344249783572</v>
      </c>
      <c r="G23" s="1020">
        <v>57.463945751488318</v>
      </c>
      <c r="H23" s="1018">
        <v>5.6809682912243771</v>
      </c>
      <c r="I23" s="1018">
        <v>6.8852906351346181</v>
      </c>
      <c r="J23" s="1021">
        <v>37.694956528163672</v>
      </c>
      <c r="K23" s="34"/>
    </row>
    <row r="24" spans="1:11" x14ac:dyDescent="0.2">
      <c r="A24" s="918">
        <v>2007</v>
      </c>
      <c r="B24" s="1018">
        <v>2.0191525423728813</v>
      </c>
      <c r="C24" s="1020">
        <v>35.414923359613859</v>
      </c>
      <c r="D24" s="1018">
        <v>8.7303260855433518</v>
      </c>
      <c r="E24" s="1020">
        <v>27.385391181617297</v>
      </c>
      <c r="F24" s="1020">
        <v>32.316543566846271</v>
      </c>
      <c r="G24" s="1020">
        <v>57.463945751488325</v>
      </c>
      <c r="H24" s="1018">
        <v>5.9076914479621756</v>
      </c>
      <c r="I24" s="1018">
        <v>7.1601562381598391</v>
      </c>
      <c r="J24" s="1021">
        <v>36.019981188938637</v>
      </c>
      <c r="K24" s="34"/>
    </row>
    <row r="25" spans="1:11" x14ac:dyDescent="0.2">
      <c r="A25" s="918">
        <v>2008</v>
      </c>
      <c r="B25" s="1018">
        <v>2.0191525423728813</v>
      </c>
      <c r="C25" s="1020">
        <v>34.472336179239491</v>
      </c>
      <c r="D25" s="1018">
        <v>8.9435895002723349</v>
      </c>
      <c r="E25" s="1020">
        <v>26.13151601141552</v>
      </c>
      <c r="F25" s="1020">
        <v>30.980034571851192</v>
      </c>
      <c r="G25" s="1020">
        <v>57.463945751488318</v>
      </c>
      <c r="H25" s="1018">
        <v>5.9939025320748032</v>
      </c>
      <c r="I25" s="1018">
        <v>7.2643174506129817</v>
      </c>
      <c r="J25" s="1021">
        <v>34.732219102516169</v>
      </c>
      <c r="K25" s="34"/>
    </row>
    <row r="26" spans="1:11" x14ac:dyDescent="0.2">
      <c r="A26" s="918">
        <v>2009</v>
      </c>
      <c r="B26" s="1018">
        <v>2.0385208012326657</v>
      </c>
      <c r="C26" s="1020">
        <v>33.189281085378632</v>
      </c>
      <c r="D26" s="1018">
        <v>9.179971779805296</v>
      </c>
      <c r="E26" s="1020">
        <v>24.836665261646278</v>
      </c>
      <c r="F26" s="1020">
        <v>29.405131959285637</v>
      </c>
      <c r="G26" s="1020">
        <v>57.463945751488339</v>
      </c>
      <c r="H26" s="1018">
        <v>6.136316682541529</v>
      </c>
      <c r="I26" s="1018">
        <v>7.4362932748547426</v>
      </c>
      <c r="J26" s="1021">
        <v>33.378348078761412</v>
      </c>
      <c r="K26" s="34"/>
    </row>
    <row r="27" spans="1:11" x14ac:dyDescent="0.2">
      <c r="A27" s="918">
        <v>2010</v>
      </c>
      <c r="B27" s="1018">
        <v>2.0385208012326657</v>
      </c>
      <c r="C27" s="1020">
        <v>32.656061029627509</v>
      </c>
      <c r="D27" s="1018">
        <v>9.2717655069319544</v>
      </c>
      <c r="E27" s="1020">
        <v>23.122205574997974</v>
      </c>
      <c r="F27" s="1020">
        <v>28.794842948900722</v>
      </c>
      <c r="G27" s="1020">
        <v>57.463945751488332</v>
      </c>
      <c r="H27" s="1018">
        <v>6.2199227321314385</v>
      </c>
      <c r="I27" s="1018">
        <v>7.5356238074259849</v>
      </c>
      <c r="J27" s="1021">
        <v>32.016103292714774</v>
      </c>
      <c r="K27" s="34"/>
    </row>
    <row r="28" spans="1:11" x14ac:dyDescent="0.2">
      <c r="A28" s="918">
        <v>2011</v>
      </c>
      <c r="B28" s="1018">
        <v>2.0385208012326657</v>
      </c>
      <c r="C28" s="1020">
        <v>31.655586592909359</v>
      </c>
      <c r="D28" s="1018">
        <v>9.3628304059944654</v>
      </c>
      <c r="E28" s="1020">
        <v>23.228113661118371</v>
      </c>
      <c r="F28" s="1020">
        <v>27.722668710306611</v>
      </c>
      <c r="G28" s="1020">
        <v>57.463945751488311</v>
      </c>
      <c r="H28" s="1018">
        <v>6.301378776408435</v>
      </c>
      <c r="I28" s="1018">
        <v>7.6315417824284566</v>
      </c>
      <c r="J28" s="1021">
        <v>30.725845511675203</v>
      </c>
      <c r="K28" s="34"/>
    </row>
    <row r="29" spans="1:11" x14ac:dyDescent="0.2">
      <c r="A29" s="918">
        <v>2012</v>
      </c>
      <c r="B29" s="1018">
        <v>2.0288251155624035</v>
      </c>
      <c r="C29" s="1020">
        <v>30.440307975080238</v>
      </c>
      <c r="D29" s="1018">
        <v>9.4425135924927712</v>
      </c>
      <c r="E29" s="1020">
        <v>21.97160927638739</v>
      </c>
      <c r="F29" s="1020">
        <v>26.819422355403137</v>
      </c>
      <c r="G29" s="1020">
        <v>57.463945751488325</v>
      </c>
      <c r="H29" s="1018">
        <v>6.3487699439544381</v>
      </c>
      <c r="I29" s="1018">
        <v>7.6878804091898356</v>
      </c>
      <c r="J29" s="1021">
        <v>28.735656390009222</v>
      </c>
      <c r="K29" s="34"/>
    </row>
    <row r="30" spans="1:11" x14ac:dyDescent="0.2">
      <c r="A30" s="918">
        <v>2013</v>
      </c>
      <c r="B30" s="1018">
        <v>2.0385208012326657</v>
      </c>
      <c r="C30" s="1020">
        <v>29.225737337132692</v>
      </c>
      <c r="D30" s="1018">
        <v>9.534896097073263</v>
      </c>
      <c r="E30" s="1020">
        <v>21.326138047991005</v>
      </c>
      <c r="F30" s="1020">
        <v>26.406228205627063</v>
      </c>
      <c r="G30" s="1020">
        <v>57.463945751488332</v>
      </c>
      <c r="H30" s="1018">
        <v>6.4495445076730391</v>
      </c>
      <c r="I30" s="1018">
        <v>7.8138798419213273</v>
      </c>
      <c r="J30" s="1021">
        <v>27.336291828577973</v>
      </c>
      <c r="K30" s="34"/>
    </row>
    <row r="31" spans="1:11" x14ac:dyDescent="0.2">
      <c r="A31" s="918">
        <v>2014</v>
      </c>
      <c r="B31" s="1018">
        <v>2.0482395993836677</v>
      </c>
      <c r="C31" s="1020">
        <v>28.006889159909072</v>
      </c>
      <c r="D31" s="1018">
        <v>9.6087618198772144</v>
      </c>
      <c r="E31" s="1020">
        <v>21.28252648971883</v>
      </c>
      <c r="F31" s="1020">
        <v>25.975488282024543</v>
      </c>
      <c r="G31" s="1020">
        <v>57.463945751488311</v>
      </c>
      <c r="H31" s="1018">
        <v>6.5743027416898805</v>
      </c>
      <c r="I31" s="1018">
        <v>7.9343309669016655</v>
      </c>
      <c r="J31" s="1021">
        <v>25.952401250609</v>
      </c>
      <c r="K31" s="34"/>
    </row>
    <row r="32" spans="1:11" x14ac:dyDescent="0.2">
      <c r="A32" s="918">
        <v>2015</v>
      </c>
      <c r="B32" s="1018">
        <v>2.0482395993836677</v>
      </c>
      <c r="C32" s="1020">
        <v>26.747466930404958</v>
      </c>
      <c r="D32" s="1018">
        <v>9.6295087345686152</v>
      </c>
      <c r="E32" s="1020">
        <v>20.648855001480587</v>
      </c>
      <c r="F32" s="1020">
        <v>25.747348068818432</v>
      </c>
      <c r="G32" s="1020">
        <v>57.463945751488311</v>
      </c>
      <c r="H32" s="1018">
        <v>6.6438782260046407</v>
      </c>
      <c r="I32" s="1018">
        <v>8.0020194237664803</v>
      </c>
      <c r="J32" s="1021">
        <v>24.635247438503701</v>
      </c>
      <c r="K32" s="34"/>
    </row>
    <row r="33" spans="1:11" x14ac:dyDescent="0.2">
      <c r="A33" s="918">
        <v>2016</v>
      </c>
      <c r="B33" s="1018">
        <v>2.0579815100154084</v>
      </c>
      <c r="C33" s="1020">
        <v>25.011456197636779</v>
      </c>
      <c r="D33" s="1018">
        <v>9.6912269809466274</v>
      </c>
      <c r="E33" s="1020">
        <v>18.464227405881662</v>
      </c>
      <c r="F33" s="1020">
        <v>25.149241221369671</v>
      </c>
      <c r="G33" s="1020">
        <v>57.463945751488311</v>
      </c>
      <c r="H33" s="1018">
        <v>6.7348090672584604</v>
      </c>
      <c r="I33" s="1018">
        <v>8.0792363256491573</v>
      </c>
      <c r="J33" s="1021">
        <v>22.723015679292352</v>
      </c>
      <c r="K33" s="34"/>
    </row>
    <row r="34" spans="1:11" x14ac:dyDescent="0.2">
      <c r="A34" s="918">
        <v>2017</v>
      </c>
      <c r="B34" s="1018">
        <v>2.0579815100154084</v>
      </c>
      <c r="C34" s="1020">
        <v>23.387903381088375</v>
      </c>
      <c r="D34" s="1018">
        <v>9.7033129885571068</v>
      </c>
      <c r="E34" s="1020">
        <v>15.327324197597731</v>
      </c>
      <c r="F34" s="1020">
        <v>24.513965367535636</v>
      </c>
      <c r="G34" s="1020">
        <v>57.463945751488318</v>
      </c>
      <c r="H34" s="1018">
        <v>6.7872920505070189</v>
      </c>
      <c r="I34" s="1018">
        <v>8.108368583389078</v>
      </c>
      <c r="J34" s="1021">
        <v>20.859541781011568</v>
      </c>
      <c r="K34" s="34"/>
    </row>
    <row r="35" spans="1:11" x14ac:dyDescent="0.2">
      <c r="A35" s="918">
        <v>2018</v>
      </c>
      <c r="B35" s="1018">
        <v>2.0579815100154084</v>
      </c>
      <c r="C35" s="1020">
        <v>21.635115918502002</v>
      </c>
      <c r="D35" s="1018">
        <v>9.7130613261475833</v>
      </c>
      <c r="E35" s="1020">
        <v>13.399535554846816</v>
      </c>
      <c r="F35" s="1020">
        <v>23.853220767093703</v>
      </c>
      <c r="G35" s="1020">
        <v>57.463945751488332</v>
      </c>
      <c r="H35" s="1018">
        <v>6.8337737827809075</v>
      </c>
      <c r="I35" s="1018">
        <v>8.1304571641390577</v>
      </c>
      <c r="J35" s="1021">
        <v>19.547261050507128</v>
      </c>
      <c r="K35" s="34"/>
    </row>
    <row r="36" spans="1:11" x14ac:dyDescent="0.2">
      <c r="A36" s="1026"/>
      <c r="B36" s="1027"/>
      <c r="C36" s="1027"/>
      <c r="D36" s="1027"/>
      <c r="E36" s="1027"/>
      <c r="F36" s="1027"/>
      <c r="G36" s="1027"/>
      <c r="H36" s="1027"/>
      <c r="I36" s="1027"/>
      <c r="J36" s="1029"/>
      <c r="K36" s="34"/>
    </row>
    <row r="37" spans="1:11" x14ac:dyDescent="0.2">
      <c r="A37" s="34" t="s">
        <v>632</v>
      </c>
      <c r="B37" s="34"/>
      <c r="C37" s="34"/>
      <c r="D37" s="34"/>
      <c r="E37" s="34"/>
      <c r="F37" s="34"/>
      <c r="G37" s="34"/>
      <c r="H37" s="34"/>
      <c r="I37" s="34"/>
      <c r="J37" s="34"/>
      <c r="K37" s="34"/>
    </row>
    <row r="38" spans="1:11" x14ac:dyDescent="0.2">
      <c r="A38" s="34"/>
      <c r="B38" s="34"/>
      <c r="C38" s="34"/>
      <c r="D38" s="34"/>
      <c r="E38" s="34"/>
      <c r="F38" s="34"/>
      <c r="G38" s="34"/>
      <c r="H38" s="34"/>
      <c r="I38" s="34"/>
      <c r="J38" s="34"/>
      <c r="K38" s="34"/>
    </row>
    <row r="39" spans="1:11" x14ac:dyDescent="0.2">
      <c r="A39" s="34"/>
      <c r="B39" s="34"/>
      <c r="C39" s="34"/>
      <c r="D39" s="34"/>
      <c r="E39" s="34"/>
      <c r="F39" s="34"/>
      <c r="G39" s="34"/>
      <c r="H39" s="34"/>
      <c r="I39" s="34"/>
      <c r="J39" s="34"/>
      <c r="K39" s="34"/>
    </row>
  </sheetData>
  <mergeCells count="1">
    <mergeCell ref="A1:D1"/>
  </mergeCells>
  <hyperlinks>
    <hyperlink ref="A1" location="Contents!A1" display="To table of contents" xr:uid="{00000000-0004-0000-4200-000000000000}"/>
  </hyperlinks>
  <pageMargins left="0.75" right="0.75" top="1" bottom="1" header="0.5" footer="0.5"/>
  <pageSetup paperSize="9" orientation="landscape" r:id="rId1"/>
  <headerFooter alignWithMargins="0"/>
  <customProperties>
    <customPr name="EpmWorksheetKeyString_GU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4" tint="0.79998168889431442"/>
    <pageSetUpPr fitToPage="1"/>
  </sheetPr>
  <dimension ref="A1:J38"/>
  <sheetViews>
    <sheetView zoomScale="75" workbookViewId="0">
      <selection activeCell="B5" sqref="B5"/>
    </sheetView>
  </sheetViews>
  <sheetFormatPr defaultRowHeight="12.75" x14ac:dyDescent="0.2"/>
  <cols>
    <col min="1" max="1" width="9.5703125" style="30" customWidth="1"/>
    <col min="2" max="7" width="12.7109375" style="30" customWidth="1"/>
    <col min="8" max="10" width="13.28515625" style="30" customWidth="1"/>
    <col min="11" max="16384" width="9.140625" style="30"/>
  </cols>
  <sheetData>
    <row r="1" spans="1:10" ht="30.75" customHeight="1" x14ac:dyDescent="0.2">
      <c r="A1" s="1337" t="s">
        <v>3</v>
      </c>
      <c r="B1" s="1337"/>
      <c r="C1" s="1337"/>
      <c r="D1" s="1337"/>
    </row>
    <row r="2" spans="1:10" ht="20.25" x14ac:dyDescent="0.3">
      <c r="A2" s="575" t="s">
        <v>1590</v>
      </c>
    </row>
    <row r="3" spans="1:10" ht="15" x14ac:dyDescent="0.25">
      <c r="A3" s="1064"/>
      <c r="B3" s="860" t="s">
        <v>1581</v>
      </c>
      <c r="C3" s="1066"/>
      <c r="D3" s="860" t="s">
        <v>1582</v>
      </c>
      <c r="E3" s="1066"/>
      <c r="F3" s="860" t="s">
        <v>1583</v>
      </c>
      <c r="G3" s="1066"/>
      <c r="H3" s="860" t="s">
        <v>1584</v>
      </c>
      <c r="I3" s="860" t="s">
        <v>1585</v>
      </c>
      <c r="J3" s="65"/>
    </row>
    <row r="4" spans="1:10" x14ac:dyDescent="0.2">
      <c r="A4" s="67"/>
      <c r="B4" s="1071" t="s">
        <v>125</v>
      </c>
      <c r="C4" s="1072" t="s">
        <v>178</v>
      </c>
      <c r="D4" s="1071" t="s">
        <v>125</v>
      </c>
      <c r="E4" s="1072" t="s">
        <v>178</v>
      </c>
      <c r="F4" s="1071" t="s">
        <v>178</v>
      </c>
      <c r="G4" s="1072" t="s">
        <v>18</v>
      </c>
      <c r="H4" s="1071" t="s">
        <v>125</v>
      </c>
      <c r="I4" s="1071" t="s">
        <v>125</v>
      </c>
      <c r="J4" s="1072" t="s">
        <v>178</v>
      </c>
    </row>
    <row r="5" spans="1:10" x14ac:dyDescent="0.2">
      <c r="A5" s="74"/>
      <c r="B5" s="968" t="s">
        <v>205</v>
      </c>
      <c r="C5" s="873"/>
      <c r="D5" s="873"/>
      <c r="E5" s="873"/>
      <c r="F5" s="873"/>
      <c r="G5" s="873"/>
      <c r="H5" s="873"/>
      <c r="I5" s="873"/>
      <c r="J5" s="893"/>
    </row>
    <row r="6" spans="1:10" x14ac:dyDescent="0.2">
      <c r="A6" s="1023"/>
      <c r="B6" s="592"/>
      <c r="C6" s="592"/>
      <c r="D6" s="592"/>
      <c r="E6" s="592"/>
      <c r="F6" s="592"/>
      <c r="G6" s="592"/>
      <c r="H6" s="592"/>
      <c r="I6" s="592"/>
      <c r="J6" s="1025"/>
    </row>
    <row r="7" spans="1:10" x14ac:dyDescent="0.2">
      <c r="A7" s="918">
        <v>1990</v>
      </c>
      <c r="B7" s="1020">
        <v>13.020257907933086</v>
      </c>
      <c r="C7" s="1018">
        <v>3.7407356120931552</v>
      </c>
      <c r="D7" s="919">
        <v>0.81412725333435065</v>
      </c>
      <c r="E7" s="1018">
        <v>4.8483556565245154</v>
      </c>
      <c r="F7" s="1018">
        <v>5.2546058294397255</v>
      </c>
      <c r="G7" s="919">
        <v>0.19579128330839504</v>
      </c>
      <c r="H7" s="1018">
        <v>1.6366180108225119</v>
      </c>
      <c r="I7" s="919">
        <v>0.52511296454653322</v>
      </c>
      <c r="J7" s="1019">
        <v>5.2369132973617818</v>
      </c>
    </row>
    <row r="8" spans="1:10" x14ac:dyDescent="0.2">
      <c r="A8" s="918">
        <v>1991</v>
      </c>
      <c r="B8" s="1020">
        <v>12.95074061855505</v>
      </c>
      <c r="C8" s="1018">
        <v>3.6942296688715812</v>
      </c>
      <c r="D8" s="919">
        <v>0.80322275157402889</v>
      </c>
      <c r="E8" s="1018">
        <v>4.7131222763915277</v>
      </c>
      <c r="F8" s="1018">
        <v>5.2530482758360257</v>
      </c>
      <c r="G8" s="919">
        <v>0.19579128330839551</v>
      </c>
      <c r="H8" s="1018">
        <v>1.619556691021782</v>
      </c>
      <c r="I8" s="919">
        <v>0.51762307417024522</v>
      </c>
      <c r="J8" s="1019">
        <v>5.1420416008304537</v>
      </c>
    </row>
    <row r="9" spans="1:10" x14ac:dyDescent="0.2">
      <c r="A9" s="918">
        <v>1992</v>
      </c>
      <c r="B9" s="1020">
        <v>10.201546202621955</v>
      </c>
      <c r="C9" s="1018">
        <v>3.5956699859204346</v>
      </c>
      <c r="D9" s="919">
        <v>0.77764366404289953</v>
      </c>
      <c r="E9" s="1018">
        <v>4.3141818041947895</v>
      </c>
      <c r="F9" s="1018">
        <v>4.9893425234332165</v>
      </c>
      <c r="G9" s="919">
        <v>0.19579128330839568</v>
      </c>
      <c r="H9" s="1018">
        <v>1.5406019487311915</v>
      </c>
      <c r="I9" s="919">
        <v>0.50476087337410158</v>
      </c>
      <c r="J9" s="1019">
        <v>4.9373402371335402</v>
      </c>
    </row>
    <row r="10" spans="1:10" x14ac:dyDescent="0.2">
      <c r="A10" s="918">
        <v>1993</v>
      </c>
      <c r="B10" s="1020">
        <v>9.4409807164278661</v>
      </c>
      <c r="C10" s="1018">
        <v>3.503131627344251</v>
      </c>
      <c r="D10" s="919">
        <v>0.75748613269140364</v>
      </c>
      <c r="E10" s="1018">
        <v>4.008114467677296</v>
      </c>
      <c r="F10" s="1018">
        <v>4.7811148635969456</v>
      </c>
      <c r="G10" s="919">
        <v>0.1957912833083954</v>
      </c>
      <c r="H10" s="1018">
        <v>1.4800011575042484</v>
      </c>
      <c r="I10" s="919">
        <v>0.4967214757793621</v>
      </c>
      <c r="J10" s="1019">
        <v>4.7635911574670029</v>
      </c>
    </row>
    <row r="11" spans="1:10" x14ac:dyDescent="0.2">
      <c r="A11" s="918">
        <v>1994</v>
      </c>
      <c r="B11" s="1020">
        <v>9.2995279894446252</v>
      </c>
      <c r="C11" s="1018">
        <v>3.4066963799770931</v>
      </c>
      <c r="D11" s="919">
        <v>0.73461539081994198</v>
      </c>
      <c r="E11" s="1018">
        <v>3.7632303999709289</v>
      </c>
      <c r="F11" s="1018">
        <v>4.5811203070162234</v>
      </c>
      <c r="G11" s="919">
        <v>0.19579128330839488</v>
      </c>
      <c r="H11" s="1018">
        <v>1.4018048767723439</v>
      </c>
      <c r="I11" s="919">
        <v>0.48914277155463531</v>
      </c>
      <c r="J11" s="1019">
        <v>4.5760819773338666</v>
      </c>
    </row>
    <row r="12" spans="1:10" x14ac:dyDescent="0.2">
      <c r="A12" s="918">
        <v>1995</v>
      </c>
      <c r="B12" s="1020">
        <v>9.292600117104751</v>
      </c>
      <c r="C12" s="1018">
        <v>3.3105922971832862</v>
      </c>
      <c r="D12" s="919">
        <v>0.71605815836124165</v>
      </c>
      <c r="E12" s="1018">
        <v>3.5589012195350187</v>
      </c>
      <c r="F12" s="1018">
        <v>4.392932062075384</v>
      </c>
      <c r="G12" s="919">
        <v>0.19579128330839493</v>
      </c>
      <c r="H12" s="1018">
        <v>1.3391285058923874</v>
      </c>
      <c r="I12" s="919">
        <v>0.48414269642269653</v>
      </c>
      <c r="J12" s="1019">
        <v>4.405292986647046</v>
      </c>
    </row>
    <row r="13" spans="1:10" x14ac:dyDescent="0.2">
      <c r="A13" s="918">
        <v>1996</v>
      </c>
      <c r="B13" s="1020">
        <v>9.2856722447648732</v>
      </c>
      <c r="C13" s="1018">
        <v>3.2385643006878189</v>
      </c>
      <c r="D13" s="919">
        <v>0.69828655723385902</v>
      </c>
      <c r="E13" s="1018">
        <v>3.3479149675679172</v>
      </c>
      <c r="F13" s="1018">
        <v>4.2458289595139878</v>
      </c>
      <c r="G13" s="919">
        <v>0.19579128330839485</v>
      </c>
      <c r="H13" s="1018">
        <v>1.2920141744729299</v>
      </c>
      <c r="I13" s="919">
        <v>0.47783925221053708</v>
      </c>
      <c r="J13" s="1019">
        <v>4.2563404506564728</v>
      </c>
    </row>
    <row r="14" spans="1:10" x14ac:dyDescent="0.2">
      <c r="A14" s="918">
        <v>1997</v>
      </c>
      <c r="B14" s="1020">
        <v>9.2407597483444803</v>
      </c>
      <c r="C14" s="1018">
        <v>3.1551715088369283</v>
      </c>
      <c r="D14" s="919">
        <v>0.68482944816750069</v>
      </c>
      <c r="E14" s="1018">
        <v>3.1660800675167797</v>
      </c>
      <c r="F14" s="1018">
        <v>4.0910706725342676</v>
      </c>
      <c r="G14" s="919">
        <v>0.19579128330839535</v>
      </c>
      <c r="H14" s="1018">
        <v>1.2499260566926425</v>
      </c>
      <c r="I14" s="919">
        <v>0.4732207125402596</v>
      </c>
      <c r="J14" s="1019">
        <v>4.0908721105652628</v>
      </c>
    </row>
    <row r="15" spans="1:10" x14ac:dyDescent="0.2">
      <c r="A15" s="918">
        <v>1998</v>
      </c>
      <c r="B15" s="1020">
        <v>9.2407597483444803</v>
      </c>
      <c r="C15" s="1018">
        <v>3.0734231692403542</v>
      </c>
      <c r="D15" s="919">
        <v>0.67612757581421712</v>
      </c>
      <c r="E15" s="1018">
        <v>3.0012286601080063</v>
      </c>
      <c r="F15" s="1018">
        <v>3.9507671718206265</v>
      </c>
      <c r="G15" s="919">
        <v>0.19579128330839535</v>
      </c>
      <c r="H15" s="1018">
        <v>1.2209166021951643</v>
      </c>
      <c r="I15" s="919">
        <v>0.47043160628324526</v>
      </c>
      <c r="J15" s="1019">
        <v>3.9318558372762364</v>
      </c>
    </row>
    <row r="16" spans="1:10" x14ac:dyDescent="0.2">
      <c r="A16" s="918">
        <v>1999</v>
      </c>
      <c r="B16" s="1020">
        <v>9.2407597483444803</v>
      </c>
      <c r="C16" s="1018">
        <v>2.9924243297077529</v>
      </c>
      <c r="D16" s="919">
        <v>0.67173150681683191</v>
      </c>
      <c r="E16" s="1018">
        <v>2.8793604327146598</v>
      </c>
      <c r="F16" s="1018">
        <v>3.8702177570296361</v>
      </c>
      <c r="G16" s="919">
        <v>0.1957912833083951</v>
      </c>
      <c r="H16" s="1018">
        <v>1.2049640540189162</v>
      </c>
      <c r="I16" s="919">
        <v>0.46740971138688747</v>
      </c>
      <c r="J16" s="1019">
        <v>3.7817959570710227</v>
      </c>
    </row>
    <row r="17" spans="1:10" x14ac:dyDescent="0.2">
      <c r="A17" s="918">
        <v>2000</v>
      </c>
      <c r="B17" s="1020">
        <v>9.5770897754408573</v>
      </c>
      <c r="C17" s="1018">
        <v>2.8974709966909034</v>
      </c>
      <c r="D17" s="919">
        <v>0.66866146488920353</v>
      </c>
      <c r="E17" s="1018">
        <v>2.8562391344879621</v>
      </c>
      <c r="F17" s="1018">
        <v>3.7868745860916699</v>
      </c>
      <c r="G17" s="919">
        <v>0.19579128330839515</v>
      </c>
      <c r="H17" s="1018">
        <v>1.1910127484972974</v>
      </c>
      <c r="I17" s="919">
        <v>0.46449511182202652</v>
      </c>
      <c r="J17" s="1019">
        <v>3.647082806511504</v>
      </c>
    </row>
    <row r="18" spans="1:10" x14ac:dyDescent="0.2">
      <c r="A18" s="918">
        <v>2001</v>
      </c>
      <c r="B18" s="1020">
        <v>9.6626264174755008</v>
      </c>
      <c r="C18" s="1018">
        <v>2.8012973817169673</v>
      </c>
      <c r="D18" s="919">
        <v>0.661708482211529</v>
      </c>
      <c r="E18" s="1018">
        <v>2.8643553598520688</v>
      </c>
      <c r="F18" s="1018">
        <v>3.7168342501944642</v>
      </c>
      <c r="G18" s="919">
        <v>0.19579128330839513</v>
      </c>
      <c r="H18" s="1018">
        <v>1.1750659346817371</v>
      </c>
      <c r="I18" s="919">
        <v>0.45816481103431406</v>
      </c>
      <c r="J18" s="1019">
        <v>3.5013176707698856</v>
      </c>
    </row>
    <row r="19" spans="1:10" x14ac:dyDescent="0.2">
      <c r="A19" s="918">
        <v>2002</v>
      </c>
      <c r="B19" s="1020">
        <v>9.6731981991165306</v>
      </c>
      <c r="C19" s="1018">
        <v>2.7176216934537116</v>
      </c>
      <c r="D19" s="919">
        <v>0.66025596968187694</v>
      </c>
      <c r="E19" s="1018">
        <v>2.8695781334404624</v>
      </c>
      <c r="F19" s="1018">
        <v>3.6443275530578556</v>
      </c>
      <c r="G19" s="919">
        <v>0.19579128330839521</v>
      </c>
      <c r="H19" s="1018">
        <v>1.1646880011138732</v>
      </c>
      <c r="I19" s="919">
        <v>0.45700324044538693</v>
      </c>
      <c r="J19" s="1019">
        <v>3.3520626518602366</v>
      </c>
    </row>
    <row r="20" spans="1:10" x14ac:dyDescent="0.2">
      <c r="A20" s="918">
        <v>2003</v>
      </c>
      <c r="B20" s="1020">
        <v>10.098022507398113</v>
      </c>
      <c r="C20" s="1018">
        <v>2.6168108713166776</v>
      </c>
      <c r="D20" s="919">
        <v>0.65295082859073184</v>
      </c>
      <c r="E20" s="1018">
        <v>2.7602973603235483</v>
      </c>
      <c r="F20" s="1018">
        <v>3.5761775272372258</v>
      </c>
      <c r="G20" s="919">
        <v>0.19579128330839504</v>
      </c>
      <c r="H20" s="1018">
        <v>1.1517138604617478</v>
      </c>
      <c r="I20" s="919">
        <v>0.45054576118991035</v>
      </c>
      <c r="J20" s="1019">
        <v>3.2008855879047173</v>
      </c>
    </row>
    <row r="21" spans="1:10" x14ac:dyDescent="0.2">
      <c r="A21" s="918">
        <v>2004</v>
      </c>
      <c r="B21" s="1020">
        <v>10.21475175571541</v>
      </c>
      <c r="C21" s="1018">
        <v>2.4970187310216754</v>
      </c>
      <c r="D21" s="919">
        <v>0.65241873319699395</v>
      </c>
      <c r="E21" s="1018">
        <v>2.5894285267352033</v>
      </c>
      <c r="F21" s="1018">
        <v>3.5096210117715652</v>
      </c>
      <c r="G21" s="919">
        <v>0.19579128330839529</v>
      </c>
      <c r="H21" s="1018">
        <v>1.1459103582906129</v>
      </c>
      <c r="I21" s="919">
        <v>0.44976913905966159</v>
      </c>
      <c r="J21" s="1019">
        <v>3.0387925831548972</v>
      </c>
    </row>
    <row r="22" spans="1:10" x14ac:dyDescent="0.2">
      <c r="A22" s="918">
        <v>2005</v>
      </c>
      <c r="B22" s="1020">
        <v>10.228475410170891</v>
      </c>
      <c r="C22" s="1018">
        <v>2.369366211419766</v>
      </c>
      <c r="D22" s="919">
        <v>0.65229971632185502</v>
      </c>
      <c r="E22" s="1018">
        <v>2.4100999291199074</v>
      </c>
      <c r="F22" s="1018">
        <v>3.2853858780290448</v>
      </c>
      <c r="G22" s="919">
        <v>0.19579128330839513</v>
      </c>
      <c r="H22" s="1018">
        <v>1.1444735033761837</v>
      </c>
      <c r="I22" s="919">
        <v>0.44907641402348525</v>
      </c>
      <c r="J22" s="1019">
        <v>2.8896553354968493</v>
      </c>
    </row>
    <row r="23" spans="1:10" x14ac:dyDescent="0.2">
      <c r="A23" s="918">
        <v>2006</v>
      </c>
      <c r="B23" s="1020">
        <v>10.278188461668385</v>
      </c>
      <c r="C23" s="1018">
        <v>2.2350016303027922</v>
      </c>
      <c r="D23" s="919">
        <v>0.64881128200401017</v>
      </c>
      <c r="E23" s="1018">
        <v>2.1916133445576933</v>
      </c>
      <c r="F23" s="1018">
        <v>3.1147905117244878</v>
      </c>
      <c r="G23" s="919">
        <v>0.19579128330839507</v>
      </c>
      <c r="H23" s="1018">
        <v>1.147076447288522</v>
      </c>
      <c r="I23" s="919">
        <v>0.44853462888519902</v>
      </c>
      <c r="J23" s="1019">
        <v>2.7545253667012157</v>
      </c>
    </row>
    <row r="24" spans="1:10" x14ac:dyDescent="0.2">
      <c r="A24" s="918">
        <v>2007</v>
      </c>
      <c r="B24" s="1020">
        <v>10.528561466483048</v>
      </c>
      <c r="C24" s="1018">
        <v>2.0721952801211825</v>
      </c>
      <c r="D24" s="919">
        <v>0.66091227334136082</v>
      </c>
      <c r="E24" s="1018">
        <v>1.927424208377928</v>
      </c>
      <c r="F24" s="1018">
        <v>2.8502993197775908</v>
      </c>
      <c r="G24" s="919">
        <v>0.19579128330839521</v>
      </c>
      <c r="H24" s="1018">
        <v>1.1711964003106941</v>
      </c>
      <c r="I24" s="919">
        <v>0.45678960737240554</v>
      </c>
      <c r="J24" s="1019">
        <v>2.5770629281076904</v>
      </c>
    </row>
    <row r="25" spans="1:10" x14ac:dyDescent="0.2">
      <c r="A25" s="918">
        <v>2008</v>
      </c>
      <c r="B25" s="1020">
        <v>10.528561466483048</v>
      </c>
      <c r="C25" s="1018">
        <v>1.8501978678424338</v>
      </c>
      <c r="D25" s="919">
        <v>0.65833795393562522</v>
      </c>
      <c r="E25" s="1018">
        <v>1.5952386879236626</v>
      </c>
      <c r="F25" s="1018">
        <v>2.4765414717192722</v>
      </c>
      <c r="G25" s="919">
        <v>0.1957912833083951</v>
      </c>
      <c r="H25" s="1018">
        <v>1.1676942339657277</v>
      </c>
      <c r="I25" s="919">
        <v>0.45424176515706116</v>
      </c>
      <c r="J25" s="1019">
        <v>2.356349087786735</v>
      </c>
    </row>
    <row r="26" spans="1:10" x14ac:dyDescent="0.2">
      <c r="A26" s="918">
        <v>2009</v>
      </c>
      <c r="B26" s="1020">
        <v>10.629554283828265</v>
      </c>
      <c r="C26" s="1018">
        <v>1.646995732199495</v>
      </c>
      <c r="D26" s="919">
        <v>0.62881421548276217</v>
      </c>
      <c r="E26" s="1018">
        <v>1.3595178694077403</v>
      </c>
      <c r="F26" s="1018">
        <v>2.1772652241070491</v>
      </c>
      <c r="G26" s="919">
        <v>0.19579128330839515</v>
      </c>
      <c r="H26" s="1018">
        <v>1.1692372257382315</v>
      </c>
      <c r="I26" s="919">
        <v>0.44720337683990025</v>
      </c>
      <c r="J26" s="1019">
        <v>2.1621365229409428</v>
      </c>
    </row>
    <row r="27" spans="1:10" x14ac:dyDescent="0.2">
      <c r="A27" s="918">
        <v>2010</v>
      </c>
      <c r="B27" s="1020">
        <v>10.629554283828265</v>
      </c>
      <c r="C27" s="1018">
        <v>1.5246283950732187</v>
      </c>
      <c r="D27" s="919">
        <v>0.60858209158286725</v>
      </c>
      <c r="E27" s="1018">
        <v>1.1990977757580636</v>
      </c>
      <c r="F27" s="1018">
        <v>2.0202102029368909</v>
      </c>
      <c r="G27" s="919">
        <v>0.19579128330839524</v>
      </c>
      <c r="H27" s="1018">
        <v>1.1597258468827631</v>
      </c>
      <c r="I27" s="919">
        <v>0.43581361114957518</v>
      </c>
      <c r="J27" s="1019">
        <v>1.9580952130608991</v>
      </c>
    </row>
    <row r="28" spans="1:10" x14ac:dyDescent="0.2">
      <c r="A28" s="918">
        <v>2011</v>
      </c>
      <c r="B28" s="1020">
        <v>10.629554283828265</v>
      </c>
      <c r="C28" s="1018">
        <v>1.3935938684057823</v>
      </c>
      <c r="D28" s="919">
        <v>0.59382990109374079</v>
      </c>
      <c r="E28" s="1018">
        <v>1.1464409638336481</v>
      </c>
      <c r="F28" s="1018">
        <v>1.8481952179125307</v>
      </c>
      <c r="G28" s="919">
        <v>0.19579128330839524</v>
      </c>
      <c r="H28" s="1018">
        <v>1.1501497916504539</v>
      </c>
      <c r="I28" s="919">
        <v>0.42447658869860333</v>
      </c>
      <c r="J28" s="1019">
        <v>1.814967039694541</v>
      </c>
    </row>
    <row r="29" spans="1:10" x14ac:dyDescent="0.2">
      <c r="A29" s="918">
        <v>2012</v>
      </c>
      <c r="B29" s="1020">
        <v>10.578997616911417</v>
      </c>
      <c r="C29" s="1018">
        <v>1.2839834497966987</v>
      </c>
      <c r="D29" s="919">
        <v>0.56765000488325712</v>
      </c>
      <c r="E29" s="1018">
        <v>1.0854775758676347</v>
      </c>
      <c r="F29" s="1018">
        <v>1.7759343366156004</v>
      </c>
      <c r="G29" s="919">
        <v>0.19579128330839515</v>
      </c>
      <c r="H29" s="1018">
        <v>1.1351110632451675</v>
      </c>
      <c r="I29" s="919">
        <v>0.4112348592032038</v>
      </c>
      <c r="J29" s="1019">
        <v>1.6732806628366124</v>
      </c>
    </row>
    <row r="30" spans="1:10" x14ac:dyDescent="0.2">
      <c r="A30" s="918">
        <v>2013</v>
      </c>
      <c r="B30" s="1020">
        <v>10.629554283828265</v>
      </c>
      <c r="C30" s="1018">
        <v>1.1731604081526705</v>
      </c>
      <c r="D30" s="919">
        <v>0.55036002464410816</v>
      </c>
      <c r="E30" s="1018">
        <v>1.0590033247409825</v>
      </c>
      <c r="F30" s="1018">
        <v>1.7185849848288317</v>
      </c>
      <c r="G30" s="919">
        <v>0.19579128330839518</v>
      </c>
      <c r="H30" s="1018">
        <v>1.1310520890926812</v>
      </c>
      <c r="I30" s="919">
        <v>0.40206925637635105</v>
      </c>
      <c r="J30" s="1019">
        <v>1.5346880441079667</v>
      </c>
    </row>
    <row r="31" spans="1:10" x14ac:dyDescent="0.2">
      <c r="A31" s="918">
        <v>2014</v>
      </c>
      <c r="B31" s="1020">
        <v>10.680231467233595</v>
      </c>
      <c r="C31" s="1018">
        <v>1.0676625463535434</v>
      </c>
      <c r="D31" s="919">
        <v>0.53527119384866906</v>
      </c>
      <c r="E31" s="1018">
        <v>1.0204061622386871</v>
      </c>
      <c r="F31" s="1018">
        <v>1.63459294162803</v>
      </c>
      <c r="G31" s="919">
        <v>0.19579128330839507</v>
      </c>
      <c r="H31" s="1018">
        <v>1.1329741830979427</v>
      </c>
      <c r="I31" s="919">
        <v>0.39311796773320684</v>
      </c>
      <c r="J31" s="1019">
        <v>1.399185088494787</v>
      </c>
    </row>
    <row r="32" spans="1:10" x14ac:dyDescent="0.2">
      <c r="A32" s="918">
        <v>2015</v>
      </c>
      <c r="B32" s="1020">
        <v>10.680231467233595</v>
      </c>
      <c r="C32" s="1018">
        <v>0.97309075227842901</v>
      </c>
      <c r="D32" s="919">
        <v>0.51798618321690615</v>
      </c>
      <c r="E32" s="1018">
        <v>0.970405357094831</v>
      </c>
      <c r="F32" s="1018">
        <v>1.5666871118364241</v>
      </c>
      <c r="G32" s="919">
        <v>0.19579128330839515</v>
      </c>
      <c r="H32" s="1018">
        <v>1.1310991341496235</v>
      </c>
      <c r="I32" s="919">
        <v>0.38300898085833895</v>
      </c>
      <c r="J32" s="1019">
        <v>1.2827153111167873</v>
      </c>
    </row>
    <row r="33" spans="1:10" x14ac:dyDescent="0.2">
      <c r="A33" s="918">
        <v>2016</v>
      </c>
      <c r="B33" s="1020">
        <v>10.731029167127398</v>
      </c>
      <c r="C33" s="1018">
        <v>0.88051396685555561</v>
      </c>
      <c r="D33" s="919">
        <v>0.51197090567088988</v>
      </c>
      <c r="E33" s="1018">
        <v>0.87370880329347034</v>
      </c>
      <c r="F33" s="1018">
        <v>1.4674844941023433</v>
      </c>
      <c r="G33" s="919">
        <v>0.1957912833083951</v>
      </c>
      <c r="H33" s="1018">
        <v>1.1358247098736196</v>
      </c>
      <c r="I33" s="919">
        <v>0.37594086505305258</v>
      </c>
      <c r="J33" s="1019">
        <v>1.1312670925347246</v>
      </c>
    </row>
    <row r="34" spans="1:10" x14ac:dyDescent="0.2">
      <c r="A34" s="918">
        <v>2017</v>
      </c>
      <c r="B34" s="1020">
        <v>10.731029167127398</v>
      </c>
      <c r="C34" s="1018">
        <v>0.79484815869051384</v>
      </c>
      <c r="D34" s="919">
        <v>0.50562452145603587</v>
      </c>
      <c r="E34" s="1018">
        <v>0.77846699181704138</v>
      </c>
      <c r="F34" s="1018">
        <v>1.3772951425974038</v>
      </c>
      <c r="G34" s="919">
        <v>0.19579128330839513</v>
      </c>
      <c r="H34" s="1018">
        <v>1.1363301528923193</v>
      </c>
      <c r="I34" s="919">
        <v>0.36802260865307806</v>
      </c>
      <c r="J34" s="1019">
        <v>0.98781147892650156</v>
      </c>
    </row>
    <row r="35" spans="1:10" x14ac:dyDescent="0.2">
      <c r="A35" s="918">
        <v>2018</v>
      </c>
      <c r="B35" s="1020">
        <v>10.731029167127398</v>
      </c>
      <c r="C35" s="1018">
        <v>0.70597541768627881</v>
      </c>
      <c r="D35" s="919">
        <v>0.50071749920085962</v>
      </c>
      <c r="E35" s="1018">
        <v>0.68348148376385465</v>
      </c>
      <c r="F35" s="1018">
        <v>1.2853279300369986</v>
      </c>
      <c r="G35" s="919">
        <v>0.19579128330839513</v>
      </c>
      <c r="H35" s="1018">
        <v>1.1388478443750505</v>
      </c>
      <c r="I35" s="919">
        <v>0.36176290734526528</v>
      </c>
      <c r="J35" s="1019">
        <v>0.90118379688948191</v>
      </c>
    </row>
    <row r="36" spans="1:10" x14ac:dyDescent="0.2">
      <c r="A36" s="1026"/>
      <c r="B36" s="1027"/>
      <c r="C36" s="1027"/>
      <c r="D36" s="1027"/>
      <c r="E36" s="1027"/>
      <c r="F36" s="1027"/>
      <c r="G36" s="1106"/>
      <c r="H36" s="1027"/>
      <c r="I36" s="1027"/>
      <c r="J36" s="1029"/>
    </row>
    <row r="37" spans="1:10" x14ac:dyDescent="0.2">
      <c r="A37" s="34" t="s">
        <v>632</v>
      </c>
      <c r="B37" s="34"/>
      <c r="C37" s="34"/>
      <c r="D37" s="34"/>
      <c r="E37" s="34"/>
      <c r="F37" s="34"/>
      <c r="G37" s="34"/>
      <c r="H37" s="34"/>
      <c r="I37" s="34"/>
      <c r="J37" s="34"/>
    </row>
    <row r="38" spans="1:10" x14ac:dyDescent="0.2">
      <c r="A38" s="34"/>
      <c r="B38" s="34"/>
      <c r="C38" s="34"/>
      <c r="D38" s="34"/>
      <c r="E38" s="34"/>
      <c r="F38" s="34"/>
      <c r="G38" s="34"/>
      <c r="H38" s="34"/>
      <c r="I38" s="34"/>
      <c r="J38" s="34"/>
    </row>
  </sheetData>
  <mergeCells count="1">
    <mergeCell ref="A1:D1"/>
  </mergeCells>
  <hyperlinks>
    <hyperlink ref="A1" location="Contents!A1" display="To table of contents" xr:uid="{00000000-0004-0000-4300-000000000000}"/>
  </hyperlinks>
  <pageMargins left="0.75" right="0.75" top="1" bottom="1" header="0.5" footer="0.5"/>
  <pageSetup paperSize="9" orientation="landscape" r:id="rId1"/>
  <headerFooter alignWithMargins="0"/>
  <customProperties>
    <customPr name="EpmWorksheetKeyString_GUID" r:id="rId2"/>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theme="4" tint="0.79998168889431442"/>
    <pageSetUpPr fitToPage="1"/>
  </sheetPr>
  <dimension ref="A1:K39"/>
  <sheetViews>
    <sheetView zoomScale="75" workbookViewId="0">
      <selection sqref="A1:D1"/>
    </sheetView>
  </sheetViews>
  <sheetFormatPr defaultRowHeight="12.75" x14ac:dyDescent="0.2"/>
  <cols>
    <col min="1" max="1" width="9.140625" style="30"/>
    <col min="2" max="7" width="12.7109375" style="30" customWidth="1"/>
    <col min="8" max="10" width="13.28515625" style="30" customWidth="1"/>
    <col min="11" max="16384" width="9.140625" style="30"/>
  </cols>
  <sheetData>
    <row r="1" spans="1:11" ht="30" customHeight="1" x14ac:dyDescent="0.2">
      <c r="A1" s="1337" t="s">
        <v>3</v>
      </c>
      <c r="B1" s="1337"/>
      <c r="C1" s="1337"/>
      <c r="D1" s="1337"/>
    </row>
    <row r="2" spans="1:11" ht="20.25" x14ac:dyDescent="0.3">
      <c r="A2" s="575" t="s">
        <v>1591</v>
      </c>
    </row>
    <row r="3" spans="1:11" ht="15" x14ac:dyDescent="0.25">
      <c r="A3" s="1064"/>
      <c r="B3" s="860" t="s">
        <v>1581</v>
      </c>
      <c r="C3" s="1066"/>
      <c r="D3" s="860" t="s">
        <v>1582</v>
      </c>
      <c r="E3" s="1066"/>
      <c r="F3" s="860" t="s">
        <v>1583</v>
      </c>
      <c r="G3" s="1066"/>
      <c r="H3" s="860" t="s">
        <v>1584</v>
      </c>
      <c r="I3" s="860" t="s">
        <v>1585</v>
      </c>
      <c r="J3" s="65"/>
    </row>
    <row r="4" spans="1:11" x14ac:dyDescent="0.2">
      <c r="A4" s="67"/>
      <c r="B4" s="1071" t="s">
        <v>125</v>
      </c>
      <c r="C4" s="1072" t="s">
        <v>178</v>
      </c>
      <c r="D4" s="1071" t="s">
        <v>125</v>
      </c>
      <c r="E4" s="1072" t="s">
        <v>178</v>
      </c>
      <c r="F4" s="1071" t="s">
        <v>178</v>
      </c>
      <c r="G4" s="1072" t="s">
        <v>18</v>
      </c>
      <c r="H4" s="1071" t="s">
        <v>125</v>
      </c>
      <c r="I4" s="1071" t="s">
        <v>125</v>
      </c>
      <c r="J4" s="1072" t="s">
        <v>178</v>
      </c>
    </row>
    <row r="5" spans="1:11" x14ac:dyDescent="0.2">
      <c r="A5" s="74"/>
      <c r="B5" s="967" t="s">
        <v>205</v>
      </c>
      <c r="C5" s="873"/>
      <c r="D5" s="873"/>
      <c r="E5" s="873"/>
      <c r="F5" s="873"/>
      <c r="G5" s="873"/>
      <c r="H5" s="873"/>
      <c r="I5" s="873"/>
      <c r="J5" s="893"/>
    </row>
    <row r="6" spans="1:11" x14ac:dyDescent="0.2">
      <c r="A6" s="68"/>
      <c r="B6" s="592"/>
      <c r="C6" s="592"/>
      <c r="D6" s="592"/>
      <c r="E6" s="592"/>
      <c r="F6" s="592"/>
      <c r="G6" s="592"/>
      <c r="H6" s="592"/>
      <c r="I6" s="592"/>
      <c r="J6" s="1025"/>
      <c r="K6" s="34"/>
    </row>
    <row r="7" spans="1:11" x14ac:dyDescent="0.2">
      <c r="A7" s="877">
        <v>1990</v>
      </c>
      <c r="B7" s="1020">
        <v>22.503215644494002</v>
      </c>
      <c r="C7" s="919">
        <v>0.2565795410668274</v>
      </c>
      <c r="D7" s="1018">
        <v>2.4068403849073263</v>
      </c>
      <c r="E7" s="919">
        <v>0.35074175292793991</v>
      </c>
      <c r="F7" s="919">
        <v>0.31548240354595708</v>
      </c>
      <c r="G7" s="919">
        <v>0.22062334850848425</v>
      </c>
      <c r="H7" s="1018">
        <v>4.0381371269054087</v>
      </c>
      <c r="I7" s="1018">
        <v>1.6126969973859095</v>
      </c>
      <c r="J7" s="920">
        <v>0.31448885600758847</v>
      </c>
      <c r="K7" s="34"/>
    </row>
    <row r="8" spans="1:11" x14ac:dyDescent="0.2">
      <c r="A8" s="877">
        <v>1991</v>
      </c>
      <c r="B8" s="1020">
        <v>22.39515714204061</v>
      </c>
      <c r="C8" s="919">
        <v>0.2546374381167022</v>
      </c>
      <c r="D8" s="1018">
        <v>2.3952829447731623</v>
      </c>
      <c r="E8" s="919">
        <v>0.34059465386182169</v>
      </c>
      <c r="F8" s="919">
        <v>0.3123607225968385</v>
      </c>
      <c r="G8" s="919">
        <v>0.22062334850848428</v>
      </c>
      <c r="H8" s="1018">
        <v>4.0097947095646909</v>
      </c>
      <c r="I8" s="1018">
        <v>1.6050545540032635</v>
      </c>
      <c r="J8" s="920">
        <v>0.30638756341744727</v>
      </c>
      <c r="K8" s="34"/>
    </row>
    <row r="9" spans="1:11" x14ac:dyDescent="0.2">
      <c r="A9" s="877">
        <v>1992</v>
      </c>
      <c r="B9" s="1020">
        <v>20.195452354995222</v>
      </c>
      <c r="C9" s="919">
        <v>0.24988799494311698</v>
      </c>
      <c r="D9" s="1018">
        <v>2.3159474576165833</v>
      </c>
      <c r="E9" s="919">
        <v>0.31877858200299286</v>
      </c>
      <c r="F9" s="919">
        <v>0.29909235487049013</v>
      </c>
      <c r="G9" s="919">
        <v>0.22062334850848436</v>
      </c>
      <c r="H9" s="1018">
        <v>3.8228171595191434</v>
      </c>
      <c r="I9" s="1018">
        <v>1.5528932220777503</v>
      </c>
      <c r="J9" s="920">
        <v>0.29213072447142152</v>
      </c>
      <c r="K9" s="34"/>
    </row>
    <row r="10" spans="1:11" x14ac:dyDescent="0.2">
      <c r="A10" s="877">
        <v>1993</v>
      </c>
      <c r="B10" s="1020">
        <v>19.607703500689311</v>
      </c>
      <c r="C10" s="919">
        <v>0.2454682894058082</v>
      </c>
      <c r="D10" s="1018">
        <v>2.2635353142531098</v>
      </c>
      <c r="E10" s="919">
        <v>0.30076959073132892</v>
      </c>
      <c r="F10" s="919">
        <v>0.28877982219172543</v>
      </c>
      <c r="G10" s="919">
        <v>0.22062334850848431</v>
      </c>
      <c r="H10" s="1018">
        <v>3.6864932828120764</v>
      </c>
      <c r="I10" s="1018">
        <v>1.5192720975075924</v>
      </c>
      <c r="J10" s="920">
        <v>0.2818677489336861</v>
      </c>
      <c r="K10" s="34"/>
    </row>
    <row r="11" spans="1:11" x14ac:dyDescent="0.2">
      <c r="A11" s="877">
        <v>1994</v>
      </c>
      <c r="B11" s="1020">
        <v>19.443704407464864</v>
      </c>
      <c r="C11" s="919">
        <v>0.24123921943173698</v>
      </c>
      <c r="D11" s="1018">
        <v>2.2038083489718292</v>
      </c>
      <c r="E11" s="919">
        <v>0.28664688660663429</v>
      </c>
      <c r="F11" s="919">
        <v>0.27989540838733767</v>
      </c>
      <c r="G11" s="919">
        <v>0.22062334850848428</v>
      </c>
      <c r="H11" s="1018">
        <v>3.5088974913676632</v>
      </c>
      <c r="I11" s="1018">
        <v>1.4844216711685689</v>
      </c>
      <c r="J11" s="920">
        <v>0.26973132720674031</v>
      </c>
      <c r="K11" s="34"/>
    </row>
    <row r="12" spans="1:11" x14ac:dyDescent="0.2">
      <c r="A12" s="877">
        <v>1995</v>
      </c>
      <c r="B12" s="1020">
        <v>19.443704407464864</v>
      </c>
      <c r="C12" s="919">
        <v>0.23713709354030424</v>
      </c>
      <c r="D12" s="1018">
        <v>2.1576188608469873</v>
      </c>
      <c r="E12" s="919">
        <v>0.27849728200417351</v>
      </c>
      <c r="F12" s="919">
        <v>0.271717500275033</v>
      </c>
      <c r="G12" s="919">
        <v>0.22062334850848431</v>
      </c>
      <c r="H12" s="1018">
        <v>3.3709852052819964</v>
      </c>
      <c r="I12" s="1018">
        <v>1.4605796464330105</v>
      </c>
      <c r="J12" s="920">
        <v>0.25993033113514569</v>
      </c>
      <c r="K12" s="34"/>
    </row>
    <row r="13" spans="1:11" x14ac:dyDescent="0.2">
      <c r="A13" s="877">
        <v>1996</v>
      </c>
      <c r="B13" s="1020">
        <v>19.443704407464864</v>
      </c>
      <c r="C13" s="919">
        <v>0.2343755403401824</v>
      </c>
      <c r="D13" s="1018">
        <v>2.1145497429469522</v>
      </c>
      <c r="E13" s="919">
        <v>0.26452953308929228</v>
      </c>
      <c r="F13" s="919">
        <v>0.2653799879534629</v>
      </c>
      <c r="G13" s="919">
        <v>0.22062334850848422</v>
      </c>
      <c r="H13" s="1018">
        <v>3.2739630198694907</v>
      </c>
      <c r="I13" s="1018">
        <v>1.4369764899463218</v>
      </c>
      <c r="J13" s="920">
        <v>0.25081834527518337</v>
      </c>
      <c r="K13" s="34"/>
    </row>
    <row r="14" spans="1:11" x14ac:dyDescent="0.2">
      <c r="A14" s="877">
        <v>1997</v>
      </c>
      <c r="B14" s="1020">
        <v>19.349660025800219</v>
      </c>
      <c r="C14" s="919">
        <v>0.23081833973680074</v>
      </c>
      <c r="D14" s="1018">
        <v>2.0642877602862275</v>
      </c>
      <c r="E14" s="919">
        <v>0.25600901341056137</v>
      </c>
      <c r="F14" s="919">
        <v>0.25838567785795991</v>
      </c>
      <c r="G14" s="919">
        <v>0.22062334850848425</v>
      </c>
      <c r="H14" s="1018">
        <v>3.1761506022349142</v>
      </c>
      <c r="I14" s="1018">
        <v>1.407531319456288</v>
      </c>
      <c r="J14" s="920">
        <v>0.23987908393301527</v>
      </c>
      <c r="K14" s="34"/>
    </row>
    <row r="15" spans="1:11" x14ac:dyDescent="0.2">
      <c r="A15" s="877">
        <v>1998</v>
      </c>
      <c r="B15" s="1020">
        <v>19.349660025800219</v>
      </c>
      <c r="C15" s="919">
        <v>0.22736770935582817</v>
      </c>
      <c r="D15" s="1018">
        <v>2.0297256669621717</v>
      </c>
      <c r="E15" s="919">
        <v>0.24778853902826625</v>
      </c>
      <c r="F15" s="919">
        <v>0.25179499922900822</v>
      </c>
      <c r="G15" s="919">
        <v>0.22062334850848431</v>
      </c>
      <c r="H15" s="1018">
        <v>3.1098379379373147</v>
      </c>
      <c r="I15" s="1018">
        <v>1.3880655724296789</v>
      </c>
      <c r="J15" s="920">
        <v>0.22947905568844221</v>
      </c>
      <c r="K15" s="34"/>
    </row>
    <row r="16" spans="1:11" x14ac:dyDescent="0.2">
      <c r="A16" s="877">
        <v>1999</v>
      </c>
      <c r="B16" s="1020">
        <v>19.349660025800219</v>
      </c>
      <c r="C16" s="919">
        <v>0.22396271196911852</v>
      </c>
      <c r="D16" s="1018">
        <v>2.0122653617797726</v>
      </c>
      <c r="E16" s="919">
        <v>0.24189857486754457</v>
      </c>
      <c r="F16" s="919">
        <v>0.24804368371434746</v>
      </c>
      <c r="G16" s="919">
        <v>0.22062334850848431</v>
      </c>
      <c r="H16" s="1018">
        <v>3.07250489367072</v>
      </c>
      <c r="I16" s="1018">
        <v>1.3717493704433823</v>
      </c>
      <c r="J16" s="920">
        <v>0.22006435411281305</v>
      </c>
      <c r="K16" s="34"/>
    </row>
    <row r="17" spans="1:11" x14ac:dyDescent="0.2">
      <c r="A17" s="877">
        <v>2000</v>
      </c>
      <c r="B17" s="1020">
        <v>20.053392194171423</v>
      </c>
      <c r="C17" s="919">
        <v>0.21537907823388966</v>
      </c>
      <c r="D17" s="1018">
        <v>2.0000717704118847</v>
      </c>
      <c r="E17" s="919">
        <v>0.22688240573156251</v>
      </c>
      <c r="F17" s="919">
        <v>0.23175631609893116</v>
      </c>
      <c r="G17" s="919">
        <v>0.22062334850848425</v>
      </c>
      <c r="H17" s="1018">
        <v>3.0391817620494468</v>
      </c>
      <c r="I17" s="1018">
        <v>1.3573748943794792</v>
      </c>
      <c r="J17" s="920">
        <v>0.21232126990650957</v>
      </c>
      <c r="K17" s="34"/>
    </row>
    <row r="18" spans="1:11" x14ac:dyDescent="0.2">
      <c r="A18" s="877">
        <v>2001</v>
      </c>
      <c r="B18" s="1020">
        <v>20.241984960956771</v>
      </c>
      <c r="C18" s="919">
        <v>0.20642276121139738</v>
      </c>
      <c r="D18" s="1018">
        <v>1.9907112711614254</v>
      </c>
      <c r="E18" s="919">
        <v>0.21047527365870347</v>
      </c>
      <c r="F18" s="919">
        <v>0.215911943042805</v>
      </c>
      <c r="G18" s="919">
        <v>0.22062334850848428</v>
      </c>
      <c r="H18" s="1018">
        <v>3.0078873484428925</v>
      </c>
      <c r="I18" s="1018">
        <v>1.3464746278203943</v>
      </c>
      <c r="J18" s="920">
        <v>0.20386305583521974</v>
      </c>
      <c r="K18" s="34"/>
    </row>
    <row r="19" spans="1:11" x14ac:dyDescent="0.2">
      <c r="A19" s="877">
        <v>2002</v>
      </c>
      <c r="B19" s="1020">
        <v>20.264105206603631</v>
      </c>
      <c r="C19" s="919">
        <v>0.19827078439009393</v>
      </c>
      <c r="D19" s="1018">
        <v>1.9849421824451081</v>
      </c>
      <c r="E19" s="919">
        <v>0.19525889872364255</v>
      </c>
      <c r="F19" s="919">
        <v>0.20059526851238826</v>
      </c>
      <c r="G19" s="919">
        <v>0.22062334850848431</v>
      </c>
      <c r="H19" s="1018">
        <v>2.9816496535366741</v>
      </c>
      <c r="I19" s="1018">
        <v>1.3404292417782953</v>
      </c>
      <c r="J19" s="920">
        <v>0.19332714922998276</v>
      </c>
      <c r="K19" s="34"/>
    </row>
    <row r="20" spans="1:11" x14ac:dyDescent="0.2">
      <c r="A20" s="877">
        <v>2003</v>
      </c>
      <c r="B20" s="1020">
        <v>13.066954508083416</v>
      </c>
      <c r="C20" s="919">
        <v>0.18921812815051367</v>
      </c>
      <c r="D20" s="1018">
        <v>1.9814851224295102</v>
      </c>
      <c r="E20" s="919">
        <v>0.17858830284822427</v>
      </c>
      <c r="F20" s="919">
        <v>0.18791430169478932</v>
      </c>
      <c r="G20" s="919">
        <v>0.22062334850848428</v>
      </c>
      <c r="H20" s="1018">
        <v>2.9606636632009646</v>
      </c>
      <c r="I20" s="1018">
        <v>1.3360327169515682</v>
      </c>
      <c r="J20" s="920">
        <v>0.18222571283884062</v>
      </c>
      <c r="K20" s="34"/>
    </row>
    <row r="21" spans="1:11" x14ac:dyDescent="0.2">
      <c r="A21" s="877">
        <v>2004</v>
      </c>
      <c r="B21" s="1020">
        <v>11.118895690430188</v>
      </c>
      <c r="C21" s="919">
        <v>0.1801719256233022</v>
      </c>
      <c r="D21" s="1018">
        <v>1.9793717461457583</v>
      </c>
      <c r="E21" s="919">
        <v>0.16219812916239756</v>
      </c>
      <c r="F21" s="919">
        <v>0.17719827969490975</v>
      </c>
      <c r="G21" s="919">
        <v>0.22062334850848431</v>
      </c>
      <c r="H21" s="1018">
        <v>2.9462556127770991</v>
      </c>
      <c r="I21" s="1018">
        <v>1.3327225419913098</v>
      </c>
      <c r="J21" s="920">
        <v>0.16955239481723167</v>
      </c>
      <c r="K21" s="34"/>
    </row>
    <row r="22" spans="1:11" x14ac:dyDescent="0.2">
      <c r="A22" s="877">
        <v>2005</v>
      </c>
      <c r="B22" s="1020">
        <v>10.88986580753607</v>
      </c>
      <c r="C22" s="919">
        <v>0.17042770296073412</v>
      </c>
      <c r="D22" s="1018">
        <v>1.9788990349660616</v>
      </c>
      <c r="E22" s="919">
        <v>0.1458434028110657</v>
      </c>
      <c r="F22" s="919">
        <v>0.15865886184548408</v>
      </c>
      <c r="G22" s="919">
        <v>0.22062334850848436</v>
      </c>
      <c r="H22" s="1018">
        <v>2.9426420519747247</v>
      </c>
      <c r="I22" s="1018">
        <v>1.3302036513470794</v>
      </c>
      <c r="J22" s="920">
        <v>0.15617720259786974</v>
      </c>
      <c r="K22" s="34"/>
    </row>
    <row r="23" spans="1:11" x14ac:dyDescent="0.2">
      <c r="A23" s="877">
        <v>2006</v>
      </c>
      <c r="B23" s="1020">
        <v>10.942793388429752</v>
      </c>
      <c r="C23" s="919">
        <v>0.16022851828074938</v>
      </c>
      <c r="D23" s="1018">
        <v>1.9586108696251665</v>
      </c>
      <c r="E23" s="919">
        <v>0.12813221391423218</v>
      </c>
      <c r="F23" s="919">
        <v>0.14402088614402137</v>
      </c>
      <c r="G23" s="919">
        <v>0.22062334850848425</v>
      </c>
      <c r="H23" s="1018">
        <v>2.9227597462857871</v>
      </c>
      <c r="I23" s="1018">
        <v>1.3306248029487107</v>
      </c>
      <c r="J23" s="920">
        <v>0.14466746407128325</v>
      </c>
      <c r="K23" s="34"/>
    </row>
    <row r="24" spans="1:11" x14ac:dyDescent="0.2">
      <c r="A24" s="877">
        <v>2007</v>
      </c>
      <c r="B24" s="1020">
        <v>11.20935593220339</v>
      </c>
      <c r="C24" s="919">
        <v>0.14781050256544861</v>
      </c>
      <c r="D24" s="1018">
        <v>1.9896872161427177</v>
      </c>
      <c r="E24" s="919">
        <v>0.11005249094717934</v>
      </c>
      <c r="F24" s="919">
        <v>0.12783819959237894</v>
      </c>
      <c r="G24" s="919">
        <v>0.22062334850848431</v>
      </c>
      <c r="H24" s="1018">
        <v>2.9633696447153461</v>
      </c>
      <c r="I24" s="1018">
        <v>1.3573644554754476</v>
      </c>
      <c r="J24" s="920">
        <v>0.13000842986625682</v>
      </c>
      <c r="K24" s="34"/>
    </row>
    <row r="25" spans="1:11" x14ac:dyDescent="0.2">
      <c r="A25" s="877">
        <v>2008</v>
      </c>
      <c r="B25" s="1020">
        <v>11.20935593220339</v>
      </c>
      <c r="C25" s="919">
        <v>0.13600960054290576</v>
      </c>
      <c r="D25" s="1018">
        <v>1.9781253501453375</v>
      </c>
      <c r="E25" s="919">
        <v>9.8710856358770527E-2</v>
      </c>
      <c r="F25" s="919">
        <v>0.11425717933479856</v>
      </c>
      <c r="G25" s="919">
        <v>0.22062334850848431</v>
      </c>
      <c r="H25" s="1018">
        <v>2.9335395281140872</v>
      </c>
      <c r="I25" s="1018">
        <v>1.3521047763619261</v>
      </c>
      <c r="J25" s="920">
        <v>0.11888987108213359</v>
      </c>
      <c r="K25" s="34"/>
    </row>
    <row r="26" spans="1:11" x14ac:dyDescent="0.2">
      <c r="A26" s="877">
        <v>2009</v>
      </c>
      <c r="B26" s="1020">
        <v>11.316879114721949</v>
      </c>
      <c r="C26" s="919">
        <v>0.12339764647914001</v>
      </c>
      <c r="D26" s="1018">
        <v>1.8702944898835865</v>
      </c>
      <c r="E26" s="919">
        <v>8.9335861599326188E-2</v>
      </c>
      <c r="F26" s="919">
        <v>0.10283882535051271</v>
      </c>
      <c r="G26" s="919">
        <v>0.22062334850848431</v>
      </c>
      <c r="H26" s="1018">
        <v>2.9155101240925028</v>
      </c>
      <c r="I26" s="1018">
        <v>1.3340940383118765</v>
      </c>
      <c r="J26" s="920">
        <v>0.1100169457241664</v>
      </c>
      <c r="K26" s="34"/>
    </row>
    <row r="27" spans="1:11" x14ac:dyDescent="0.2">
      <c r="A27" s="877">
        <v>2010</v>
      </c>
      <c r="B27" s="1020">
        <v>11.316879114721949</v>
      </c>
      <c r="C27" s="919">
        <v>0.11514158751851776</v>
      </c>
      <c r="D27" s="1018">
        <v>1.7986264135017713</v>
      </c>
      <c r="E27" s="919">
        <v>7.9578922675564726E-2</v>
      </c>
      <c r="F27" s="919">
        <v>9.7194967703112187E-2</v>
      </c>
      <c r="G27" s="919">
        <v>0.22062334850848431</v>
      </c>
      <c r="H27" s="1018">
        <v>2.8700036821064634</v>
      </c>
      <c r="I27" s="1018">
        <v>1.3031562172119744</v>
      </c>
      <c r="J27" s="920">
        <v>9.6041864114214046E-2</v>
      </c>
      <c r="K27" s="34"/>
    </row>
    <row r="28" spans="1:11" x14ac:dyDescent="0.2">
      <c r="A28" s="877">
        <v>2011</v>
      </c>
      <c r="B28" s="1020">
        <v>11.316879114721949</v>
      </c>
      <c r="C28" s="919">
        <v>0.10594596466160983</v>
      </c>
      <c r="D28" s="1018">
        <v>1.7460773940051106</v>
      </c>
      <c r="E28" s="919">
        <v>7.6871744001963796E-2</v>
      </c>
      <c r="F28" s="919">
        <v>8.9734192679553432E-2</v>
      </c>
      <c r="G28" s="919">
        <v>0.22062334850848425</v>
      </c>
      <c r="H28" s="1018">
        <v>2.8250885638663994</v>
      </c>
      <c r="I28" s="1018">
        <v>1.2723701587668441</v>
      </c>
      <c r="J28" s="920">
        <v>8.8478158906283563E-2</v>
      </c>
      <c r="K28" s="34"/>
    </row>
    <row r="29" spans="1:11" x14ac:dyDescent="0.2">
      <c r="A29" s="877">
        <v>2012</v>
      </c>
      <c r="B29" s="1020">
        <v>11.263053368819165</v>
      </c>
      <c r="C29" s="919">
        <v>9.6817318221328094E-2</v>
      </c>
      <c r="D29" s="1018">
        <v>1.6548194831043497</v>
      </c>
      <c r="E29" s="919">
        <v>7.127446781553036E-2</v>
      </c>
      <c r="F29" s="919">
        <v>8.4282127475708998E-2</v>
      </c>
      <c r="G29" s="919">
        <v>0.22062334850848425</v>
      </c>
      <c r="H29" s="1018">
        <v>2.7682380309828241</v>
      </c>
      <c r="I29" s="1018">
        <v>1.2358062008479473</v>
      </c>
      <c r="J29" s="920">
        <v>8.10106060156493E-2</v>
      </c>
      <c r="K29" s="34"/>
    </row>
    <row r="30" spans="1:11" x14ac:dyDescent="0.2">
      <c r="A30" s="877">
        <v>2013</v>
      </c>
      <c r="B30" s="1020">
        <v>11.316879114721949</v>
      </c>
      <c r="C30" s="919">
        <v>8.8316592468532559E-2</v>
      </c>
      <c r="D30" s="1018">
        <v>1.5923993091075634</v>
      </c>
      <c r="E30" s="919">
        <v>6.8462860052177166E-2</v>
      </c>
      <c r="F30" s="919">
        <v>8.2310424559414952E-2</v>
      </c>
      <c r="G30" s="919">
        <v>0.22062334850848433</v>
      </c>
      <c r="H30" s="1018">
        <v>2.7424687103595664</v>
      </c>
      <c r="I30" s="1018">
        <v>1.2113992862986853</v>
      </c>
      <c r="J30" s="920">
        <v>7.5021943280322856E-2</v>
      </c>
      <c r="K30" s="34"/>
    </row>
    <row r="31" spans="1:11" x14ac:dyDescent="0.2">
      <c r="A31" s="877">
        <v>2014</v>
      </c>
      <c r="B31" s="1020">
        <v>11.370833169911755</v>
      </c>
      <c r="C31" s="919">
        <v>8.0152634791706895E-2</v>
      </c>
      <c r="D31" s="1018">
        <v>1.5378772230463191</v>
      </c>
      <c r="E31" s="919">
        <v>6.7340804398254628E-2</v>
      </c>
      <c r="F31" s="919">
        <v>8.121268966976139E-2</v>
      </c>
      <c r="G31" s="919">
        <v>0.22062334850848422</v>
      </c>
      <c r="H31" s="1018">
        <v>2.5662825643187057</v>
      </c>
      <c r="I31" s="1018">
        <v>1.1875035954573068</v>
      </c>
      <c r="J31" s="920">
        <v>6.8202386522962635E-2</v>
      </c>
      <c r="K31" s="34"/>
    </row>
    <row r="32" spans="1:11" x14ac:dyDescent="0.2">
      <c r="A32" s="877">
        <v>2015</v>
      </c>
      <c r="B32" s="1020">
        <v>11.370833169911755</v>
      </c>
      <c r="C32" s="919">
        <v>7.2527986318091764E-2</v>
      </c>
      <c r="D32" s="1018">
        <v>1.4773476187925236</v>
      </c>
      <c r="E32" s="919">
        <v>6.4875944588214399E-2</v>
      </c>
      <c r="F32" s="919">
        <v>8.1483686804788485E-2</v>
      </c>
      <c r="G32" s="919">
        <v>0.22062334850848425</v>
      </c>
      <c r="H32" s="1018">
        <v>2.3850545797678624</v>
      </c>
      <c r="I32" s="1018">
        <v>1.1598252135213614</v>
      </c>
      <c r="J32" s="920">
        <v>6.3670974972158539E-2</v>
      </c>
      <c r="K32" s="34"/>
    </row>
    <row r="33" spans="1:11" x14ac:dyDescent="0.2">
      <c r="A33" s="877">
        <v>2016</v>
      </c>
      <c r="B33" s="1020">
        <v>11.424915534388569</v>
      </c>
      <c r="C33" s="919">
        <v>6.4827713558465852E-2</v>
      </c>
      <c r="D33" s="1018">
        <v>1.4546126347791561</v>
      </c>
      <c r="E33" s="919">
        <v>5.8508356000043248E-2</v>
      </c>
      <c r="F33" s="919">
        <v>8.0402368057265874E-2</v>
      </c>
      <c r="G33" s="919">
        <v>0.22062334850848425</v>
      </c>
      <c r="H33" s="1018">
        <v>2.2189902079642487</v>
      </c>
      <c r="I33" s="1018">
        <v>1.1404345224497796</v>
      </c>
      <c r="J33" s="920">
        <v>5.9109851355804488E-2</v>
      </c>
      <c r="K33" s="34"/>
    </row>
    <row r="34" spans="1:11" x14ac:dyDescent="0.2">
      <c r="A34" s="877">
        <v>2017</v>
      </c>
      <c r="B34" s="1020">
        <v>11.424915534388569</v>
      </c>
      <c r="C34" s="919">
        <v>5.7739631387594158E-2</v>
      </c>
      <c r="D34" s="1018">
        <v>1.4323343644979765</v>
      </c>
      <c r="E34" s="919">
        <v>5.1433615817924647E-2</v>
      </c>
      <c r="F34" s="919">
        <v>7.8724590838726377E-2</v>
      </c>
      <c r="G34" s="919">
        <v>0.22062334850848425</v>
      </c>
      <c r="H34" s="1018">
        <v>2.0485922893431137</v>
      </c>
      <c r="I34" s="1018">
        <v>1.1181252072501044</v>
      </c>
      <c r="J34" s="920">
        <v>5.3040378014951844E-2</v>
      </c>
      <c r="K34" s="34"/>
    </row>
    <row r="35" spans="1:11" x14ac:dyDescent="0.2">
      <c r="A35" s="877">
        <v>2018</v>
      </c>
      <c r="B35" s="1020">
        <v>11.424915534388569</v>
      </c>
      <c r="C35" s="919">
        <v>5.0634729238193524E-2</v>
      </c>
      <c r="D35" s="1018">
        <v>1.4151039239442453</v>
      </c>
      <c r="E35" s="919">
        <v>4.5253749076918953E-2</v>
      </c>
      <c r="F35" s="919">
        <v>7.6811883216254123E-2</v>
      </c>
      <c r="G35" s="919">
        <v>0.22062334850848428</v>
      </c>
      <c r="H35" s="1018">
        <v>1.8898703644604777</v>
      </c>
      <c r="I35" s="1018">
        <v>1.1006451250962761</v>
      </c>
      <c r="J35" s="920">
        <v>4.946001642624806E-2</v>
      </c>
      <c r="K35" s="34"/>
    </row>
    <row r="36" spans="1:11" x14ac:dyDescent="0.2">
      <c r="A36" s="66"/>
      <c r="B36" s="1027"/>
      <c r="C36" s="1027"/>
      <c r="D36" s="1027"/>
      <c r="E36" s="1027"/>
      <c r="F36" s="1027"/>
      <c r="G36" s="1027"/>
      <c r="H36" s="1027"/>
      <c r="I36" s="1027"/>
      <c r="J36" s="1029"/>
      <c r="K36" s="34"/>
    </row>
    <row r="37" spans="1:11" x14ac:dyDescent="0.2">
      <c r="A37" s="30" t="s">
        <v>199</v>
      </c>
      <c r="B37" s="34" t="s">
        <v>1592</v>
      </c>
      <c r="C37" s="34"/>
      <c r="D37" s="34"/>
      <c r="E37" s="34"/>
      <c r="F37" s="34"/>
      <c r="G37" s="34"/>
      <c r="H37" s="34"/>
      <c r="I37" s="34"/>
      <c r="J37" s="34"/>
      <c r="K37" s="34"/>
    </row>
    <row r="38" spans="1:11" x14ac:dyDescent="0.2">
      <c r="B38" s="34"/>
      <c r="C38" s="34"/>
      <c r="D38" s="34"/>
      <c r="E38" s="34"/>
      <c r="F38" s="34"/>
      <c r="G38" s="34"/>
      <c r="H38" s="34"/>
      <c r="I38" s="34"/>
      <c r="J38" s="34"/>
      <c r="K38" s="34"/>
    </row>
    <row r="39" spans="1:11" x14ac:dyDescent="0.2">
      <c r="B39" s="34"/>
      <c r="C39" s="34"/>
      <c r="D39" s="34"/>
      <c r="E39" s="34"/>
      <c r="F39" s="34"/>
      <c r="G39" s="34"/>
      <c r="H39" s="34"/>
      <c r="I39" s="34"/>
      <c r="J39" s="34"/>
      <c r="K39" s="34"/>
    </row>
  </sheetData>
  <mergeCells count="1">
    <mergeCell ref="A1:D1"/>
  </mergeCells>
  <hyperlinks>
    <hyperlink ref="A1" location="Contents!A1" display="To table of contents" xr:uid="{00000000-0004-0000-4400-000000000000}"/>
  </hyperlinks>
  <pageMargins left="0.75" right="0.75" top="1" bottom="1" header="0.5" footer="0.5"/>
  <pageSetup paperSize="9" orientation="landscape" r:id="rId1"/>
  <headerFooter alignWithMargins="0"/>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M54"/>
  <sheetViews>
    <sheetView workbookViewId="0">
      <selection activeCell="A3" sqref="A3:A4"/>
    </sheetView>
  </sheetViews>
  <sheetFormatPr defaultRowHeight="11.25" x14ac:dyDescent="0.2"/>
  <cols>
    <col min="1" max="1" width="9.140625" style="44"/>
    <col min="2" max="2" width="36.140625" style="44" bestFit="1" customWidth="1"/>
    <col min="3" max="3" width="12" style="44" customWidth="1"/>
    <col min="4" max="16384" width="9.140625" style="44"/>
  </cols>
  <sheetData>
    <row r="1" spans="1:13" ht="26.25" customHeight="1" x14ac:dyDescent="0.2">
      <c r="A1" s="1337" t="s">
        <v>3</v>
      </c>
      <c r="B1" s="1337"/>
      <c r="C1" s="43"/>
      <c r="D1" s="43"/>
    </row>
    <row r="2" spans="1:13" ht="21" x14ac:dyDescent="0.35">
      <c r="A2" s="577" t="s">
        <v>158</v>
      </c>
      <c r="B2" s="45"/>
      <c r="C2" s="46"/>
      <c r="D2" s="46"/>
    </row>
    <row r="3" spans="1:13" ht="15" customHeight="1" x14ac:dyDescent="0.2">
      <c r="A3" s="1343" t="s">
        <v>159</v>
      </c>
      <c r="B3" s="1343" t="s">
        <v>160</v>
      </c>
      <c r="C3" s="1343" t="s">
        <v>161</v>
      </c>
      <c r="D3" s="1342" t="s">
        <v>162</v>
      </c>
      <c r="E3" s="1342" t="s">
        <v>163</v>
      </c>
      <c r="F3" s="1342"/>
      <c r="G3" s="1342" t="s">
        <v>164</v>
      </c>
      <c r="H3" s="1342"/>
      <c r="I3" s="1342" t="s">
        <v>165</v>
      </c>
      <c r="J3" s="1342"/>
    </row>
    <row r="4" spans="1:13" ht="15.75" customHeight="1" x14ac:dyDescent="0.2">
      <c r="A4" s="1343"/>
      <c r="B4" s="1343"/>
      <c r="C4" s="1343"/>
      <c r="D4" s="1342"/>
      <c r="E4" s="1342"/>
      <c r="F4" s="1342"/>
      <c r="G4" s="1342"/>
      <c r="H4" s="1342"/>
      <c r="I4" s="1342"/>
      <c r="J4" s="1342"/>
    </row>
    <row r="5" spans="1:13" ht="12.75" x14ac:dyDescent="0.2">
      <c r="A5" s="47" t="s">
        <v>60</v>
      </c>
      <c r="B5" s="47" t="s">
        <v>166</v>
      </c>
      <c r="C5" s="47" t="s">
        <v>167</v>
      </c>
      <c r="D5" s="578" t="s">
        <v>168</v>
      </c>
      <c r="E5" s="579">
        <v>-0.1</v>
      </c>
      <c r="F5" s="579">
        <v>0.1</v>
      </c>
      <c r="G5" s="52">
        <v>-0.04</v>
      </c>
      <c r="H5" s="52">
        <v>0.04</v>
      </c>
      <c r="I5" s="580">
        <v>-0.1077032961426901</v>
      </c>
      <c r="J5" s="580">
        <v>0.1077032961426901</v>
      </c>
    </row>
    <row r="6" spans="1:13" ht="12.75" x14ac:dyDescent="0.2">
      <c r="A6" s="47" t="s">
        <v>60</v>
      </c>
      <c r="B6" s="47" t="s">
        <v>166</v>
      </c>
      <c r="C6" s="47" t="s">
        <v>167</v>
      </c>
      <c r="D6" s="578" t="s">
        <v>169</v>
      </c>
      <c r="E6" s="48">
        <v>-0.1</v>
      </c>
      <c r="F6" s="48">
        <v>0.1</v>
      </c>
      <c r="G6" s="49">
        <v>-0.7</v>
      </c>
      <c r="H6" s="49">
        <v>1.5</v>
      </c>
      <c r="I6" s="50">
        <v>-0.70710678118654746</v>
      </c>
      <c r="J6" s="50">
        <v>1.5033296378372907</v>
      </c>
      <c r="L6" s="44" t="s">
        <v>170</v>
      </c>
    </row>
    <row r="7" spans="1:13" ht="12.75" x14ac:dyDescent="0.2">
      <c r="A7" s="47" t="s">
        <v>60</v>
      </c>
      <c r="B7" s="47" t="s">
        <v>166</v>
      </c>
      <c r="C7" s="47" t="s">
        <v>167</v>
      </c>
      <c r="D7" s="578" t="s">
        <v>171</v>
      </c>
      <c r="E7" s="48">
        <v>-0.1</v>
      </c>
      <c r="F7" s="48">
        <v>0.1</v>
      </c>
      <c r="G7" s="49">
        <v>-0.56999999999999995</v>
      </c>
      <c r="H7" s="49">
        <v>1</v>
      </c>
      <c r="I7" s="50">
        <v>-0.57870545184921141</v>
      </c>
      <c r="J7" s="50">
        <v>1.004987562112089</v>
      </c>
      <c r="L7" s="51"/>
      <c r="M7" s="44" t="s">
        <v>172</v>
      </c>
    </row>
    <row r="8" spans="1:13" ht="12.75" x14ac:dyDescent="0.2">
      <c r="A8" s="47" t="s">
        <v>60</v>
      </c>
      <c r="B8" s="47" t="s">
        <v>166</v>
      </c>
      <c r="C8" s="47" t="s">
        <v>173</v>
      </c>
      <c r="D8" s="578" t="s">
        <v>168</v>
      </c>
      <c r="E8" s="48">
        <v>-0.1</v>
      </c>
      <c r="F8" s="48">
        <v>0.1</v>
      </c>
      <c r="G8" s="52">
        <v>-0.04</v>
      </c>
      <c r="H8" s="52">
        <v>0.04</v>
      </c>
      <c r="I8" s="50">
        <v>-0.1077032961426901</v>
      </c>
      <c r="J8" s="50">
        <v>0.1077032961426901</v>
      </c>
      <c r="L8" s="53"/>
      <c r="M8" s="44" t="s">
        <v>174</v>
      </c>
    </row>
    <row r="9" spans="1:13" ht="12.75" x14ac:dyDescent="0.2">
      <c r="A9" s="47" t="s">
        <v>60</v>
      </c>
      <c r="B9" s="47" t="s">
        <v>166</v>
      </c>
      <c r="C9" s="47" t="s">
        <v>173</v>
      </c>
      <c r="D9" s="578" t="s">
        <v>169</v>
      </c>
      <c r="E9" s="48">
        <v>-0.1</v>
      </c>
      <c r="F9" s="48">
        <v>0.1</v>
      </c>
      <c r="G9" s="49">
        <v>-0.7</v>
      </c>
      <c r="H9" s="49">
        <v>1.5</v>
      </c>
      <c r="I9" s="50">
        <v>-0.70710678118654746</v>
      </c>
      <c r="J9" s="50">
        <v>1.5033296378372907</v>
      </c>
      <c r="L9" s="54"/>
      <c r="M9" s="44" t="s">
        <v>175</v>
      </c>
    </row>
    <row r="10" spans="1:13" ht="12.75" x14ac:dyDescent="0.2">
      <c r="A10" s="47" t="s">
        <v>60</v>
      </c>
      <c r="B10" s="47" t="s">
        <v>166</v>
      </c>
      <c r="C10" s="47" t="s">
        <v>173</v>
      </c>
      <c r="D10" s="578" t="s">
        <v>171</v>
      </c>
      <c r="E10" s="48">
        <v>-0.1</v>
      </c>
      <c r="F10" s="48">
        <v>0.1</v>
      </c>
      <c r="G10" s="49">
        <v>-0.56999999999999995</v>
      </c>
      <c r="H10" s="49">
        <v>1</v>
      </c>
      <c r="I10" s="50">
        <v>-0.57870545184921141</v>
      </c>
      <c r="J10" s="50">
        <v>1.004987562112089</v>
      </c>
      <c r="L10" s="55"/>
      <c r="M10" s="44" t="s">
        <v>176</v>
      </c>
    </row>
    <row r="11" spans="1:13" x14ac:dyDescent="0.2">
      <c r="A11" s="56"/>
      <c r="B11" s="56"/>
      <c r="C11" s="56"/>
      <c r="D11" s="56"/>
      <c r="E11" s="56"/>
      <c r="F11" s="56"/>
      <c r="G11" s="56"/>
      <c r="H11" s="56"/>
      <c r="I11" s="56"/>
      <c r="J11" s="56"/>
    </row>
    <row r="12" spans="1:13" ht="12.75" x14ac:dyDescent="0.2">
      <c r="A12" s="47" t="s">
        <v>11</v>
      </c>
      <c r="B12" s="47" t="s">
        <v>8</v>
      </c>
      <c r="C12" s="47" t="s">
        <v>177</v>
      </c>
      <c r="D12" s="578" t="s">
        <v>168</v>
      </c>
      <c r="E12" s="48">
        <v>-0.02</v>
      </c>
      <c r="F12" s="48">
        <v>0.02</v>
      </c>
      <c r="G12" s="57">
        <v>-0.02</v>
      </c>
      <c r="H12" s="57">
        <v>0.02</v>
      </c>
      <c r="I12" s="50">
        <v>-2.8284271247461901E-2</v>
      </c>
      <c r="J12" s="50">
        <v>2.8284271247461901E-2</v>
      </c>
    </row>
    <row r="13" spans="1:13" ht="12.75" x14ac:dyDescent="0.2">
      <c r="A13" s="47" t="s">
        <v>11</v>
      </c>
      <c r="B13" s="47" t="s">
        <v>8</v>
      </c>
      <c r="C13" s="47" t="s">
        <v>178</v>
      </c>
      <c r="D13" s="578" t="s">
        <v>168</v>
      </c>
      <c r="E13" s="48">
        <v>-0.02</v>
      </c>
      <c r="F13" s="48">
        <v>0.02</v>
      </c>
      <c r="G13" s="57">
        <v>-0.02</v>
      </c>
      <c r="H13" s="57">
        <v>0.02</v>
      </c>
      <c r="I13" s="50">
        <v>-2.8284271247461901E-2</v>
      </c>
      <c r="J13" s="50">
        <v>2.8284271247461901E-2</v>
      </c>
    </row>
    <row r="14" spans="1:13" ht="12.75" x14ac:dyDescent="0.2">
      <c r="A14" s="47" t="s">
        <v>11</v>
      </c>
      <c r="B14" s="47" t="s">
        <v>8</v>
      </c>
      <c r="C14" s="47" t="s">
        <v>18</v>
      </c>
      <c r="D14" s="578" t="s">
        <v>168</v>
      </c>
      <c r="E14" s="48">
        <v>-0.05</v>
      </c>
      <c r="F14" s="48">
        <v>0.05</v>
      </c>
      <c r="G14" s="57">
        <v>-0.02</v>
      </c>
      <c r="H14" s="57">
        <v>0.02</v>
      </c>
      <c r="I14" s="50">
        <v>-5.385164807134505E-2</v>
      </c>
      <c r="J14" s="50">
        <v>5.385164807134505E-2</v>
      </c>
    </row>
    <row r="15" spans="1:13" ht="12.75" x14ac:dyDescent="0.2">
      <c r="A15" s="47" t="s">
        <v>11</v>
      </c>
      <c r="B15" s="47" t="s">
        <v>8</v>
      </c>
      <c r="C15" s="47" t="s">
        <v>179</v>
      </c>
      <c r="D15" s="578" t="s">
        <v>168</v>
      </c>
      <c r="E15" s="48">
        <v>-0.1</v>
      </c>
      <c r="F15" s="48">
        <v>0.1</v>
      </c>
      <c r="G15" s="57">
        <v>-0.02</v>
      </c>
      <c r="H15" s="57">
        <v>0.02</v>
      </c>
      <c r="I15" s="50">
        <v>-0.10198039027185571</v>
      </c>
      <c r="J15" s="50">
        <v>0.10198039027185571</v>
      </c>
    </row>
    <row r="16" spans="1:13" ht="12.75" x14ac:dyDescent="0.2">
      <c r="A16" s="47" t="s">
        <v>11</v>
      </c>
      <c r="B16" s="47" t="s">
        <v>8</v>
      </c>
      <c r="C16" s="47" t="s">
        <v>180</v>
      </c>
      <c r="D16" s="578" t="s">
        <v>171</v>
      </c>
      <c r="E16" s="48">
        <v>-0.02</v>
      </c>
      <c r="F16" s="48">
        <v>0.02</v>
      </c>
      <c r="G16" s="57">
        <v>-0.5</v>
      </c>
      <c r="H16" s="57">
        <v>0.5</v>
      </c>
      <c r="I16" s="50">
        <v>-0.5003998401278722</v>
      </c>
      <c r="J16" s="50">
        <v>0.5003998401278722</v>
      </c>
    </row>
    <row r="17" spans="1:10" ht="12.75" x14ac:dyDescent="0.2">
      <c r="A17" s="47" t="s">
        <v>11</v>
      </c>
      <c r="B17" s="47" t="s">
        <v>8</v>
      </c>
      <c r="C17" s="47" t="s">
        <v>180</v>
      </c>
      <c r="D17" s="578" t="s">
        <v>169</v>
      </c>
      <c r="E17" s="48">
        <v>-0.02</v>
      </c>
      <c r="F17" s="48">
        <v>0.02</v>
      </c>
      <c r="G17" s="57">
        <v>-0.5</v>
      </c>
      <c r="H17" s="57">
        <v>0.5</v>
      </c>
      <c r="I17" s="50">
        <v>-0.5003998401278722</v>
      </c>
      <c r="J17" s="50">
        <v>0.5003998401278722</v>
      </c>
    </row>
    <row r="18" spans="1:10" x14ac:dyDescent="0.2">
      <c r="A18" s="56"/>
      <c r="B18" s="56"/>
      <c r="C18" s="56"/>
      <c r="D18" s="56"/>
      <c r="E18" s="56"/>
      <c r="F18" s="56"/>
      <c r="G18" s="56"/>
      <c r="H18" s="56"/>
      <c r="I18" s="56"/>
      <c r="J18" s="56"/>
    </row>
    <row r="19" spans="1:10" ht="12.75" x14ac:dyDescent="0.2">
      <c r="A19" s="47" t="s">
        <v>52</v>
      </c>
      <c r="B19" s="47" t="s">
        <v>51</v>
      </c>
      <c r="C19" s="47" t="s">
        <v>180</v>
      </c>
      <c r="D19" s="578" t="s">
        <v>168</v>
      </c>
      <c r="E19" s="48">
        <v>-0.01</v>
      </c>
      <c r="F19" s="48">
        <v>0.01</v>
      </c>
      <c r="G19" s="58">
        <v>-0.02</v>
      </c>
      <c r="H19" s="58">
        <v>0.02</v>
      </c>
      <c r="I19" s="50">
        <v>-2.2360679774997897E-2</v>
      </c>
      <c r="J19" s="50">
        <v>2.2360679774997897E-2</v>
      </c>
    </row>
    <row r="20" spans="1:10" ht="12.75" x14ac:dyDescent="0.2">
      <c r="A20" s="47" t="s">
        <v>52</v>
      </c>
      <c r="B20" s="47" t="s">
        <v>51</v>
      </c>
      <c r="C20" s="47" t="s">
        <v>180</v>
      </c>
      <c r="D20" s="578" t="s">
        <v>169</v>
      </c>
      <c r="E20" s="48">
        <v>-0.01</v>
      </c>
      <c r="F20" s="48">
        <v>0.01</v>
      </c>
      <c r="G20" s="59">
        <v>-0.5</v>
      </c>
      <c r="H20" s="59">
        <v>2.9999999999999996</v>
      </c>
      <c r="I20" s="50">
        <v>-0.50009999000199945</v>
      </c>
      <c r="J20" s="50">
        <v>3.00001666662037</v>
      </c>
    </row>
    <row r="21" spans="1:10" ht="12.75" x14ac:dyDescent="0.2">
      <c r="A21" s="47" t="s">
        <v>52</v>
      </c>
      <c r="B21" s="47" t="s">
        <v>51</v>
      </c>
      <c r="C21" s="47" t="s">
        <v>180</v>
      </c>
      <c r="D21" s="578" t="s">
        <v>171</v>
      </c>
      <c r="E21" s="48">
        <v>-0.01</v>
      </c>
      <c r="F21" s="48">
        <v>0.01</v>
      </c>
      <c r="G21" s="59">
        <v>-0.4024096385542168</v>
      </c>
      <c r="H21" s="59">
        <v>2.5060240963855422</v>
      </c>
      <c r="I21" s="50">
        <v>-0.40253387087465747</v>
      </c>
      <c r="J21" s="50">
        <v>2.5060440482291955</v>
      </c>
    </row>
    <row r="22" spans="1:10" x14ac:dyDescent="0.2">
      <c r="A22" s="56"/>
      <c r="B22" s="56"/>
      <c r="C22" s="56"/>
      <c r="D22" s="56"/>
      <c r="E22" s="56"/>
      <c r="F22" s="56"/>
      <c r="G22" s="56"/>
      <c r="H22" s="56"/>
      <c r="I22" s="56"/>
      <c r="J22" s="56"/>
    </row>
    <row r="23" spans="1:10" ht="12.75" x14ac:dyDescent="0.2">
      <c r="A23" s="47" t="s">
        <v>48</v>
      </c>
      <c r="B23" s="47" t="s">
        <v>181</v>
      </c>
      <c r="C23" s="47" t="s">
        <v>180</v>
      </c>
      <c r="D23" s="578" t="s">
        <v>168</v>
      </c>
      <c r="E23" s="48">
        <v>-0.05</v>
      </c>
      <c r="F23" s="48">
        <v>0.05</v>
      </c>
      <c r="G23" s="58">
        <v>-0.02</v>
      </c>
      <c r="H23" s="58">
        <v>0.02</v>
      </c>
      <c r="I23" s="50">
        <v>-5.385164807134505E-2</v>
      </c>
      <c r="J23" s="50">
        <v>5.385164807134505E-2</v>
      </c>
    </row>
    <row r="24" spans="1:10" ht="12.75" x14ac:dyDescent="0.2">
      <c r="A24" s="47" t="s">
        <v>48</v>
      </c>
      <c r="B24" s="47" t="s">
        <v>181</v>
      </c>
      <c r="C24" s="47" t="s">
        <v>180</v>
      </c>
      <c r="D24" s="578" t="s">
        <v>169</v>
      </c>
      <c r="E24" s="48">
        <v>-0.05</v>
      </c>
      <c r="F24" s="48">
        <v>0.05</v>
      </c>
      <c r="G24" s="49">
        <v>-0.4</v>
      </c>
      <c r="H24" s="49">
        <v>1.4</v>
      </c>
      <c r="I24" s="50">
        <v>-0.40311288741492751</v>
      </c>
      <c r="J24" s="50">
        <v>1.4008925726121899</v>
      </c>
    </row>
    <row r="25" spans="1:10" ht="12.75" x14ac:dyDescent="0.2">
      <c r="A25" s="47" t="s">
        <v>48</v>
      </c>
      <c r="B25" s="47" t="s">
        <v>181</v>
      </c>
      <c r="C25" s="47" t="s">
        <v>180</v>
      </c>
      <c r="D25" s="578" t="s">
        <v>171</v>
      </c>
      <c r="E25" s="48">
        <v>-0.05</v>
      </c>
      <c r="F25" s="48">
        <v>0.05</v>
      </c>
      <c r="G25" s="49">
        <v>-0.5</v>
      </c>
      <c r="H25" s="49">
        <v>0.5</v>
      </c>
      <c r="I25" s="50">
        <v>-0.50249378105604448</v>
      </c>
      <c r="J25" s="50">
        <v>0.50249378105604448</v>
      </c>
    </row>
    <row r="26" spans="1:10" x14ac:dyDescent="0.2">
      <c r="A26" s="56"/>
      <c r="B26" s="56"/>
      <c r="C26" s="56"/>
      <c r="D26" s="56"/>
      <c r="E26" s="56"/>
      <c r="F26" s="56"/>
      <c r="G26" s="56"/>
      <c r="H26" s="56"/>
      <c r="I26" s="56"/>
      <c r="J26" s="56"/>
    </row>
    <row r="27" spans="1:10" ht="12.75" x14ac:dyDescent="0.2">
      <c r="A27" s="47" t="s">
        <v>180</v>
      </c>
      <c r="B27" s="47" t="s">
        <v>182</v>
      </c>
      <c r="C27" s="47" t="s">
        <v>177</v>
      </c>
      <c r="D27" s="578" t="s">
        <v>168</v>
      </c>
      <c r="E27" s="58">
        <v>-0.02</v>
      </c>
      <c r="F27" s="58">
        <v>0.02</v>
      </c>
      <c r="G27" s="58">
        <v>-0.02</v>
      </c>
      <c r="H27" s="58">
        <v>0.02</v>
      </c>
      <c r="I27" s="50">
        <v>-2.8284271247461901E-2</v>
      </c>
      <c r="J27" s="50">
        <v>2.8284271247461901E-2</v>
      </c>
    </row>
    <row r="28" spans="1:10" ht="12.75" x14ac:dyDescent="0.2">
      <c r="A28" s="47" t="s">
        <v>180</v>
      </c>
      <c r="B28" s="47" t="s">
        <v>182</v>
      </c>
      <c r="C28" s="47" t="s">
        <v>178</v>
      </c>
      <c r="D28" s="578" t="s">
        <v>168</v>
      </c>
      <c r="E28" s="58">
        <v>-0.02</v>
      </c>
      <c r="F28" s="58">
        <v>0.02</v>
      </c>
      <c r="G28" s="58">
        <v>-0.02</v>
      </c>
      <c r="H28" s="58">
        <v>0.02</v>
      </c>
      <c r="I28" s="50">
        <v>-2.8284271247461901E-2</v>
      </c>
      <c r="J28" s="50">
        <v>2.8284271247461901E-2</v>
      </c>
    </row>
    <row r="29" spans="1:10" ht="12.75" x14ac:dyDescent="0.2">
      <c r="A29" s="47" t="s">
        <v>180</v>
      </c>
      <c r="B29" s="47" t="s">
        <v>182</v>
      </c>
      <c r="C29" s="47" t="s">
        <v>18</v>
      </c>
      <c r="D29" s="578" t="s">
        <v>168</v>
      </c>
      <c r="E29" s="58">
        <v>-0.05</v>
      </c>
      <c r="F29" s="58">
        <v>0.05</v>
      </c>
      <c r="G29" s="58">
        <v>-0.02</v>
      </c>
      <c r="H29" s="58">
        <v>0.02</v>
      </c>
      <c r="I29" s="50">
        <v>-5.385164807134505E-2</v>
      </c>
      <c r="J29" s="50">
        <v>5.385164807134505E-2</v>
      </c>
    </row>
    <row r="30" spans="1:10" ht="12.75" x14ac:dyDescent="0.2">
      <c r="A30" s="47" t="s">
        <v>180</v>
      </c>
      <c r="B30" s="47" t="s">
        <v>182</v>
      </c>
      <c r="C30" s="47" t="s">
        <v>177</v>
      </c>
      <c r="D30" s="578" t="s">
        <v>169</v>
      </c>
      <c r="E30" s="58">
        <v>-0.02</v>
      </c>
      <c r="F30" s="58">
        <v>0.02</v>
      </c>
      <c r="G30" s="59">
        <v>-0.5</v>
      </c>
      <c r="H30" s="59">
        <v>2.9999999999999996</v>
      </c>
      <c r="I30" s="50">
        <v>-0.5003998401278722</v>
      </c>
      <c r="J30" s="50">
        <v>3.0000666659259418</v>
      </c>
    </row>
    <row r="31" spans="1:10" ht="12.75" x14ac:dyDescent="0.2">
      <c r="A31" s="47" t="s">
        <v>180</v>
      </c>
      <c r="B31" s="47" t="s">
        <v>182</v>
      </c>
      <c r="C31" s="47" t="s">
        <v>178</v>
      </c>
      <c r="D31" s="578" t="s">
        <v>169</v>
      </c>
      <c r="E31" s="58">
        <v>-0.02</v>
      </c>
      <c r="F31" s="58">
        <v>0.02</v>
      </c>
      <c r="G31" s="59">
        <v>-0.5</v>
      </c>
      <c r="H31" s="59">
        <v>3</v>
      </c>
      <c r="I31" s="50">
        <v>-0.5003998401278722</v>
      </c>
      <c r="J31" s="50">
        <v>3.0000666659259427</v>
      </c>
    </row>
    <row r="32" spans="1:10" ht="12.75" x14ac:dyDescent="0.2">
      <c r="A32" s="47" t="s">
        <v>180</v>
      </c>
      <c r="B32" s="47" t="s">
        <v>182</v>
      </c>
      <c r="C32" s="47" t="s">
        <v>18</v>
      </c>
      <c r="D32" s="578" t="s">
        <v>169</v>
      </c>
      <c r="E32" s="58">
        <v>-0.05</v>
      </c>
      <c r="F32" s="58">
        <v>0.05</v>
      </c>
      <c r="G32" s="58">
        <v>-0.5</v>
      </c>
      <c r="H32" s="58">
        <v>2.9999999999999996</v>
      </c>
      <c r="I32" s="50">
        <v>-0.50249378105604448</v>
      </c>
      <c r="J32" s="50">
        <v>3.000416637735499</v>
      </c>
    </row>
    <row r="33" spans="1:10" ht="12.75" x14ac:dyDescent="0.2">
      <c r="A33" s="47" t="s">
        <v>180</v>
      </c>
      <c r="B33" s="47" t="s">
        <v>182</v>
      </c>
      <c r="C33" s="47" t="s">
        <v>177</v>
      </c>
      <c r="D33" s="578" t="s">
        <v>171</v>
      </c>
      <c r="E33" s="58">
        <v>-0.02</v>
      </c>
      <c r="F33" s="58">
        <v>0.02</v>
      </c>
      <c r="G33" s="59">
        <v>-0.4</v>
      </c>
      <c r="H33" s="59">
        <v>2.5</v>
      </c>
      <c r="I33" s="50">
        <v>-0.40049968789001578</v>
      </c>
      <c r="J33" s="50">
        <v>2.5000799987200408</v>
      </c>
    </row>
    <row r="34" spans="1:10" ht="12.75" x14ac:dyDescent="0.2">
      <c r="A34" s="47" t="s">
        <v>180</v>
      </c>
      <c r="B34" s="47" t="s">
        <v>182</v>
      </c>
      <c r="C34" s="47" t="s">
        <v>178</v>
      </c>
      <c r="D34" s="578" t="s">
        <v>171</v>
      </c>
      <c r="E34" s="58">
        <v>-0.02</v>
      </c>
      <c r="F34" s="58">
        <v>0.02</v>
      </c>
      <c r="G34" s="59">
        <v>-0.4024096385542168</v>
      </c>
      <c r="H34" s="59">
        <v>2.5060240963855422</v>
      </c>
      <c r="I34" s="50">
        <v>-0.4029063380009496</v>
      </c>
      <c r="J34" s="50">
        <v>2.5061039028070988</v>
      </c>
    </row>
    <row r="35" spans="1:10" ht="12.75" x14ac:dyDescent="0.2">
      <c r="A35" s="47" t="s">
        <v>180</v>
      </c>
      <c r="B35" s="47" t="s">
        <v>182</v>
      </c>
      <c r="C35" s="47" t="s">
        <v>18</v>
      </c>
      <c r="D35" s="578" t="s">
        <v>171</v>
      </c>
      <c r="E35" s="58">
        <v>-0.05</v>
      </c>
      <c r="F35" s="58">
        <v>0.05</v>
      </c>
      <c r="G35" s="58">
        <v>-0.4</v>
      </c>
      <c r="H35" s="58">
        <v>2.5</v>
      </c>
      <c r="I35" s="50">
        <v>-0.40311288741492751</v>
      </c>
      <c r="J35" s="50">
        <v>2.5004999500099974</v>
      </c>
    </row>
    <row r="36" spans="1:10" x14ac:dyDescent="0.2">
      <c r="A36" s="47"/>
      <c r="B36" s="47"/>
      <c r="C36" s="47"/>
      <c r="D36" s="578"/>
      <c r="E36" s="56"/>
      <c r="F36" s="56"/>
      <c r="G36" s="56"/>
      <c r="H36" s="56"/>
      <c r="I36" s="56"/>
      <c r="J36" s="56"/>
    </row>
    <row r="37" spans="1:10" ht="12.75" x14ac:dyDescent="0.2">
      <c r="A37" s="47" t="s">
        <v>68</v>
      </c>
      <c r="B37" s="47" t="s">
        <v>183</v>
      </c>
      <c r="C37" s="47" t="s">
        <v>180</v>
      </c>
      <c r="D37" s="578" t="s">
        <v>168</v>
      </c>
      <c r="E37" s="58">
        <v>-0.05</v>
      </c>
      <c r="F37" s="58">
        <v>0.05</v>
      </c>
      <c r="G37" s="58">
        <v>-0.02</v>
      </c>
      <c r="H37" s="58">
        <v>0.02</v>
      </c>
      <c r="I37" s="50">
        <v>-5.385164807134505E-2</v>
      </c>
      <c r="J37" s="50">
        <v>5.385164807134505E-2</v>
      </c>
    </row>
    <row r="38" spans="1:10" ht="12.75" x14ac:dyDescent="0.2">
      <c r="A38" s="47" t="s">
        <v>68</v>
      </c>
      <c r="B38" s="47" t="s">
        <v>183</v>
      </c>
      <c r="C38" s="47" t="s">
        <v>180</v>
      </c>
      <c r="D38" s="578" t="s">
        <v>169</v>
      </c>
      <c r="E38" s="58">
        <v>-0.05</v>
      </c>
      <c r="F38" s="58">
        <v>0.05</v>
      </c>
      <c r="G38" s="58">
        <v>-0.4</v>
      </c>
      <c r="H38" s="58">
        <v>1.4</v>
      </c>
      <c r="I38" s="50">
        <v>-0.40311288741492751</v>
      </c>
      <c r="J38" s="50">
        <v>1.4008925726121899</v>
      </c>
    </row>
    <row r="39" spans="1:10" ht="12.75" x14ac:dyDescent="0.2">
      <c r="A39" s="47" t="s">
        <v>68</v>
      </c>
      <c r="B39" s="47" t="s">
        <v>183</v>
      </c>
      <c r="C39" s="47" t="s">
        <v>180</v>
      </c>
      <c r="D39" s="578" t="s">
        <v>171</v>
      </c>
      <c r="E39" s="58">
        <v>-0.05</v>
      </c>
      <c r="F39" s="58">
        <v>0.05</v>
      </c>
      <c r="G39" s="58">
        <v>-0.5</v>
      </c>
      <c r="H39" s="58">
        <v>0.5</v>
      </c>
      <c r="I39" s="50">
        <v>-0.50249378105604448</v>
      </c>
      <c r="J39" s="50">
        <v>0.50249378105604448</v>
      </c>
    </row>
    <row r="40" spans="1:10" x14ac:dyDescent="0.2">
      <c r="A40" s="47"/>
      <c r="B40" s="47"/>
      <c r="C40" s="47"/>
      <c r="D40" s="581"/>
      <c r="E40" s="60"/>
      <c r="F40" s="60"/>
      <c r="G40" s="61"/>
      <c r="H40" s="56"/>
      <c r="I40" s="56"/>
      <c r="J40" s="56"/>
    </row>
    <row r="41" spans="1:10" ht="12.75" x14ac:dyDescent="0.2">
      <c r="A41" s="47" t="s">
        <v>56</v>
      </c>
      <c r="B41" s="47" t="s">
        <v>184</v>
      </c>
      <c r="C41" s="47" t="s">
        <v>185</v>
      </c>
      <c r="D41" s="578" t="s">
        <v>168</v>
      </c>
      <c r="E41" s="57">
        <v>-0.05</v>
      </c>
      <c r="F41" s="57">
        <v>0.05</v>
      </c>
      <c r="G41" s="58">
        <v>-0.02</v>
      </c>
      <c r="H41" s="58">
        <v>0.02</v>
      </c>
      <c r="I41" s="50">
        <v>-5.385164807134505E-2</v>
      </c>
      <c r="J41" s="50">
        <v>5.385164807134505E-2</v>
      </c>
    </row>
    <row r="42" spans="1:10" ht="12.75" x14ac:dyDescent="0.2">
      <c r="A42" s="47" t="s">
        <v>56</v>
      </c>
      <c r="B42" s="47" t="s">
        <v>184</v>
      </c>
      <c r="C42" s="47" t="s">
        <v>185</v>
      </c>
      <c r="D42" s="578" t="s">
        <v>169</v>
      </c>
      <c r="E42" s="57">
        <v>-0.05</v>
      </c>
      <c r="F42" s="57">
        <v>0.05</v>
      </c>
      <c r="G42" s="58">
        <v>-0.4</v>
      </c>
      <c r="H42" s="58">
        <v>1.4</v>
      </c>
      <c r="I42" s="50">
        <v>-0.40311288741492751</v>
      </c>
      <c r="J42" s="50">
        <v>1.4008925726121899</v>
      </c>
    </row>
    <row r="43" spans="1:10" ht="12.75" x14ac:dyDescent="0.2">
      <c r="A43" s="47" t="s">
        <v>56</v>
      </c>
      <c r="B43" s="47" t="s">
        <v>184</v>
      </c>
      <c r="C43" s="47" t="s">
        <v>185</v>
      </c>
      <c r="D43" s="578" t="s">
        <v>171</v>
      </c>
      <c r="E43" s="57">
        <v>-0.05</v>
      </c>
      <c r="F43" s="57">
        <v>0.05</v>
      </c>
      <c r="G43" s="58">
        <v>-0.5</v>
      </c>
      <c r="H43" s="58">
        <v>0.5</v>
      </c>
      <c r="I43" s="50">
        <v>-0.50249378105604448</v>
      </c>
      <c r="J43" s="50">
        <v>0.50249378105604448</v>
      </c>
    </row>
    <row r="44" spans="1:10" ht="12.75" x14ac:dyDescent="0.2">
      <c r="A44" s="47" t="s">
        <v>56</v>
      </c>
      <c r="B44" s="47" t="s">
        <v>184</v>
      </c>
      <c r="C44" s="47" t="s">
        <v>186</v>
      </c>
      <c r="D44" s="578" t="s">
        <v>168</v>
      </c>
      <c r="E44" s="58">
        <v>-0.1</v>
      </c>
      <c r="F44" s="58">
        <v>0.1</v>
      </c>
      <c r="G44" s="58">
        <v>-0.04</v>
      </c>
      <c r="H44" s="58">
        <v>0.04</v>
      </c>
      <c r="I44" s="50">
        <v>-0.1077032961426901</v>
      </c>
      <c r="J44" s="50">
        <v>0.1077032961426901</v>
      </c>
    </row>
    <row r="45" spans="1:10" ht="12.75" x14ac:dyDescent="0.2">
      <c r="A45" s="47" t="s">
        <v>56</v>
      </c>
      <c r="B45" s="47" t="s">
        <v>184</v>
      </c>
      <c r="C45" s="47" t="s">
        <v>186</v>
      </c>
      <c r="D45" s="578" t="s">
        <v>169</v>
      </c>
      <c r="E45" s="58">
        <v>-0.1</v>
      </c>
      <c r="F45" s="58">
        <v>0.1</v>
      </c>
      <c r="G45" s="58">
        <v>-0.7</v>
      </c>
      <c r="H45" s="58">
        <v>1.5</v>
      </c>
      <c r="I45" s="50">
        <v>-0.70710678118654746</v>
      </c>
      <c r="J45" s="50">
        <v>1.5033296378372907</v>
      </c>
    </row>
    <row r="46" spans="1:10" ht="12.75" x14ac:dyDescent="0.2">
      <c r="A46" s="47" t="s">
        <v>56</v>
      </c>
      <c r="B46" s="47" t="s">
        <v>184</v>
      </c>
      <c r="C46" s="47" t="s">
        <v>186</v>
      </c>
      <c r="D46" s="578" t="s">
        <v>171</v>
      </c>
      <c r="E46" s="58">
        <v>-0.1</v>
      </c>
      <c r="F46" s="58">
        <v>0.1</v>
      </c>
      <c r="G46" s="58">
        <v>-0.56999999999999995</v>
      </c>
      <c r="H46" s="58">
        <v>1</v>
      </c>
      <c r="I46" s="50">
        <v>-0.57870545184921141</v>
      </c>
      <c r="J46" s="50">
        <v>1.004987562112089</v>
      </c>
    </row>
    <row r="47" spans="1:10" x14ac:dyDescent="0.2">
      <c r="A47" s="47"/>
      <c r="B47" s="47"/>
      <c r="C47" s="47"/>
      <c r="D47" s="578"/>
      <c r="E47" s="56"/>
      <c r="F47" s="56"/>
      <c r="G47" s="56"/>
      <c r="H47" s="56"/>
      <c r="I47" s="56"/>
      <c r="J47" s="56"/>
    </row>
    <row r="48" spans="1:10" ht="12.75" x14ac:dyDescent="0.2">
      <c r="A48" s="56" t="s">
        <v>187</v>
      </c>
      <c r="B48" s="56" t="s">
        <v>188</v>
      </c>
      <c r="C48" s="56" t="s">
        <v>180</v>
      </c>
      <c r="D48" s="578" t="s">
        <v>168</v>
      </c>
      <c r="E48" s="58">
        <v>-0.05</v>
      </c>
      <c r="F48" s="58">
        <v>0.05</v>
      </c>
      <c r="G48" s="58">
        <v>-0.04</v>
      </c>
      <c r="H48" s="58">
        <v>0.04</v>
      </c>
      <c r="I48" s="50">
        <v>-6.4031242374328487E-2</v>
      </c>
      <c r="J48" s="50">
        <v>6.4031242374328487E-2</v>
      </c>
    </row>
    <row r="49" spans="1:10" ht="12.75" x14ac:dyDescent="0.2">
      <c r="A49" s="56" t="s">
        <v>187</v>
      </c>
      <c r="B49" s="56" t="s">
        <v>188</v>
      </c>
      <c r="C49" s="56" t="s">
        <v>180</v>
      </c>
      <c r="D49" s="578" t="s">
        <v>169</v>
      </c>
      <c r="E49" s="58">
        <v>-0.05</v>
      </c>
      <c r="F49" s="58">
        <v>0.05</v>
      </c>
      <c r="G49" s="58">
        <v>-0.7</v>
      </c>
      <c r="H49" s="58">
        <v>1.5</v>
      </c>
      <c r="I49" s="50">
        <v>-0.70178344238090995</v>
      </c>
      <c r="J49" s="50">
        <v>1.5008331019803633</v>
      </c>
    </row>
    <row r="50" spans="1:10" ht="12.75" x14ac:dyDescent="0.2">
      <c r="A50" s="56" t="s">
        <v>187</v>
      </c>
      <c r="B50" s="56" t="s">
        <v>188</v>
      </c>
      <c r="C50" s="56" t="s">
        <v>180</v>
      </c>
      <c r="D50" s="578" t="s">
        <v>171</v>
      </c>
      <c r="E50" s="58">
        <v>-0.05</v>
      </c>
      <c r="F50" s="58">
        <v>0.05</v>
      </c>
      <c r="G50" s="58">
        <v>-0.56999999999999995</v>
      </c>
      <c r="H50" s="58">
        <v>1</v>
      </c>
      <c r="I50" s="50">
        <v>-0.57218878003679863</v>
      </c>
      <c r="J50" s="50">
        <v>1.0012492197250393</v>
      </c>
    </row>
    <row r="51" spans="1:10" ht="12.75" x14ac:dyDescent="0.2">
      <c r="A51" s="56" t="s">
        <v>189</v>
      </c>
      <c r="B51" s="56" t="s">
        <v>190</v>
      </c>
      <c r="C51" s="56" t="s">
        <v>180</v>
      </c>
      <c r="D51" s="578" t="s">
        <v>168</v>
      </c>
      <c r="E51" s="58">
        <v>-0.05</v>
      </c>
      <c r="F51" s="58">
        <v>0.05</v>
      </c>
      <c r="G51" s="58">
        <v>-0.02</v>
      </c>
      <c r="H51" s="58">
        <v>0.02</v>
      </c>
      <c r="I51" s="50">
        <v>-5.385164807134505E-2</v>
      </c>
      <c r="J51" s="50">
        <v>5.385164807134505E-2</v>
      </c>
    </row>
    <row r="52" spans="1:10" ht="12.75" x14ac:dyDescent="0.2">
      <c r="A52" s="56" t="s">
        <v>189</v>
      </c>
      <c r="B52" s="56" t="s">
        <v>190</v>
      </c>
      <c r="C52" s="56" t="s">
        <v>180</v>
      </c>
      <c r="D52" s="578" t="s">
        <v>169</v>
      </c>
      <c r="E52" s="58">
        <v>-0.05</v>
      </c>
      <c r="F52" s="58">
        <v>0.05</v>
      </c>
      <c r="G52" s="58">
        <v>-0.4</v>
      </c>
      <c r="H52" s="58">
        <v>1.4</v>
      </c>
      <c r="I52" s="50">
        <v>-0.40311288741492751</v>
      </c>
      <c r="J52" s="50">
        <v>1.4008925726121899</v>
      </c>
    </row>
    <row r="53" spans="1:10" ht="12.75" x14ac:dyDescent="0.2">
      <c r="A53" s="56" t="s">
        <v>189</v>
      </c>
      <c r="B53" s="56" t="s">
        <v>190</v>
      </c>
      <c r="C53" s="56" t="s">
        <v>180</v>
      </c>
      <c r="D53" s="578" t="s">
        <v>171</v>
      </c>
      <c r="E53" s="58">
        <v>-0.05</v>
      </c>
      <c r="F53" s="58">
        <v>0.05</v>
      </c>
      <c r="G53" s="58">
        <v>-0.5</v>
      </c>
      <c r="H53" s="58">
        <v>0.5</v>
      </c>
      <c r="I53" s="50">
        <v>-0.50249378105604448</v>
      </c>
      <c r="J53" s="50">
        <v>0.50249378105604448</v>
      </c>
    </row>
    <row r="54" spans="1:10" x14ac:dyDescent="0.2">
      <c r="A54" s="56"/>
      <c r="B54" s="56"/>
      <c r="C54" s="56"/>
      <c r="D54" s="56"/>
      <c r="E54" s="56"/>
      <c r="F54" s="56"/>
      <c r="G54" s="56"/>
      <c r="H54" s="56"/>
      <c r="I54" s="56"/>
      <c r="J54" s="56"/>
    </row>
  </sheetData>
  <mergeCells count="8">
    <mergeCell ref="I3:J4"/>
    <mergeCell ref="A1:B1"/>
    <mergeCell ref="A3:A4"/>
    <mergeCell ref="B3:B4"/>
    <mergeCell ref="C3:C4"/>
    <mergeCell ref="D3:D4"/>
    <mergeCell ref="E3:F4"/>
    <mergeCell ref="G3:H4"/>
  </mergeCells>
  <hyperlinks>
    <hyperlink ref="A1" location="Contents!A1" display="To table of contents" xr:uid="{00000000-0004-0000-0600-000000000000}"/>
  </hyperlinks>
  <pageMargins left="0.70866141732283472" right="0.70866141732283472" top="0.55118110236220474" bottom="0.15748031496062992" header="0.31496062992125984" footer="0.31496062992125984"/>
  <pageSetup paperSize="9" scale="78" orientation="landscape" r:id="rId1"/>
  <customProperties>
    <customPr name="EpmWorksheetKeyString_GU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theme="4" tint="0.79998168889431442"/>
  </sheetPr>
  <dimension ref="A1:D7"/>
  <sheetViews>
    <sheetView zoomScale="75" workbookViewId="0">
      <selection sqref="A1:D1"/>
    </sheetView>
  </sheetViews>
  <sheetFormatPr defaultRowHeight="12.75" x14ac:dyDescent="0.2"/>
  <cols>
    <col min="1" max="1" width="22.42578125" style="30" customWidth="1"/>
    <col min="2" max="4" width="15.140625" style="30" customWidth="1"/>
    <col min="5" max="16384" width="9.140625" style="30"/>
  </cols>
  <sheetData>
    <row r="1" spans="1:4" ht="37.5" customHeight="1" x14ac:dyDescent="0.2">
      <c r="A1" s="1337" t="s">
        <v>3</v>
      </c>
      <c r="B1" s="1337"/>
      <c r="C1" s="1337"/>
      <c r="D1" s="1337"/>
    </row>
    <row r="2" spans="1:4" ht="20.25" x14ac:dyDescent="0.3">
      <c r="A2" s="575" t="s">
        <v>1593</v>
      </c>
    </row>
    <row r="3" spans="1:4" x14ac:dyDescent="0.2">
      <c r="A3" s="973" t="s">
        <v>205</v>
      </c>
      <c r="B3" s="1107" t="s">
        <v>9</v>
      </c>
      <c r="C3" s="1108" t="s">
        <v>50</v>
      </c>
      <c r="D3" s="21" t="s">
        <v>18</v>
      </c>
    </row>
    <row r="4" spans="1:4" ht="14.25" x14ac:dyDescent="0.25">
      <c r="A4" s="1107" t="s">
        <v>1148</v>
      </c>
      <c r="B4" s="1073">
        <v>9.9879999999999999E-4</v>
      </c>
      <c r="C4" s="1073">
        <v>9.9918000000000021E-3</v>
      </c>
      <c r="D4" s="582"/>
    </row>
    <row r="5" spans="1:4" x14ac:dyDescent="0.2">
      <c r="A5" s="582"/>
      <c r="B5" s="582"/>
      <c r="C5" s="582"/>
      <c r="D5" s="582"/>
    </row>
    <row r="6" spans="1:4" x14ac:dyDescent="0.2">
      <c r="D6" s="1073" t="s">
        <v>1050</v>
      </c>
    </row>
    <row r="7" spans="1:4" x14ac:dyDescent="0.2">
      <c r="D7" s="582"/>
    </row>
  </sheetData>
  <mergeCells count="1">
    <mergeCell ref="A1:D1"/>
  </mergeCells>
  <hyperlinks>
    <hyperlink ref="A1" location="Contents!A1" display="To table of contents" xr:uid="{00000000-0004-0000-4500-000000000000}"/>
  </hyperlinks>
  <pageMargins left="0.75" right="0.75" top="1" bottom="1" header="0.5" footer="0.5"/>
  <pageSetup paperSize="9" orientation="portrait" r:id="rId1"/>
  <headerFooter alignWithMargins="0"/>
  <customProperties>
    <customPr name="EpmWorksheetKeyString_GUID" r:id="rId2"/>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theme="4" tint="0.79998168889431442"/>
    <pageSetUpPr fitToPage="1"/>
  </sheetPr>
  <dimension ref="A1:D14"/>
  <sheetViews>
    <sheetView zoomScale="75" workbookViewId="0">
      <selection sqref="A1:B1"/>
    </sheetView>
  </sheetViews>
  <sheetFormatPr defaultRowHeight="12.75" x14ac:dyDescent="0.2"/>
  <cols>
    <col min="1" max="1" width="37.85546875" style="30" customWidth="1"/>
    <col min="2" max="3" width="26.85546875" style="30" customWidth="1"/>
    <col min="4" max="16384" width="9.140625" style="30"/>
  </cols>
  <sheetData>
    <row r="1" spans="1:4" ht="39" customHeight="1" x14ac:dyDescent="0.2">
      <c r="A1" s="1337" t="s">
        <v>3</v>
      </c>
      <c r="B1" s="1337"/>
      <c r="C1" s="576"/>
      <c r="D1" s="576"/>
    </row>
    <row r="2" spans="1:4" ht="20.25" x14ac:dyDescent="0.3">
      <c r="A2" s="575" t="s">
        <v>1594</v>
      </c>
    </row>
    <row r="3" spans="1:4" x14ac:dyDescent="0.2">
      <c r="A3" s="74"/>
      <c r="B3" s="1440" t="s">
        <v>1082</v>
      </c>
      <c r="C3" s="1441"/>
    </row>
    <row r="4" spans="1:4" x14ac:dyDescent="0.2">
      <c r="A4" s="66"/>
      <c r="B4" s="1074" t="s">
        <v>1271</v>
      </c>
      <c r="C4" s="1075" t="s">
        <v>1546</v>
      </c>
    </row>
    <row r="5" spans="1:4" x14ac:dyDescent="0.2">
      <c r="A5" s="74"/>
      <c r="B5" s="74" t="s">
        <v>1083</v>
      </c>
      <c r="C5" s="74" t="s">
        <v>1083</v>
      </c>
    </row>
    <row r="6" spans="1:4" x14ac:dyDescent="0.2">
      <c r="A6" s="877"/>
      <c r="B6" s="68"/>
      <c r="C6" s="68"/>
    </row>
    <row r="7" spans="1:4" x14ac:dyDescent="0.2">
      <c r="A7" s="68" t="s">
        <v>1151</v>
      </c>
      <c r="B7" s="1076">
        <v>95</v>
      </c>
      <c r="C7" s="1076">
        <v>49</v>
      </c>
    </row>
    <row r="8" spans="1:4" x14ac:dyDescent="0.2">
      <c r="A8" s="68" t="s">
        <v>1595</v>
      </c>
      <c r="B8" s="1076">
        <v>100</v>
      </c>
      <c r="C8" s="890">
        <v>13</v>
      </c>
    </row>
    <row r="9" spans="1:4" x14ac:dyDescent="0.2">
      <c r="A9" s="68" t="s">
        <v>1596</v>
      </c>
      <c r="B9" s="1076">
        <v>100</v>
      </c>
      <c r="C9" s="890">
        <v>0</v>
      </c>
    </row>
    <row r="10" spans="1:4" x14ac:dyDescent="0.2">
      <c r="A10" s="66"/>
      <c r="B10" s="66"/>
      <c r="C10" s="66"/>
    </row>
    <row r="11" spans="1:4" x14ac:dyDescent="0.2">
      <c r="A11" s="1077" t="s">
        <v>1090</v>
      </c>
    </row>
    <row r="12" spans="1:4" x14ac:dyDescent="0.2">
      <c r="A12" s="1024" t="s">
        <v>1249</v>
      </c>
    </row>
    <row r="13" spans="1:4" x14ac:dyDescent="0.2">
      <c r="A13" s="592" t="s">
        <v>1250</v>
      </c>
    </row>
    <row r="14" spans="1:4" x14ac:dyDescent="0.2">
      <c r="A14" s="699" t="s">
        <v>306</v>
      </c>
    </row>
  </sheetData>
  <mergeCells count="2">
    <mergeCell ref="B3:C3"/>
    <mergeCell ref="A1:B1"/>
  </mergeCells>
  <hyperlinks>
    <hyperlink ref="A14" r:id="rId1" display="'Documentation on the website of the Dutch Emission Registration." xr:uid="{00000000-0004-0000-4600-000000000000}"/>
    <hyperlink ref="A1" location="Contents!A1" display="To table of contents" xr:uid="{00000000-0004-0000-4600-000001000000}"/>
  </hyperlinks>
  <pageMargins left="0.75" right="0.75" top="1" bottom="1" header="0.5" footer="0.5"/>
  <pageSetup paperSize="9" scale="78" orientation="landscape" r:id="rId2"/>
  <headerFooter alignWithMargins="0"/>
  <customProperties>
    <customPr name="EpmWorksheetKeyString_GUID" r:id="rId3"/>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theme="4" tint="0.79998168889431442"/>
  </sheetPr>
  <dimension ref="A1:E39"/>
  <sheetViews>
    <sheetView zoomScale="75" workbookViewId="0">
      <selection sqref="A1:B1"/>
    </sheetView>
  </sheetViews>
  <sheetFormatPr defaultRowHeight="12.75" x14ac:dyDescent="0.2"/>
  <cols>
    <col min="1" max="1" width="23.42578125" style="30" customWidth="1"/>
    <col min="2" max="5" width="20.7109375" style="30" customWidth="1"/>
    <col min="6" max="6" width="17" style="30" customWidth="1"/>
    <col min="7" max="7" width="9.140625" style="30"/>
    <col min="8" max="8" width="14.85546875" style="30" customWidth="1"/>
    <col min="9" max="16384" width="9.140625" style="30"/>
  </cols>
  <sheetData>
    <row r="1" spans="1:5" ht="34.5" customHeight="1" x14ac:dyDescent="0.2">
      <c r="A1" s="1337" t="s">
        <v>3</v>
      </c>
      <c r="B1" s="1337"/>
    </row>
    <row r="2" spans="1:5" ht="20.25" x14ac:dyDescent="0.3">
      <c r="A2" s="575" t="s">
        <v>1597</v>
      </c>
      <c r="E2" s="897" t="s">
        <v>208</v>
      </c>
    </row>
    <row r="3" spans="1:5" ht="14.25" x14ac:dyDescent="0.2">
      <c r="A3" s="73"/>
      <c r="B3" s="1078" t="s">
        <v>1598</v>
      </c>
      <c r="C3" s="1078" t="s">
        <v>1599</v>
      </c>
      <c r="D3" s="1078" t="s">
        <v>1600</v>
      </c>
      <c r="E3" s="1079" t="s">
        <v>1601</v>
      </c>
    </row>
    <row r="4" spans="1:5" x14ac:dyDescent="0.2">
      <c r="A4" s="68"/>
      <c r="B4" s="1080"/>
      <c r="C4" s="1080"/>
      <c r="D4" s="1080"/>
      <c r="E4" s="1081"/>
    </row>
    <row r="5" spans="1:5" x14ac:dyDescent="0.2">
      <c r="A5" s="918">
        <v>1990</v>
      </c>
      <c r="B5" s="1109">
        <v>1.0999999999999899</v>
      </c>
      <c r="C5" s="1110">
        <v>4.8999999999999932</v>
      </c>
      <c r="D5" s="1111">
        <v>10.4</v>
      </c>
      <c r="E5" s="1112">
        <v>4.4800000000000004</v>
      </c>
    </row>
    <row r="6" spans="1:5" x14ac:dyDescent="0.2">
      <c r="A6" s="918">
        <v>1991</v>
      </c>
      <c r="B6" s="1109">
        <v>1.4499999999999957</v>
      </c>
      <c r="C6" s="1110">
        <v>0.20000000000000018</v>
      </c>
      <c r="D6" s="1111">
        <v>9.9</v>
      </c>
      <c r="E6" s="1112">
        <v>4.4800000000000004</v>
      </c>
    </row>
    <row r="7" spans="1:5" x14ac:dyDescent="0.2">
      <c r="A7" s="918">
        <v>1992</v>
      </c>
      <c r="B7" s="1109">
        <v>0.20000000000000018</v>
      </c>
      <c r="C7" s="1110">
        <v>-1.7000000000000015</v>
      </c>
      <c r="D7" s="1111">
        <v>9.6999999999999993</v>
      </c>
      <c r="E7" s="1112">
        <v>4.4800000000000004</v>
      </c>
    </row>
    <row r="8" spans="1:5" x14ac:dyDescent="0.2">
      <c r="A8" s="918">
        <v>1993</v>
      </c>
      <c r="B8" s="1109">
        <v>-4.2499999999999982</v>
      </c>
      <c r="C8" s="1110">
        <v>4.6000000000000041</v>
      </c>
      <c r="D8" s="1111">
        <v>9.6999999999999993</v>
      </c>
      <c r="E8" s="1112">
        <v>4.4800000000000004</v>
      </c>
    </row>
    <row r="9" spans="1:5" x14ac:dyDescent="0.2">
      <c r="A9" s="918">
        <v>1994</v>
      </c>
      <c r="B9" s="1109">
        <v>1.6000000000000014</v>
      </c>
      <c r="C9" s="1110">
        <v>5.9000000000000163</v>
      </c>
      <c r="D9" s="1111">
        <v>9.6999999999999993</v>
      </c>
      <c r="E9" s="1112">
        <v>4.4800000000000004</v>
      </c>
    </row>
    <row r="10" spans="1:5" x14ac:dyDescent="0.2">
      <c r="A10" s="918">
        <v>1995</v>
      </c>
      <c r="B10" s="1109">
        <v>1.8499999999999961</v>
      </c>
      <c r="C10" s="1110">
        <v>0.40000000000000036</v>
      </c>
      <c r="D10" s="1111">
        <v>10.6</v>
      </c>
      <c r="E10" s="1112">
        <v>4.4800000000000004</v>
      </c>
    </row>
    <row r="11" spans="1:5" x14ac:dyDescent="0.2">
      <c r="A11" s="918">
        <v>1996</v>
      </c>
      <c r="B11" s="1109">
        <v>2.6000000000000023</v>
      </c>
      <c r="C11" s="1110">
        <v>9.4999999999999964</v>
      </c>
      <c r="D11" s="1111">
        <v>9.5</v>
      </c>
      <c r="E11" s="1112">
        <v>4.4800000000000004</v>
      </c>
    </row>
    <row r="12" spans="1:5" x14ac:dyDescent="0.2">
      <c r="A12" s="918">
        <v>1997</v>
      </c>
      <c r="B12" s="1109">
        <v>2.3499999999999854</v>
      </c>
      <c r="C12" s="1110">
        <v>3.6999999999999922</v>
      </c>
      <c r="D12" s="1111">
        <v>9.4</v>
      </c>
      <c r="E12" s="1112">
        <v>4.4800000000000004</v>
      </c>
    </row>
    <row r="13" spans="1:5" x14ac:dyDescent="0.2">
      <c r="A13" s="918">
        <v>1998</v>
      </c>
      <c r="B13" s="1109">
        <v>4.4000000000000039</v>
      </c>
      <c r="C13" s="1110">
        <v>2.0000000000000018</v>
      </c>
      <c r="D13" s="1111">
        <v>9.3000000000000007</v>
      </c>
      <c r="E13" s="1112">
        <v>4.4800000000000004</v>
      </c>
    </row>
    <row r="14" spans="1:5" x14ac:dyDescent="0.2">
      <c r="A14" s="918">
        <v>1999</v>
      </c>
      <c r="B14" s="1109">
        <v>5.600000000000005</v>
      </c>
      <c r="C14" s="1110">
        <v>10.7</v>
      </c>
      <c r="D14" s="1111">
        <v>10.5</v>
      </c>
      <c r="E14" s="1112">
        <v>4.4800000000000004</v>
      </c>
    </row>
    <row r="15" spans="1:5" x14ac:dyDescent="0.2">
      <c r="A15" s="918">
        <v>2000</v>
      </c>
      <c r="B15" s="1109">
        <v>4.8000000000000043</v>
      </c>
      <c r="C15" s="1110">
        <v>4.0999999999999925</v>
      </c>
      <c r="D15" s="1111">
        <v>10.7</v>
      </c>
      <c r="E15" s="1112">
        <v>4.4800000000000004</v>
      </c>
    </row>
    <row r="16" spans="1:5" x14ac:dyDescent="0.2">
      <c r="A16" s="918">
        <v>2001</v>
      </c>
      <c r="B16" s="1109">
        <v>1.7000000000000126</v>
      </c>
      <c r="C16" s="1110">
        <v>5.699999999999994</v>
      </c>
      <c r="D16" s="1111">
        <v>10.5</v>
      </c>
      <c r="E16" s="1112">
        <v>4.4800000000000004</v>
      </c>
    </row>
    <row r="17" spans="1:5" x14ac:dyDescent="0.2">
      <c r="A17" s="918">
        <v>2002</v>
      </c>
      <c r="B17" s="1109">
        <v>-3.949999999999998</v>
      </c>
      <c r="C17" s="1110">
        <v>-5.0000000000000044</v>
      </c>
      <c r="D17" s="1111">
        <v>9.9</v>
      </c>
      <c r="E17" s="1112">
        <v>4.4800000000000004</v>
      </c>
    </row>
    <row r="18" spans="1:5" x14ac:dyDescent="0.2">
      <c r="A18" s="918">
        <v>2003</v>
      </c>
      <c r="B18" s="1109">
        <v>-3.5000000000000031</v>
      </c>
      <c r="C18" s="1110">
        <v>-6.9000000000000057</v>
      </c>
      <c r="D18" s="1111">
        <v>10</v>
      </c>
      <c r="E18" s="1112">
        <v>4.4800000000000004</v>
      </c>
    </row>
    <row r="19" spans="1:5" x14ac:dyDescent="0.2">
      <c r="A19" s="918">
        <v>2004</v>
      </c>
      <c r="B19" s="1109">
        <v>-1.2000000000000011</v>
      </c>
      <c r="C19" s="1110">
        <v>-4.2999999999999927</v>
      </c>
      <c r="D19" s="1111">
        <v>9.4</v>
      </c>
      <c r="E19" s="1112">
        <v>4.4800000000000004</v>
      </c>
    </row>
    <row r="20" spans="1:5" x14ac:dyDescent="0.2">
      <c r="A20" s="918">
        <v>2005</v>
      </c>
      <c r="B20" s="1109">
        <v>2.4499999999999966</v>
      </c>
      <c r="C20" s="1110">
        <v>5.8000000000000052</v>
      </c>
      <c r="D20" s="1111">
        <v>10.1</v>
      </c>
      <c r="E20" s="1112">
        <v>4.4800000000000004</v>
      </c>
    </row>
    <row r="21" spans="1:5" x14ac:dyDescent="0.2">
      <c r="A21" s="918">
        <v>2006</v>
      </c>
      <c r="B21" s="1109">
        <v>3.6999999999999922</v>
      </c>
      <c r="C21" s="1110">
        <v>5.0999999999999934</v>
      </c>
      <c r="D21" s="1111">
        <v>9.8000000000000007</v>
      </c>
      <c r="E21" s="1112">
        <v>4.4800000000000004</v>
      </c>
    </row>
    <row r="22" spans="1:5" x14ac:dyDescent="0.2">
      <c r="A22" s="918">
        <v>2007</v>
      </c>
      <c r="B22" s="1109">
        <v>7.6999999999999957</v>
      </c>
      <c r="C22" s="1110">
        <v>-0.30000000000000027</v>
      </c>
      <c r="D22" s="1111">
        <v>9.9</v>
      </c>
      <c r="E22" s="1112">
        <v>4.4800000000000004</v>
      </c>
    </row>
    <row r="23" spans="1:5" x14ac:dyDescent="0.2">
      <c r="A23" s="918">
        <v>2008</v>
      </c>
      <c r="B23" s="1109">
        <v>4.2499999999999982</v>
      </c>
      <c r="C23" s="1110">
        <v>2.7000000000000135</v>
      </c>
      <c r="D23" s="1111">
        <v>9.6999999999999993</v>
      </c>
      <c r="E23" s="1112">
        <v>4.4800000000000004</v>
      </c>
    </row>
    <row r="24" spans="1:5" x14ac:dyDescent="0.2">
      <c r="A24" s="918">
        <v>2009</v>
      </c>
      <c r="B24" s="1109">
        <v>-7.5500000000000007</v>
      </c>
      <c r="C24" s="1110">
        <v>5.4999999999999938</v>
      </c>
      <c r="D24" s="1111">
        <v>9.6</v>
      </c>
      <c r="E24" s="1112">
        <v>4.4800000000000004</v>
      </c>
    </row>
    <row r="25" spans="1:5" x14ac:dyDescent="0.2">
      <c r="A25" s="918">
        <v>2010</v>
      </c>
      <c r="B25" s="1109">
        <v>-12.7</v>
      </c>
      <c r="C25" s="1110">
        <v>-5.2999999999999936</v>
      </c>
      <c r="D25" s="1109">
        <v>10.1</v>
      </c>
      <c r="E25" s="1112">
        <v>4.4800000000000004</v>
      </c>
    </row>
    <row r="26" spans="1:5" x14ac:dyDescent="0.2">
      <c r="A26" s="918">
        <v>2011</v>
      </c>
      <c r="B26" s="1113">
        <v>4.3499999999999872</v>
      </c>
      <c r="C26" s="1114">
        <v>3.2000000000000028</v>
      </c>
      <c r="D26" s="1113">
        <v>10.5</v>
      </c>
      <c r="E26" s="1115">
        <v>4.4800000000000004</v>
      </c>
    </row>
    <row r="27" spans="1:5" x14ac:dyDescent="0.2">
      <c r="A27" s="918">
        <v>2012</v>
      </c>
      <c r="B27" s="1113">
        <v>-8.7000000000000082</v>
      </c>
      <c r="C27" s="1114">
        <v>-1.7000000000000015</v>
      </c>
      <c r="D27" s="1113">
        <v>9.9700000000000006</v>
      </c>
      <c r="E27" s="1115">
        <v>4.4800000000000004</v>
      </c>
    </row>
    <row r="28" spans="1:5" x14ac:dyDescent="0.2">
      <c r="A28" s="918">
        <v>2013</v>
      </c>
      <c r="B28" s="1113">
        <v>-5.5000000000000053</v>
      </c>
      <c r="C28" s="1114">
        <v>-1.9000000000000017</v>
      </c>
      <c r="D28" s="1113">
        <v>10.234999999999999</v>
      </c>
      <c r="E28" s="1115">
        <v>4.4800000000000004</v>
      </c>
    </row>
    <row r="29" spans="1:5" x14ac:dyDescent="0.2">
      <c r="A29" s="918">
        <v>2014</v>
      </c>
      <c r="B29" s="1114">
        <v>-1.1000000000000001</v>
      </c>
      <c r="C29" s="1114">
        <v>6.6</v>
      </c>
      <c r="D29" s="1114">
        <v>12</v>
      </c>
      <c r="E29" s="1116">
        <v>4.4800000000000004</v>
      </c>
    </row>
    <row r="30" spans="1:5" x14ac:dyDescent="0.2">
      <c r="A30" s="918">
        <v>2015</v>
      </c>
      <c r="B30" s="1114">
        <v>9.8000000000000007</v>
      </c>
      <c r="C30" s="1114">
        <v>0.1</v>
      </c>
      <c r="D30" s="1114">
        <v>12.2</v>
      </c>
      <c r="E30" s="1116">
        <v>4.4800000000000004</v>
      </c>
    </row>
    <row r="31" spans="1:5" x14ac:dyDescent="0.2">
      <c r="A31" s="918">
        <v>2016</v>
      </c>
      <c r="B31" s="1114">
        <v>9.1999999999999993</v>
      </c>
      <c r="C31" s="1114">
        <v>-2.9</v>
      </c>
      <c r="D31" s="1114">
        <v>11.1</v>
      </c>
      <c r="E31" s="1116">
        <v>4.4800000000000004</v>
      </c>
    </row>
    <row r="32" spans="1:5" x14ac:dyDescent="0.2">
      <c r="A32" s="918">
        <v>2017</v>
      </c>
      <c r="B32" s="1114">
        <v>9.9</v>
      </c>
      <c r="C32" s="1114">
        <v>4.0999999999999996</v>
      </c>
      <c r="D32" s="1114">
        <v>10.68</v>
      </c>
      <c r="E32" s="1116">
        <v>4.4800000000000004</v>
      </c>
    </row>
    <row r="33" spans="1:5" x14ac:dyDescent="0.2">
      <c r="A33" s="918">
        <v>2018</v>
      </c>
      <c r="B33" s="1114">
        <v>13</v>
      </c>
      <c r="C33" s="1114">
        <v>5.6</v>
      </c>
      <c r="D33" s="1114">
        <v>10.68</v>
      </c>
      <c r="E33" s="1116">
        <v>4.4800000000000004</v>
      </c>
    </row>
    <row r="34" spans="1:5" x14ac:dyDescent="0.2">
      <c r="A34" s="1026"/>
      <c r="B34" s="1027"/>
      <c r="C34" s="1027"/>
      <c r="D34" s="1027"/>
      <c r="E34" s="1029"/>
    </row>
    <row r="35" spans="1:5" ht="14.25" x14ac:dyDescent="0.2">
      <c r="A35" s="1030" t="s">
        <v>1602</v>
      </c>
      <c r="B35" s="592"/>
      <c r="C35" s="592"/>
      <c r="D35" s="592"/>
      <c r="E35" s="592"/>
    </row>
    <row r="36" spans="1:5" ht="14.25" x14ac:dyDescent="0.2">
      <c r="A36" s="1030" t="s">
        <v>1603</v>
      </c>
      <c r="B36" s="34"/>
      <c r="C36" s="34"/>
      <c r="D36" s="34"/>
      <c r="E36" s="34"/>
    </row>
    <row r="37" spans="1:5" ht="14.25" x14ac:dyDescent="0.2">
      <c r="A37" s="1030" t="s">
        <v>1604</v>
      </c>
      <c r="B37" s="34"/>
      <c r="C37" s="34"/>
      <c r="D37" s="34"/>
      <c r="E37" s="34"/>
    </row>
    <row r="38" spans="1:5" ht="14.25" x14ac:dyDescent="0.2">
      <c r="A38" s="1030" t="s">
        <v>1605</v>
      </c>
      <c r="B38" s="34"/>
      <c r="C38" s="34"/>
      <c r="D38" s="34"/>
      <c r="E38" s="34"/>
    </row>
    <row r="39" spans="1:5" ht="14.25" x14ac:dyDescent="0.2">
      <c r="A39" s="1030" t="s">
        <v>1606</v>
      </c>
      <c r="B39" s="34"/>
      <c r="C39" s="34"/>
      <c r="D39" s="34"/>
      <c r="E39" s="34"/>
    </row>
  </sheetData>
  <mergeCells count="1">
    <mergeCell ref="A1:B1"/>
  </mergeCells>
  <hyperlinks>
    <hyperlink ref="A1" location="Contents!A1" display="To table of contents" xr:uid="{00000000-0004-0000-4700-000000000000}"/>
  </hyperlinks>
  <pageMargins left="0.42" right="0.39" top="1" bottom="1" header="0.5" footer="0.5"/>
  <pageSetup paperSize="9" orientation="portrait" r:id="rId1"/>
  <headerFooter alignWithMargins="0"/>
  <customProperties>
    <customPr name="EpmWorksheetKeyString_GUID" r:id="rId2"/>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4" tint="0.79998168889431442"/>
    <pageSetUpPr fitToPage="1"/>
  </sheetPr>
  <dimension ref="A1:G36"/>
  <sheetViews>
    <sheetView zoomScale="75" workbookViewId="0">
      <selection activeCell="I51" sqref="I51"/>
    </sheetView>
  </sheetViews>
  <sheetFormatPr defaultRowHeight="12.75" x14ac:dyDescent="0.2"/>
  <cols>
    <col min="1" max="1" width="14.85546875" style="515" customWidth="1"/>
    <col min="2" max="2" width="18.5703125" style="1083" customWidth="1"/>
    <col min="3" max="3" width="18.5703125" style="1082" customWidth="1"/>
    <col min="4" max="4" width="18.5703125" style="1083" customWidth="1"/>
    <col min="5" max="7" width="18.5703125" style="515" customWidth="1"/>
    <col min="8" max="16384" width="9.140625" style="515"/>
  </cols>
  <sheetData>
    <row r="1" spans="1:7" ht="33.75" customHeight="1" x14ac:dyDescent="0.2">
      <c r="A1" s="1337" t="s">
        <v>3</v>
      </c>
      <c r="B1" s="1337"/>
    </row>
    <row r="2" spans="1:7" ht="20.25" x14ac:dyDescent="0.3">
      <c r="A2" s="1047" t="s">
        <v>1607</v>
      </c>
      <c r="G2" s="1084" t="s">
        <v>208</v>
      </c>
    </row>
    <row r="3" spans="1:7" x14ac:dyDescent="0.2">
      <c r="A3" s="1085"/>
      <c r="B3" s="1086" t="s">
        <v>1608</v>
      </c>
      <c r="C3" s="1087"/>
      <c r="D3" s="1088"/>
      <c r="E3" s="1089" t="s">
        <v>1609</v>
      </c>
      <c r="F3" s="1087"/>
      <c r="G3" s="1088"/>
    </row>
    <row r="4" spans="1:7" x14ac:dyDescent="0.2">
      <c r="A4" s="1090"/>
      <c r="B4" s="1091" t="s">
        <v>1610</v>
      </c>
      <c r="C4" s="1092" t="s">
        <v>405</v>
      </c>
      <c r="D4" s="1093" t="s">
        <v>1611</v>
      </c>
      <c r="E4" s="1091" t="s">
        <v>1610</v>
      </c>
      <c r="F4" s="1092" t="s">
        <v>405</v>
      </c>
      <c r="G4" s="1093" t="s">
        <v>1611</v>
      </c>
    </row>
    <row r="5" spans="1:7" x14ac:dyDescent="0.2">
      <c r="A5" s="1094"/>
      <c r="B5" s="1095" t="s">
        <v>1268</v>
      </c>
      <c r="C5" s="1096"/>
      <c r="D5" s="1117" t="s">
        <v>1268</v>
      </c>
      <c r="E5" s="1095" t="s">
        <v>1268</v>
      </c>
      <c r="F5" s="1096"/>
      <c r="G5" s="1117" t="s">
        <v>1268</v>
      </c>
    </row>
    <row r="6" spans="1:7" x14ac:dyDescent="0.2">
      <c r="A6" s="995">
        <v>1990</v>
      </c>
      <c r="B6" s="1097">
        <v>14570.99266486922</v>
      </c>
      <c r="C6" s="1118">
        <v>1.0212070201555863</v>
      </c>
      <c r="D6" s="1098">
        <v>14880</v>
      </c>
      <c r="E6" s="1099">
        <v>8853.8541829882361</v>
      </c>
      <c r="F6" s="1118">
        <v>1.9456152272919891</v>
      </c>
      <c r="G6" s="1098">
        <v>17226.193518644784</v>
      </c>
    </row>
    <row r="7" spans="1:7" x14ac:dyDescent="0.2">
      <c r="A7" s="995">
        <v>1991</v>
      </c>
      <c r="B7" s="1097">
        <v>15187.147720749046</v>
      </c>
      <c r="C7" s="1118">
        <v>0.9468532383044973</v>
      </c>
      <c r="D7" s="1098">
        <v>14380</v>
      </c>
      <c r="E7" s="1099">
        <v>10671.168019923194</v>
      </c>
      <c r="F7" s="1118">
        <v>1.6164234210986057</v>
      </c>
      <c r="G7" s="1098">
        <v>17249.125917882284</v>
      </c>
    </row>
    <row r="8" spans="1:7" x14ac:dyDescent="0.2">
      <c r="A8" s="995">
        <v>1992</v>
      </c>
      <c r="B8" s="1097">
        <v>15747.306572188092</v>
      </c>
      <c r="C8" s="1118">
        <v>0.90047145110160165</v>
      </c>
      <c r="D8" s="1098">
        <v>14180</v>
      </c>
      <c r="E8" s="1099">
        <v>12296.663116684875</v>
      </c>
      <c r="F8" s="1118">
        <v>1.356872244342012</v>
      </c>
      <c r="G8" s="1098">
        <v>16685.000881053846</v>
      </c>
    </row>
    <row r="9" spans="1:7" x14ac:dyDescent="0.2">
      <c r="A9" s="995">
        <v>1993</v>
      </c>
      <c r="B9" s="1097">
        <v>16261.099134419614</v>
      </c>
      <c r="C9" s="1118">
        <v>0.8720197744803988</v>
      </c>
      <c r="D9" s="1098">
        <v>14180</v>
      </c>
      <c r="E9" s="1099">
        <v>13683.841383952757</v>
      </c>
      <c r="F9" s="1118">
        <v>1.3979865554208053</v>
      </c>
      <c r="G9" s="1098">
        <v>19129.826281276779</v>
      </c>
    </row>
    <row r="10" spans="1:7" x14ac:dyDescent="0.2">
      <c r="A10" s="995">
        <v>1994</v>
      </c>
      <c r="B10" s="1097">
        <v>16679.172111027008</v>
      </c>
      <c r="C10" s="1118">
        <v>0.85016210070913867</v>
      </c>
      <c r="D10" s="1098">
        <v>14180</v>
      </c>
      <c r="E10" s="1099">
        <v>14606.158537561931</v>
      </c>
      <c r="F10" s="1118">
        <v>1.2483448193136746</v>
      </c>
      <c r="G10" s="1098">
        <v>18233.522340439635</v>
      </c>
    </row>
    <row r="11" spans="1:7" x14ac:dyDescent="0.2">
      <c r="A11" s="995">
        <v>1995</v>
      </c>
      <c r="B11" s="1097">
        <v>16996.221717349035</v>
      </c>
      <c r="C11" s="1118">
        <v>0.88725601788349018</v>
      </c>
      <c r="D11" s="1098">
        <v>15080</v>
      </c>
      <c r="E11" s="1099">
        <v>15147.685356409926</v>
      </c>
      <c r="F11" s="1118">
        <v>1.1359089057486773</v>
      </c>
      <c r="G11" s="1098">
        <v>17206.390697824863</v>
      </c>
    </row>
    <row r="12" spans="1:7" x14ac:dyDescent="0.2">
      <c r="A12" s="995">
        <v>1996</v>
      </c>
      <c r="B12" s="1097">
        <v>17194.755226189842</v>
      </c>
      <c r="C12" s="1118">
        <v>0.81303861649083831</v>
      </c>
      <c r="D12" s="1098">
        <v>13980</v>
      </c>
      <c r="E12" s="1099">
        <v>15472.288918336217</v>
      </c>
      <c r="F12" s="1118">
        <v>1.2975127100084636</v>
      </c>
      <c r="G12" s="1098">
        <v>20075.491524464345</v>
      </c>
    </row>
    <row r="13" spans="1:7" x14ac:dyDescent="0.2">
      <c r="A13" s="995">
        <v>1997</v>
      </c>
      <c r="B13" s="1097">
        <v>17345.497794922347</v>
      </c>
      <c r="C13" s="1118">
        <v>0.80020764835375191</v>
      </c>
      <c r="D13" s="1098">
        <v>13880</v>
      </c>
      <c r="E13" s="1099">
        <v>15718.752888629841</v>
      </c>
      <c r="F13" s="1118">
        <v>1.2606834577766906</v>
      </c>
      <c r="G13" s="1098">
        <v>19816.371743575211</v>
      </c>
    </row>
    <row r="14" spans="1:7" x14ac:dyDescent="0.2">
      <c r="A14" s="995">
        <v>1998</v>
      </c>
      <c r="B14" s="1097">
        <v>17436.406096558701</v>
      </c>
      <c r="C14" s="1118">
        <v>0.79030047382984858</v>
      </c>
      <c r="D14" s="1098">
        <v>13780.000000000002</v>
      </c>
      <c r="E14" s="1099">
        <v>15881.983793130599</v>
      </c>
      <c r="F14" s="1118">
        <v>1.263685592184624</v>
      </c>
      <c r="G14" s="1098">
        <v>20069.834094688842</v>
      </c>
    </row>
    <row r="15" spans="1:7" x14ac:dyDescent="0.2">
      <c r="A15" s="995">
        <v>1999</v>
      </c>
      <c r="B15" s="1097">
        <v>17464.017833744289</v>
      </c>
      <c r="C15" s="1118">
        <v>0.85776366828115436</v>
      </c>
      <c r="D15" s="1098">
        <v>14980</v>
      </c>
      <c r="E15" s="1099">
        <v>15987.801493533227</v>
      </c>
      <c r="F15" s="1118">
        <v>1.2613169589168038</v>
      </c>
      <c r="G15" s="1098">
        <v>20165.685159588866</v>
      </c>
    </row>
    <row r="16" spans="1:7" x14ac:dyDescent="0.2">
      <c r="A16" s="995">
        <v>2000</v>
      </c>
      <c r="B16" s="1097">
        <v>17385.030189095745</v>
      </c>
      <c r="C16" s="1118">
        <v>0.87316500661133245</v>
      </c>
      <c r="D16" s="1098">
        <v>15180</v>
      </c>
      <c r="E16" s="1099">
        <v>16028.151184544076</v>
      </c>
      <c r="F16" s="1118">
        <v>1.1866017029577129</v>
      </c>
      <c r="G16" s="1098">
        <v>19019.031490843692</v>
      </c>
    </row>
    <row r="17" spans="1:7" x14ac:dyDescent="0.2">
      <c r="A17" s="995">
        <v>2001</v>
      </c>
      <c r="B17" s="1097">
        <v>17197.253647385805</v>
      </c>
      <c r="C17" s="1118">
        <v>0.87106931764521278</v>
      </c>
      <c r="D17" s="1098">
        <v>14980</v>
      </c>
      <c r="E17" s="1099">
        <v>16361.813274135813</v>
      </c>
      <c r="F17" s="1118">
        <v>1.1866120586818361</v>
      </c>
      <c r="G17" s="1098">
        <v>19415.124932990089</v>
      </c>
    </row>
    <row r="18" spans="1:7" x14ac:dyDescent="0.2">
      <c r="A18" s="995">
        <v>2002</v>
      </c>
      <c r="B18" s="1097">
        <v>16876.59016856314</v>
      </c>
      <c r="C18" s="1118">
        <v>0.85206785591003675</v>
      </c>
      <c r="D18" s="1098">
        <v>14380</v>
      </c>
      <c r="E18" s="1099">
        <v>16265.724443858302</v>
      </c>
      <c r="F18" s="1118">
        <v>1.0994468911946904</v>
      </c>
      <c r="G18" s="1098">
        <v>17883.300172829488</v>
      </c>
    </row>
    <row r="19" spans="1:7" x14ac:dyDescent="0.2">
      <c r="A19" s="995">
        <v>2003</v>
      </c>
      <c r="B19" s="1097">
        <v>16606.197699624605</v>
      </c>
      <c r="C19" s="1118">
        <v>0.87196360430704323</v>
      </c>
      <c r="D19" s="1098">
        <v>14480</v>
      </c>
      <c r="E19" s="1099">
        <v>15994.749044671058</v>
      </c>
      <c r="F19" s="1118">
        <v>1.0663146403921482</v>
      </c>
      <c r="G19" s="1098">
        <v>17055.435075731071</v>
      </c>
    </row>
    <row r="20" spans="1:7" x14ac:dyDescent="0.2">
      <c r="A20" s="995">
        <v>2004</v>
      </c>
      <c r="B20" s="1097">
        <v>16302.316259457317</v>
      </c>
      <c r="C20" s="1118">
        <v>0.85141275504012626</v>
      </c>
      <c r="D20" s="1098">
        <v>13880</v>
      </c>
      <c r="E20" s="1099">
        <v>15636.208136975663</v>
      </c>
      <c r="F20" s="1118">
        <v>1.1159964085543532</v>
      </c>
      <c r="G20" s="1098">
        <v>17449.952124273208</v>
      </c>
    </row>
    <row r="21" spans="1:7" x14ac:dyDescent="0.2">
      <c r="A21" s="995">
        <v>2005</v>
      </c>
      <c r="B21" s="1097">
        <v>16042.589696622454</v>
      </c>
      <c r="C21" s="1118">
        <v>0.90883082318496355</v>
      </c>
      <c r="D21" s="1098">
        <v>14580</v>
      </c>
      <c r="E21" s="1099">
        <v>15424.02998979208</v>
      </c>
      <c r="F21" s="1118">
        <v>1.1473222699962267</v>
      </c>
      <c r="G21" s="1098">
        <v>17696.333100378139</v>
      </c>
    </row>
    <row r="22" spans="1:7" x14ac:dyDescent="0.2">
      <c r="A22" s="995">
        <v>2006</v>
      </c>
      <c r="B22" s="1097">
        <v>15837.48371510441</v>
      </c>
      <c r="C22" s="1118">
        <v>0.90165838569298629</v>
      </c>
      <c r="D22" s="1098">
        <v>14280.000000000002</v>
      </c>
      <c r="E22" s="1099">
        <v>15599.845298466109</v>
      </c>
      <c r="F22" s="1118">
        <v>1.1513121872542926</v>
      </c>
      <c r="G22" s="1098">
        <v>17960.292011405621</v>
      </c>
    </row>
    <row r="23" spans="1:7" x14ac:dyDescent="0.2">
      <c r="A23" s="995">
        <v>2007</v>
      </c>
      <c r="B23" s="1097">
        <v>15797.681658142286</v>
      </c>
      <c r="C23" s="1118">
        <v>0.91026014520228049</v>
      </c>
      <c r="D23" s="1098">
        <v>14380</v>
      </c>
      <c r="E23" s="1099">
        <v>16233.714209853701</v>
      </c>
      <c r="F23" s="1118">
        <v>1.1101633888740439</v>
      </c>
      <c r="G23" s="1098">
        <v>18022.075181223896</v>
      </c>
    </row>
    <row r="24" spans="1:7" x14ac:dyDescent="0.2">
      <c r="A24" s="995">
        <v>2008</v>
      </c>
      <c r="B24" s="1097">
        <v>15845.365733782086</v>
      </c>
      <c r="C24" s="1118">
        <v>0.89489887694851056</v>
      </c>
      <c r="D24" s="1098">
        <v>14180</v>
      </c>
      <c r="E24" s="1099">
        <v>16968.553763893418</v>
      </c>
      <c r="F24" s="1118">
        <v>1.1329005003762957</v>
      </c>
      <c r="G24" s="1098">
        <v>19223.683049776901</v>
      </c>
    </row>
    <row r="25" spans="1:7" x14ac:dyDescent="0.2">
      <c r="A25" s="995">
        <v>2009</v>
      </c>
      <c r="B25" s="1097">
        <v>15973.555666379392</v>
      </c>
      <c r="C25" s="1118">
        <v>0.8814568461820379</v>
      </c>
      <c r="D25" s="1098">
        <v>14080</v>
      </c>
      <c r="E25" s="1099">
        <v>17112.390695630329</v>
      </c>
      <c r="F25" s="1118">
        <v>1.1282579363255008</v>
      </c>
      <c r="G25" s="1098">
        <v>19307.190611847589</v>
      </c>
    </row>
    <row r="26" spans="1:7" x14ac:dyDescent="0.2">
      <c r="A26" s="1000">
        <v>2010</v>
      </c>
      <c r="B26" s="1097">
        <v>15714.028130019722</v>
      </c>
      <c r="C26" s="1118">
        <v>0.92783339060891079</v>
      </c>
      <c r="D26" s="1098">
        <v>14580</v>
      </c>
      <c r="E26" s="1099">
        <v>16344.140921134322</v>
      </c>
      <c r="F26" s="1118">
        <v>0.98896667720272269</v>
      </c>
      <c r="G26" s="1098">
        <v>16163.810738507247</v>
      </c>
    </row>
    <row r="27" spans="1:7" x14ac:dyDescent="0.2">
      <c r="A27" s="995">
        <v>2011</v>
      </c>
      <c r="B27" s="1097">
        <v>15585.137118560946</v>
      </c>
      <c r="C27" s="1118">
        <v>0.9611721658938589</v>
      </c>
      <c r="D27" s="1098">
        <v>14980</v>
      </c>
      <c r="E27" s="1099">
        <v>15857.22714157966</v>
      </c>
      <c r="F27" s="1118">
        <v>1.0749644260607161</v>
      </c>
      <c r="G27" s="1098">
        <v>17045.95507316259</v>
      </c>
    </row>
    <row r="28" spans="1:7" x14ac:dyDescent="0.2">
      <c r="A28" s="1000">
        <v>2012</v>
      </c>
      <c r="B28" s="1097">
        <v>15616.066086541388</v>
      </c>
      <c r="C28" s="1118">
        <v>0.9253290758325905</v>
      </c>
      <c r="D28" s="1098">
        <v>14450.000000000002</v>
      </c>
      <c r="E28" s="1099">
        <v>15849.219040553635</v>
      </c>
      <c r="F28" s="1118">
        <v>1.0327767097156366</v>
      </c>
      <c r="G28" s="1098">
        <v>16368.704292265391</v>
      </c>
    </row>
    <row r="29" spans="1:7" x14ac:dyDescent="0.2">
      <c r="A29" s="995">
        <v>2013</v>
      </c>
      <c r="B29" s="1097">
        <v>15627.505323544383</v>
      </c>
      <c r="C29" s="1118">
        <v>0.94160902174388617</v>
      </c>
      <c r="D29" s="1098">
        <v>14715</v>
      </c>
      <c r="E29" s="1099">
        <v>15169.744186967433</v>
      </c>
      <c r="F29" s="1118">
        <v>1.0285604215068664</v>
      </c>
      <c r="G29" s="1098">
        <v>15602.99847509856</v>
      </c>
    </row>
    <row r="30" spans="1:7" x14ac:dyDescent="0.2">
      <c r="A30" s="1000">
        <v>2014</v>
      </c>
      <c r="B30" s="1097">
        <v>15603.472294341025</v>
      </c>
      <c r="C30" s="1118">
        <v>1.0561751698035102</v>
      </c>
      <c r="D30" s="1098">
        <v>16480</v>
      </c>
      <c r="E30" s="1099">
        <v>14376.561930061456</v>
      </c>
      <c r="F30" s="1118">
        <v>1.1244292618566445</v>
      </c>
      <c r="G30" s="1098">
        <v>16165.426919055346</v>
      </c>
    </row>
    <row r="31" spans="1:7" x14ac:dyDescent="0.2">
      <c r="A31" s="995">
        <v>2015</v>
      </c>
      <c r="B31" s="1097">
        <v>15568.357683867816</v>
      </c>
      <c r="C31" s="1118">
        <v>1.071403955298643</v>
      </c>
      <c r="D31" s="1098">
        <v>16680</v>
      </c>
      <c r="E31" s="1099">
        <v>13675.944470344293</v>
      </c>
      <c r="F31" s="1118">
        <v>1.1791288007092302</v>
      </c>
      <c r="G31" s="1098">
        <v>16125.700001883093</v>
      </c>
    </row>
    <row r="32" spans="1:7" x14ac:dyDescent="0.2">
      <c r="A32" s="1000">
        <v>2016</v>
      </c>
      <c r="B32" s="1097">
        <v>15518.657559993173</v>
      </c>
      <c r="C32" s="1118">
        <v>1.0039528187131963</v>
      </c>
      <c r="D32" s="1098">
        <v>15580</v>
      </c>
      <c r="E32" s="1099">
        <v>14523.726207015139</v>
      </c>
      <c r="F32" s="1118">
        <v>1.2189433194877435</v>
      </c>
      <c r="G32" s="1098">
        <v>17703.599034110168</v>
      </c>
    </row>
    <row r="33" spans="1:7" x14ac:dyDescent="0.2">
      <c r="A33" s="1000">
        <v>2017</v>
      </c>
      <c r="B33" s="1097">
        <v>15384.804346134622</v>
      </c>
      <c r="C33" s="1118">
        <v>0.98538789697438667</v>
      </c>
      <c r="D33" s="1098">
        <v>15160</v>
      </c>
      <c r="E33" s="1099">
        <v>15986.256487784118</v>
      </c>
      <c r="F33" s="1118">
        <v>1.0732835920486266</v>
      </c>
      <c r="G33" s="1098">
        <v>17157.786786619614</v>
      </c>
    </row>
    <row r="34" spans="1:7" x14ac:dyDescent="0.2">
      <c r="A34" s="1000">
        <v>2018</v>
      </c>
      <c r="B34" s="1097">
        <v>15378.620291285226</v>
      </c>
      <c r="C34" s="1118">
        <v>0.9857841414155265</v>
      </c>
      <c r="D34" s="1098">
        <v>15160</v>
      </c>
      <c r="E34" s="1099">
        <v>18452.856863827488</v>
      </c>
      <c r="F34" s="1118">
        <v>1.0909739785662025</v>
      </c>
      <c r="G34" s="1098">
        <v>20131.586668642514</v>
      </c>
    </row>
    <row r="35" spans="1:7" x14ac:dyDescent="0.2">
      <c r="A35" s="521"/>
      <c r="B35" s="1100"/>
      <c r="C35" s="1101"/>
      <c r="D35" s="1102"/>
      <c r="E35" s="852"/>
      <c r="F35" s="801"/>
      <c r="G35" s="517"/>
    </row>
    <row r="36" spans="1:7" ht="14.25" x14ac:dyDescent="0.2">
      <c r="A36" s="1103" t="s">
        <v>1612</v>
      </c>
      <c r="B36" s="1104"/>
    </row>
  </sheetData>
  <mergeCells count="1">
    <mergeCell ref="A1:B1"/>
  </mergeCells>
  <hyperlinks>
    <hyperlink ref="A1" location="Contents!A1" display="To table of contents" xr:uid="{00000000-0004-0000-4800-000000000000}"/>
  </hyperlinks>
  <pageMargins left="0.75" right="0.75" top="1" bottom="1" header="0.5" footer="0.5"/>
  <pageSetup paperSize="9" orientation="landscape" r:id="rId1"/>
  <headerFooter alignWithMargins="0"/>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sheetPr>
  <dimension ref="A1:AT52"/>
  <sheetViews>
    <sheetView workbookViewId="0">
      <selection activeCell="A3" sqref="A3"/>
    </sheetView>
  </sheetViews>
  <sheetFormatPr defaultRowHeight="12.75" x14ac:dyDescent="0.2"/>
  <cols>
    <col min="1" max="16384" width="9.140625" style="30"/>
  </cols>
  <sheetData>
    <row r="1" spans="1:46" ht="26.25" customHeight="1" x14ac:dyDescent="0.2">
      <c r="A1" s="1337" t="s">
        <v>3</v>
      </c>
      <c r="B1" s="1337"/>
      <c r="C1" s="1337"/>
    </row>
    <row r="2" spans="1:46" ht="21" x14ac:dyDescent="0.35">
      <c r="A2" s="577" t="s">
        <v>1614</v>
      </c>
      <c r="J2" s="62"/>
    </row>
    <row r="3" spans="1:46" x14ac:dyDescent="0.2">
      <c r="A3" s="582"/>
      <c r="B3" s="1344" t="s">
        <v>191</v>
      </c>
      <c r="C3" s="1344"/>
      <c r="D3" s="1344"/>
      <c r="E3" s="1344" t="s">
        <v>192</v>
      </c>
      <c r="F3" s="1344"/>
      <c r="G3" s="1344"/>
      <c r="H3" s="1344"/>
      <c r="I3" s="585" t="s">
        <v>1118</v>
      </c>
    </row>
    <row r="4" spans="1:46" x14ac:dyDescent="0.2">
      <c r="A4" s="582"/>
      <c r="B4" s="582" t="s">
        <v>193</v>
      </c>
      <c r="C4" s="582" t="s">
        <v>194</v>
      </c>
      <c r="D4" s="582" t="s">
        <v>195</v>
      </c>
      <c r="E4" s="582" t="s">
        <v>196</v>
      </c>
      <c r="F4" s="582" t="s">
        <v>193</v>
      </c>
      <c r="G4" s="582" t="s">
        <v>197</v>
      </c>
      <c r="H4" s="582" t="s">
        <v>195</v>
      </c>
    </row>
    <row r="5" spans="1:46" ht="15" x14ac:dyDescent="0.25">
      <c r="A5" s="582"/>
      <c r="B5" s="69" t="s">
        <v>198</v>
      </c>
      <c r="C5" s="69"/>
      <c r="D5" s="69"/>
      <c r="E5" s="69" t="s">
        <v>198</v>
      </c>
      <c r="F5" s="69"/>
      <c r="G5" s="69"/>
      <c r="H5" s="69"/>
      <c r="I5" s="69" t="s">
        <v>198</v>
      </c>
      <c r="N5"/>
      <c r="O5"/>
      <c r="P5"/>
      <c r="Q5"/>
      <c r="R5"/>
      <c r="S5"/>
      <c r="T5"/>
      <c r="U5"/>
      <c r="V5"/>
      <c r="W5"/>
      <c r="X5"/>
      <c r="Y5"/>
      <c r="Z5"/>
      <c r="AA5"/>
      <c r="AB5"/>
      <c r="AC5"/>
      <c r="AD5"/>
      <c r="AE5"/>
      <c r="AF5"/>
      <c r="AG5"/>
      <c r="AH5"/>
      <c r="AI5"/>
      <c r="AJ5"/>
      <c r="AK5"/>
      <c r="AL5"/>
      <c r="AM5"/>
      <c r="AN5"/>
      <c r="AO5"/>
      <c r="AP5"/>
      <c r="AQ5"/>
      <c r="AR5"/>
      <c r="AS5"/>
      <c r="AT5"/>
    </row>
    <row r="6" spans="1:46" ht="15" x14ac:dyDescent="0.25">
      <c r="A6" s="583">
        <v>1975</v>
      </c>
      <c r="B6" s="70">
        <v>44</v>
      </c>
      <c r="C6" s="70">
        <v>44</v>
      </c>
      <c r="D6" s="586"/>
      <c r="E6" s="70">
        <v>42.7</v>
      </c>
      <c r="F6" s="70">
        <v>42.7</v>
      </c>
      <c r="G6" s="70">
        <v>42.7</v>
      </c>
      <c r="H6" s="587"/>
      <c r="I6" s="589"/>
      <c r="N6"/>
      <c r="O6"/>
      <c r="P6"/>
      <c r="Q6"/>
      <c r="R6"/>
      <c r="S6"/>
      <c r="T6"/>
      <c r="U6"/>
      <c r="V6"/>
      <c r="W6"/>
      <c r="X6"/>
      <c r="Y6"/>
      <c r="Z6"/>
      <c r="AA6"/>
      <c r="AB6"/>
      <c r="AC6"/>
      <c r="AD6"/>
      <c r="AE6"/>
      <c r="AF6"/>
      <c r="AG6"/>
      <c r="AH6"/>
      <c r="AI6"/>
      <c r="AJ6"/>
      <c r="AK6"/>
      <c r="AL6"/>
      <c r="AM6"/>
      <c r="AN6"/>
      <c r="AO6"/>
      <c r="AP6"/>
      <c r="AQ6"/>
      <c r="AR6"/>
      <c r="AS6"/>
      <c r="AT6"/>
    </row>
    <row r="7" spans="1:46" x14ac:dyDescent="0.2">
      <c r="A7" s="583">
        <v>1976</v>
      </c>
      <c r="B7" s="70">
        <v>44</v>
      </c>
      <c r="C7" s="70">
        <v>44</v>
      </c>
      <c r="D7" s="586"/>
      <c r="E7" s="70">
        <v>42.7</v>
      </c>
      <c r="F7" s="70">
        <v>42.7</v>
      </c>
      <c r="G7" s="70">
        <v>42.7</v>
      </c>
      <c r="H7" s="587"/>
      <c r="I7" s="589"/>
    </row>
    <row r="8" spans="1:46" x14ac:dyDescent="0.2">
      <c r="A8" s="583">
        <v>1977</v>
      </c>
      <c r="B8" s="70">
        <v>44</v>
      </c>
      <c r="C8" s="70">
        <v>44</v>
      </c>
      <c r="D8" s="586"/>
      <c r="E8" s="70">
        <v>42.8</v>
      </c>
      <c r="F8" s="70">
        <v>42.8</v>
      </c>
      <c r="G8" s="70">
        <v>42.8</v>
      </c>
      <c r="H8" s="587"/>
      <c r="I8" s="589"/>
    </row>
    <row r="9" spans="1:46" x14ac:dyDescent="0.2">
      <c r="A9" s="583">
        <v>1978</v>
      </c>
      <c r="B9" s="70">
        <v>43</v>
      </c>
      <c r="C9" s="70">
        <v>43</v>
      </c>
      <c r="D9" s="586"/>
      <c r="E9" s="70">
        <v>42.8</v>
      </c>
      <c r="F9" s="70">
        <v>42.8</v>
      </c>
      <c r="G9" s="70">
        <v>42.8</v>
      </c>
      <c r="H9" s="587"/>
      <c r="I9" s="589"/>
    </row>
    <row r="10" spans="1:46" x14ac:dyDescent="0.2">
      <c r="A10" s="583">
        <v>1979</v>
      </c>
      <c r="B10" s="70">
        <v>43</v>
      </c>
      <c r="C10" s="70">
        <v>43</v>
      </c>
      <c r="D10" s="586"/>
      <c r="E10" s="70">
        <v>42.8</v>
      </c>
      <c r="F10" s="70">
        <v>42.8</v>
      </c>
      <c r="G10" s="70">
        <v>42.8</v>
      </c>
      <c r="H10" s="587"/>
      <c r="I10" s="589"/>
    </row>
    <row r="11" spans="1:46" x14ac:dyDescent="0.2">
      <c r="A11" s="583">
        <v>1980</v>
      </c>
      <c r="B11" s="70">
        <v>43</v>
      </c>
      <c r="C11" s="70">
        <v>43</v>
      </c>
      <c r="D11" s="586"/>
      <c r="E11" s="70">
        <v>42.8</v>
      </c>
      <c r="F11" s="70">
        <v>42.8</v>
      </c>
      <c r="G11" s="70">
        <v>42.8</v>
      </c>
      <c r="H11" s="587"/>
      <c r="I11" s="589"/>
    </row>
    <row r="12" spans="1:46" x14ac:dyDescent="0.2">
      <c r="A12" s="583">
        <v>1981</v>
      </c>
      <c r="B12" s="70">
        <v>43</v>
      </c>
      <c r="C12" s="70">
        <v>43</v>
      </c>
      <c r="D12" s="586"/>
      <c r="E12" s="70">
        <v>42.9</v>
      </c>
      <c r="F12" s="70">
        <v>42.9</v>
      </c>
      <c r="G12" s="70">
        <v>42.9</v>
      </c>
      <c r="H12" s="587"/>
      <c r="I12" s="589"/>
    </row>
    <row r="13" spans="1:46" x14ac:dyDescent="0.2">
      <c r="A13" s="583">
        <v>1982</v>
      </c>
      <c r="B13" s="70">
        <v>43</v>
      </c>
      <c r="C13" s="70">
        <v>43</v>
      </c>
      <c r="D13" s="586"/>
      <c r="E13" s="70">
        <v>42.9</v>
      </c>
      <c r="F13" s="70">
        <v>42.9</v>
      </c>
      <c r="G13" s="70">
        <v>42.9</v>
      </c>
      <c r="H13" s="587"/>
      <c r="I13" s="589"/>
    </row>
    <row r="14" spans="1:46" x14ac:dyDescent="0.2">
      <c r="A14" s="583">
        <v>1983</v>
      </c>
      <c r="B14" s="70">
        <v>43</v>
      </c>
      <c r="C14" s="70">
        <v>43</v>
      </c>
      <c r="D14" s="586"/>
      <c r="E14" s="70">
        <v>42.9</v>
      </c>
      <c r="F14" s="70">
        <v>42.9</v>
      </c>
      <c r="G14" s="70">
        <v>42.9</v>
      </c>
      <c r="H14" s="587"/>
      <c r="I14" s="589"/>
    </row>
    <row r="15" spans="1:46" x14ac:dyDescent="0.2">
      <c r="A15" s="583">
        <v>1984</v>
      </c>
      <c r="B15" s="70">
        <v>43</v>
      </c>
      <c r="C15" s="70">
        <v>43</v>
      </c>
      <c r="D15" s="586"/>
      <c r="E15" s="70">
        <v>42.9</v>
      </c>
      <c r="F15" s="70">
        <v>42.9</v>
      </c>
      <c r="G15" s="70">
        <v>42.9</v>
      </c>
      <c r="H15" s="587"/>
      <c r="I15" s="589"/>
    </row>
    <row r="16" spans="1:46" x14ac:dyDescent="0.2">
      <c r="A16" s="583">
        <v>1985</v>
      </c>
      <c r="B16" s="70">
        <v>43</v>
      </c>
      <c r="C16" s="70">
        <v>43</v>
      </c>
      <c r="D16" s="586"/>
      <c r="E16" s="70">
        <v>43</v>
      </c>
      <c r="F16" s="70">
        <v>43</v>
      </c>
      <c r="G16" s="70">
        <v>43</v>
      </c>
      <c r="H16" s="587"/>
      <c r="I16" s="589"/>
    </row>
    <row r="17" spans="1:9" x14ac:dyDescent="0.2">
      <c r="A17" s="583">
        <v>1986</v>
      </c>
      <c r="B17" s="70">
        <v>42.4</v>
      </c>
      <c r="C17" s="70">
        <v>42.4</v>
      </c>
      <c r="D17" s="586"/>
      <c r="E17" s="70">
        <v>42.9</v>
      </c>
      <c r="F17" s="70">
        <v>42.9</v>
      </c>
      <c r="G17" s="70">
        <v>42.9</v>
      </c>
      <c r="H17" s="587"/>
      <c r="I17" s="589"/>
    </row>
    <row r="18" spans="1:9" x14ac:dyDescent="0.2">
      <c r="A18" s="583">
        <v>1987</v>
      </c>
      <c r="B18" s="70">
        <v>41.7</v>
      </c>
      <c r="C18" s="70">
        <v>41.7</v>
      </c>
      <c r="D18" s="586"/>
      <c r="E18" s="70">
        <v>42.9</v>
      </c>
      <c r="F18" s="70">
        <v>42.9</v>
      </c>
      <c r="G18" s="70">
        <v>42.9</v>
      </c>
      <c r="H18" s="587"/>
      <c r="I18" s="589"/>
    </row>
    <row r="19" spans="1:9" x14ac:dyDescent="0.2">
      <c r="A19" s="583">
        <v>1988</v>
      </c>
      <c r="B19" s="70">
        <v>41.7</v>
      </c>
      <c r="C19" s="70">
        <v>41.7</v>
      </c>
      <c r="D19" s="586"/>
      <c r="E19" s="70">
        <v>42.9</v>
      </c>
      <c r="F19" s="70">
        <v>42.9</v>
      </c>
      <c r="G19" s="70">
        <v>42.9</v>
      </c>
      <c r="H19" s="587"/>
      <c r="I19" s="589"/>
    </row>
    <row r="20" spans="1:9" x14ac:dyDescent="0.2">
      <c r="A20" s="583">
        <v>1989</v>
      </c>
      <c r="B20" s="70">
        <v>41.6</v>
      </c>
      <c r="C20" s="70">
        <v>41.6</v>
      </c>
      <c r="D20" s="586"/>
      <c r="E20" s="70">
        <v>43</v>
      </c>
      <c r="F20" s="70">
        <v>43</v>
      </c>
      <c r="G20" s="70">
        <v>43</v>
      </c>
      <c r="H20" s="587"/>
      <c r="I20" s="589"/>
    </row>
    <row r="21" spans="1:9" x14ac:dyDescent="0.2">
      <c r="A21" s="584">
        <v>1990</v>
      </c>
      <c r="B21" s="70">
        <v>41.6</v>
      </c>
      <c r="C21" s="70">
        <v>41.6</v>
      </c>
      <c r="D21" s="586"/>
      <c r="E21" s="70">
        <v>43</v>
      </c>
      <c r="F21" s="70">
        <v>43</v>
      </c>
      <c r="G21" s="70">
        <v>43</v>
      </c>
      <c r="H21" s="587"/>
      <c r="I21" s="70">
        <v>45.164835164835168</v>
      </c>
    </row>
    <row r="22" spans="1:9" x14ac:dyDescent="0.2">
      <c r="A22" s="583">
        <v>1991</v>
      </c>
      <c r="B22" s="70">
        <v>41.5</v>
      </c>
      <c r="C22" s="70">
        <v>41.5</v>
      </c>
      <c r="D22" s="586"/>
      <c r="E22" s="70">
        <v>43</v>
      </c>
      <c r="F22" s="70">
        <v>43</v>
      </c>
      <c r="G22" s="70">
        <v>43</v>
      </c>
      <c r="H22" s="587"/>
      <c r="I22" s="70">
        <v>45.17593643586833</v>
      </c>
    </row>
    <row r="23" spans="1:9" x14ac:dyDescent="0.2">
      <c r="A23" s="584">
        <v>1992</v>
      </c>
      <c r="B23" s="70">
        <v>41.4</v>
      </c>
      <c r="C23" s="70">
        <v>41.4</v>
      </c>
      <c r="D23" s="586"/>
      <c r="E23" s="70">
        <v>43</v>
      </c>
      <c r="F23" s="70">
        <v>43</v>
      </c>
      <c r="G23" s="70">
        <v>43</v>
      </c>
      <c r="H23" s="587"/>
      <c r="I23" s="70">
        <v>45.243619489559165</v>
      </c>
    </row>
    <row r="24" spans="1:9" x14ac:dyDescent="0.2">
      <c r="A24" s="583">
        <v>1993</v>
      </c>
      <c r="B24" s="70">
        <v>41.4</v>
      </c>
      <c r="C24" s="70">
        <v>41.4</v>
      </c>
      <c r="D24" s="586"/>
      <c r="E24" s="70">
        <v>43</v>
      </c>
      <c r="F24" s="70">
        <v>43</v>
      </c>
      <c r="G24" s="70">
        <v>43</v>
      </c>
      <c r="H24" s="587"/>
      <c r="I24" s="70">
        <v>45.255474452554751</v>
      </c>
    </row>
    <row r="25" spans="1:9" x14ac:dyDescent="0.2">
      <c r="A25" s="584">
        <v>1994</v>
      </c>
      <c r="B25" s="70">
        <v>41.3</v>
      </c>
      <c r="C25" s="70">
        <v>41.3</v>
      </c>
      <c r="D25" s="586"/>
      <c r="E25" s="70">
        <v>43</v>
      </c>
      <c r="F25" s="70">
        <v>43</v>
      </c>
      <c r="G25" s="70">
        <v>43</v>
      </c>
      <c r="H25" s="587"/>
      <c r="I25" s="70">
        <v>45.198463508322654</v>
      </c>
    </row>
    <row r="26" spans="1:9" x14ac:dyDescent="0.2">
      <c r="A26" s="583">
        <v>1995</v>
      </c>
      <c r="B26" s="70">
        <v>41.3</v>
      </c>
      <c r="C26" s="70">
        <v>41.3</v>
      </c>
      <c r="D26" s="586"/>
      <c r="E26" s="70">
        <v>43</v>
      </c>
      <c r="F26" s="70">
        <v>43</v>
      </c>
      <c r="G26" s="70">
        <v>43</v>
      </c>
      <c r="H26" s="587"/>
      <c r="I26" s="70">
        <v>45.165562913907294</v>
      </c>
    </row>
    <row r="27" spans="1:9" x14ac:dyDescent="0.2">
      <c r="A27" s="584">
        <v>1996</v>
      </c>
      <c r="B27" s="70">
        <v>41.3</v>
      </c>
      <c r="C27" s="70">
        <v>41.3</v>
      </c>
      <c r="D27" s="586"/>
      <c r="E27" s="70">
        <v>43</v>
      </c>
      <c r="F27" s="70">
        <v>43</v>
      </c>
      <c r="G27" s="70">
        <v>43</v>
      </c>
      <c r="H27" s="587"/>
      <c r="I27" s="70">
        <v>45.156889495225109</v>
      </c>
    </row>
    <row r="28" spans="1:9" x14ac:dyDescent="0.2">
      <c r="A28" s="583">
        <v>1997</v>
      </c>
      <c r="B28" s="70">
        <v>41.2</v>
      </c>
      <c r="C28" s="70">
        <v>41.2</v>
      </c>
      <c r="D28" s="586"/>
      <c r="E28" s="70">
        <v>43.1</v>
      </c>
      <c r="F28" s="70">
        <v>43.1</v>
      </c>
      <c r="G28" s="70">
        <v>43.1</v>
      </c>
      <c r="H28" s="588"/>
      <c r="I28" s="70">
        <v>45.152722443559099</v>
      </c>
    </row>
    <row r="29" spans="1:9" x14ac:dyDescent="0.2">
      <c r="A29" s="584">
        <v>1998</v>
      </c>
      <c r="B29" s="70">
        <v>41.2</v>
      </c>
      <c r="C29" s="70">
        <v>41.2</v>
      </c>
      <c r="D29" s="586"/>
      <c r="E29" s="70">
        <v>43.1</v>
      </c>
      <c r="F29" s="70">
        <v>43.1</v>
      </c>
      <c r="G29" s="70">
        <v>43.1</v>
      </c>
      <c r="H29" s="588"/>
      <c r="I29" s="70">
        <v>45.293315143246929</v>
      </c>
    </row>
    <row r="30" spans="1:9" x14ac:dyDescent="0.2">
      <c r="A30" s="583">
        <v>1999</v>
      </c>
      <c r="B30" s="70">
        <v>41.2</v>
      </c>
      <c r="C30" s="70">
        <v>41.2</v>
      </c>
      <c r="D30" s="586"/>
      <c r="E30" s="70">
        <v>43.1</v>
      </c>
      <c r="F30" s="70">
        <v>43.1</v>
      </c>
      <c r="G30" s="70">
        <v>43.1</v>
      </c>
      <c r="H30" s="588"/>
      <c r="I30" s="70">
        <v>45.256609642301711</v>
      </c>
    </row>
    <row r="31" spans="1:9" x14ac:dyDescent="0.2">
      <c r="A31" s="584">
        <v>2000</v>
      </c>
      <c r="B31" s="70">
        <v>41.2</v>
      </c>
      <c r="C31" s="70">
        <v>41.2</v>
      </c>
      <c r="D31" s="586"/>
      <c r="E31" s="70">
        <v>43.1</v>
      </c>
      <c r="F31" s="70">
        <v>43.1</v>
      </c>
      <c r="G31" s="70">
        <v>43.1</v>
      </c>
      <c r="H31" s="588"/>
      <c r="I31" s="70">
        <v>45.229681978798588</v>
      </c>
    </row>
    <row r="32" spans="1:9" x14ac:dyDescent="0.2">
      <c r="A32" s="583">
        <v>2001</v>
      </c>
      <c r="B32" s="70">
        <v>41.2</v>
      </c>
      <c r="C32" s="70">
        <v>41.2</v>
      </c>
      <c r="D32" s="586"/>
      <c r="E32" s="70">
        <v>43.1</v>
      </c>
      <c r="F32" s="70">
        <v>43.1</v>
      </c>
      <c r="G32" s="70">
        <v>43.1</v>
      </c>
      <c r="H32" s="588"/>
      <c r="I32" s="70">
        <v>45.105566218809976</v>
      </c>
    </row>
    <row r="33" spans="1:9" x14ac:dyDescent="0.2">
      <c r="A33" s="584">
        <v>2002</v>
      </c>
      <c r="B33" s="70">
        <v>41.2</v>
      </c>
      <c r="C33" s="70">
        <v>41.2</v>
      </c>
      <c r="D33" s="586"/>
      <c r="E33" s="70">
        <v>43.1</v>
      </c>
      <c r="F33" s="70">
        <v>43.1</v>
      </c>
      <c r="G33" s="70">
        <v>43.1</v>
      </c>
      <c r="H33" s="588"/>
      <c r="I33" s="70">
        <v>45.194274028629863</v>
      </c>
    </row>
    <row r="34" spans="1:9" x14ac:dyDescent="0.2">
      <c r="A34" s="583">
        <v>2003</v>
      </c>
      <c r="B34" s="70">
        <v>41.2</v>
      </c>
      <c r="C34" s="70">
        <v>41.2</v>
      </c>
      <c r="D34" s="586"/>
      <c r="E34" s="70">
        <v>43.1</v>
      </c>
      <c r="F34" s="70">
        <v>43.1</v>
      </c>
      <c r="G34" s="70">
        <v>43.1</v>
      </c>
      <c r="H34" s="70">
        <v>37</v>
      </c>
      <c r="I34" s="70">
        <v>45.034642032332563</v>
      </c>
    </row>
    <row r="35" spans="1:9" x14ac:dyDescent="0.2">
      <c r="A35" s="584">
        <v>2004</v>
      </c>
      <c r="B35" s="70">
        <v>41.2</v>
      </c>
      <c r="C35" s="70">
        <v>41.2</v>
      </c>
      <c r="D35" s="586"/>
      <c r="E35" s="70">
        <v>43.1</v>
      </c>
      <c r="F35" s="70">
        <v>43.1</v>
      </c>
      <c r="G35" s="70">
        <v>43.1</v>
      </c>
      <c r="H35" s="70">
        <v>37</v>
      </c>
      <c r="I35" s="70">
        <v>45.238095238095234</v>
      </c>
    </row>
    <row r="36" spans="1:9" x14ac:dyDescent="0.2">
      <c r="A36" s="583">
        <v>2005</v>
      </c>
      <c r="B36" s="70">
        <v>41.2</v>
      </c>
      <c r="C36" s="70">
        <v>41.2</v>
      </c>
      <c r="D36" s="586"/>
      <c r="E36" s="70">
        <v>43.1</v>
      </c>
      <c r="F36" s="70">
        <v>43.1</v>
      </c>
      <c r="G36" s="70">
        <v>43.1</v>
      </c>
      <c r="H36" s="70">
        <v>37</v>
      </c>
      <c r="I36" s="70">
        <v>45.25139664804469</v>
      </c>
    </row>
    <row r="37" spans="1:9" x14ac:dyDescent="0.2">
      <c r="A37" s="584">
        <v>2006</v>
      </c>
      <c r="B37" s="70">
        <v>41.3</v>
      </c>
      <c r="C37" s="70">
        <v>41.4</v>
      </c>
      <c r="D37" s="70">
        <v>28</v>
      </c>
      <c r="E37" s="70">
        <v>43.1</v>
      </c>
      <c r="F37" s="70">
        <v>43.1</v>
      </c>
      <c r="G37" s="70">
        <v>43.1</v>
      </c>
      <c r="H37" s="70">
        <v>37</v>
      </c>
      <c r="I37" s="70">
        <v>45.121951219512191</v>
      </c>
    </row>
    <row r="38" spans="1:9" x14ac:dyDescent="0.2">
      <c r="A38" s="583">
        <v>2007</v>
      </c>
      <c r="B38" s="70">
        <v>41.8</v>
      </c>
      <c r="C38" s="70">
        <v>42.2</v>
      </c>
      <c r="D38" s="70">
        <v>27.958953399935254</v>
      </c>
      <c r="E38" s="70">
        <v>43.1</v>
      </c>
      <c r="F38" s="70">
        <v>42.9</v>
      </c>
      <c r="G38" s="70">
        <v>43.1</v>
      </c>
      <c r="H38" s="70">
        <v>37</v>
      </c>
      <c r="I38" s="70">
        <v>45.031055900621119</v>
      </c>
    </row>
    <row r="39" spans="1:9" x14ac:dyDescent="0.2">
      <c r="A39" s="584">
        <v>2008</v>
      </c>
      <c r="B39" s="70">
        <v>41.8</v>
      </c>
      <c r="C39" s="70">
        <v>42.4</v>
      </c>
      <c r="D39" s="70">
        <v>27.702919505054197</v>
      </c>
      <c r="E39" s="70">
        <v>43.2</v>
      </c>
      <c r="F39" s="70">
        <v>43</v>
      </c>
      <c r="G39" s="70">
        <v>43.2</v>
      </c>
      <c r="H39" s="70">
        <v>37</v>
      </c>
      <c r="I39" s="70">
        <v>45.266272189349117</v>
      </c>
    </row>
    <row r="40" spans="1:9" x14ac:dyDescent="0.2">
      <c r="A40" s="583">
        <v>2009</v>
      </c>
      <c r="B40" s="70">
        <v>42</v>
      </c>
      <c r="C40" s="70">
        <v>42.8</v>
      </c>
      <c r="D40" s="70">
        <v>27.150468020434943</v>
      </c>
      <c r="E40" s="70">
        <v>43.2</v>
      </c>
      <c r="F40" s="70">
        <v>42.9</v>
      </c>
      <c r="G40" s="70">
        <v>43.2</v>
      </c>
      <c r="H40" s="70">
        <v>37</v>
      </c>
      <c r="I40" s="70">
        <v>45.317220543806648</v>
      </c>
    </row>
    <row r="41" spans="1:9" x14ac:dyDescent="0.2">
      <c r="A41" s="584">
        <v>2010</v>
      </c>
      <c r="B41" s="70">
        <v>42</v>
      </c>
      <c r="C41" s="70">
        <v>42.8</v>
      </c>
      <c r="D41" s="70">
        <v>27</v>
      </c>
      <c r="E41" s="70">
        <v>43.2</v>
      </c>
      <c r="F41" s="70">
        <v>43.1</v>
      </c>
      <c r="G41" s="70">
        <v>43.2</v>
      </c>
      <c r="H41" s="70">
        <v>37</v>
      </c>
      <c r="I41" s="70">
        <v>45.182724252491695</v>
      </c>
    </row>
    <row r="42" spans="1:9" x14ac:dyDescent="0.2">
      <c r="A42" s="584">
        <v>2011</v>
      </c>
      <c r="B42" s="70">
        <v>42</v>
      </c>
      <c r="C42" s="70">
        <v>42.9</v>
      </c>
      <c r="D42" s="70">
        <v>27</v>
      </c>
      <c r="E42" s="70">
        <v>43.2</v>
      </c>
      <c r="F42" s="70">
        <v>43</v>
      </c>
      <c r="G42" s="70">
        <v>43.2</v>
      </c>
      <c r="H42" s="70">
        <v>37</v>
      </c>
      <c r="I42" s="70">
        <v>45.296167247386755</v>
      </c>
    </row>
    <row r="43" spans="1:9" x14ac:dyDescent="0.2">
      <c r="A43" s="584">
        <v>2012</v>
      </c>
      <c r="B43" s="70">
        <v>41.9</v>
      </c>
      <c r="C43" s="70">
        <v>42.7</v>
      </c>
      <c r="D43" s="70">
        <v>27</v>
      </c>
      <c r="E43" s="70">
        <v>43.2</v>
      </c>
      <c r="F43" s="70">
        <v>43</v>
      </c>
      <c r="G43" s="70">
        <v>43.2</v>
      </c>
      <c r="H43" s="70">
        <v>37</v>
      </c>
      <c r="I43" s="70">
        <v>45.263157894736842</v>
      </c>
    </row>
    <row r="44" spans="1:9" x14ac:dyDescent="0.2">
      <c r="A44" s="584">
        <v>2013</v>
      </c>
      <c r="B44" s="70">
        <v>42</v>
      </c>
      <c r="C44" s="70">
        <v>42.8</v>
      </c>
      <c r="D44" s="70">
        <v>27</v>
      </c>
      <c r="E44" s="70">
        <v>43.2</v>
      </c>
      <c r="F44" s="70">
        <v>43</v>
      </c>
      <c r="G44" s="70">
        <v>43.2</v>
      </c>
      <c r="H44" s="70">
        <v>37</v>
      </c>
      <c r="I44" s="70">
        <v>45.112781954887225</v>
      </c>
    </row>
    <row r="45" spans="1:9" x14ac:dyDescent="0.2">
      <c r="A45" s="584">
        <v>2014</v>
      </c>
      <c r="B45" s="70">
        <v>42.1</v>
      </c>
      <c r="C45" s="70">
        <v>42.9</v>
      </c>
      <c r="D45" s="70">
        <v>27</v>
      </c>
      <c r="E45" s="70">
        <v>43.2</v>
      </c>
      <c r="F45" s="70">
        <v>42.9</v>
      </c>
      <c r="G45" s="70">
        <v>43.2</v>
      </c>
      <c r="H45" s="70">
        <v>37</v>
      </c>
      <c r="I45" s="70">
        <v>45.098039215686271</v>
      </c>
    </row>
    <row r="46" spans="1:9" x14ac:dyDescent="0.2">
      <c r="A46" s="584">
        <v>2015</v>
      </c>
      <c r="B46" s="70">
        <v>42.1</v>
      </c>
      <c r="C46" s="70">
        <v>43</v>
      </c>
      <c r="D46" s="70">
        <v>27</v>
      </c>
      <c r="E46" s="70">
        <v>43.2</v>
      </c>
      <c r="F46" s="70">
        <v>43</v>
      </c>
      <c r="G46" s="70">
        <v>43.2</v>
      </c>
      <c r="H46" s="70">
        <v>37</v>
      </c>
      <c r="I46" s="70">
        <v>45.098039215686271</v>
      </c>
    </row>
    <row r="47" spans="1:9" x14ac:dyDescent="0.2">
      <c r="A47" s="584">
        <v>2016</v>
      </c>
      <c r="B47" s="70">
        <v>42.1</v>
      </c>
      <c r="C47" s="70">
        <v>43</v>
      </c>
      <c r="D47" s="70">
        <v>27</v>
      </c>
      <c r="E47" s="70">
        <v>43.2</v>
      </c>
      <c r="F47" s="70">
        <v>43</v>
      </c>
      <c r="G47" s="70">
        <v>43.2</v>
      </c>
      <c r="H47" s="70">
        <v>37</v>
      </c>
      <c r="I47" s="70">
        <v>45.098039215686271</v>
      </c>
    </row>
    <row r="48" spans="1:9" x14ac:dyDescent="0.2">
      <c r="A48" s="584">
        <v>2017</v>
      </c>
      <c r="B48" s="70">
        <v>42.2</v>
      </c>
      <c r="C48" s="70">
        <v>43</v>
      </c>
      <c r="D48" s="70">
        <v>27</v>
      </c>
      <c r="E48" s="70">
        <v>43.2</v>
      </c>
      <c r="F48" s="70">
        <v>43</v>
      </c>
      <c r="G48" s="70">
        <v>43.2</v>
      </c>
      <c r="H48" s="70">
        <v>37</v>
      </c>
      <c r="I48" s="70">
        <v>45.098039215686271</v>
      </c>
    </row>
    <row r="49" spans="1:9" x14ac:dyDescent="0.2">
      <c r="A49" s="584">
        <v>2018</v>
      </c>
      <c r="B49" s="70">
        <v>42.2</v>
      </c>
      <c r="C49" s="70">
        <v>43</v>
      </c>
      <c r="D49" s="70">
        <v>27</v>
      </c>
      <c r="E49" s="70">
        <v>43.2</v>
      </c>
      <c r="F49" s="70">
        <v>43</v>
      </c>
      <c r="G49" s="70">
        <v>43.2</v>
      </c>
      <c r="H49" s="70">
        <v>37</v>
      </c>
      <c r="I49" s="70">
        <v>45.1</v>
      </c>
    </row>
    <row r="50" spans="1:9" x14ac:dyDescent="0.2">
      <c r="A50" s="584"/>
      <c r="B50" s="70"/>
      <c r="C50" s="70"/>
      <c r="D50" s="70"/>
      <c r="E50" s="70"/>
      <c r="F50" s="70"/>
      <c r="G50" s="70"/>
      <c r="H50" s="70"/>
    </row>
    <row r="51" spans="1:9" x14ac:dyDescent="0.2">
      <c r="A51" s="71" t="s">
        <v>199</v>
      </c>
    </row>
    <row r="52" spans="1:9" x14ac:dyDescent="0.2">
      <c r="A52" s="72" t="s">
        <v>200</v>
      </c>
    </row>
  </sheetData>
  <mergeCells count="3">
    <mergeCell ref="A1:C1"/>
    <mergeCell ref="E3:H3"/>
    <mergeCell ref="B3:D3"/>
  </mergeCells>
  <hyperlinks>
    <hyperlink ref="A1" location="Contents!A1" display="To table of contents" xr:uid="{00000000-0004-0000-0700-000000000000}"/>
    <hyperlink ref="A52" r:id="rId1" xr:uid="{00000000-0004-0000-0700-000001000000}"/>
  </hyperlinks>
  <pageMargins left="0.7" right="0.7" top="0.75" bottom="0.75" header="0.3" footer="0.3"/>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Q37"/>
  <sheetViews>
    <sheetView workbookViewId="0">
      <selection activeCell="A2" sqref="A2"/>
    </sheetView>
  </sheetViews>
  <sheetFormatPr defaultRowHeight="12.75" x14ac:dyDescent="0.2"/>
  <cols>
    <col min="1" max="16384" width="9.140625" style="30"/>
  </cols>
  <sheetData>
    <row r="1" spans="1:17" ht="25.5" customHeight="1" x14ac:dyDescent="0.2">
      <c r="A1" s="1337" t="s">
        <v>3</v>
      </c>
      <c r="B1" s="1337"/>
      <c r="C1" s="1337"/>
    </row>
    <row r="2" spans="1:17" ht="24" x14ac:dyDescent="0.45">
      <c r="A2" s="577" t="s">
        <v>1615</v>
      </c>
      <c r="Q2" s="62"/>
    </row>
    <row r="3" spans="1:17" x14ac:dyDescent="0.2">
      <c r="A3" s="582"/>
      <c r="B3" s="21" t="s">
        <v>9</v>
      </c>
      <c r="C3" s="21"/>
      <c r="D3" s="21"/>
      <c r="E3" s="21" t="s">
        <v>50</v>
      </c>
      <c r="F3" s="21"/>
      <c r="G3" s="21"/>
      <c r="H3" s="21" t="s">
        <v>9</v>
      </c>
      <c r="I3" s="21"/>
      <c r="J3" s="21"/>
      <c r="K3" s="21" t="s">
        <v>50</v>
      </c>
      <c r="L3" s="21"/>
      <c r="M3" s="21"/>
      <c r="N3" s="21" t="s">
        <v>201</v>
      </c>
      <c r="O3" s="21"/>
    </row>
    <row r="4" spans="1:17" x14ac:dyDescent="0.2">
      <c r="A4" s="582"/>
      <c r="B4" s="582" t="s">
        <v>202</v>
      </c>
      <c r="C4" s="582" t="s">
        <v>203</v>
      </c>
      <c r="D4" s="591" t="s">
        <v>204</v>
      </c>
      <c r="E4" s="582" t="s">
        <v>202</v>
      </c>
      <c r="F4" s="582" t="s">
        <v>203</v>
      </c>
      <c r="G4" s="591" t="s">
        <v>204</v>
      </c>
      <c r="H4" s="582" t="s">
        <v>202</v>
      </c>
      <c r="I4" s="582" t="s">
        <v>203</v>
      </c>
      <c r="J4" s="591" t="s">
        <v>204</v>
      </c>
      <c r="K4" s="582" t="s">
        <v>202</v>
      </c>
      <c r="L4" s="582" t="s">
        <v>203</v>
      </c>
      <c r="M4" s="591" t="s">
        <v>204</v>
      </c>
      <c r="N4" s="592" t="s">
        <v>9</v>
      </c>
      <c r="O4" s="592" t="s">
        <v>50</v>
      </c>
    </row>
    <row r="5" spans="1:17" ht="15" x14ac:dyDescent="0.25">
      <c r="A5" s="582"/>
      <c r="B5" s="69" t="s">
        <v>205</v>
      </c>
      <c r="C5" s="69"/>
      <c r="D5" s="69"/>
      <c r="E5" s="69"/>
      <c r="F5" s="69"/>
      <c r="G5" s="69"/>
      <c r="H5" s="69" t="s">
        <v>91</v>
      </c>
      <c r="I5" s="69"/>
      <c r="J5" s="69"/>
      <c r="K5" s="582"/>
      <c r="L5" s="582"/>
      <c r="M5" s="582"/>
      <c r="N5" s="69" t="s">
        <v>206</v>
      </c>
      <c r="O5" s="582"/>
    </row>
    <row r="6" spans="1:17" x14ac:dyDescent="0.2">
      <c r="A6" s="584">
        <v>1990</v>
      </c>
      <c r="B6" s="75">
        <v>3175.9</v>
      </c>
      <c r="C6" s="75">
        <v>3175.9</v>
      </c>
      <c r="D6" s="593"/>
      <c r="E6" s="75">
        <v>3170</v>
      </c>
      <c r="F6" s="75">
        <v>3170</v>
      </c>
      <c r="G6" s="593"/>
      <c r="H6" s="76">
        <v>76.34375</v>
      </c>
      <c r="I6" s="76">
        <v>76.34375</v>
      </c>
      <c r="J6" s="586"/>
      <c r="K6" s="76">
        <v>73.720930232558146</v>
      </c>
      <c r="L6" s="76">
        <v>73.720930232558146</v>
      </c>
      <c r="M6" s="586"/>
      <c r="N6" s="594"/>
      <c r="O6" s="595"/>
    </row>
    <row r="7" spans="1:17" x14ac:dyDescent="0.2">
      <c r="A7" s="583">
        <v>1991</v>
      </c>
      <c r="B7" s="75">
        <v>3174.7</v>
      </c>
      <c r="C7" s="75">
        <v>3174.7</v>
      </c>
      <c r="D7" s="593"/>
      <c r="E7" s="75">
        <v>3170</v>
      </c>
      <c r="F7" s="75">
        <v>3170</v>
      </c>
      <c r="G7" s="593"/>
      <c r="H7" s="76">
        <v>76.498795180722894</v>
      </c>
      <c r="I7" s="76">
        <v>76.498795180722894</v>
      </c>
      <c r="J7" s="586"/>
      <c r="K7" s="76">
        <v>73.720930232558146</v>
      </c>
      <c r="L7" s="76">
        <v>73.720930232558146</v>
      </c>
      <c r="M7" s="586"/>
      <c r="N7" s="594"/>
      <c r="O7" s="595"/>
    </row>
    <row r="8" spans="1:17" x14ac:dyDescent="0.2">
      <c r="A8" s="584">
        <v>1992</v>
      </c>
      <c r="B8" s="75">
        <v>3173.5</v>
      </c>
      <c r="C8" s="75">
        <v>3173.5</v>
      </c>
      <c r="D8" s="593"/>
      <c r="E8" s="75">
        <v>3170</v>
      </c>
      <c r="F8" s="75">
        <v>3170</v>
      </c>
      <c r="G8" s="593"/>
      <c r="H8" s="76">
        <v>76.654589371980677</v>
      </c>
      <c r="I8" s="76">
        <v>76.654589371980677</v>
      </c>
      <c r="J8" s="586"/>
      <c r="K8" s="76">
        <v>73.720930232558146</v>
      </c>
      <c r="L8" s="76">
        <v>73.720930232558146</v>
      </c>
      <c r="M8" s="586"/>
      <c r="N8" s="594"/>
      <c r="O8" s="595"/>
    </row>
    <row r="9" spans="1:17" x14ac:dyDescent="0.2">
      <c r="A9" s="583">
        <v>1993</v>
      </c>
      <c r="B9" s="75">
        <v>3173</v>
      </c>
      <c r="C9" s="75">
        <v>3173</v>
      </c>
      <c r="D9" s="593"/>
      <c r="E9" s="75">
        <v>3170</v>
      </c>
      <c r="F9" s="75">
        <v>3170</v>
      </c>
      <c r="G9" s="593"/>
      <c r="H9" s="76">
        <v>76.642512077294683</v>
      </c>
      <c r="I9" s="76">
        <v>76.642512077294683</v>
      </c>
      <c r="J9" s="586"/>
      <c r="K9" s="76">
        <v>73.720930232558146</v>
      </c>
      <c r="L9" s="76">
        <v>73.720930232558146</v>
      </c>
      <c r="M9" s="586"/>
      <c r="N9" s="594"/>
      <c r="O9" s="595"/>
    </row>
    <row r="10" spans="1:17" x14ac:dyDescent="0.2">
      <c r="A10" s="584">
        <v>1994</v>
      </c>
      <c r="B10" s="75">
        <v>3172.3</v>
      </c>
      <c r="C10" s="75">
        <v>3172.3</v>
      </c>
      <c r="D10" s="593"/>
      <c r="E10" s="75">
        <v>3170</v>
      </c>
      <c r="F10" s="75">
        <v>3170</v>
      </c>
      <c r="G10" s="593"/>
      <c r="H10" s="76">
        <v>76.811138014527856</v>
      </c>
      <c r="I10" s="76">
        <v>76.811138014527856</v>
      </c>
      <c r="J10" s="586"/>
      <c r="K10" s="76">
        <v>73.720930232558146</v>
      </c>
      <c r="L10" s="76">
        <v>73.720930232558146</v>
      </c>
      <c r="M10" s="586"/>
      <c r="N10" s="594"/>
      <c r="O10" s="595"/>
    </row>
    <row r="11" spans="1:17" x14ac:dyDescent="0.2">
      <c r="A11" s="583">
        <v>1995</v>
      </c>
      <c r="B11" s="75">
        <v>3171.7</v>
      </c>
      <c r="C11" s="75">
        <v>3171.7</v>
      </c>
      <c r="D11" s="593"/>
      <c r="E11" s="75">
        <v>3170</v>
      </c>
      <c r="F11" s="75">
        <v>3170</v>
      </c>
      <c r="G11" s="593"/>
      <c r="H11" s="76">
        <v>76.79661016949153</v>
      </c>
      <c r="I11" s="76">
        <v>76.79661016949153</v>
      </c>
      <c r="J11" s="586"/>
      <c r="K11" s="76">
        <v>73.720930232558146</v>
      </c>
      <c r="L11" s="76">
        <v>73.720930232558146</v>
      </c>
      <c r="M11" s="586"/>
      <c r="N11" s="594"/>
      <c r="O11" s="595"/>
    </row>
    <row r="12" spans="1:17" x14ac:dyDescent="0.2">
      <c r="A12" s="584">
        <v>1996</v>
      </c>
      <c r="B12" s="75">
        <v>3170.9</v>
      </c>
      <c r="C12" s="75">
        <v>3170.9</v>
      </c>
      <c r="D12" s="593"/>
      <c r="E12" s="75">
        <v>3170</v>
      </c>
      <c r="F12" s="75">
        <v>3170</v>
      </c>
      <c r="G12" s="593"/>
      <c r="H12" s="76">
        <v>76.777239709443108</v>
      </c>
      <c r="I12" s="76">
        <v>76.777239709443108</v>
      </c>
      <c r="J12" s="586"/>
      <c r="K12" s="76">
        <v>73.720930232558146</v>
      </c>
      <c r="L12" s="76">
        <v>73.720930232558146</v>
      </c>
      <c r="M12" s="586"/>
      <c r="N12" s="594"/>
      <c r="O12" s="595"/>
    </row>
    <row r="13" spans="1:17" x14ac:dyDescent="0.2">
      <c r="A13" s="583">
        <v>1997</v>
      </c>
      <c r="B13" s="75">
        <v>3170</v>
      </c>
      <c r="C13" s="75">
        <v>3170</v>
      </c>
      <c r="D13" s="593"/>
      <c r="E13" s="75">
        <v>3170</v>
      </c>
      <c r="F13" s="75">
        <v>3170</v>
      </c>
      <c r="G13" s="593"/>
      <c r="H13" s="76">
        <v>76.94174757281553</v>
      </c>
      <c r="I13" s="76">
        <v>76.94174757281553</v>
      </c>
      <c r="J13" s="586"/>
      <c r="K13" s="76">
        <v>73.549883990719252</v>
      </c>
      <c r="L13" s="76">
        <v>73.549883990719252</v>
      </c>
      <c r="M13" s="586"/>
      <c r="N13" s="594"/>
      <c r="O13" s="595"/>
    </row>
    <row r="14" spans="1:17" x14ac:dyDescent="0.2">
      <c r="A14" s="584">
        <v>1998</v>
      </c>
      <c r="B14" s="75">
        <v>3170</v>
      </c>
      <c r="C14" s="75">
        <v>3170</v>
      </c>
      <c r="D14" s="593"/>
      <c r="E14" s="75">
        <v>3170</v>
      </c>
      <c r="F14" s="75">
        <v>3170</v>
      </c>
      <c r="G14" s="593"/>
      <c r="H14" s="76">
        <v>76.94174757281553</v>
      </c>
      <c r="I14" s="76">
        <v>76.94174757281553</v>
      </c>
      <c r="J14" s="586"/>
      <c r="K14" s="76">
        <v>73.549883990719252</v>
      </c>
      <c r="L14" s="76">
        <v>73.549883990719252</v>
      </c>
      <c r="M14" s="586"/>
      <c r="N14" s="594"/>
      <c r="O14" s="595"/>
    </row>
    <row r="15" spans="1:17" x14ac:dyDescent="0.2">
      <c r="A15" s="583">
        <v>1999</v>
      </c>
      <c r="B15" s="75">
        <v>3170</v>
      </c>
      <c r="C15" s="75">
        <v>3170</v>
      </c>
      <c r="D15" s="593"/>
      <c r="E15" s="75">
        <v>3170</v>
      </c>
      <c r="F15" s="75">
        <v>3170</v>
      </c>
      <c r="G15" s="593"/>
      <c r="H15" s="76">
        <v>76.94174757281553</v>
      </c>
      <c r="I15" s="76">
        <v>76.94174757281553</v>
      </c>
      <c r="J15" s="586"/>
      <c r="K15" s="76">
        <v>73.549883990719252</v>
      </c>
      <c r="L15" s="76">
        <v>73.549883990719252</v>
      </c>
      <c r="M15" s="586"/>
      <c r="N15" s="594"/>
      <c r="O15" s="595"/>
    </row>
    <row r="16" spans="1:17" x14ac:dyDescent="0.2">
      <c r="A16" s="584">
        <v>2000</v>
      </c>
      <c r="B16" s="75">
        <v>3170</v>
      </c>
      <c r="C16" s="75">
        <v>3170</v>
      </c>
      <c r="D16" s="593"/>
      <c r="E16" s="75">
        <v>3170</v>
      </c>
      <c r="F16" s="75">
        <v>3170</v>
      </c>
      <c r="G16" s="593"/>
      <c r="H16" s="76">
        <v>76.94174757281553</v>
      </c>
      <c r="I16" s="76">
        <v>76.94174757281553</v>
      </c>
      <c r="J16" s="586"/>
      <c r="K16" s="76">
        <v>73.549883990719252</v>
      </c>
      <c r="L16" s="76">
        <v>73.549883990719252</v>
      </c>
      <c r="M16" s="586"/>
      <c r="N16" s="594"/>
      <c r="O16" s="595"/>
    </row>
    <row r="17" spans="1:15" x14ac:dyDescent="0.2">
      <c r="A17" s="583">
        <v>2001</v>
      </c>
      <c r="B17" s="75">
        <v>3170</v>
      </c>
      <c r="C17" s="75">
        <v>3170</v>
      </c>
      <c r="D17" s="593"/>
      <c r="E17" s="75">
        <v>3170</v>
      </c>
      <c r="F17" s="75">
        <v>3170</v>
      </c>
      <c r="G17" s="593"/>
      <c r="H17" s="76">
        <v>76.94174757281553</v>
      </c>
      <c r="I17" s="76">
        <v>76.94174757281553</v>
      </c>
      <c r="J17" s="586"/>
      <c r="K17" s="76">
        <v>73.549883990719252</v>
      </c>
      <c r="L17" s="76">
        <v>73.549883990719252</v>
      </c>
      <c r="M17" s="586"/>
      <c r="N17" s="594"/>
      <c r="O17" s="595"/>
    </row>
    <row r="18" spans="1:15" x14ac:dyDescent="0.2">
      <c r="A18" s="584">
        <v>2002</v>
      </c>
      <c r="B18" s="75">
        <v>3170</v>
      </c>
      <c r="C18" s="75">
        <v>3170</v>
      </c>
      <c r="D18" s="593"/>
      <c r="E18" s="75">
        <v>3170</v>
      </c>
      <c r="F18" s="75">
        <v>3170</v>
      </c>
      <c r="G18" s="593"/>
      <c r="H18" s="76">
        <v>76.94174757281553</v>
      </c>
      <c r="I18" s="76">
        <v>76.94174757281553</v>
      </c>
      <c r="J18" s="586"/>
      <c r="K18" s="76">
        <v>73.549883990719252</v>
      </c>
      <c r="L18" s="76">
        <v>73.549883990719252</v>
      </c>
      <c r="M18" s="586"/>
      <c r="N18" s="594"/>
      <c r="O18" s="595"/>
    </row>
    <row r="19" spans="1:15" x14ac:dyDescent="0.2">
      <c r="A19" s="583">
        <v>2003</v>
      </c>
      <c r="B19" s="75">
        <v>3170</v>
      </c>
      <c r="C19" s="75">
        <v>3170</v>
      </c>
      <c r="D19" s="593"/>
      <c r="E19" s="75">
        <v>3170</v>
      </c>
      <c r="F19" s="75">
        <v>3170</v>
      </c>
      <c r="G19" s="75">
        <v>2842</v>
      </c>
      <c r="H19" s="76">
        <v>76.94174757281553</v>
      </c>
      <c r="I19" s="76">
        <v>76.94174757281553</v>
      </c>
      <c r="J19" s="586"/>
      <c r="K19" s="76">
        <v>73.549883990719252</v>
      </c>
      <c r="L19" s="76">
        <v>73.549883990719252</v>
      </c>
      <c r="M19" s="76">
        <v>76.810810810810807</v>
      </c>
      <c r="N19" s="76">
        <v>0</v>
      </c>
      <c r="O19" s="76">
        <v>5.2446183953033264E-2</v>
      </c>
    </row>
    <row r="20" spans="1:15" x14ac:dyDescent="0.2">
      <c r="A20" s="584">
        <v>2004</v>
      </c>
      <c r="B20" s="75">
        <v>3170</v>
      </c>
      <c r="C20" s="75">
        <v>3170</v>
      </c>
      <c r="D20" s="593"/>
      <c r="E20" s="75">
        <v>3170</v>
      </c>
      <c r="F20" s="75">
        <v>3170</v>
      </c>
      <c r="G20" s="75">
        <v>2842</v>
      </c>
      <c r="H20" s="76">
        <v>76.94174757281553</v>
      </c>
      <c r="I20" s="76">
        <v>76.94174757281553</v>
      </c>
      <c r="J20" s="586"/>
      <c r="K20" s="76">
        <v>73.549883990719252</v>
      </c>
      <c r="L20" s="76">
        <v>73.549883990719252</v>
      </c>
      <c r="M20" s="76">
        <v>76.810810810810807</v>
      </c>
      <c r="N20" s="76">
        <v>0</v>
      </c>
      <c r="O20" s="76">
        <v>5.0642479213907778E-2</v>
      </c>
    </row>
    <row r="21" spans="1:15" x14ac:dyDescent="0.2">
      <c r="A21" s="583">
        <v>2005</v>
      </c>
      <c r="B21" s="75">
        <v>3170</v>
      </c>
      <c r="C21" s="75">
        <v>3170</v>
      </c>
      <c r="D21" s="593"/>
      <c r="E21" s="75">
        <v>3170</v>
      </c>
      <c r="F21" s="75">
        <v>3170</v>
      </c>
      <c r="G21" s="75">
        <v>2842</v>
      </c>
      <c r="H21" s="76">
        <v>76.94174757281553</v>
      </c>
      <c r="I21" s="76">
        <v>76.94174757281553</v>
      </c>
      <c r="J21" s="586"/>
      <c r="K21" s="76">
        <v>73.549883990719252</v>
      </c>
      <c r="L21" s="76">
        <v>73.549883990719252</v>
      </c>
      <c r="M21" s="76">
        <v>76.810810810810807</v>
      </c>
      <c r="N21" s="76">
        <v>0</v>
      </c>
      <c r="O21" s="76">
        <v>3.7504641663572223E-2</v>
      </c>
    </row>
    <row r="22" spans="1:15" x14ac:dyDescent="0.2">
      <c r="A22" s="584">
        <v>2006</v>
      </c>
      <c r="B22" s="75">
        <v>3160.5776585365857</v>
      </c>
      <c r="C22" s="75">
        <v>3166.4</v>
      </c>
      <c r="D22" s="75">
        <v>1910</v>
      </c>
      <c r="E22" s="75">
        <v>3166.0797380782915</v>
      </c>
      <c r="F22" s="75">
        <v>3167.2</v>
      </c>
      <c r="G22" s="75">
        <v>2842</v>
      </c>
      <c r="H22" s="76">
        <v>76.527304080789008</v>
      </c>
      <c r="I22" s="76">
        <v>76.483091787439619</v>
      </c>
      <c r="J22" s="76">
        <v>68.214285714285708</v>
      </c>
      <c r="K22" s="76">
        <v>73.458926637547364</v>
      </c>
      <c r="L22" s="76">
        <v>73.484918793503468</v>
      </c>
      <c r="M22" s="76">
        <v>76.810810810810807</v>
      </c>
      <c r="N22" s="76">
        <v>0.46341463414634154</v>
      </c>
      <c r="O22" s="76">
        <v>0.34448398576512457</v>
      </c>
    </row>
    <row r="23" spans="1:15" x14ac:dyDescent="0.2">
      <c r="A23" s="583">
        <v>2007</v>
      </c>
      <c r="B23" s="75">
        <v>3127.0904682675814</v>
      </c>
      <c r="C23" s="75">
        <v>3153.3</v>
      </c>
      <c r="D23" s="75">
        <v>1910</v>
      </c>
      <c r="E23" s="75">
        <v>3125.1304100769767</v>
      </c>
      <c r="F23" s="75">
        <v>3134.7</v>
      </c>
      <c r="G23" s="75">
        <v>2842</v>
      </c>
      <c r="H23" s="76">
        <v>74.810776752812956</v>
      </c>
      <c r="I23" s="76">
        <v>74.722748815165872</v>
      </c>
      <c r="J23" s="76">
        <v>68.314431254941866</v>
      </c>
      <c r="K23" s="76">
        <v>72.846862705757033</v>
      </c>
      <c r="L23" s="76">
        <v>72.730858468677482</v>
      </c>
      <c r="M23" s="76">
        <v>76.810810810810807</v>
      </c>
      <c r="N23" s="76">
        <v>2.1080617495711831</v>
      </c>
      <c r="O23" s="76">
        <v>3.2694191742477252</v>
      </c>
    </row>
    <row r="24" spans="1:15" x14ac:dyDescent="0.2">
      <c r="A24" s="584">
        <v>2008</v>
      </c>
      <c r="B24" s="75">
        <v>3117.1705260744989</v>
      </c>
      <c r="C24" s="75">
        <v>3149.3</v>
      </c>
      <c r="D24" s="75">
        <v>1910</v>
      </c>
      <c r="E24" s="75">
        <v>3125.1448124352332</v>
      </c>
      <c r="F24" s="75">
        <v>3132.7</v>
      </c>
      <c r="G24" s="75">
        <v>2842</v>
      </c>
      <c r="H24" s="76">
        <v>74.573457561590885</v>
      </c>
      <c r="I24" s="76">
        <v>74.275943396226424</v>
      </c>
      <c r="J24" s="76">
        <v>68.94580189107991</v>
      </c>
      <c r="K24" s="76">
        <v>72.677786335703104</v>
      </c>
      <c r="L24" s="76">
        <v>72.516203703703695</v>
      </c>
      <c r="M24" s="76">
        <v>76.810810810810807</v>
      </c>
      <c r="N24" s="76">
        <v>2.5925501432664753</v>
      </c>
      <c r="O24" s="76">
        <v>2.5989637305699476</v>
      </c>
    </row>
    <row r="25" spans="1:15" x14ac:dyDescent="0.2">
      <c r="A25" s="583">
        <v>2009</v>
      </c>
      <c r="B25" s="75">
        <v>3102.3855993150682</v>
      </c>
      <c r="C25" s="75">
        <v>3143</v>
      </c>
      <c r="D25" s="75">
        <v>1910</v>
      </c>
      <c r="E25" s="75">
        <v>3119.6284145001832</v>
      </c>
      <c r="F25" s="75">
        <v>3130</v>
      </c>
      <c r="G25" s="75">
        <v>2842</v>
      </c>
      <c r="H25" s="76">
        <v>73.866323793215912</v>
      </c>
      <c r="I25" s="76">
        <v>73.434579439252346</v>
      </c>
      <c r="J25" s="76">
        <v>70.34869522552718</v>
      </c>
      <c r="K25" s="76">
        <v>72.718611060610328</v>
      </c>
      <c r="L25" s="76">
        <v>72.453703703703695</v>
      </c>
      <c r="M25" s="76">
        <v>76.810810810810807</v>
      </c>
      <c r="N25" s="76">
        <v>3.2939497716894985</v>
      </c>
      <c r="O25" s="76">
        <v>3.6012449652142071</v>
      </c>
    </row>
    <row r="26" spans="1:15" x14ac:dyDescent="0.2">
      <c r="A26" s="584">
        <v>2010</v>
      </c>
      <c r="B26" s="75">
        <v>3103.4679497430043</v>
      </c>
      <c r="C26" s="75">
        <v>3143</v>
      </c>
      <c r="D26" s="75">
        <v>1910</v>
      </c>
      <c r="E26" s="75">
        <v>3150.8803340611353</v>
      </c>
      <c r="F26" s="75">
        <v>3155.4</v>
      </c>
      <c r="G26" s="75">
        <v>2842</v>
      </c>
      <c r="H26" s="76">
        <v>73.892094041500101</v>
      </c>
      <c r="I26" s="76">
        <v>73.434579439252346</v>
      </c>
      <c r="J26" s="76">
        <v>70.740740740740748</v>
      </c>
      <c r="K26" s="76">
        <v>73.10627225199849</v>
      </c>
      <c r="L26" s="76">
        <v>73.041666666666657</v>
      </c>
      <c r="M26" s="76">
        <v>76.810810810810807</v>
      </c>
      <c r="N26" s="76">
        <v>3.2061679040548263</v>
      </c>
      <c r="O26" s="76">
        <v>1.4421397379912664</v>
      </c>
    </row>
    <row r="27" spans="1:15" x14ac:dyDescent="0.2">
      <c r="A27" s="584">
        <v>2011</v>
      </c>
      <c r="B27" s="75">
        <v>3097.9561074240719</v>
      </c>
      <c r="C27" s="75">
        <v>3141.1</v>
      </c>
      <c r="D27" s="75">
        <v>1910</v>
      </c>
      <c r="E27" s="75">
        <v>3132.5695142035238</v>
      </c>
      <c r="F27" s="75">
        <v>3140.3</v>
      </c>
      <c r="G27" s="75">
        <v>2842</v>
      </c>
      <c r="H27" s="76">
        <v>73.760859700573135</v>
      </c>
      <c r="I27" s="76">
        <v>73.219114219114218</v>
      </c>
      <c r="J27" s="76">
        <v>70.740740740740748</v>
      </c>
      <c r="K27" s="76">
        <v>72.850453818686603</v>
      </c>
      <c r="L27" s="76">
        <v>72.692129629629633</v>
      </c>
      <c r="M27" s="76">
        <v>76.810810810810807</v>
      </c>
      <c r="N27" s="76">
        <v>3.5044994375703036</v>
      </c>
      <c r="O27" s="76">
        <v>2.5915138439410277</v>
      </c>
    </row>
    <row r="28" spans="1:15" x14ac:dyDescent="0.2">
      <c r="A28" s="584">
        <v>2012</v>
      </c>
      <c r="B28" s="75">
        <v>3103.1847393617018</v>
      </c>
      <c r="C28" s="75">
        <v>3141.1</v>
      </c>
      <c r="D28" s="75">
        <v>1910</v>
      </c>
      <c r="E28" s="75">
        <v>3121.9483439490446</v>
      </c>
      <c r="F28" s="75">
        <v>3131.5</v>
      </c>
      <c r="G28" s="75">
        <v>2842</v>
      </c>
      <c r="H28" s="76">
        <v>74.061688290255418</v>
      </c>
      <c r="I28" s="76">
        <v>73.562060889929739</v>
      </c>
      <c r="J28" s="76">
        <v>70.740740740740748</v>
      </c>
      <c r="K28" s="76">
        <v>72.603449859280104</v>
      </c>
      <c r="L28" s="76">
        <v>72.488425925925924</v>
      </c>
      <c r="M28" s="76">
        <v>76.810810810810807</v>
      </c>
      <c r="N28" s="76">
        <v>3.0797872340425534</v>
      </c>
      <c r="O28" s="76">
        <v>3.2993630573248409</v>
      </c>
    </row>
    <row r="29" spans="1:15" x14ac:dyDescent="0.2">
      <c r="A29" s="584">
        <v>2013</v>
      </c>
      <c r="B29" s="75">
        <v>3102.0654854721552</v>
      </c>
      <c r="C29" s="75">
        <v>3141.1</v>
      </c>
      <c r="D29" s="75">
        <v>1910</v>
      </c>
      <c r="E29" s="75">
        <v>3122.1489617683637</v>
      </c>
      <c r="F29" s="75">
        <v>3130</v>
      </c>
      <c r="G29" s="75">
        <v>2842</v>
      </c>
      <c r="H29" s="76">
        <v>73.858702035051309</v>
      </c>
      <c r="I29" s="76">
        <v>73.390186915887853</v>
      </c>
      <c r="J29" s="76">
        <v>70.740740740740748</v>
      </c>
      <c r="K29" s="76">
        <v>72.608115389961952</v>
      </c>
      <c r="L29" s="76">
        <v>72.453703703703695</v>
      </c>
      <c r="M29" s="76">
        <v>76.810810810810807</v>
      </c>
      <c r="N29" s="76">
        <v>3.1707021791767556</v>
      </c>
      <c r="O29" s="76">
        <v>2.7260549415402853</v>
      </c>
    </row>
    <row r="30" spans="1:15" x14ac:dyDescent="0.2">
      <c r="A30" s="584">
        <v>2014</v>
      </c>
      <c r="B30" s="75">
        <v>3100.6721190476187</v>
      </c>
      <c r="C30" s="75">
        <v>3141.1</v>
      </c>
      <c r="D30" s="75">
        <v>1910</v>
      </c>
      <c r="E30" s="75">
        <v>3119.4037632771042</v>
      </c>
      <c r="F30" s="75">
        <v>3130</v>
      </c>
      <c r="G30" s="75">
        <v>2842</v>
      </c>
      <c r="H30" s="76">
        <v>73.650169098518262</v>
      </c>
      <c r="I30" s="76">
        <v>73.219114219114218</v>
      </c>
      <c r="J30" s="76">
        <v>70.740740740740748</v>
      </c>
      <c r="K30" s="76">
        <v>72.713374435363733</v>
      </c>
      <c r="L30" s="76">
        <v>72.453703703703695</v>
      </c>
      <c r="M30" s="76">
        <v>76.810810810810807</v>
      </c>
      <c r="N30" s="76">
        <v>3.2838827838827833</v>
      </c>
      <c r="O30" s="76">
        <v>3.6792488621165695</v>
      </c>
    </row>
    <row r="31" spans="1:15" x14ac:dyDescent="0.2">
      <c r="A31" s="584">
        <v>2015</v>
      </c>
      <c r="B31" s="75">
        <v>3095.5106382978724</v>
      </c>
      <c r="C31" s="75">
        <v>3140</v>
      </c>
      <c r="D31" s="75">
        <v>1910</v>
      </c>
      <c r="E31" s="75">
        <v>3122.3323223539119</v>
      </c>
      <c r="F31" s="75">
        <v>3130</v>
      </c>
      <c r="G31" s="75">
        <v>2842</v>
      </c>
      <c r="H31" s="76">
        <v>73.527568605650174</v>
      </c>
      <c r="I31" s="76">
        <v>73.023255813953483</v>
      </c>
      <c r="J31" s="76">
        <v>70.740740740740748</v>
      </c>
      <c r="K31" s="76">
        <v>72.61237958962586</v>
      </c>
      <c r="L31" s="76">
        <v>72.453703703703695</v>
      </c>
      <c r="M31" s="76">
        <v>76.810810810810807</v>
      </c>
      <c r="N31" s="76">
        <v>3.6170212765957452</v>
      </c>
      <c r="O31" s="76">
        <v>2.6623880715584431</v>
      </c>
    </row>
    <row r="32" spans="1:15" x14ac:dyDescent="0.2">
      <c r="A32" s="584">
        <v>2016</v>
      </c>
      <c r="B32" s="75">
        <v>3103.1656583629892</v>
      </c>
      <c r="C32" s="75">
        <v>3140</v>
      </c>
      <c r="D32" s="75">
        <v>1910</v>
      </c>
      <c r="E32" s="75">
        <v>3124.0976557419476</v>
      </c>
      <c r="F32" s="75">
        <v>3130</v>
      </c>
      <c r="G32" s="75">
        <v>2842</v>
      </c>
      <c r="H32" s="76">
        <v>73.534731240829117</v>
      </c>
      <c r="I32" s="76">
        <v>73.023255813953483</v>
      </c>
      <c r="J32" s="76">
        <v>70.740740740740748</v>
      </c>
      <c r="K32" s="76">
        <v>72.653433854463898</v>
      </c>
      <c r="L32" s="76">
        <v>72.453703703703695</v>
      </c>
      <c r="M32" s="76">
        <v>76.810810810810807</v>
      </c>
      <c r="N32" s="76">
        <v>2.994661921708186</v>
      </c>
      <c r="O32" s="76">
        <v>2.0494250896015509</v>
      </c>
    </row>
    <row r="33" spans="1:15" x14ac:dyDescent="0.2">
      <c r="A33" s="584">
        <v>2017</v>
      </c>
      <c r="B33" s="75">
        <v>3101.9254205275233</v>
      </c>
      <c r="C33" s="75">
        <v>3140</v>
      </c>
      <c r="D33" s="75">
        <v>1910</v>
      </c>
      <c r="E33" s="75">
        <v>3121.4478730734463</v>
      </c>
      <c r="F33" s="75">
        <v>3130</v>
      </c>
      <c r="G33" s="75">
        <v>2842</v>
      </c>
      <c r="H33" s="76">
        <v>73.505341718661683</v>
      </c>
      <c r="I33" s="76">
        <v>73.023255813953483</v>
      </c>
      <c r="J33" s="76">
        <v>70.740740740740748</v>
      </c>
      <c r="K33" s="76">
        <v>72.591811001708052</v>
      </c>
      <c r="L33" s="76">
        <v>72.453703703703695</v>
      </c>
      <c r="M33" s="76">
        <v>76.810810810810807</v>
      </c>
      <c r="N33" s="76">
        <v>3.0954942660550455</v>
      </c>
      <c r="O33" s="76">
        <v>2.9694885161645099</v>
      </c>
    </row>
    <row r="34" spans="1:15" x14ac:dyDescent="0.2">
      <c r="A34" s="584">
        <v>2018</v>
      </c>
      <c r="B34" s="75">
        <v>3101.9254205275233</v>
      </c>
      <c r="C34" s="75">
        <v>3140</v>
      </c>
      <c r="D34" s="75">
        <v>1910</v>
      </c>
      <c r="E34" s="75">
        <v>3121.4478730734463</v>
      </c>
      <c r="F34" s="75">
        <v>3130</v>
      </c>
      <c r="G34" s="75">
        <v>2842</v>
      </c>
      <c r="H34" s="76">
        <v>73.505341718661683</v>
      </c>
      <c r="I34" s="76">
        <v>73.023255813953483</v>
      </c>
      <c r="J34" s="76">
        <v>70.740740740740748</v>
      </c>
      <c r="K34" s="76">
        <v>72.591811001708052</v>
      </c>
      <c r="L34" s="76">
        <v>72.453703703703695</v>
      </c>
      <c r="M34" s="76">
        <v>76.810810810810807</v>
      </c>
      <c r="N34" s="76">
        <v>3.0954942660550455</v>
      </c>
      <c r="O34" s="76">
        <v>2.9694885161645099</v>
      </c>
    </row>
    <row r="35" spans="1:15" x14ac:dyDescent="0.2">
      <c r="A35" s="584"/>
      <c r="B35" s="75"/>
      <c r="C35" s="75"/>
      <c r="D35" s="75"/>
      <c r="E35" s="75"/>
      <c r="F35" s="75"/>
      <c r="G35" s="75"/>
      <c r="H35" s="76"/>
      <c r="I35" s="76"/>
      <c r="J35" s="76"/>
      <c r="K35" s="76"/>
      <c r="L35" s="76"/>
      <c r="M35" s="76"/>
      <c r="N35" s="76"/>
      <c r="O35" s="76"/>
    </row>
    <row r="36" spans="1:15" x14ac:dyDescent="0.2">
      <c r="A36" s="71" t="s">
        <v>199</v>
      </c>
    </row>
    <row r="37" spans="1:15" x14ac:dyDescent="0.2">
      <c r="A37" s="72" t="s">
        <v>200</v>
      </c>
    </row>
  </sheetData>
  <mergeCells count="1">
    <mergeCell ref="A1:C1"/>
  </mergeCells>
  <hyperlinks>
    <hyperlink ref="A1" location="Contents!A1" display="To table of contents" xr:uid="{00000000-0004-0000-0800-000000000000}"/>
    <hyperlink ref="A37" r:id="rId1" xr:uid="{00000000-0004-0000-0800-000001000000}"/>
  </hyperlinks>
  <pageMargins left="0.7" right="0.7" top="0.75" bottom="0.75" header="0.3" footer="0.3"/>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73</vt:i4>
      </vt:variant>
      <vt:variant>
        <vt:lpstr>Benoemde bereiken</vt:lpstr>
      </vt:variant>
      <vt:variant>
        <vt:i4>63</vt:i4>
      </vt:variant>
    </vt:vector>
  </HeadingPairs>
  <TitlesOfParts>
    <vt:vector size="136" baseType="lpstr">
      <vt:lpstr>Contents</vt:lpstr>
      <vt:lpstr>Disclaimer</vt:lpstr>
      <vt:lpstr>2.1</vt:lpstr>
      <vt:lpstr>2.2</vt:lpstr>
      <vt:lpstr>2.3</vt:lpstr>
      <vt:lpstr>2.4</vt:lpstr>
      <vt:lpstr>2.6</vt:lpstr>
      <vt:lpstr>2.7</vt:lpstr>
      <vt:lpstr>2.8</vt:lpstr>
      <vt:lpstr>2.9</vt:lpstr>
      <vt:lpstr>3.12</vt:lpstr>
      <vt:lpstr>3.18</vt:lpstr>
      <vt:lpstr>3.20</vt:lpstr>
      <vt:lpstr>3.21</vt:lpstr>
      <vt:lpstr>3.22</vt:lpstr>
      <vt:lpstr>3.23</vt:lpstr>
      <vt:lpstr>3.24</vt:lpstr>
      <vt:lpstr>3.25</vt:lpstr>
      <vt:lpstr>3.26</vt:lpstr>
      <vt:lpstr>3.27</vt:lpstr>
      <vt:lpstr>3.29</vt:lpstr>
      <vt:lpstr>3.30</vt:lpstr>
      <vt:lpstr>3.35</vt:lpstr>
      <vt:lpstr>3.36</vt:lpstr>
      <vt:lpstr>4.1</vt:lpstr>
      <vt:lpstr>4.2</vt:lpstr>
      <vt:lpstr>4.3</vt:lpstr>
      <vt:lpstr>5.1</vt:lpstr>
      <vt:lpstr>5.2</vt:lpstr>
      <vt:lpstr>5.3</vt:lpstr>
      <vt:lpstr>5.4</vt:lpstr>
      <vt:lpstr>5.5</vt:lpstr>
      <vt:lpstr>5.6</vt:lpstr>
      <vt:lpstr>5.7</vt:lpstr>
      <vt:lpstr>5.8</vt:lpstr>
      <vt:lpstr>6.1</vt:lpstr>
      <vt:lpstr>6.2</vt:lpstr>
      <vt:lpstr>6.3</vt:lpstr>
      <vt:lpstr>7.1</vt:lpstr>
      <vt:lpstr>7.2</vt:lpstr>
      <vt:lpstr>7.3</vt:lpstr>
      <vt:lpstr>7.4</vt:lpstr>
      <vt:lpstr>7.5</vt:lpstr>
      <vt:lpstr>7.6</vt:lpstr>
      <vt:lpstr>7.7</vt:lpstr>
      <vt:lpstr>7.8</vt:lpstr>
      <vt:lpstr>7.9</vt:lpstr>
      <vt:lpstr>7.10</vt:lpstr>
      <vt:lpstr>7.11</vt:lpstr>
      <vt:lpstr>8.1</vt:lpstr>
      <vt:lpstr>8.2</vt:lpstr>
      <vt:lpstr>8.3</vt:lpstr>
      <vt:lpstr>8.4</vt:lpstr>
      <vt:lpstr>8.5</vt:lpstr>
      <vt:lpstr>8.6</vt:lpstr>
      <vt:lpstr>8.7</vt:lpstr>
      <vt:lpstr>8.8</vt:lpstr>
      <vt:lpstr>8.9</vt:lpstr>
      <vt:lpstr>8.10</vt:lpstr>
      <vt:lpstr>8.11</vt:lpstr>
      <vt:lpstr>8.12</vt:lpstr>
      <vt:lpstr>8.13</vt:lpstr>
      <vt:lpstr>8.14</vt:lpstr>
      <vt:lpstr>9.1</vt:lpstr>
      <vt:lpstr>9.2</vt:lpstr>
      <vt:lpstr>9.3</vt:lpstr>
      <vt:lpstr>9.4</vt:lpstr>
      <vt:lpstr>9.5</vt:lpstr>
      <vt:lpstr>9.6</vt:lpstr>
      <vt:lpstr>9.7</vt:lpstr>
      <vt:lpstr>9.8</vt:lpstr>
      <vt:lpstr>9.9</vt:lpstr>
      <vt:lpstr>9.10</vt:lpstr>
      <vt:lpstr>'3.25'!_Ref185174103</vt:lpstr>
      <vt:lpstr>'3.25'!_Ref185174226</vt:lpstr>
      <vt:lpstr>'7.11'!_Ref285655257</vt:lpstr>
      <vt:lpstr>'2.2'!Afdrukbereik</vt:lpstr>
      <vt:lpstr>'2.3'!Afdrukbereik</vt:lpstr>
      <vt:lpstr>'2.4'!Afdrukbereik</vt:lpstr>
      <vt:lpstr>'3.12'!Afdrukbereik</vt:lpstr>
      <vt:lpstr>'3.18'!Afdrukbereik</vt:lpstr>
      <vt:lpstr>'3.20'!Afdrukbereik</vt:lpstr>
      <vt:lpstr>'3.21'!Afdrukbereik</vt:lpstr>
      <vt:lpstr>'3.22'!Afdrukbereik</vt:lpstr>
      <vt:lpstr>'3.23'!Afdrukbereik</vt:lpstr>
      <vt:lpstr>'3.24'!Afdrukbereik</vt:lpstr>
      <vt:lpstr>'3.25'!Afdrukbereik</vt:lpstr>
      <vt:lpstr>'3.26'!Afdrukbereik</vt:lpstr>
      <vt:lpstr>'3.27'!Afdrukbereik</vt:lpstr>
      <vt:lpstr>'3.29'!Afdrukbereik</vt:lpstr>
      <vt:lpstr>'3.35'!Afdrukbereik</vt:lpstr>
      <vt:lpstr>'3.36'!Afdrukbereik</vt:lpstr>
      <vt:lpstr>'4.1'!Afdrukbereik</vt:lpstr>
      <vt:lpstr>'4.2'!Afdrukbereik</vt:lpstr>
      <vt:lpstr>'4.3'!Afdrukbereik</vt:lpstr>
      <vt:lpstr>'5.1'!Afdrukbereik</vt:lpstr>
      <vt:lpstr>'5.2'!Afdrukbereik</vt:lpstr>
      <vt:lpstr>'5.3'!Afdrukbereik</vt:lpstr>
      <vt:lpstr>'5.4'!Afdrukbereik</vt:lpstr>
      <vt:lpstr>'5.5'!Afdrukbereik</vt:lpstr>
      <vt:lpstr>'5.6'!Afdrukbereik</vt:lpstr>
      <vt:lpstr>'5.7'!Afdrukbereik</vt:lpstr>
      <vt:lpstr>'5.8'!Afdrukbereik</vt:lpstr>
      <vt:lpstr>'6.1'!Afdrukbereik</vt:lpstr>
      <vt:lpstr>'6.3'!Afdrukbereik</vt:lpstr>
      <vt:lpstr>'7.1'!Afdrukbereik</vt:lpstr>
      <vt:lpstr>'7.2'!Afdrukbereik</vt:lpstr>
      <vt:lpstr>'7.3'!Afdrukbereik</vt:lpstr>
      <vt:lpstr>'7.4'!Afdrukbereik</vt:lpstr>
      <vt:lpstr>'7.5'!Afdrukbereik</vt:lpstr>
      <vt:lpstr>'7.6'!Afdrukbereik</vt:lpstr>
      <vt:lpstr>'7.7'!Afdrukbereik</vt:lpstr>
      <vt:lpstr>'7.8'!Afdrukbereik</vt:lpstr>
      <vt:lpstr>'7.9'!Afdrukbereik</vt:lpstr>
      <vt:lpstr>'8.1'!Afdrukbereik</vt:lpstr>
      <vt:lpstr>'8.10'!Afdrukbereik</vt:lpstr>
      <vt:lpstr>'8.11'!Afdrukbereik</vt:lpstr>
      <vt:lpstr>'8.12'!Afdrukbereik</vt:lpstr>
      <vt:lpstr>'8.2'!Afdrukbereik</vt:lpstr>
      <vt:lpstr>'8.3'!Afdrukbereik</vt:lpstr>
      <vt:lpstr>'8.4'!Afdrukbereik</vt:lpstr>
      <vt:lpstr>'8.5'!Afdrukbereik</vt:lpstr>
      <vt:lpstr>'8.6'!Afdrukbereik</vt:lpstr>
      <vt:lpstr>'8.8'!Afdrukbereik</vt:lpstr>
      <vt:lpstr>'9.1'!Afdrukbereik</vt:lpstr>
      <vt:lpstr>'9.10'!Afdrukbereik</vt:lpstr>
      <vt:lpstr>'9.2'!Afdrukbereik</vt:lpstr>
      <vt:lpstr>'9.3'!Afdrukbereik</vt:lpstr>
      <vt:lpstr>'9.4'!Afdrukbereik</vt:lpstr>
      <vt:lpstr>'9.5'!Afdrukbereik</vt:lpstr>
      <vt:lpstr>'9.6'!Afdrukbereik</vt:lpstr>
      <vt:lpstr>'9.7'!Afdrukbereik</vt:lpstr>
      <vt:lpstr>'9.8'!Afdrukbereik</vt:lpstr>
      <vt:lpstr>'9.9'!Afdrukbereik</vt:lpstr>
      <vt:lpstr>'2.4'!Afdruktitels</vt:lpstr>
      <vt:lpstr>'3.29'!Afdruktitels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Róth, K. (Katalin)</dc:creator>
  <cp:lastModifiedBy>Brandsma, L.L.A. (Liset)</cp:lastModifiedBy>
  <dcterms:created xsi:type="dcterms:W3CDTF">2020-02-13T14:17:14Z</dcterms:created>
  <dcterms:modified xsi:type="dcterms:W3CDTF">2020-07-09T07:44:49Z</dcterms:modified>
</cp:coreProperties>
</file>