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onedrive.ez.cloud-wp.nl/personal/leegwatera1/documents/Desktop/Downloads/Duurzaamheidseisen/"/>
    </mc:Choice>
  </mc:AlternateContent>
  <xr:revisionPtr revIDLastSave="0" documentId="8_{860D8CED-02B9-43E7-96A0-27723F7B1A38}" xr6:coauthVersionLast="47" xr6:coauthVersionMax="47" xr10:uidLastSave="{00000000-0000-0000-0000-000000000000}"/>
  <bookViews>
    <workbookView xWindow="2100" yWindow="600" windowWidth="32415" windowHeight="17355" activeTab="1" xr2:uid="{00000000-000D-0000-FFFF-FFFF00000000}"/>
  </bookViews>
  <sheets>
    <sheet name="Gegevens aanvrager" sheetId="13" r:id="rId1"/>
    <sheet name="Lijst van duurzame leveringen" sheetId="17" r:id="rId2"/>
    <sheet name="Stam" sheetId="12" state="hidden" r:id="rId3"/>
    <sheet name="NTA" sheetId="15" state="hidden" r:id="rId4"/>
    <sheet name="CO2 emissie" sheetId="18" state="hidden" r:id="rId5"/>
    <sheet name="Conformiteitsjaarverklaring" sheetId="19" r:id="rId6"/>
    <sheet name="Blad2" sheetId="20" state="hidden" r:id="rId7"/>
  </sheets>
  <externalReferences>
    <externalReference r:id="rId8"/>
  </externalReferences>
  <definedNames>
    <definedName name="Aantonen">Stam!$A$20:$A$22</definedName>
    <definedName name="_xlnm.Print_Area" localSheetId="0">'Gegevens aanvrager'!$A$1:$B$48</definedName>
    <definedName name="Alleen_voor_vloeibare_biomassa__emissiereductie_eis">Stam!$A$20:$A$22</definedName>
    <definedName name="Biomassasoort">[1]Lijsten!$A$3:$A$9</definedName>
    <definedName name="Categorie_biomassa">Stam!$A$12:$A$16</definedName>
    <definedName name="Coc_systeem">Stam!$A$62:$A$70</definedName>
    <definedName name="Duurzaam_bosbeheer">Stam!$A$47:$A$48</definedName>
    <definedName name="emissie_reductie">Stam!$A$20:$A$22</definedName>
    <definedName name="Keuze">Stam!$A$75:$A$76</definedName>
    <definedName name="NTA">NTA!$A$2:$A$201</definedName>
    <definedName name="Type_installatie">Stam!$A$5:$A$8</definedName>
    <definedName name="Verschijningsvorm1">Stam!$A$27:$A$31</definedName>
    <definedName name="Verschijningsvorm2">Stam!$A$35:$A$38</definedName>
    <definedName name="Wijze_aantonen">Stam!$A$52:$A$58</definedName>
    <definedName name="Wijze_berekenen">Stam!$A$42:$A$43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03" i="17" l="1"/>
  <c r="O402" i="17"/>
  <c r="O401" i="17"/>
  <c r="O400" i="17"/>
  <c r="O399" i="17"/>
  <c r="O398" i="17"/>
  <c r="O397" i="17"/>
  <c r="O396" i="17"/>
  <c r="O395" i="17"/>
  <c r="O394" i="17"/>
  <c r="O393" i="17"/>
  <c r="O392" i="17"/>
  <c r="O391" i="17"/>
  <c r="O390" i="17"/>
  <c r="O389" i="17"/>
  <c r="O388" i="17"/>
  <c r="O387" i="17"/>
  <c r="O386" i="17"/>
  <c r="O385" i="17"/>
  <c r="O384" i="17"/>
  <c r="O383" i="17"/>
  <c r="O382" i="17"/>
  <c r="O381" i="17"/>
  <c r="O380" i="17"/>
  <c r="O379" i="17"/>
  <c r="O378" i="17"/>
  <c r="O377" i="17"/>
  <c r="O376" i="17"/>
  <c r="O375" i="17"/>
  <c r="O374" i="17"/>
  <c r="O373" i="17"/>
  <c r="O372" i="17"/>
  <c r="O371" i="17"/>
  <c r="O370" i="17"/>
  <c r="O369" i="17"/>
  <c r="O368" i="17"/>
  <c r="O367" i="17"/>
  <c r="O366" i="17"/>
  <c r="O365" i="17"/>
  <c r="O364" i="17"/>
  <c r="O363" i="17"/>
  <c r="O362" i="17"/>
  <c r="O361" i="17"/>
  <c r="O360" i="17"/>
  <c r="O359" i="17"/>
  <c r="O358" i="17"/>
  <c r="O357" i="17"/>
  <c r="O356" i="17"/>
  <c r="O355" i="17"/>
  <c r="O354" i="17"/>
  <c r="O353" i="17"/>
  <c r="O352" i="17"/>
  <c r="O351" i="17"/>
  <c r="O350" i="17"/>
  <c r="O349" i="17"/>
  <c r="O348" i="17"/>
  <c r="O347" i="17"/>
  <c r="O346" i="17"/>
  <c r="O345" i="17"/>
  <c r="O344" i="17"/>
  <c r="O343" i="17"/>
  <c r="O342" i="17"/>
  <c r="O341" i="17"/>
  <c r="O340" i="17"/>
  <c r="O339" i="17"/>
  <c r="O338" i="17"/>
  <c r="O337" i="17"/>
  <c r="O336" i="17"/>
  <c r="O335" i="17"/>
  <c r="O334" i="17"/>
  <c r="O333" i="17"/>
  <c r="O332" i="17"/>
  <c r="O331" i="17"/>
  <c r="O330" i="17"/>
  <c r="O329" i="17"/>
  <c r="O328" i="17"/>
  <c r="O327" i="17"/>
  <c r="O326" i="17"/>
  <c r="O325" i="17"/>
  <c r="O324" i="17"/>
  <c r="O323" i="17"/>
  <c r="O322" i="17"/>
  <c r="O321" i="17"/>
  <c r="O320" i="17"/>
  <c r="O319" i="17"/>
  <c r="O318" i="17"/>
  <c r="O317" i="17"/>
  <c r="O316" i="17"/>
  <c r="O315" i="17"/>
  <c r="O314" i="17"/>
  <c r="O313" i="17"/>
  <c r="O312" i="17"/>
  <c r="O311" i="17"/>
  <c r="O310" i="17"/>
  <c r="O309" i="17"/>
  <c r="O308" i="17"/>
  <c r="O307" i="17"/>
  <c r="O306" i="17"/>
  <c r="O305" i="17"/>
  <c r="O304" i="17"/>
  <c r="O303" i="17"/>
  <c r="O302" i="17"/>
  <c r="O301" i="17"/>
  <c r="O300" i="17"/>
  <c r="O299" i="17"/>
  <c r="O298" i="17"/>
  <c r="O297" i="17"/>
  <c r="O296" i="17"/>
  <c r="O295" i="17"/>
  <c r="O294" i="17"/>
  <c r="O293" i="17"/>
  <c r="O292" i="17"/>
  <c r="O291" i="17"/>
  <c r="O290" i="17"/>
  <c r="O289" i="17"/>
  <c r="O288" i="17"/>
  <c r="O287" i="17"/>
  <c r="O286" i="17"/>
  <c r="O285" i="17"/>
  <c r="O284" i="17"/>
  <c r="O283" i="17"/>
  <c r="O282" i="17"/>
  <c r="O281" i="17"/>
  <c r="O280" i="17"/>
  <c r="O279" i="17"/>
  <c r="O278" i="17"/>
  <c r="O277" i="17"/>
  <c r="O276" i="17"/>
  <c r="O275" i="17"/>
  <c r="O274" i="17"/>
  <c r="O273" i="17"/>
  <c r="O272" i="17"/>
  <c r="O271" i="17"/>
  <c r="O270" i="17"/>
  <c r="O269" i="17"/>
  <c r="O268" i="17"/>
  <c r="O267" i="17"/>
  <c r="O266" i="17"/>
  <c r="O265" i="17"/>
  <c r="O264" i="17"/>
  <c r="O263" i="17"/>
  <c r="O262" i="17"/>
  <c r="O261" i="17"/>
  <c r="O260" i="17"/>
  <c r="O259" i="17"/>
  <c r="O258" i="17"/>
  <c r="O257" i="17"/>
  <c r="O256" i="17"/>
  <c r="O255" i="17"/>
  <c r="O254" i="17"/>
  <c r="O253" i="17"/>
  <c r="O252" i="17"/>
  <c r="O251" i="17"/>
  <c r="O250" i="17"/>
  <c r="O249" i="17"/>
  <c r="O248" i="17"/>
  <c r="O247" i="17"/>
  <c r="O246" i="17"/>
  <c r="O245" i="17"/>
  <c r="O244" i="17"/>
  <c r="O243" i="17"/>
  <c r="O242" i="17"/>
  <c r="O241" i="17"/>
  <c r="O240" i="17"/>
  <c r="O239" i="17"/>
  <c r="O238" i="17"/>
  <c r="O237" i="17"/>
  <c r="O236" i="17"/>
  <c r="O235" i="17"/>
  <c r="O234" i="17"/>
  <c r="O233" i="17"/>
  <c r="O232" i="17"/>
  <c r="O231" i="17"/>
  <c r="O230" i="17"/>
  <c r="O229" i="17"/>
  <c r="O228" i="17"/>
  <c r="O227" i="17"/>
  <c r="O226" i="17"/>
  <c r="O225" i="17"/>
  <c r="O224" i="17"/>
  <c r="O223" i="17"/>
  <c r="O222" i="17"/>
  <c r="O221" i="17"/>
  <c r="O220" i="17"/>
  <c r="O219" i="17"/>
  <c r="O218" i="17"/>
  <c r="O217" i="17"/>
  <c r="O216" i="17"/>
  <c r="O215" i="17"/>
  <c r="O214" i="17"/>
  <c r="O213" i="17"/>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O181" i="17"/>
  <c r="O180" i="17"/>
  <c r="O179"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L403" i="17"/>
  <c r="L402" i="17"/>
  <c r="L401" i="17"/>
  <c r="L400" i="17"/>
  <c r="L399" i="17"/>
  <c r="L398" i="17"/>
  <c r="L397" i="17"/>
  <c r="L396" i="17"/>
  <c r="L395" i="17"/>
  <c r="L394" i="17"/>
  <c r="L393" i="17"/>
  <c r="L392" i="17"/>
  <c r="L391" i="17"/>
  <c r="L390" i="17"/>
  <c r="L389" i="17"/>
  <c r="L388" i="17"/>
  <c r="L387" i="17"/>
  <c r="L386" i="17"/>
  <c r="L385" i="17"/>
  <c r="L384" i="17"/>
  <c r="L383" i="17"/>
  <c r="L382" i="17"/>
  <c r="L381" i="17"/>
  <c r="L380" i="17"/>
  <c r="L379" i="17"/>
  <c r="L378" i="17"/>
  <c r="L377" i="17"/>
  <c r="L376" i="17"/>
  <c r="L375" i="17"/>
  <c r="L374" i="17"/>
  <c r="L373" i="17"/>
  <c r="L372" i="17"/>
  <c r="L371" i="17"/>
  <c r="L370" i="17"/>
  <c r="L369" i="17"/>
  <c r="L368" i="17"/>
  <c r="L367" i="17"/>
  <c r="L366" i="17"/>
  <c r="L365" i="17"/>
  <c r="L364" i="17"/>
  <c r="L363" i="17"/>
  <c r="L362" i="17"/>
  <c r="L361" i="17"/>
  <c r="L360" i="17"/>
  <c r="L359" i="17"/>
  <c r="L358" i="17"/>
  <c r="L357" i="17"/>
  <c r="L356" i="17"/>
  <c r="L355" i="17"/>
  <c r="L354" i="17"/>
  <c r="L353" i="17"/>
  <c r="L352" i="17"/>
  <c r="L351" i="17"/>
  <c r="L350" i="17"/>
  <c r="L349" i="17"/>
  <c r="L348" i="17"/>
  <c r="L347" i="17"/>
  <c r="L346" i="17"/>
  <c r="L345" i="17"/>
  <c r="L344" i="17"/>
  <c r="L343" i="17"/>
  <c r="L342" i="17"/>
  <c r="L341" i="17"/>
  <c r="L340" i="17"/>
  <c r="L339" i="17"/>
  <c r="L338" i="17"/>
  <c r="L337" i="17"/>
  <c r="L336" i="17"/>
  <c r="L335" i="17"/>
  <c r="L334" i="17"/>
  <c r="L333" i="17"/>
  <c r="L332" i="17"/>
  <c r="L331" i="17"/>
  <c r="L330" i="17"/>
  <c r="L329" i="17"/>
  <c r="L328" i="17"/>
  <c r="L327" i="17"/>
  <c r="L326" i="17"/>
  <c r="L325" i="17"/>
  <c r="L324" i="17"/>
  <c r="L323" i="17"/>
  <c r="L322" i="17"/>
  <c r="L321" i="17"/>
  <c r="L320" i="17"/>
  <c r="L319" i="17"/>
  <c r="L318" i="17"/>
  <c r="L317" i="17"/>
  <c r="L316" i="17"/>
  <c r="L315" i="17"/>
  <c r="L314" i="17"/>
  <c r="L313" i="17"/>
  <c r="L312" i="17"/>
  <c r="L311" i="17"/>
  <c r="L310" i="17"/>
  <c r="L309" i="17"/>
  <c r="L308" i="17"/>
  <c r="L307" i="17"/>
  <c r="L306" i="17"/>
  <c r="L305" i="17"/>
  <c r="L304" i="17"/>
  <c r="L303" i="17"/>
  <c r="L302" i="17"/>
  <c r="L301" i="17"/>
  <c r="L300" i="17"/>
  <c r="L299" i="17"/>
  <c r="L298" i="17"/>
  <c r="L297" i="17"/>
  <c r="L296" i="17"/>
  <c r="L295" i="17"/>
  <c r="L294" i="17"/>
  <c r="L293" i="17"/>
  <c r="L292" i="17"/>
  <c r="L291" i="17"/>
  <c r="L290" i="17"/>
  <c r="L289" i="17"/>
  <c r="L288" i="17"/>
  <c r="L287" i="17"/>
  <c r="L286" i="17"/>
  <c r="L285" i="17"/>
  <c r="L284" i="17"/>
  <c r="L283" i="17"/>
  <c r="L282" i="17"/>
  <c r="L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2" i="17"/>
  <c r="L171" i="17"/>
  <c r="L170" i="17"/>
  <c r="L169" i="17"/>
  <c r="L168" i="17"/>
  <c r="L167" i="17"/>
  <c r="L166" i="17"/>
  <c r="L165" i="17"/>
  <c r="L164" i="17"/>
  <c r="L163" i="17"/>
  <c r="L162" i="17"/>
  <c r="L161"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O406" i="17"/>
  <c r="O405" i="17"/>
  <c r="O404"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L406" i="17"/>
  <c r="L405" i="17"/>
  <c r="L404"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O409" i="17"/>
  <c r="O408" i="17"/>
  <c r="O407" i="17"/>
  <c r="O35" i="17"/>
  <c r="L409" i="17"/>
  <c r="L408" i="17"/>
  <c r="L407" i="17"/>
  <c r="L35" i="17"/>
  <c r="H6" i="19"/>
  <c r="H60" i="19"/>
  <c r="H54" i="19"/>
  <c r="H48" i="19"/>
  <c r="I10" i="19"/>
  <c r="H8" i="19"/>
  <c r="H7" i="19"/>
  <c r="G4" i="19"/>
  <c r="I37" i="19" l="1"/>
  <c r="I35" i="19"/>
  <c r="H2" i="19"/>
  <c r="D48" i="19"/>
  <c r="D54" i="19"/>
  <c r="D60" i="19"/>
  <c r="O423" i="17"/>
  <c r="O422" i="17"/>
  <c r="O421" i="17"/>
  <c r="O420" i="17"/>
  <c r="O419" i="17"/>
  <c r="O418" i="17"/>
  <c r="O417" i="17"/>
  <c r="O416" i="17"/>
  <c r="O415" i="17"/>
  <c r="O414" i="17"/>
  <c r="O413" i="17"/>
  <c r="O412" i="17"/>
  <c r="O411" i="17"/>
  <c r="O410" i="17"/>
  <c r="O34" i="17"/>
  <c r="O33" i="17"/>
  <c r="O32" i="17"/>
  <c r="O31" i="17"/>
  <c r="O30" i="17"/>
  <c r="O29" i="17"/>
  <c r="O28" i="17"/>
  <c r="O27" i="17"/>
  <c r="O26" i="17"/>
  <c r="O25" i="17"/>
  <c r="O24" i="17"/>
  <c r="E37" i="19"/>
  <c r="E1" i="19"/>
  <c r="E35" i="19"/>
  <c r="E10" i="19"/>
  <c r="D8" i="19"/>
  <c r="D6" i="19"/>
  <c r="D7" i="19"/>
  <c r="C4" i="19"/>
  <c r="L423" i="17" l="1"/>
  <c r="L422" i="17"/>
  <c r="L421" i="17"/>
  <c r="L420" i="17"/>
  <c r="L419" i="17"/>
  <c r="L418" i="17"/>
  <c r="L417" i="17"/>
  <c r="L416" i="17"/>
  <c r="L415" i="17"/>
  <c r="L414" i="17"/>
  <c r="L413" i="17"/>
  <c r="L412" i="17"/>
  <c r="L411" i="17"/>
  <c r="L410" i="17"/>
  <c r="L34" i="17"/>
  <c r="L33" i="17"/>
  <c r="L32" i="17"/>
  <c r="L31" i="17"/>
  <c r="L30" i="17"/>
  <c r="L29" i="17"/>
  <c r="L28" i="17"/>
  <c r="L27" i="17"/>
  <c r="L26" i="17"/>
  <c r="L25" i="17"/>
  <c r="L24" i="17"/>
  <c r="N20" i="17" a="1"/>
  <c r="N20" i="17" s="1"/>
  <c r="N19" i="17" a="1"/>
  <c r="N19" i="17" s="1"/>
  <c r="N18" i="17" a="1"/>
  <c r="N18" i="17" s="1"/>
  <c r="N17" i="17" a="1"/>
  <c r="N17" i="17" s="1"/>
  <c r="N16" i="17" a="1"/>
  <c r="N16" i="17" s="1"/>
  <c r="N15" i="17" a="1"/>
  <c r="N15" i="17" s="1"/>
  <c r="N14" i="17" a="1"/>
  <c r="N14" i="17" s="1"/>
  <c r="N13" i="17" a="1"/>
  <c r="N13" i="17" s="1"/>
  <c r="N12" i="17" a="1"/>
  <c r="N12" i="17" s="1"/>
  <c r="N11" i="17" a="1"/>
  <c r="N11" i="17" s="1"/>
  <c r="N10" i="17" a="1"/>
  <c r="N10" i="17" s="1"/>
  <c r="N9" i="17" a="1"/>
  <c r="N9" i="17" s="1"/>
  <c r="N8" i="17" a="1"/>
  <c r="N8" i="17" s="1"/>
  <c r="N7" i="17" a="1"/>
  <c r="N7" i="17" s="1"/>
  <c r="N6" i="17" a="1"/>
  <c r="N6" i="17" s="1"/>
  <c r="J16" i="17"/>
  <c r="J20" i="17"/>
  <c r="J19" i="17"/>
  <c r="J18" i="17"/>
  <c r="J17" i="17"/>
  <c r="J15" i="17"/>
  <c r="J14" i="17"/>
  <c r="J13" i="17"/>
  <c r="J12" i="17"/>
  <c r="J11" i="17"/>
  <c r="J10" i="17"/>
  <c r="J9" i="17"/>
  <c r="J8" i="17"/>
  <c r="J7" i="17"/>
  <c r="J6" i="17"/>
  <c r="T1" i="17" l="1"/>
  <c r="E9" i="18" l="1"/>
  <c r="D9" i="18"/>
  <c r="C9" i="18"/>
  <c r="E8" i="18"/>
  <c r="D8" i="18"/>
  <c r="C8" i="18"/>
  <c r="E7" i="18"/>
  <c r="D7" i="18"/>
  <c r="C7" i="18"/>
  <c r="P6" i="17" l="1"/>
  <c r="P8" i="17"/>
  <c r="P10" i="17"/>
  <c r="P11" i="17"/>
  <c r="P12" i="17"/>
  <c r="P13" i="17"/>
  <c r="P14" i="17"/>
  <c r="P15" i="17"/>
  <c r="P16" i="17"/>
  <c r="P17" i="17"/>
  <c r="P18" i="17"/>
  <c r="P20" i="17"/>
  <c r="P7" i="17"/>
  <c r="N21" i="17" l="1"/>
  <c r="M21" i="17"/>
  <c r="E36" i="19" l="1"/>
  <c r="I3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<sst xmlns="http://schemas.openxmlformats.org/spreadsheetml/2006/main" count="398" uniqueCount="346">
  <si>
    <t>Datum rapportage</t>
  </si>
  <si>
    <t>Wijze berekening</t>
  </si>
  <si>
    <t>BioGrace</t>
  </si>
  <si>
    <t>Categorie Biomassa</t>
  </si>
  <si>
    <t>Pellets</t>
  </si>
  <si>
    <t>Ja</t>
  </si>
  <si>
    <t>Chips</t>
  </si>
  <si>
    <t>Nee</t>
  </si>
  <si>
    <t>Duurzaam bosbeheer</t>
  </si>
  <si>
    <t>Wijze aantonen</t>
  </si>
  <si>
    <t>FSC</t>
  </si>
  <si>
    <t>PEFC</t>
  </si>
  <si>
    <t>Aantonen</t>
  </si>
  <si>
    <t>Korrels</t>
  </si>
  <si>
    <t>Zaagsel</t>
  </si>
  <si>
    <t>n.v.t.</t>
  </si>
  <si>
    <t>Standaardwaarde</t>
  </si>
  <si>
    <t>Funtie</t>
  </si>
  <si>
    <t>Adres</t>
  </si>
  <si>
    <t>Postcode en plaats</t>
  </si>
  <si>
    <t>Telefoonnummer</t>
  </si>
  <si>
    <t>Naam</t>
  </si>
  <si>
    <t>Type productie-installatie</t>
  </si>
  <si>
    <t>e-mailadres</t>
  </si>
  <si>
    <t>NTA 8003</t>
  </si>
  <si>
    <t>NTA 8080</t>
  </si>
  <si>
    <t>MTCS (PEFC Malaysia)</t>
  </si>
  <si>
    <t>Ketel industriële stoom uit houtpellets</t>
  </si>
  <si>
    <t>Over kalenderjaar</t>
  </si>
  <si>
    <t xml:space="preserve">Kolencentrale met bestaande meestookinstallatie </t>
  </si>
  <si>
    <t xml:space="preserve">Kolencentrale met bestaande vergasserinstallatie </t>
  </si>
  <si>
    <t xml:space="preserve">Kolencentrale met nieuwe meestookinstallatie </t>
  </si>
  <si>
    <t>Totaal</t>
  </si>
  <si>
    <t>Hoeveelheid (ton) rekenblad</t>
  </si>
  <si>
    <t>Bos</t>
  </si>
  <si>
    <t>Overig</t>
  </si>
  <si>
    <t>Wijze aantoen</t>
  </si>
  <si>
    <t>Moet nog lijst voor komen</t>
  </si>
  <si>
    <t>Geen lijst</t>
  </si>
  <si>
    <t>Principe</t>
  </si>
  <si>
    <t>Volgende kolom afhankelijk van invoer</t>
  </si>
  <si>
    <t>Vloeibaar</t>
  </si>
  <si>
    <t>Verschijningsvorm1</t>
  </si>
  <si>
    <t>Verschijningsvorm2</t>
  </si>
  <si>
    <t>Chain of Custody</t>
  </si>
  <si>
    <t>g Co2-eq/MJ W</t>
  </si>
  <si>
    <t>P 6 tm 12</t>
  </si>
  <si>
    <t>P 2</t>
  </si>
  <si>
    <t>P 13 t/m 15</t>
  </si>
  <si>
    <t>NTA</t>
  </si>
  <si>
    <t>Benaming</t>
  </si>
  <si>
    <t>mengsel hout</t>
  </si>
  <si>
    <t>schors</t>
  </si>
  <si>
    <t>vers hout</t>
  </si>
  <si>
    <t>mengsel vers hout</t>
  </si>
  <si>
    <t>mengsel loofhout</t>
  </si>
  <si>
    <t>mengsel onbehandeld hout</t>
  </si>
  <si>
    <t>kurk</t>
  </si>
  <si>
    <t>overig onbehandeld hout</t>
  </si>
  <si>
    <t>mengsel geverfd/verlijmd hout</t>
  </si>
  <si>
    <t>plaatmateriaal/verlijmd hout</t>
  </si>
  <si>
    <t>overig geverfd/verlijmd hout</t>
  </si>
  <si>
    <t>geïmpregneerd hout: zware metalen</t>
  </si>
  <si>
    <t>geïmpregneerd hout; organische middelen, gehalogeneerd</t>
  </si>
  <si>
    <t>geïmpregneerd hout: organische middelen niet-gehalogeneerd</t>
  </si>
  <si>
    <t>overig geïmpregneerd hout</t>
  </si>
  <si>
    <t>hout uit verwerking</t>
  </si>
  <si>
    <t>mengsel hout uit verwerking</t>
  </si>
  <si>
    <t>hout dat langdurig in het water gelegen heeft</t>
  </si>
  <si>
    <t>gras</t>
  </si>
  <si>
    <t>mengsel gras</t>
  </si>
  <si>
    <t>bermgras</t>
  </si>
  <si>
    <t>overig gras</t>
  </si>
  <si>
    <t>stro</t>
  </si>
  <si>
    <t>mengsel stro</t>
  </si>
  <si>
    <t>rijsthalm</t>
  </si>
  <si>
    <t>hennep</t>
  </si>
  <si>
    <t>overig stro</t>
  </si>
  <si>
    <t>mest</t>
  </si>
  <si>
    <t>mengsel mest</t>
  </si>
  <si>
    <t>overige mestsoorten</t>
  </si>
  <si>
    <t>pluimveemest</t>
  </si>
  <si>
    <t>rundermest</t>
  </si>
  <si>
    <t>varkensmest</t>
  </si>
  <si>
    <t>paardenmest</t>
  </si>
  <si>
    <t>slib</t>
  </si>
  <si>
    <t>mengsel slib</t>
  </si>
  <si>
    <t>RKG-slib</t>
  </si>
  <si>
    <t>drinkwaterbereidingsslib</t>
  </si>
  <si>
    <t>(wal)noten</t>
  </si>
  <si>
    <t>overige doppen</t>
  </si>
  <si>
    <t>mengsel schillen/vliezen/pitten</t>
  </si>
  <si>
    <t>olijven</t>
  </si>
  <si>
    <t>overige schillen/vliezen/pitten</t>
  </si>
  <si>
    <t>mengsel pulp</t>
  </si>
  <si>
    <t>suikerbereiding</t>
  </si>
  <si>
    <t>graanspoeling</t>
  </si>
  <si>
    <t>natte-vezel/bostel</t>
  </si>
  <si>
    <t>overige pulp</t>
  </si>
  <si>
    <t>veilingafval</t>
  </si>
  <si>
    <t>tuinbouwafval</t>
  </si>
  <si>
    <t>fruitteelt</t>
  </si>
  <si>
    <t>bloembollenpelsel</t>
  </si>
  <si>
    <t>mengsel overig</t>
  </si>
  <si>
    <t>oud papier</t>
  </si>
  <si>
    <t>textiel</t>
  </si>
  <si>
    <t>Deze of de onderste</t>
  </si>
  <si>
    <t>Datum levering</t>
  </si>
  <si>
    <t>Verificatie</t>
  </si>
  <si>
    <t>zacht loofhout met schors</t>
  </si>
  <si>
    <t xml:space="preserve">hard loofhout </t>
  </si>
  <si>
    <t>hard loofhout met schors</t>
  </si>
  <si>
    <t>naaldhout met schors</t>
  </si>
  <si>
    <t>onbehandeld hout (A-hout)</t>
  </si>
  <si>
    <t>geverfd/verlijmd hout (B-hout)</t>
  </si>
  <si>
    <t>geïmpregneerd hout (C-hout)</t>
  </si>
  <si>
    <t xml:space="preserve">overig hout uit verwerking </t>
  </si>
  <si>
    <t>olifantsgras /Miscanthus</t>
  </si>
  <si>
    <t>gerste stro</t>
  </si>
  <si>
    <t>tarwe stro</t>
  </si>
  <si>
    <t>restproducten (doppen)</t>
  </si>
  <si>
    <t>cacaodoppen</t>
  </si>
  <si>
    <t>pindadoppen</t>
  </si>
  <si>
    <t>amandeldoppen</t>
  </si>
  <si>
    <t>rijstvliezen</t>
  </si>
  <si>
    <t>gewassen</t>
  </si>
  <si>
    <t>Mais</t>
  </si>
  <si>
    <t>Granen</t>
  </si>
  <si>
    <t>overige gewassen</t>
  </si>
  <si>
    <t>Overige restproducten</t>
  </si>
  <si>
    <t>bewerkte mest</t>
  </si>
  <si>
    <t>uit mestvergisting (digestaat)</t>
  </si>
  <si>
    <t>uit co-vergisting met mest (digestaat)</t>
  </si>
  <si>
    <t>uit overige bewerkingen</t>
  </si>
  <si>
    <t>aardappelschillen</t>
  </si>
  <si>
    <t>schillen/vliezen/pitten - VGI</t>
  </si>
  <si>
    <t>pulp - VGI</t>
  </si>
  <si>
    <t>koffiepulp</t>
  </si>
  <si>
    <t>pure plantaardige en dierlijke vetten en oliën - VGI</t>
  </si>
  <si>
    <t>zonnebloemolie</t>
  </si>
  <si>
    <t>koolzaadolie</t>
  </si>
  <si>
    <t>palmolie</t>
  </si>
  <si>
    <t>sojaolie</t>
  </si>
  <si>
    <t>jatropha olie</t>
  </si>
  <si>
    <t>overig</t>
  </si>
  <si>
    <t>visolie</t>
  </si>
  <si>
    <t>rundervet, varkensvet, pluimveevet en vetzuren</t>
  </si>
  <si>
    <t>diermeel</t>
  </si>
  <si>
    <t>slachtafval</t>
  </si>
  <si>
    <t>Black liquor</t>
  </si>
  <si>
    <t>overige residuen die vrijkomen bij de raffinage van biotransportbrandstoffen</t>
  </si>
  <si>
    <t>Solid Recovered Fuels (SRF)</t>
  </si>
  <si>
    <t>mengsel plantaardige oliën</t>
  </si>
  <si>
    <t>mengsel dierlijke vetten en oliën</t>
  </si>
  <si>
    <t>gebruikte frituurvetten en -oliën</t>
  </si>
  <si>
    <t>vetzuren die vrijkomen bij de raffinage van oliën</t>
  </si>
  <si>
    <t>textiel met kunststof</t>
  </si>
  <si>
    <t>olie uit Afrikaanse bolletjeskool (Crambe abyssinica)</t>
  </si>
  <si>
    <t>EU recognized</t>
  </si>
  <si>
    <t>Duurzaamheidssysteem</t>
  </si>
  <si>
    <t>Keuze</t>
  </si>
  <si>
    <t>g Co2-eq/MJ E</t>
  </si>
  <si>
    <t>Berekening op basis van</t>
  </si>
  <si>
    <t>Productie E MJ</t>
  </si>
  <si>
    <t>opwekking</t>
  </si>
  <si>
    <t>Referentiewaarde</t>
  </si>
  <si>
    <t>Maximale waarde</t>
  </si>
  <si>
    <t xml:space="preserve">Operationeel </t>
  </si>
  <si>
    <t>[gCO2eq/MJ]</t>
  </si>
  <si>
    <t>Vanaf 1-1-2017</t>
  </si>
  <si>
    <t xml:space="preserve">[gCO2eq/MJ]2016 </t>
  </si>
  <si>
    <t>[gCO2eq/MJ]2016</t>
  </si>
  <si>
    <t>warmte</t>
  </si>
  <si>
    <t>elektriciteit</t>
  </si>
  <si>
    <t>WKK</t>
  </si>
  <si>
    <t>Vanaf 2017</t>
  </si>
  <si>
    <t>Eigen berekening</t>
  </si>
  <si>
    <t>Default waarde</t>
  </si>
  <si>
    <t>nummer</t>
  </si>
  <si>
    <t>[invullen]</t>
  </si>
  <si>
    <t xml:space="preserve">heeft een verificatie uitgevoerd bij: </t>
  </si>
  <si>
    <t>Om onze conclusie te vormen hebben wij de volgende werkzaamheden verricht:</t>
  </si>
  <si>
    <t xml:space="preserve">Bijvoorbeeld een bezoek aan de ontvangsthal van de biomassa op de locatie. </t>
  </si>
  <si>
    <t>Bijvoorbeeld  (2) : voor elke levering gecontroleerd of de certificaten en verificatieverklaringen aanwezig zijn die de voor deze levering relevante criteria afdekken.</t>
  </si>
  <si>
    <t>De inzet van elk van deze biomassaleveringen  bij de energieproducent en de duurzaamheidskenmerken van de biomassa zijn hierin correct vermeld en voldoen aan de eisen van het verificatieprotocol. Per biomassalevering omvat de combinatie van de scopes van alle bij de leveringen aanwezige certificaten, de alternatieve bewijzen inclusief deze verificatieverklaring, alle voor deze biomassacategorie geldende eisen.</t>
  </si>
  <si>
    <t>Deze conformiteitsjaarverklaring is afgegeven door een hiervoor door de Minister erkende CBI</t>
  </si>
  <si>
    <t>[invullen datum]</t>
  </si>
  <si>
    <t xml:space="preserve">tot en met </t>
  </si>
  <si>
    <t>[invullen datum ]</t>
  </si>
  <si>
    <t>Handtekening verficateur</t>
  </si>
  <si>
    <t>Datum</t>
  </si>
  <si>
    <t>Handtekening peer reviewer</t>
  </si>
  <si>
    <t xml:space="preserve">Op basis van het hiervoor vermelde concluderen wij dat alle leveringen op de bijgeleverde lijst van leveringen over het jaar  </t>
  </si>
  <si>
    <t xml:space="preserve">voldoen aan de relevante duurzaamheidseisen uit de REDII. Deze biomassaleveringen zijn door </t>
  </si>
  <si>
    <t>toegepast in haar productie-installatie in de periode vanaf</t>
  </si>
  <si>
    <t>met een totaalvolume van [ton]</t>
  </si>
  <si>
    <t xml:space="preserve">De emissiereductie van elke levering ten opzichte van de gegeven
EU-referentiewaardes voor fossiele brandstoffen voldoen aan de vereisten uit 29.10 van de REDII
</t>
  </si>
  <si>
    <t>Land van herkomst grondstof</t>
  </si>
  <si>
    <t xml:space="preserve">Gebruikte NTA 8003-coderingen 2017 </t>
  </si>
  <si>
    <t>reststromen uit natuur- en landschapsbeheer</t>
  </si>
  <si>
    <t>rondhout</t>
  </si>
  <si>
    <t>zaagsel</t>
  </si>
  <si>
    <t>bijproducten industrie</t>
  </si>
  <si>
    <t>stobben</t>
  </si>
  <si>
    <t>tak- en tophout</t>
  </si>
  <si>
    <t>overig vers hout (reststukken)</t>
  </si>
  <si>
    <t>loofhout-bosbouw / rondhout</t>
  </si>
  <si>
    <t xml:space="preserve">zacht loofhout </t>
  </si>
  <si>
    <t>loofhout tak- en tophout</t>
  </si>
  <si>
    <t>loofhout stobben</t>
  </si>
  <si>
    <t>loofhout dunningshout</t>
  </si>
  <si>
    <t>naaldhout-bosbouw / rondhout</t>
  </si>
  <si>
    <t>mengsel naaldhout</t>
  </si>
  <si>
    <t>naaldhout tak- en tophout</t>
  </si>
  <si>
    <t>naaldhout stobben</t>
  </si>
  <si>
    <t>naaldhout dunningshout</t>
  </si>
  <si>
    <t>gebruikt hout</t>
  </si>
  <si>
    <t>mengsel geïmpregneerd hout</t>
  </si>
  <si>
    <t>hout dat vrijkomt bij verwerking GFT</t>
  </si>
  <si>
    <t>hout (compost overloop)</t>
  </si>
  <si>
    <t>houtskool</t>
  </si>
  <si>
    <t>biomassa uit land- en tuinbouw</t>
  </si>
  <si>
    <t>mengsel doppen</t>
  </si>
  <si>
    <t>palmkernelshells (PKS)</t>
  </si>
  <si>
    <t>oliehoudende zaden</t>
  </si>
  <si>
    <t>mengsel gewassen</t>
  </si>
  <si>
    <t>akkerbouwafval</t>
  </si>
  <si>
    <t>Champost</t>
  </si>
  <si>
    <t>mengsel overige restproducten</t>
  </si>
  <si>
    <t>overige restproducten</t>
  </si>
  <si>
    <t xml:space="preserve">overig slib </t>
  </si>
  <si>
    <t>zuiveringsslib RWZI / AWZI</t>
  </si>
  <si>
    <t>Industrieel slib</t>
  </si>
  <si>
    <t>Mengsel industrieslib</t>
  </si>
  <si>
    <t>Papierslib uit de papier- en kartonindustrie</t>
  </si>
  <si>
    <t>Waterzuiveringsslib (VGI en niet-VGI)</t>
  </si>
  <si>
    <t>Productieslib</t>
  </si>
  <si>
    <t>Omegascreens</t>
  </si>
  <si>
    <t>Putvetten en flotatieslib</t>
  </si>
  <si>
    <t>Overig industrieslib</t>
  </si>
  <si>
    <t>biomassa uit de industrie</t>
  </si>
  <si>
    <t>Reststoffen uit de biodiesel- /ethanolindustie</t>
  </si>
  <si>
    <t>Mengsel reststoffen uit de biodiesel- /ethanolindustrie</t>
  </si>
  <si>
    <t>Glycerine - glycerol</t>
  </si>
  <si>
    <t>Oliezadenmeel/schroot-koek</t>
  </si>
  <si>
    <t>Bleekaarde uit de biodiesel- /ethanolindustrie</t>
  </si>
  <si>
    <t>Bostel</t>
  </si>
  <si>
    <t>Biodieselpitch</t>
  </si>
  <si>
    <t>Overige reststoffen uit de biodiesel- /ethanolindustrie</t>
  </si>
  <si>
    <t>bietenpulp</t>
  </si>
  <si>
    <t>reststoffen uit de oleochemie</t>
  </si>
  <si>
    <t>mengsel reststoffen oleochemie</t>
  </si>
  <si>
    <t>bleekaarde uit de oleochemie</t>
  </si>
  <si>
    <t>Destillatie residuen</t>
  </si>
  <si>
    <t>Actief kool van biomassa</t>
  </si>
  <si>
    <t>dierlijke oliën en vetten na hydrogenatie</t>
  </si>
  <si>
    <t>Overige reststoffen uit de oleochemie</t>
  </si>
  <si>
    <r>
      <t>overige plantaardige olië</t>
    </r>
    <r>
      <rPr>
        <sz val="12.65"/>
        <color theme="1"/>
        <rFont val="Calibri"/>
        <family val="2"/>
      </rPr>
      <t>n</t>
    </r>
  </si>
  <si>
    <t>dierlijke vetten en oliën - VGI</t>
  </si>
  <si>
    <t xml:space="preserve">overige dierlijke vetten en oliën </t>
  </si>
  <si>
    <t>gebruikte vetten en oliën - VGI</t>
  </si>
  <si>
    <t>mengsel gebruikte vetten en oliën</t>
  </si>
  <si>
    <r>
      <t>Overige gebruikte vetten en olië</t>
    </r>
    <r>
      <rPr>
        <sz val="12.65"/>
        <color theme="1"/>
        <rFont val="Calibri"/>
        <family val="2"/>
      </rPr>
      <t>n</t>
    </r>
  </si>
  <si>
    <t>overig - VGI</t>
  </si>
  <si>
    <t>Mengsel reststoffen VGI</t>
  </si>
  <si>
    <t>frisdrank-licht alcoholische dranken ongeschikt voor consumptie</t>
  </si>
  <si>
    <t>zuivelproducten en voedingsmiddelen ongeschikt voor menselijke consumptie</t>
  </si>
  <si>
    <t>oliezadenmeel, cake of schroot - residu van vetten en oliën</t>
  </si>
  <si>
    <t>Bleekaarde uit de VGI</t>
  </si>
  <si>
    <r>
      <t>reststoffen overige industrieë</t>
    </r>
    <r>
      <rPr>
        <sz val="12.65"/>
        <color theme="1"/>
        <rFont val="Calibri"/>
        <family val="2"/>
      </rPr>
      <t>n</t>
    </r>
  </si>
  <si>
    <t xml:space="preserve">mengsel overige reststoffen </t>
  </si>
  <si>
    <t>Bleekaarde uit overige industrieën</t>
  </si>
  <si>
    <t>Biochar</t>
  </si>
  <si>
    <t>Vloeibare reststromen uit de papierindustrie, waaronder lignine</t>
  </si>
  <si>
    <t>Reststoffen die vrijkomen uit bioraffinage</t>
  </si>
  <si>
    <t>overige reststoffen uit overige industrieën</t>
  </si>
  <si>
    <t>organisch afval uit huishoudens en bedrijven (HDO)</t>
  </si>
  <si>
    <t xml:space="preserve"> Organisch afval huishoudens (GFT-afval)</t>
  </si>
  <si>
    <t>organisch afval uit bedrijven (HDO-afval)</t>
  </si>
  <si>
    <t>Swill: (gekookt) keukenafval en etensresten</t>
  </si>
  <si>
    <t>Biologisch afbreekbare monostromen</t>
  </si>
  <si>
    <t>Overig organisch bedrijfsafval</t>
  </si>
  <si>
    <t>organisch natte fractie (ONF)</t>
  </si>
  <si>
    <t xml:space="preserve">overig </t>
  </si>
  <si>
    <t>textiel met minder dan 1 massa % kunststof</t>
  </si>
  <si>
    <t>Tot brandstof opgewerkte biomassa</t>
  </si>
  <si>
    <t>mengsel van tot brandstof opgewerkte biomassa</t>
  </si>
  <si>
    <t>Lignine-brandstof</t>
  </si>
  <si>
    <t>overige tot brandstof opgewerkte biomassa</t>
  </si>
  <si>
    <t>Secundaire brandstoffen</t>
  </si>
  <si>
    <t>mengsel van secundaire brandstoffen</t>
  </si>
  <si>
    <t>Overig secundaire brandstoffen (waaronder RDF)</t>
  </si>
  <si>
    <t>RAPPORTAGE DUURZAAMHEID BIOMASSA VOOR ENERGIE</t>
  </si>
  <si>
    <t>Categorie biomassa</t>
  </si>
  <si>
    <t>Agrarische residuen</t>
  </si>
  <si>
    <t>Agrarische biomassa</t>
  </si>
  <si>
    <t>Bosbouw biomassa</t>
  </si>
  <si>
    <t>Afval en residuen: niet afkomstig zijn uit landbouw, aquacultuur, visserij of bosbouw</t>
  </si>
  <si>
    <t>Alleen voor vloeibare biomassa</t>
  </si>
  <si>
    <t xml:space="preserve"> </t>
  </si>
  <si>
    <t>50 %: vloeibare biomassa geproduceerd in installatie operationeel voor 5 oktober 2015 (29.10a)</t>
  </si>
  <si>
    <t>60 %:  vloeibare biomassa geproduceerd in installatie operationeel vanaf 5 oktober 2015 tot 31 december 2020 (29.10b)</t>
  </si>
  <si>
    <t>65 %: vloeibare biomassa geproduceerd in installatie operationeel na 1 januari 2021 (29.10c)</t>
  </si>
  <si>
    <t>70 % voor productie E+W in een installatie die operationeel is na 1 januari 2021 tot 31 december 2025</t>
  </si>
  <si>
    <t>80 % voor productie E+W in een installatie die operationeel is na 1 januari 2026</t>
  </si>
  <si>
    <t>0% Geen: voor productie E+W in een installatie die operationeel is voor 1 januari 2021.</t>
  </si>
  <si>
    <t>Tonnage kg</t>
  </si>
  <si>
    <t>Bedrijf</t>
  </si>
  <si>
    <t xml:space="preserve">Gegevens contactpersoon </t>
  </si>
  <si>
    <t>Ondertekening duurzaamheidsrapportage door energieproducent</t>
  </si>
  <si>
    <t>Handtekening</t>
  </si>
  <si>
    <t>CONFORMITEITSBEOORDELINGSINSTANTIE</t>
  </si>
  <si>
    <t>Naam verificateur</t>
  </si>
  <si>
    <t>Naam peer reviewer</t>
  </si>
  <si>
    <t xml:space="preserve">Verklaart dat deze rapportage en conformiteitsjaarverklaring zijn opgesteld volgens de voorschriften uit het Verificatieprotocol REDII. </t>
  </si>
  <si>
    <t>Naam ondertekenaar</t>
  </si>
  <si>
    <t>Functie</t>
  </si>
  <si>
    <t>Emissiereductie-eis</t>
  </si>
  <si>
    <t>Productie W MJ</t>
  </si>
  <si>
    <t>Emissiereductie % t.o.v. ref. fossiel</t>
  </si>
  <si>
    <t>POS-nummer</t>
  </si>
  <si>
    <t xml:space="preserve">Voor alle leveringen vaste biomassa waarover in een kalenderjaar SDE+ subsidie is ontvangen, zijn de benodigde verificatieverklaringen of certificaten aanwezig. De Conformiteitsjaarverklaring gaat over het kalenderjaar </t>
  </si>
  <si>
    <t>(Indien van toepassing) Voor leveringen is alternatief bewijs aanwezig dat is voldaan aan de REDII eisen.</t>
  </si>
  <si>
    <t>Conformiteitsbe-oordelingsinstantie</t>
  </si>
  <si>
    <t xml:space="preserve">Deze verklaring is alleen geldig in combinatie met de lijst duurzame leveringen. </t>
  </si>
  <si>
    <t>(Indien van toepassing)  Er is correct gebruik is gemaakt van door de Europese Commissie goedgekeurde certificeringsschema's.</t>
  </si>
  <si>
    <t>CONFORMITEITSJAARVERKLARING voor SDE</t>
  </si>
  <si>
    <t>CONFORMITEITSJAARVERKLARING voor ETS</t>
  </si>
  <si>
    <t>Er is correct gebruik is gemaakt van door de Europese Commissie goedgekeurde certificeringsschema's.</t>
  </si>
  <si>
    <t>Gegevens installatie</t>
  </si>
  <si>
    <t>ETS-vergunningsnummer</t>
  </si>
  <si>
    <t>SDE-kenmerknummer(s) en/of</t>
  </si>
  <si>
    <t>Voor SDE: de conformiteitsjaarverklaring  moet binnen vier maanden na afloop van het kalenderjaar waarover gerapporteerd wordt ingediend worden.</t>
  </si>
  <si>
    <t>Voor ETS: In verband met de deadline voor het indienen van het ETS emissieverslag moet de conformiteitsjaarverklaring vóór 31 maart beschikbaar zijn: De conformiteitsjaarverklaring dient ter onderbouwing van de rapportage van nul-emissies ten gevolge van het verbranden van biomassa in het ETS emissieverslag. Het ETS emissieverslag moet uiterlijk 31 maart worden ingediend bij de NEa. De conformiteitsjaarverklaring moet desgevraagd getoond kunnen worden aan de ETS-verificateur en/of de NEa.</t>
  </si>
  <si>
    <t xml:space="preserve">Voor alle leveringen die zijn vermeld in deze verklaring is vastgesteld dat de benodigde verificatieverklaringen of certificaten aanwezig zijn, en dat is voldaan aan de broeikasreductie-eis conform artikel 29, tiende lid, van de REDII richtlijn (indien van toepassing).  De Conformiteitsjaarverklaring gaat over het kalenderjaar </t>
  </si>
  <si>
    <t>De biomassa is getoetst op conformiteit aan de relevante duurzaamheidseisen van de REDII, rekening houdend met de toegestane certificatieschema's op grond van artikel 10, derde lid, van de Regeling handel in emissierechten.  De verificatie is uitgevoerd conform de meest recente versie van het “Verificatieprotocol duurzaamheid biomassa in overige bio-energie installaties – Aantonen van REDII2 duurzaamheid in het kader van SDE en EU-ETS”. Dienovereenkomstig is de conformiteit met een redelijke mate van zekerheid vastgesteld.</t>
  </si>
  <si>
    <t>Deze conformiteitsjaarverklaring heeft betrekking op het jaar:</t>
  </si>
  <si>
    <t>De inzet van elk van deze biomassaleveringen in de ETS-installatie bij de energieproducent en de duurzaamheidskenmerken van de biomassa zijn hierin correct vermeld en voldoen aan de eisen van het verificatieprotocol. Per biomassalevering omvat de combinatie van de scopes van alle bij de leveringen inclusief deze verificatieverklaring, alle voor deze biomassacategorie geldende eisen.</t>
  </si>
  <si>
    <t xml:space="preserve">Alle voor subsidie ingezette biomassa is gerapporteerd in de bijgesloten lijst van leveringen. </t>
  </si>
  <si>
    <t xml:space="preserve">Deze biomassaleveringen zijn in het hiervoor vermelde jaar verbrand in de installatie: </t>
  </si>
  <si>
    <t xml:space="preserve">Voor SDE     Alternatief bewijs ja/nee </t>
  </si>
  <si>
    <t>Claim</t>
  </si>
  <si>
    <t>De biomassa is getoetst op conformiteit aan de relevante duurzaamheidseisen van de REDII.  De verificatie is uitgevoerd conform de meest recente versie van het “Verificatieprotocol duurzaamheid biomassa in overige bio-energie installaties – Aantonen van REDII2 duurzaamheid in het kader van SDE en EU-ETS”. Dienovereenkomstig is de conformiteit met een redelijke mate van zekerheid vastgesteld.</t>
  </si>
  <si>
    <t>Versie 2023</t>
  </si>
  <si>
    <t>Leveringscode</t>
  </si>
  <si>
    <t>Hoeveelheid (ton) uit verklaring aan Certiver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</si>
</sst>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64" formatCode="dd\ mmmm\ yyyy"/>
    <numFmt numFmtId="165" formatCode="_ * #,##0_ ;_ * \-#,##0_ ;_ * &quot;-&quot;??_ ;_ @_ "/>
  </numFmts>
  <fonts count="31"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Verdana"/>
      <family val="2"/>
    </font>
    <font>
      <i/>
      <sz val="11"/>
      <name val="Calibri"/>
      <family val="2"/>
      <scheme val="minor"/>
    </font>
    <font>
      <sz val="11"/>
      <name val="Calibri"/>
      <family val="2"/>
      <scheme val="minor"/>
    </font>
    <font>
      <sz val="9"/>
      <name val="Verdana"/>
      <family val="2"/>
    </font>
    <font>
      <sz val="10"/>
      <name val="Arial"/>
      <family val="2"/>
    </font>
    <font>
      <b/>
      <sz val="14"/>
      <name val="Cambria"/>
      <family val="1"/>
      <scheme val="major"/>
    </font>
    <font>
      <sz val="10"/>
      <color theme="1"/>
      <name val="Arial"/>
      <family val="2"/>
    </font>
    <font>
      <b/>
      <sz val="11"/>
      <name val="Calibri"/>
      <family val="2"/>
      <scheme val="minor"/>
    </font>
    <font>
      <sz val="9"/>
      <name val="Cambria"/>
      <family val="1"/>
      <scheme val="major"/>
    </font>
    <font>
      <b/>
      <sz val="10"/>
      <name val="Arial"/>
      <family val="2"/>
    </font>
    <font>
      <b/>
      <sz val="14"/>
      <name val="Calibri"/>
      <family val="2"/>
      <scheme val="minor"/>
    </font>
    <font>
      <b/>
      <i/>
      <sz val="11"/>
      <color rgb="FFFF0000"/>
      <name val="Calibri"/>
      <family val="2"/>
      <scheme val="minor"/>
    </font>
    <font>
      <sz val="11"/>
      <color theme="1"/>
      <name val="Calibri"/>
      <family val="2"/>
      <scheme val="minor"/>
    </font>
    <font>
      <b/>
      <sz val="11"/>
      <name val="Calibri"/>
      <family val="2"/>
    </font>
    <font>
      <sz val="11"/>
      <name val="Calibri"/>
      <family val="2"/>
    </font>
    <font>
      <sz val="11"/>
      <color theme="1"/>
      <name val="Calibri"/>
      <family val="2"/>
    </font>
    <font>
      <b/>
      <sz val="11"/>
      <color rgb="FFFF0000"/>
      <name val="Calibri"/>
      <family val="2"/>
      <scheme val="minor"/>
    </font>
    <font>
      <b/>
      <sz val="11"/>
      <color rgb="FF333333"/>
      <name val="Verdana"/>
      <family val="2"/>
    </font>
    <font>
      <sz val="13.2"/>
      <color rgb="FF0065A2"/>
      <name val="Verdana"/>
      <family val="2"/>
    </font>
    <font>
      <u/>
      <sz val="11"/>
      <color theme="10"/>
      <name val="Calibri"/>
      <family val="2"/>
      <scheme val="minor"/>
    </font>
    <font>
      <sz val="11"/>
      <color rgb="FFFF0000"/>
      <name val="Calibri"/>
      <family val="2"/>
      <scheme val="minor"/>
    </font>
    <font>
      <sz val="10"/>
      <color rgb="FF000000"/>
      <name val="Verdana"/>
      <family val="2"/>
    </font>
    <font>
      <b/>
      <sz val="14"/>
      <name val="Verdana"/>
      <family val="2"/>
    </font>
    <font>
      <sz val="11"/>
      <color rgb="FFFF0000"/>
      <name val="Calibri"/>
      <family val="2"/>
    </font>
    <font>
      <sz val="8"/>
      <color theme="1"/>
      <name val="Verdana"/>
      <family val="2"/>
    </font>
    <font>
      <sz val="8"/>
      <name val="Verdana"/>
      <family val="2"/>
    </font>
    <font>
      <sz val="12.65"/>
      <color theme="1"/>
      <name val="Calibri"/>
      <family val="2"/>
    </font>
    <font>
      <sz val="9"/>
      <color rgb="FF000000"/>
      <name val="Verdana"/>
      <family val="2"/>
    </font>
  </fonts>
  <fills count="8">
    <fill>
      <patternFill patternType="none"/>
    </fill>
    <fill>
      <patternFill patternType="gray125"/>
    </fill>
    <fill>
      <patternFill patternType="solid">
        <fgColor theme="0"/>
        <bgColor indexed="64"/>
      </patternFill>
    </fill>
    <fill>
      <patternFill patternType="solid">
        <fgColor rgb="FF66FF33"/>
        <bgColor indexed="64"/>
      </patternFill>
    </fill>
    <fill>
      <patternFill patternType="solid">
        <fgColor theme="0" tint="-0.249977111117893"/>
        <bgColor indexed="64"/>
      </patternFill>
    </fill>
    <fill>
      <patternFill patternType="solid">
        <fgColor rgb="FFFFFF99"/>
        <bgColor indexed="64"/>
      </patternFill>
    </fill>
    <fill>
      <patternFill patternType="solid">
        <fgColor rgb="FFFFC000"/>
        <bgColor indexed="64"/>
      </patternFill>
    </fill>
    <fill>
      <patternFill patternType="solid">
        <fgColor rgb="FFFFFF00"/>
        <bgColor indexed="64"/>
      </patternFill>
    </fill>
  </fills>
  <borders count="5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43" fontId="15" fillId="0" borderId="0" applyFont="0" applyFill="0" applyBorder="0" applyAlignment="0" applyProtection="0"/>
    <xf numFmtId="0" fontId="22" fillId="0" borderId="0" applyNumberFormat="0" applyFill="0" applyBorder="0" applyAlignment="0" applyProtection="0"/>
    <xf numFmtId="9" fontId="15" fillId="0" borderId="0" applyFont="0" applyFill="0" applyBorder="0" applyAlignment="0" applyProtection="0"/>
  </cellStyleXfs>
  <cellXfs count="312">
    <xf numFmtId="0" fontId="0" fillId="0" borderId="0" xfId="0"/>
    <xf numFmtId="0" fontId="0" fillId="0" borderId="0" xfId="0" applyAlignment="1">
      <alignment wrapText="1"/>
    </xf>
    <xf numFmtId="0" fontId="0" fillId="0" borderId="0" xfId="0" applyFill="1" applyBorder="1"/>
    <xf numFmtId="0" fontId="0" fillId="0" borderId="0" xfId="0" applyBorder="1" applyAlignment="1">
      <alignment wrapText="1"/>
    </xf>
    <xf numFmtId="0" fontId="0" fillId="0" borderId="0" xfId="0" applyFill="1"/>
    <xf numFmtId="0" fontId="5" fillId="0" borderId="0" xfId="0" applyFont="1" applyAlignment="1">
      <alignment wrapText="1"/>
    </xf>
    <xf numFmtId="0" fontId="9" fillId="2" borderId="0" xfId="0" applyFont="1" applyFill="1"/>
    <xf numFmtId="4" fontId="6" fillId="2" borderId="0" xfId="0" applyNumberFormat="1" applyFont="1" applyFill="1" applyAlignment="1">
      <alignment vertical="top" wrapText="1"/>
    </xf>
    <xf numFmtId="0" fontId="6" fillId="2" borderId="0" xfId="0" applyFont="1" applyFill="1" applyAlignment="1">
      <alignment vertical="top" wrapText="1"/>
    </xf>
    <xf numFmtId="0" fontId="7" fillId="0" borderId="0" xfId="0" applyFont="1"/>
    <xf numFmtId="0" fontId="6" fillId="2" borderId="0" xfId="0" applyFont="1" applyFill="1" applyBorder="1" applyAlignment="1">
      <alignment vertical="top" wrapText="1"/>
    </xf>
    <xf numFmtId="0" fontId="0" fillId="0" borderId="0" xfId="0" applyBorder="1"/>
    <xf numFmtId="0" fontId="5" fillId="0" borderId="0" xfId="0" applyFont="1" applyFill="1" applyBorder="1" applyAlignment="1">
      <alignment vertical="top" wrapText="1"/>
    </xf>
    <xf numFmtId="0" fontId="11" fillId="0" borderId="0" xfId="0" applyFont="1" applyFill="1" applyBorder="1" applyAlignment="1">
      <alignment vertical="top" wrapText="1"/>
    </xf>
    <xf numFmtId="0" fontId="3" fillId="0" borderId="0" xfId="0" applyFont="1"/>
    <xf numFmtId="0" fontId="5" fillId="0" borderId="0" xfId="0" applyFont="1" applyFill="1" applyAlignment="1">
      <alignment vertical="top" wrapText="1"/>
    </xf>
    <xf numFmtId="0" fontId="0" fillId="2" borderId="0" xfId="0" applyFill="1"/>
    <xf numFmtId="0" fontId="8" fillId="0" borderId="0" xfId="0" applyFont="1" applyFill="1" applyBorder="1" applyAlignment="1">
      <alignment horizontal="left" vertical="top" wrapText="1"/>
    </xf>
    <xf numFmtId="4" fontId="6" fillId="2" borderId="0" xfId="0" applyNumberFormat="1" applyFont="1" applyFill="1" applyBorder="1" applyAlignment="1">
      <alignment vertical="top" wrapText="1"/>
    </xf>
    <xf numFmtId="0" fontId="1" fillId="3" borderId="7" xfId="0" applyFont="1" applyFill="1" applyBorder="1" applyAlignment="1">
      <alignment vertical="top"/>
    </xf>
    <xf numFmtId="0" fontId="12" fillId="3" borderId="7" xfId="0" applyFont="1" applyFill="1" applyBorder="1" applyAlignment="1">
      <alignment vertical="top" wrapText="1"/>
    </xf>
    <xf numFmtId="0" fontId="5" fillId="0" borderId="0" xfId="0" applyFont="1" applyFill="1" applyBorder="1" applyAlignment="1">
      <alignment wrapText="1"/>
    </xf>
    <xf numFmtId="0" fontId="3" fillId="0" borderId="0" xfId="0" applyFont="1" applyFill="1" applyBorder="1"/>
    <xf numFmtId="0" fontId="12" fillId="3" borderId="0" xfId="0" applyFont="1" applyFill="1" applyBorder="1" applyAlignment="1">
      <alignment vertical="top" wrapText="1"/>
    </xf>
    <xf numFmtId="0" fontId="0" fillId="6" borderId="0" xfId="0" applyFill="1"/>
    <xf numFmtId="0" fontId="7" fillId="6" borderId="0" xfId="0" applyFont="1" applyFill="1"/>
    <xf numFmtId="0" fontId="16" fillId="0" borderId="0" xfId="0" applyFont="1"/>
    <xf numFmtId="0" fontId="16" fillId="0" borderId="9" xfId="0" applyFont="1" applyBorder="1" applyAlignment="1">
      <alignment horizontal="center"/>
    </xf>
    <xf numFmtId="0" fontId="16" fillId="0" borderId="0" xfId="0" applyFont="1" applyBorder="1" applyAlignment="1">
      <alignment horizontal="center"/>
    </xf>
    <xf numFmtId="0" fontId="16" fillId="0" borderId="0" xfId="0" applyFont="1" applyBorder="1"/>
    <xf numFmtId="0" fontId="17" fillId="0" borderId="13" xfId="0" applyFont="1" applyBorder="1" applyAlignment="1">
      <alignment wrapText="1"/>
    </xf>
    <xf numFmtId="0" fontId="17" fillId="0" borderId="0" xfId="0" applyFont="1" applyFill="1" applyBorder="1" applyAlignment="1">
      <alignment horizontal="center"/>
    </xf>
    <xf numFmtId="0" fontId="18" fillId="0" borderId="0" xfId="0" applyFont="1" applyBorder="1"/>
    <xf numFmtId="0" fontId="18" fillId="0" borderId="0" xfId="0" applyFont="1"/>
    <xf numFmtId="0" fontId="18" fillId="0" borderId="16" xfId="0" applyFont="1" applyBorder="1" applyAlignment="1">
      <alignment wrapText="1"/>
    </xf>
    <xf numFmtId="0" fontId="17" fillId="0" borderId="16" xfId="0" applyFont="1" applyBorder="1" applyAlignment="1">
      <alignment wrapText="1"/>
    </xf>
    <xf numFmtId="0" fontId="18" fillId="0" borderId="18" xfId="0" applyFont="1" applyBorder="1" applyAlignment="1">
      <alignment wrapText="1"/>
    </xf>
    <xf numFmtId="0" fontId="18" fillId="0" borderId="8" xfId="0" applyFont="1" applyBorder="1" applyAlignment="1">
      <alignment wrapText="1"/>
    </xf>
    <xf numFmtId="0" fontId="18" fillId="0" borderId="0" xfId="0" applyFont="1" applyAlignment="1">
      <alignment horizontal="center"/>
    </xf>
    <xf numFmtId="0" fontId="18" fillId="0" borderId="0" xfId="0" applyFont="1" applyBorder="1" applyAlignment="1">
      <alignment horizontal="center"/>
    </xf>
    <xf numFmtId="0" fontId="18" fillId="0" borderId="8" xfId="0" applyFont="1" applyBorder="1"/>
    <xf numFmtId="0" fontId="17" fillId="0" borderId="8" xfId="0" applyFont="1" applyBorder="1" applyAlignment="1">
      <alignment wrapText="1"/>
    </xf>
    <xf numFmtId="0" fontId="17" fillId="0" borderId="14" xfId="0" applyFont="1" applyBorder="1" applyAlignment="1">
      <alignment wrapText="1"/>
    </xf>
    <xf numFmtId="0" fontId="18" fillId="0" borderId="15" xfId="0" applyFont="1" applyBorder="1" applyAlignment="1">
      <alignment horizontal="center" wrapText="1"/>
    </xf>
    <xf numFmtId="0" fontId="18" fillId="0" borderId="17" xfId="0" applyFont="1" applyBorder="1" applyAlignment="1">
      <alignment horizontal="center" wrapText="1"/>
    </xf>
    <xf numFmtId="0" fontId="18" fillId="0" borderId="19" xfId="0" applyFont="1" applyBorder="1" applyAlignment="1">
      <alignment wrapText="1"/>
    </xf>
    <xf numFmtId="0" fontId="18" fillId="0" borderId="20" xfId="0" applyFont="1" applyBorder="1" applyAlignment="1">
      <alignment horizontal="center" wrapText="1"/>
    </xf>
    <xf numFmtId="0" fontId="18" fillId="0" borderId="15" xfId="0" applyFont="1" applyBorder="1" applyAlignment="1">
      <alignment horizontal="center"/>
    </xf>
    <xf numFmtId="0" fontId="18" fillId="0" borderId="17" xfId="0" applyFont="1" applyBorder="1" applyAlignment="1">
      <alignment horizontal="center"/>
    </xf>
    <xf numFmtId="0" fontId="18" fillId="0" borderId="16" xfId="0" applyFont="1" applyBorder="1"/>
    <xf numFmtId="0" fontId="18" fillId="0" borderId="13" xfId="0" applyFont="1" applyBorder="1" applyAlignment="1">
      <alignment wrapText="1"/>
    </xf>
    <xf numFmtId="0" fontId="18" fillId="0" borderId="14" xfId="0" applyFont="1" applyBorder="1" applyAlignment="1">
      <alignment wrapText="1"/>
    </xf>
    <xf numFmtId="0" fontId="0" fillId="0" borderId="13" xfId="0" applyFont="1" applyFill="1" applyBorder="1" applyAlignment="1" applyProtection="1">
      <alignment horizontal="left" vertical="top" wrapText="1"/>
      <protection locked="0"/>
    </xf>
    <xf numFmtId="14" fontId="0" fillId="0" borderId="14" xfId="0" applyNumberFormat="1"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14" fontId="0" fillId="0" borderId="8" xfId="0" applyNumberFormat="1"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8"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41" fontId="0" fillId="0" borderId="15" xfId="0" applyNumberFormat="1" applyFont="1" applyFill="1" applyBorder="1" applyAlignment="1" applyProtection="1">
      <alignment horizontal="left" vertical="top" wrapText="1"/>
      <protection locked="0"/>
    </xf>
    <xf numFmtId="41" fontId="0" fillId="0" borderId="17" xfId="0" applyNumberFormat="1" applyFont="1" applyFill="1" applyBorder="1" applyAlignment="1" applyProtection="1">
      <alignment horizontal="left" vertical="top" wrapText="1"/>
      <protection locked="0"/>
    </xf>
    <xf numFmtId="41" fontId="0" fillId="0" borderId="20" xfId="0" applyNumberFormat="1" applyFont="1" applyFill="1" applyBorder="1" applyAlignment="1" applyProtection="1">
      <alignment horizontal="left" vertical="top" wrapText="1"/>
      <protection locked="0"/>
    </xf>
    <xf numFmtId="0" fontId="0" fillId="0" borderId="9" xfId="0" applyBorder="1" applyProtection="1">
      <protection locked="0"/>
    </xf>
    <xf numFmtId="0" fontId="0" fillId="0" borderId="4" xfId="0" applyBorder="1" applyProtection="1">
      <protection locked="0"/>
    </xf>
    <xf numFmtId="0" fontId="0" fillId="0" borderId="4" xfId="0" applyFont="1" applyFill="1" applyBorder="1" applyAlignment="1" applyProtection="1">
      <alignment horizontal="center"/>
      <protection locked="0"/>
    </xf>
    <xf numFmtId="0" fontId="0" fillId="0" borderId="21" xfId="0" applyFont="1" applyFill="1" applyBorder="1" applyAlignment="1" applyProtection="1">
      <alignment horizontal="center"/>
      <protection locked="0"/>
    </xf>
    <xf numFmtId="0" fontId="0" fillId="0" borderId="15" xfId="0" applyBorder="1" applyProtection="1">
      <protection locked="0"/>
    </xf>
    <xf numFmtId="0" fontId="0" fillId="0" borderId="17" xfId="0" applyBorder="1" applyProtection="1">
      <protection locked="0"/>
    </xf>
    <xf numFmtId="0" fontId="0" fillId="0" borderId="20" xfId="0" applyBorder="1" applyProtection="1">
      <protection locked="0"/>
    </xf>
    <xf numFmtId="41" fontId="0" fillId="0" borderId="8" xfId="0" applyNumberFormat="1" applyFont="1" applyFill="1" applyBorder="1" applyAlignment="1" applyProtection="1">
      <alignment horizontal="right" vertical="top" wrapText="1"/>
      <protection locked="0"/>
    </xf>
    <xf numFmtId="0" fontId="0" fillId="0" borderId="14" xfId="0" applyFont="1" applyFill="1" applyBorder="1" applyAlignment="1" applyProtection="1">
      <alignment horizontal="left" vertical="top" wrapText="1"/>
      <protection locked="0"/>
    </xf>
    <xf numFmtId="41" fontId="0" fillId="0" borderId="14" xfId="0" applyNumberFormat="1" applyFont="1" applyFill="1" applyBorder="1" applyAlignment="1" applyProtection="1">
      <alignment horizontal="right" vertical="top" wrapText="1"/>
      <protection locked="0"/>
    </xf>
    <xf numFmtId="41" fontId="0" fillId="0" borderId="19" xfId="0" applyNumberFormat="1" applyFont="1" applyFill="1" applyBorder="1" applyAlignment="1" applyProtection="1">
      <alignment horizontal="right" vertical="top" wrapText="1"/>
      <protection locked="0"/>
    </xf>
    <xf numFmtId="0" fontId="22" fillId="2" borderId="0" xfId="2" applyFill="1" applyAlignment="1">
      <alignment horizontal="left" vertical="center" indent="1"/>
    </xf>
    <xf numFmtId="0" fontId="22" fillId="2" borderId="0" xfId="2" applyFill="1" applyAlignment="1">
      <alignment horizontal="left" vertical="center" indent="2"/>
    </xf>
    <xf numFmtId="0" fontId="21" fillId="2" borderId="0" xfId="0" applyFont="1" applyFill="1" applyAlignment="1">
      <alignment horizontal="left" vertical="center" indent="2"/>
    </xf>
    <xf numFmtId="0" fontId="20" fillId="2" borderId="0" xfId="0" applyFont="1" applyFill="1" applyAlignment="1">
      <alignment horizontal="left" vertical="center" indent="1"/>
    </xf>
    <xf numFmtId="0" fontId="23" fillId="0" borderId="0" xfId="0" applyFont="1"/>
    <xf numFmtId="9" fontId="0" fillId="0" borderId="0" xfId="3" applyFont="1"/>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vertical="center" wrapText="1"/>
    </xf>
    <xf numFmtId="0" fontId="24" fillId="0" borderId="0" xfId="0" applyFont="1" applyBorder="1" applyAlignment="1">
      <alignment horizontal="center" vertical="center" wrapText="1"/>
    </xf>
    <xf numFmtId="0" fontId="24" fillId="0" borderId="31" xfId="0" applyFont="1" applyBorder="1" applyAlignment="1">
      <alignment horizontal="center" vertical="center" wrapText="1"/>
    </xf>
    <xf numFmtId="0" fontId="0" fillId="0" borderId="32" xfId="0" applyBorder="1" applyAlignment="1">
      <alignment horizontal="center" vertical="top" wrapText="1"/>
    </xf>
    <xf numFmtId="0" fontId="24" fillId="0" borderId="7"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2" xfId="0" applyFont="1" applyBorder="1" applyAlignment="1">
      <alignment vertical="center" wrapText="1"/>
    </xf>
    <xf numFmtId="0" fontId="24" fillId="0" borderId="8" xfId="0" applyFont="1" applyBorder="1" applyAlignment="1">
      <alignment vertical="center" wrapText="1"/>
    </xf>
    <xf numFmtId="0" fontId="24" fillId="0" borderId="0" xfId="0" applyFont="1" applyBorder="1" applyAlignment="1">
      <alignment vertical="center" wrapText="1"/>
    </xf>
    <xf numFmtId="0" fontId="24" fillId="0" borderId="0" xfId="0" applyFont="1" applyAlignment="1">
      <alignment vertical="center"/>
    </xf>
    <xf numFmtId="0" fontId="2" fillId="0" borderId="0" xfId="0" applyFont="1" applyProtection="1"/>
    <xf numFmtId="0" fontId="0" fillId="0" borderId="0" xfId="0" applyProtection="1"/>
    <xf numFmtId="0" fontId="1" fillId="0" borderId="0" xfId="0" applyFont="1" applyFill="1" applyBorder="1" applyAlignment="1" applyProtection="1">
      <alignment horizontal="left" vertical="top" wrapText="1"/>
    </xf>
    <xf numFmtId="0" fontId="1" fillId="5" borderId="25" xfId="0" applyFont="1" applyFill="1" applyBorder="1" applyAlignment="1" applyProtection="1">
      <alignment horizontal="left" vertical="top" wrapText="1"/>
    </xf>
    <xf numFmtId="41" fontId="0" fillId="0" borderId="25" xfId="0" applyNumberFormat="1" applyBorder="1" applyProtection="1"/>
    <xf numFmtId="0" fontId="19" fillId="0" borderId="0" xfId="0" applyFont="1" applyProtection="1"/>
    <xf numFmtId="41" fontId="0" fillId="0" borderId="5" xfId="0" applyNumberFormat="1" applyBorder="1" applyProtection="1"/>
    <xf numFmtId="0" fontId="0" fillId="0" borderId="0" xfId="0" applyFill="1" applyBorder="1" applyProtection="1"/>
    <xf numFmtId="0" fontId="1" fillId="0" borderId="0" xfId="0" applyFont="1" applyFill="1" applyBorder="1" applyProtection="1"/>
    <xf numFmtId="0" fontId="1" fillId="0" borderId="0" xfId="0" applyFont="1" applyProtection="1"/>
    <xf numFmtId="41" fontId="0" fillId="0" borderId="26" xfId="0" applyNumberFormat="1" applyBorder="1" applyProtection="1"/>
    <xf numFmtId="0" fontId="0" fillId="0" borderId="0" xfId="0" applyFill="1" applyBorder="1" applyAlignment="1" applyProtection="1">
      <alignment horizontal="left"/>
    </xf>
    <xf numFmtId="41" fontId="0" fillId="5" borderId="3" xfId="0" applyNumberFormat="1" applyFill="1" applyBorder="1" applyProtection="1"/>
    <xf numFmtId="41" fontId="0" fillId="5" borderId="26" xfId="0" applyNumberFormat="1" applyFill="1" applyBorder="1" applyProtection="1"/>
    <xf numFmtId="0" fontId="5" fillId="0" borderId="0" xfId="0" applyFont="1" applyFill="1" applyBorder="1" applyAlignment="1" applyProtection="1">
      <alignment horizontal="left"/>
    </xf>
    <xf numFmtId="0" fontId="5" fillId="0" borderId="0" xfId="0" applyNumberFormat="1" applyFont="1" applyFill="1" applyBorder="1" applyAlignment="1" applyProtection="1">
      <alignment horizontal="left"/>
    </xf>
    <xf numFmtId="0" fontId="1" fillId="0" borderId="0" xfId="0" applyFont="1" applyAlignment="1" applyProtection="1">
      <alignment horizontal="center"/>
    </xf>
    <xf numFmtId="0" fontId="1" fillId="4" borderId="0" xfId="0" applyFont="1" applyFill="1" applyBorder="1" applyAlignment="1" applyProtection="1">
      <alignment horizontal="left" vertical="top" wrapText="1"/>
    </xf>
    <xf numFmtId="0" fontId="10" fillId="4"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4" fontId="6" fillId="2" borderId="0" xfId="0" applyNumberFormat="1" applyFont="1" applyFill="1" applyAlignment="1">
      <alignment horizontal="right" vertical="top" wrapText="1"/>
    </xf>
    <xf numFmtId="4" fontId="0" fillId="0" borderId="0" xfId="0" applyNumberFormat="1" applyAlignment="1" applyProtection="1">
      <alignment horizontal="right"/>
    </xf>
    <xf numFmtId="0" fontId="0" fillId="0" borderId="2" xfId="0" applyBorder="1" applyAlignment="1">
      <alignment horizontal="left"/>
    </xf>
    <xf numFmtId="0" fontId="23" fillId="0" borderId="33" xfId="0" applyFont="1" applyBorder="1" applyAlignment="1">
      <alignment horizontal="left"/>
    </xf>
    <xf numFmtId="0" fontId="23" fillId="0" borderId="3" xfId="0" applyFont="1" applyBorder="1" applyAlignment="1">
      <alignment horizontal="left"/>
    </xf>
    <xf numFmtId="0" fontId="0" fillId="0" borderId="9" xfId="0" applyBorder="1"/>
    <xf numFmtId="0" fontId="0" fillId="0" borderId="24" xfId="0" applyBorder="1"/>
    <xf numFmtId="0" fontId="0" fillId="0" borderId="6" xfId="0" applyBorder="1"/>
    <xf numFmtId="0" fontId="26" fillId="0" borderId="4" xfId="0" applyFont="1" applyBorder="1" applyAlignment="1">
      <alignment horizontal="justify" vertical="center"/>
    </xf>
    <xf numFmtId="0" fontId="0" fillId="0" borderId="22" xfId="0" applyBorder="1"/>
    <xf numFmtId="0" fontId="0" fillId="0" borderId="4" xfId="0" applyBorder="1"/>
    <xf numFmtId="0" fontId="23" fillId="0" borderId="22" xfId="0" applyFont="1" applyBorder="1" applyAlignment="1">
      <alignment horizontal="left" vertical="center"/>
    </xf>
    <xf numFmtId="0" fontId="27" fillId="0" borderId="4" xfId="0" applyFont="1" applyBorder="1" applyAlignment="1">
      <alignment horizontal="left" vertical="center"/>
    </xf>
    <xf numFmtId="0" fontId="23" fillId="0" borderId="22" xfId="0" applyFont="1" applyBorder="1" applyAlignment="1">
      <alignment horizontal="left" vertical="top"/>
    </xf>
    <xf numFmtId="165" fontId="23" fillId="0" borderId="22" xfId="1" applyNumberFormat="1" applyFont="1" applyBorder="1" applyAlignment="1"/>
    <xf numFmtId="0" fontId="27" fillId="0" borderId="0" xfId="0" applyFont="1" applyAlignment="1">
      <alignment horizontal="left" vertical="center" wrapText="1"/>
    </xf>
    <xf numFmtId="0" fontId="23" fillId="0" borderId="22" xfId="0" applyFont="1" applyBorder="1"/>
    <xf numFmtId="0" fontId="23" fillId="0" borderId="22" xfId="0" applyFont="1" applyBorder="1" applyAlignment="1" applyProtection="1">
      <alignment horizontal="left"/>
      <protection locked="0"/>
    </xf>
    <xf numFmtId="41" fontId="23" fillId="0" borderId="22" xfId="0" applyNumberFormat="1" applyFont="1" applyBorder="1" applyProtection="1">
      <protection locked="0"/>
    </xf>
    <xf numFmtId="0" fontId="23" fillId="0" borderId="22" xfId="0" applyFont="1" applyBorder="1" applyAlignment="1">
      <alignment horizontal="center"/>
    </xf>
    <xf numFmtId="9" fontId="23" fillId="0" borderId="22" xfId="0" applyNumberFormat="1" applyFont="1" applyBorder="1"/>
    <xf numFmtId="0" fontId="5" fillId="0" borderId="4" xfId="0" applyFont="1" applyBorder="1" applyAlignment="1">
      <alignment horizontal="justify" vertical="center"/>
    </xf>
    <xf numFmtId="0" fontId="0" fillId="0" borderId="29" xfId="0" applyBorder="1"/>
    <xf numFmtId="0" fontId="0" fillId="0" borderId="34" xfId="0" applyBorder="1"/>
    <xf numFmtId="0" fontId="0" fillId="0" borderId="29" xfId="0" applyBorder="1" applyProtection="1">
      <protection locked="0"/>
    </xf>
    <xf numFmtId="0" fontId="0" fillId="0" borderId="34" xfId="0" applyBorder="1" applyProtection="1">
      <protection locked="0"/>
    </xf>
    <xf numFmtId="0" fontId="0" fillId="0" borderId="31" xfId="0" applyBorder="1"/>
    <xf numFmtId="0" fontId="0" fillId="0" borderId="35" xfId="0" applyBorder="1"/>
    <xf numFmtId="0" fontId="23" fillId="0" borderId="32" xfId="0" applyFont="1" applyBorder="1" applyAlignment="1">
      <alignment horizontal="justify" vertical="center"/>
    </xf>
    <xf numFmtId="0" fontId="23" fillId="0" borderId="36" xfId="0" applyFont="1" applyBorder="1"/>
    <xf numFmtId="0" fontId="0" fillId="0" borderId="8" xfId="0" applyBorder="1"/>
    <xf numFmtId="0" fontId="0" fillId="0" borderId="17" xfId="0" applyBorder="1"/>
    <xf numFmtId="0" fontId="23" fillId="0" borderId="31" xfId="0" applyFont="1" applyBorder="1" applyAlignment="1">
      <alignment horizontal="justify" vertical="center"/>
    </xf>
    <xf numFmtId="0" fontId="0" fillId="0" borderId="21" xfId="0" applyBorder="1"/>
    <xf numFmtId="0" fontId="0" fillId="0" borderId="1" xfId="0" applyBorder="1"/>
    <xf numFmtId="0" fontId="0" fillId="0" borderId="37" xfId="0" applyBorder="1"/>
    <xf numFmtId="14" fontId="0" fillId="0" borderId="38" xfId="0" applyNumberFormat="1" applyFont="1" applyFill="1" applyBorder="1" applyAlignment="1" applyProtection="1">
      <alignment horizontal="left" vertical="top" wrapText="1"/>
      <protection locked="0"/>
    </xf>
    <xf numFmtId="14" fontId="0" fillId="0" borderId="28" xfId="0" applyNumberFormat="1"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18" fillId="0" borderId="39" xfId="0" applyFont="1" applyBorder="1" applyAlignment="1">
      <alignment wrapText="1"/>
    </xf>
    <xf numFmtId="0" fontId="18" fillId="0" borderId="29" xfId="0" applyFont="1" applyBorder="1" applyAlignment="1">
      <alignment wrapText="1"/>
    </xf>
    <xf numFmtId="0" fontId="18" fillId="0" borderId="34" xfId="0" applyFont="1" applyBorder="1" applyAlignment="1">
      <alignment horizontal="center" wrapText="1"/>
    </xf>
    <xf numFmtId="0" fontId="18" fillId="0" borderId="40" xfId="0" applyFont="1" applyBorder="1" applyAlignment="1">
      <alignment wrapText="1"/>
    </xf>
    <xf numFmtId="0" fontId="18" fillId="0" borderId="31" xfId="0" applyFont="1" applyBorder="1" applyAlignment="1">
      <alignment wrapText="1"/>
    </xf>
    <xf numFmtId="0" fontId="18" fillId="0" borderId="35" xfId="0" applyFont="1" applyBorder="1" applyAlignment="1">
      <alignment horizontal="center" wrapText="1"/>
    </xf>
    <xf numFmtId="0" fontId="30" fillId="0" borderId="0" xfId="0" applyFont="1"/>
    <xf numFmtId="0" fontId="0" fillId="0" borderId="0" xfId="0"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1" fillId="7" borderId="0" xfId="0" applyFont="1" applyFill="1"/>
    <xf numFmtId="9" fontId="0" fillId="0" borderId="0" xfId="0" applyNumberFormat="1"/>
    <xf numFmtId="0" fontId="0" fillId="0" borderId="0" xfId="0" applyBorder="1" applyProtection="1"/>
    <xf numFmtId="49" fontId="5" fillId="0" borderId="0" xfId="0" applyNumberFormat="1" applyFont="1" applyAlignment="1">
      <alignment wrapText="1"/>
    </xf>
    <xf numFmtId="49" fontId="0" fillId="0" borderId="0" xfId="0" applyNumberFormat="1" applyAlignment="1">
      <alignment wrapText="1"/>
    </xf>
    <xf numFmtId="0" fontId="0" fillId="0" borderId="24" xfId="0" applyFont="1" applyFill="1" applyBorder="1" applyAlignment="1" applyProtection="1">
      <alignment horizontal="center" vertical="top" wrapText="1"/>
    </xf>
    <xf numFmtId="0" fontId="1" fillId="5" borderId="24" xfId="0" applyFont="1" applyFill="1" applyBorder="1" applyAlignment="1" applyProtection="1">
      <alignment horizontal="center" vertical="top" wrapText="1"/>
    </xf>
    <xf numFmtId="0" fontId="0" fillId="0" borderId="0" xfId="0" applyFont="1" applyFill="1" applyBorder="1" applyAlignment="1" applyProtection="1">
      <alignment horizontal="center" vertical="top" wrapText="1"/>
    </xf>
    <xf numFmtId="0" fontId="1" fillId="5" borderId="3" xfId="0" applyFont="1" applyFill="1" applyBorder="1" applyAlignment="1" applyProtection="1">
      <alignment horizontal="center"/>
    </xf>
    <xf numFmtId="0" fontId="0" fillId="0" borderId="1" xfId="0" applyFont="1" applyFill="1" applyBorder="1" applyAlignment="1" applyProtection="1">
      <alignment horizontal="center" vertical="top" wrapText="1"/>
    </xf>
    <xf numFmtId="41" fontId="0" fillId="0" borderId="0" xfId="0" applyNumberFormat="1" applyBorder="1" applyProtection="1"/>
    <xf numFmtId="0" fontId="0" fillId="2" borderId="0" xfId="0" applyFill="1" applyProtection="1"/>
    <xf numFmtId="0" fontId="1" fillId="2" borderId="0" xfId="0" applyFont="1" applyFill="1" applyBorder="1" applyAlignment="1" applyProtection="1">
      <alignment horizontal="left" vertical="top" wrapText="1"/>
    </xf>
    <xf numFmtId="41" fontId="0" fillId="2" borderId="0" xfId="0" applyNumberFormat="1" applyFill="1" applyBorder="1" applyProtection="1"/>
    <xf numFmtId="0" fontId="1" fillId="5" borderId="33" xfId="0" applyFont="1" applyFill="1" applyBorder="1" applyAlignment="1" applyProtection="1">
      <alignment horizontal="left" vertical="top" wrapText="1"/>
    </xf>
    <xf numFmtId="41" fontId="0" fillId="0" borderId="25" xfId="0" applyNumberFormat="1" applyBorder="1" applyProtection="1">
      <protection locked="0"/>
    </xf>
    <xf numFmtId="41" fontId="0" fillId="0" borderId="5" xfId="0" applyNumberFormat="1" applyBorder="1" applyProtection="1">
      <protection locked="0"/>
    </xf>
    <xf numFmtId="41" fontId="14" fillId="0" borderId="5" xfId="0" applyNumberFormat="1" applyFont="1" applyFill="1" applyBorder="1" applyProtection="1">
      <protection locked="0"/>
    </xf>
    <xf numFmtId="41" fontId="14" fillId="0" borderId="26" xfId="0" applyNumberFormat="1" applyFont="1" applyFill="1" applyBorder="1" applyProtection="1">
      <protection locked="0"/>
    </xf>
    <xf numFmtId="9" fontId="0" fillId="0" borderId="8" xfId="3" applyFont="1" applyFill="1" applyBorder="1" applyAlignment="1" applyProtection="1">
      <alignment horizontal="left" vertical="top" wrapText="1"/>
      <protection locked="0"/>
    </xf>
    <xf numFmtId="9" fontId="0" fillId="0" borderId="19" xfId="3" applyFon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9" fontId="0" fillId="0" borderId="14" xfId="3" applyFont="1" applyFill="1" applyBorder="1" applyAlignment="1" applyProtection="1">
      <alignment horizontal="left" vertical="top" wrapText="1"/>
      <protection locked="0"/>
    </xf>
    <xf numFmtId="0" fontId="10" fillId="0" borderId="33" xfId="0" applyFont="1" applyBorder="1" applyAlignment="1">
      <alignment vertical="top" wrapText="1"/>
    </xf>
    <xf numFmtId="0" fontId="10" fillId="0" borderId="3" xfId="0" applyFont="1" applyBorder="1" applyAlignment="1" applyProtection="1">
      <alignment horizontal="left" vertical="top" wrapText="1"/>
      <protection locked="0"/>
    </xf>
    <xf numFmtId="0" fontId="10" fillId="0" borderId="0" xfId="0" applyFont="1" applyAlignment="1">
      <alignment vertical="top" wrapText="1"/>
    </xf>
    <xf numFmtId="4" fontId="5" fillId="0" borderId="0" xfId="0" applyNumberFormat="1" applyFont="1" applyAlignment="1">
      <alignment horizontal="left" vertical="top" wrapText="1"/>
    </xf>
    <xf numFmtId="164" fontId="10" fillId="0" borderId="3" xfId="0" applyNumberFormat="1" applyFont="1" applyBorder="1" applyAlignment="1" applyProtection="1">
      <alignment horizontal="left" vertical="top" wrapText="1"/>
      <protection locked="0"/>
    </xf>
    <xf numFmtId="0" fontId="5" fillId="0" borderId="0" xfId="0" applyFont="1" applyAlignment="1">
      <alignment vertical="top" wrapText="1"/>
    </xf>
    <xf numFmtId="0" fontId="10" fillId="0" borderId="2" xfId="0" applyFont="1" applyBorder="1" applyAlignment="1">
      <alignment vertical="top" wrapText="1"/>
    </xf>
    <xf numFmtId="4" fontId="5" fillId="0" borderId="3" xfId="0" applyNumberFormat="1"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44" xfId="0" applyFont="1" applyBorder="1" applyAlignment="1" applyProtection="1">
      <alignment vertical="top" wrapText="1"/>
      <protection locked="0"/>
    </xf>
    <xf numFmtId="0" fontId="5" fillId="0" borderId="12" xfId="0" applyFont="1" applyBorder="1" applyAlignment="1">
      <alignment vertical="top" wrapText="1"/>
    </xf>
    <xf numFmtId="0" fontId="10" fillId="0" borderId="9" xfId="0" applyFont="1" applyBorder="1" applyAlignment="1">
      <alignment vertical="top" wrapText="1"/>
    </xf>
    <xf numFmtId="0" fontId="0" fillId="0" borderId="6" xfId="0" applyBorder="1" applyAlignment="1">
      <alignment horizontal="center"/>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1" xfId="0" quotePrefix="1" applyBorder="1" applyAlignment="1" applyProtection="1">
      <alignment horizontal="left"/>
      <protection locked="0"/>
    </xf>
    <xf numFmtId="0" fontId="22" fillId="0" borderId="12" xfId="2" applyFill="1" applyBorder="1" applyAlignment="1" applyProtection="1">
      <alignment horizontal="left"/>
      <protection locked="0"/>
    </xf>
    <xf numFmtId="4" fontId="10" fillId="0" borderId="6" xfId="0" applyNumberFormat="1" applyFont="1" applyBorder="1" applyAlignment="1">
      <alignment horizontal="left" vertical="top" wrapText="1"/>
    </xf>
    <xf numFmtId="0" fontId="10" fillId="0" borderId="10" xfId="0" applyFont="1" applyBorder="1" applyAlignment="1">
      <alignment vertical="top" wrapText="1"/>
    </xf>
    <xf numFmtId="4" fontId="5" fillId="0" borderId="10" xfId="0" applyNumberFormat="1" applyFont="1" applyBorder="1" applyAlignment="1">
      <alignment horizontal="left" vertical="top" wrapText="1"/>
    </xf>
    <xf numFmtId="0" fontId="10" fillId="0" borderId="12" xfId="0" applyFont="1" applyBorder="1" applyAlignment="1">
      <alignment vertical="top" wrapText="1"/>
    </xf>
    <xf numFmtId="4" fontId="5" fillId="0" borderId="12" xfId="0" applyNumberFormat="1" applyFont="1" applyBorder="1" applyAlignment="1">
      <alignment horizontal="left" vertical="top" wrapText="1"/>
    </xf>
    <xf numFmtId="0" fontId="5" fillId="0" borderId="3" xfId="0" applyFont="1" applyBorder="1" applyAlignment="1">
      <alignment vertical="top" wrapText="1"/>
    </xf>
    <xf numFmtId="0" fontId="5" fillId="0" borderId="25" xfId="0" applyFont="1" applyBorder="1" applyAlignment="1">
      <alignment vertical="top" wrapText="1"/>
    </xf>
    <xf numFmtId="0" fontId="0" fillId="0" borderId="25" xfId="0" applyBorder="1" applyAlignment="1" applyProtection="1">
      <alignment horizontal="left" vertical="top"/>
      <protection locked="0"/>
    </xf>
    <xf numFmtId="0" fontId="5" fillId="0" borderId="45" xfId="0" applyFont="1" applyBorder="1" applyAlignment="1">
      <alignment vertical="top" wrapText="1"/>
    </xf>
    <xf numFmtId="0" fontId="0" fillId="0" borderId="45" xfId="0" quotePrefix="1" applyBorder="1" applyAlignment="1" applyProtection="1">
      <alignment horizontal="left"/>
      <protection locked="0"/>
    </xf>
    <xf numFmtId="0" fontId="0" fillId="0" borderId="25" xfId="0" quotePrefix="1" applyBorder="1" applyAlignment="1" applyProtection="1">
      <alignment horizontal="left"/>
      <protection locked="0"/>
    </xf>
    <xf numFmtId="4" fontId="0" fillId="0" borderId="3" xfId="0" applyNumberFormat="1" applyBorder="1" applyAlignment="1">
      <alignment horizontal="right" vertical="top"/>
    </xf>
    <xf numFmtId="0" fontId="0" fillId="0" borderId="20" xfId="0" applyBorder="1" applyAlignment="1" applyProtection="1">
      <alignment horizontal="left" vertical="top" wrapText="1"/>
      <protection locked="0"/>
    </xf>
    <xf numFmtId="0" fontId="1" fillId="4" borderId="1" xfId="0" applyFont="1" applyFill="1" applyBorder="1" applyAlignment="1">
      <alignment horizontal="left" vertical="top" wrapText="1"/>
    </xf>
    <xf numFmtId="0" fontId="0" fillId="0" borderId="4" xfId="0" applyBorder="1" applyAlignment="1">
      <alignment horizontal="left" vertical="center"/>
    </xf>
    <xf numFmtId="0" fontId="5" fillId="0" borderId="48" xfId="0" applyFont="1" applyBorder="1" applyAlignment="1">
      <alignment vertical="top" wrapText="1"/>
    </xf>
    <xf numFmtId="0" fontId="5" fillId="0" borderId="49" xfId="0" applyFont="1" applyBorder="1" applyAlignment="1">
      <alignment vertical="top" wrapText="1"/>
    </xf>
    <xf numFmtId="0" fontId="5" fillId="0" borderId="9" xfId="0" applyFont="1" applyBorder="1" applyAlignment="1">
      <alignment vertical="top" wrapText="1"/>
    </xf>
    <xf numFmtId="0" fontId="5" fillId="0" borderId="50" xfId="0" applyFont="1" applyBorder="1" applyAlignment="1">
      <alignment vertical="top" wrapText="1"/>
    </xf>
    <xf numFmtId="0" fontId="5" fillId="0" borderId="51" xfId="0" applyFont="1" applyBorder="1" applyAlignment="1">
      <alignment vertical="top" wrapText="1"/>
    </xf>
    <xf numFmtId="0" fontId="0" fillId="0" borderId="11" xfId="0" applyBorder="1" applyAlignment="1" applyProtection="1">
      <alignment horizontal="left" vertical="top"/>
      <protection locked="0"/>
    </xf>
    <xf numFmtId="0" fontId="5" fillId="0" borderId="47"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23" fillId="0" borderId="0" xfId="0" applyFont="1" applyBorder="1" applyAlignment="1">
      <alignment horizontal="left" vertical="center"/>
    </xf>
    <xf numFmtId="0" fontId="0" fillId="0" borderId="0" xfId="0" applyBorder="1" applyAlignment="1">
      <alignment horizontal="left" vertical="center" wrapText="1"/>
    </xf>
    <xf numFmtId="0" fontId="0" fillId="0" borderId="0" xfId="0" applyBorder="1" applyAlignment="1" applyProtection="1">
      <alignment horizontal="left" vertical="center"/>
      <protection locked="0"/>
    </xf>
    <xf numFmtId="0" fontId="0" fillId="0" borderId="0" xfId="0" applyBorder="1" applyAlignment="1" applyProtection="1">
      <alignment horizontal="left" vertical="center" wrapText="1"/>
      <protection locked="0"/>
    </xf>
    <xf numFmtId="0" fontId="27" fillId="0" borderId="0" xfId="0" applyFont="1" applyBorder="1" applyAlignment="1" applyProtection="1">
      <alignment horizontal="left" vertical="center"/>
      <protection locked="0"/>
    </xf>
    <xf numFmtId="0" fontId="23" fillId="0" borderId="0" xfId="0" applyFont="1" applyBorder="1" applyAlignment="1">
      <alignment horizontal="left" vertical="top"/>
    </xf>
    <xf numFmtId="165" fontId="23" fillId="0" borderId="0" xfId="1" applyNumberFormat="1" applyFont="1" applyBorder="1" applyAlignment="1"/>
    <xf numFmtId="0" fontId="23" fillId="0" borderId="0" xfId="0" applyFont="1" applyBorder="1"/>
    <xf numFmtId="0" fontId="23" fillId="0" borderId="0" xfId="0" applyFont="1" applyBorder="1" applyAlignment="1" applyProtection="1">
      <alignment horizontal="left"/>
      <protection locked="0"/>
    </xf>
    <xf numFmtId="41" fontId="23" fillId="0" borderId="0" xfId="0" applyNumberFormat="1" applyFont="1" applyBorder="1" applyProtection="1">
      <protection locked="0"/>
    </xf>
    <xf numFmtId="0" fontId="23" fillId="0" borderId="0" xfId="0" applyFont="1" applyBorder="1" applyAlignment="1">
      <alignment vertical="center" wrapText="1"/>
    </xf>
    <xf numFmtId="0" fontId="23" fillId="0" borderId="0" xfId="0" applyFont="1" applyBorder="1" applyAlignment="1">
      <alignment horizontal="center"/>
    </xf>
    <xf numFmtId="9" fontId="23" fillId="0" borderId="0" xfId="0" applyNumberFormat="1" applyFont="1" applyBorder="1"/>
    <xf numFmtId="0" fontId="0" fillId="0" borderId="0" xfId="0" applyBorder="1" applyProtection="1">
      <protection locked="0"/>
    </xf>
    <xf numFmtId="0" fontId="0" fillId="0" borderId="0" xfId="0" applyBorder="1" applyAlignment="1">
      <alignment horizontal="left" vertical="center"/>
    </xf>
    <xf numFmtId="0" fontId="27" fillId="0" borderId="0" xfId="0" applyFont="1" applyBorder="1" applyAlignment="1">
      <alignment horizontal="left" vertical="center"/>
    </xf>
    <xf numFmtId="4" fontId="0" fillId="0" borderId="0" xfId="0" applyNumberFormat="1" applyBorder="1" applyAlignment="1">
      <alignment horizontal="right" vertical="top"/>
    </xf>
    <xf numFmtId="0" fontId="23" fillId="0" borderId="0" xfId="0" applyFont="1" applyBorder="1" applyAlignment="1">
      <alignment horizontal="left"/>
    </xf>
    <xf numFmtId="0" fontId="0" fillId="0" borderId="0" xfId="0" applyBorder="1" applyAlignment="1">
      <alignment horizontal="justify" vertical="center"/>
    </xf>
    <xf numFmtId="0" fontId="23" fillId="0" borderId="0" xfId="0" applyFont="1" applyBorder="1" applyAlignment="1">
      <alignment horizontal="justify" vertical="center"/>
    </xf>
    <xf numFmtId="0" fontId="0" fillId="0" borderId="0" xfId="0" applyBorder="1" applyAlignment="1" applyProtection="1">
      <alignment horizontal="left" vertical="top" wrapText="1"/>
      <protection locked="0"/>
    </xf>
    <xf numFmtId="0" fontId="23" fillId="0" borderId="0" xfId="0" applyFont="1" applyBorder="1" applyAlignment="1">
      <alignment horizontal="justify"/>
    </xf>
    <xf numFmtId="0" fontId="0" fillId="0" borderId="0" xfId="0" applyBorder="1" applyAlignment="1" applyProtection="1">
      <alignment horizontal="left" vertical="top" wrapText="1"/>
      <protection locked="0"/>
    </xf>
    <xf numFmtId="0" fontId="23" fillId="0" borderId="22" xfId="0" applyFont="1" applyBorder="1" applyAlignment="1">
      <alignment horizontal="left" vertical="center" wrapText="1"/>
    </xf>
    <xf numFmtId="41" fontId="23" fillId="0" borderId="22" xfId="0" applyNumberFormat="1" applyFont="1" applyBorder="1" applyAlignment="1" applyProtection="1">
      <alignment horizontal="left"/>
      <protection locked="0"/>
    </xf>
    <xf numFmtId="0" fontId="0" fillId="0" borderId="28" xfId="0" applyBorder="1" applyAlignment="1" applyProtection="1">
      <alignment vertical="top" wrapText="1"/>
      <protection locked="0"/>
    </xf>
    <xf numFmtId="0" fontId="0" fillId="0" borderId="41" xfId="0" applyBorder="1" applyAlignment="1" applyProtection="1">
      <alignment vertical="top" wrapText="1"/>
      <protection locked="0"/>
    </xf>
    <xf numFmtId="0" fontId="13" fillId="0" borderId="0" xfId="0" applyFont="1" applyFill="1" applyBorder="1" applyAlignment="1">
      <alignment horizontal="center" vertical="top" wrapText="1"/>
    </xf>
    <xf numFmtId="0" fontId="4" fillId="0" borderId="0" xfId="0" applyFont="1" applyFill="1" applyBorder="1" applyAlignment="1">
      <alignment horizontal="left" vertical="top" wrapText="1"/>
    </xf>
    <xf numFmtId="0" fontId="10" fillId="0" borderId="9" xfId="0" applyFont="1" applyBorder="1" applyAlignment="1">
      <alignment wrapText="1"/>
    </xf>
    <xf numFmtId="0" fontId="10" fillId="0" borderId="6" xfId="0" applyFont="1" applyBorder="1" applyAlignment="1">
      <alignment wrapText="1"/>
    </xf>
    <xf numFmtId="0" fontId="27" fillId="0" borderId="21" xfId="0" applyFont="1" applyBorder="1" applyAlignment="1">
      <alignment horizontal="left" wrapText="1"/>
    </xf>
    <xf numFmtId="0" fontId="27" fillId="0" borderId="23" xfId="0" applyFont="1" applyBorder="1" applyAlignment="1">
      <alignment horizontal="left" wrapText="1"/>
    </xf>
    <xf numFmtId="0" fontId="4" fillId="0" borderId="0" xfId="0" applyFont="1" applyAlignment="1">
      <alignment horizontal="left" vertical="top" wrapText="1"/>
    </xf>
    <xf numFmtId="0" fontId="0" fillId="0" borderId="28" xfId="0" applyBorder="1" applyAlignment="1" applyProtection="1">
      <alignment horizontal="center" vertical="top" wrapText="1"/>
      <protection locked="0"/>
    </xf>
    <xf numFmtId="0" fontId="0" fillId="0" borderId="41" xfId="0" applyBorder="1" applyAlignment="1" applyProtection="1">
      <alignment horizontal="center" vertical="top" wrapText="1"/>
      <protection locked="0"/>
    </xf>
    <xf numFmtId="0" fontId="1" fillId="5" borderId="9" xfId="0" applyFont="1" applyFill="1" applyBorder="1" applyAlignment="1" applyProtection="1">
      <alignment horizontal="center" vertical="top" wrapText="1"/>
    </xf>
    <xf numFmtId="0" fontId="1" fillId="5" borderId="24" xfId="0" applyFont="1" applyFill="1" applyBorder="1" applyAlignment="1" applyProtection="1">
      <alignment horizontal="center" vertical="top" wrapText="1"/>
    </xf>
    <xf numFmtId="0" fontId="1" fillId="5" borderId="6" xfId="0" applyFont="1" applyFill="1" applyBorder="1" applyAlignment="1" applyProtection="1">
      <alignment horizontal="center" vertical="top" wrapText="1"/>
    </xf>
    <xf numFmtId="0" fontId="0" fillId="0" borderId="0" xfId="0" applyFont="1" applyFill="1" applyBorder="1" applyAlignment="1" applyProtection="1">
      <alignment horizontal="center" vertical="top" wrapText="1"/>
    </xf>
    <xf numFmtId="0" fontId="0" fillId="0" borderId="22" xfId="0" applyFont="1" applyFill="1" applyBorder="1" applyAlignment="1" applyProtection="1">
      <alignment horizontal="center" vertical="top" wrapText="1"/>
    </xf>
    <xf numFmtId="0" fontId="1" fillId="5" borderId="2" xfId="0" applyFont="1" applyFill="1" applyBorder="1" applyAlignment="1" applyProtection="1">
      <alignment horizontal="center"/>
    </xf>
    <xf numFmtId="0" fontId="1" fillId="5" borderId="27" xfId="0" applyFont="1" applyFill="1" applyBorder="1" applyAlignment="1" applyProtection="1">
      <alignment horizontal="center"/>
    </xf>
    <xf numFmtId="0" fontId="1" fillId="5" borderId="3" xfId="0" applyFont="1" applyFill="1" applyBorder="1" applyAlignment="1" applyProtection="1">
      <alignment horizontal="center"/>
    </xf>
    <xf numFmtId="0" fontId="0" fillId="0" borderId="1" xfId="0" applyFont="1" applyFill="1" applyBorder="1" applyAlignment="1" applyProtection="1">
      <alignment horizontal="center" vertical="top" wrapText="1"/>
    </xf>
    <xf numFmtId="0" fontId="0" fillId="0" borderId="23" xfId="0" applyFont="1" applyFill="1" applyBorder="1" applyAlignment="1" applyProtection="1">
      <alignment horizontal="center" vertical="top" wrapText="1"/>
    </xf>
    <xf numFmtId="0" fontId="0" fillId="0" borderId="8"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4" xfId="0" applyFont="1" applyFill="1" applyBorder="1" applyAlignment="1" applyProtection="1">
      <alignment horizontal="center" vertical="top" wrapText="1"/>
    </xf>
    <xf numFmtId="0" fontId="0" fillId="0" borderId="6" xfId="0" applyFont="1" applyFill="1" applyBorder="1" applyAlignment="1" applyProtection="1">
      <alignment horizontal="center" vertical="top" wrapText="1"/>
    </xf>
    <xf numFmtId="0" fontId="0" fillId="0" borderId="0"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1" fillId="4" borderId="0" xfId="0" applyFont="1" applyFill="1" applyAlignment="1">
      <alignment horizontal="left" vertical="top" wrapText="1"/>
    </xf>
    <xf numFmtId="0" fontId="0" fillId="0" borderId="14"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24" fillId="0" borderId="28" xfId="0" applyFont="1" applyBorder="1" applyAlignment="1">
      <alignment vertical="center" wrapText="1"/>
    </xf>
    <xf numFmtId="0" fontId="24" fillId="0" borderId="0" xfId="0" applyFont="1" applyBorder="1" applyAlignment="1">
      <alignment vertical="center" wrapText="1"/>
    </xf>
    <xf numFmtId="0" fontId="0" fillId="0" borderId="0"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25" fillId="0" borderId="2" xfId="0" applyFont="1" applyBorder="1" applyAlignment="1">
      <alignment horizontal="center" vertical="center"/>
    </xf>
    <xf numFmtId="0" fontId="25" fillId="0" borderId="27" xfId="0" applyFont="1" applyBorder="1" applyAlignment="1">
      <alignment horizontal="center" vertical="center"/>
    </xf>
    <xf numFmtId="0" fontId="0" fillId="0" borderId="4" xfId="0" applyBorder="1" applyAlignment="1">
      <alignment horizontal="left" vertical="top" wrapText="1"/>
    </xf>
    <xf numFmtId="0" fontId="0" fillId="0" borderId="0" xfId="0" applyBorder="1" applyAlignment="1">
      <alignment horizontal="left" vertical="top"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22" xfId="0" applyFont="1" applyBorder="1" applyAlignment="1">
      <alignment horizontal="left" vertical="center" wrapText="1"/>
    </xf>
    <xf numFmtId="0" fontId="0" fillId="0" borderId="4" xfId="0" applyBorder="1" applyAlignment="1">
      <alignment horizontal="left" vertical="center"/>
    </xf>
    <xf numFmtId="0" fontId="0" fillId="0" borderId="0" xfId="0" applyBorder="1" applyAlignment="1">
      <alignment horizontal="left" vertical="center"/>
    </xf>
    <xf numFmtId="0" fontId="0" fillId="0" borderId="0"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27" fillId="0" borderId="0" xfId="0" applyFont="1" applyBorder="1" applyAlignment="1" applyProtection="1">
      <alignment horizontal="left" vertical="center"/>
      <protection locked="0"/>
    </xf>
    <xf numFmtId="0" fontId="27" fillId="0" borderId="22" xfId="0" applyFont="1" applyBorder="1" applyAlignment="1" applyProtection="1">
      <alignment horizontal="left" vertical="center"/>
      <protection locked="0"/>
    </xf>
    <xf numFmtId="0" fontId="27" fillId="0" borderId="4" xfId="0" applyFont="1" applyBorder="1" applyAlignment="1">
      <alignment horizontal="left" vertical="center" wrapText="1"/>
    </xf>
    <xf numFmtId="0" fontId="27" fillId="0" borderId="0" xfId="0" applyFont="1"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27" fillId="0" borderId="0" xfId="0" applyFont="1" applyAlignment="1">
      <alignment horizontal="left" vertical="center" wrapText="1"/>
    </xf>
    <xf numFmtId="0" fontId="28" fillId="0" borderId="4" xfId="0" applyFont="1" applyBorder="1" applyAlignment="1">
      <alignment horizontal="left" vertical="center" wrapText="1"/>
    </xf>
    <xf numFmtId="0" fontId="28" fillId="0" borderId="0" xfId="0" applyFont="1" applyBorder="1" applyAlignment="1">
      <alignment horizontal="left" vertical="center"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0" fillId="0" borderId="4" xfId="0" applyBorder="1" applyAlignment="1">
      <alignment horizontal="left" wrapText="1"/>
    </xf>
    <xf numFmtId="0" fontId="0" fillId="0" borderId="0" xfId="0" applyBorder="1" applyAlignment="1">
      <alignment horizontal="left" wrapText="1"/>
    </xf>
    <xf numFmtId="0" fontId="0" fillId="0" borderId="22" xfId="0" applyBorder="1" applyAlignment="1">
      <alignment horizontal="left" vertical="center" wrapText="1"/>
    </xf>
  </cellXfs>
  <cellStyles count="4">
    <cellStyle name="Hyperlink" xfId="2" builtinId="8"/>
    <cellStyle name="Komma" xfId="1" builtinId="3"/>
    <cellStyle name="Procent" xfId="3" builtinId="5"/>
    <cellStyle name="Standaard" xfId="0" builtinId="0"/>
  </cellStyles>
  <dxfs count="2">
    <dxf>
      <font>
        <strike val="0"/>
        <condense val="0"/>
        <extend val="0"/>
        <color auto="1"/>
      </font>
      <fill>
        <patternFill>
          <bgColor indexed="26"/>
        </patternFill>
      </fill>
    </dxf>
    <dxf>
      <font>
        <b val="0"/>
        <i val="0"/>
        <strike val="0"/>
        <condense val="0"/>
        <extend val="0"/>
        <color indexed="26"/>
      </font>
    </dxf>
  </dxfs>
  <tableStyles count="0" defaultTableStyle="TableStyleMedium2" defaultPivotStyle="PivotStyleLight16"/>
  <colors>
    <mruColors>
      <color rgb="FF66FF33"/>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962025</xdr:colOff>
      <xdr:row>0</xdr:row>
      <xdr:rowOff>19050</xdr:rowOff>
    </xdr:from>
    <xdr:to>
      <xdr:col>1</xdr:col>
      <xdr:colOff>2315954</xdr:colOff>
      <xdr:row>12</xdr:row>
      <xdr:rowOff>96669</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19050"/>
          <a:ext cx="5402054" cy="19064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237415</xdr:colOff>
      <xdr:row>0</xdr:row>
      <xdr:rowOff>32363</xdr:rowOff>
    </xdr:from>
    <xdr:to>
      <xdr:col>18</xdr:col>
      <xdr:colOff>775533</xdr:colOff>
      <xdr:row>5</xdr:row>
      <xdr:rowOff>140335</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37486" y="32363"/>
          <a:ext cx="3939903" cy="13734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gnl\DataUT%20-%20T-schijf%20op%20Fil08\Kluismappen\Loket%20vaste%20biomassa\2014\Formulier%20rapportage%20duurzaamheid%20vaste%20biomass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ier"/>
      <sheetName val="Lijsten"/>
      <sheetName val="Blad1"/>
    </sheetNames>
    <sheetDataSet>
      <sheetData sheetId="0"/>
      <sheetData sheetId="1">
        <row r="3">
          <cell r="A3" t="str">
            <v>Vers hout hoofdproduct</v>
          </cell>
        </row>
        <row r="4">
          <cell r="A4" t="str">
            <v>Vers hout primaire stromen</v>
          </cell>
        </row>
        <row r="5">
          <cell r="A5" t="str">
            <v>Vers hout secundair residu</v>
          </cell>
        </row>
        <row r="6">
          <cell r="A6" t="str">
            <v>Verwerkt A-hout tertiair residu</v>
          </cell>
        </row>
        <row r="7">
          <cell r="A7" t="str">
            <v>Verwerkt B-hout tertiair residu</v>
          </cell>
        </row>
        <row r="8">
          <cell r="A8" t="str">
            <v>Verwerkt C-hout tertiair residu</v>
          </cell>
        </row>
        <row r="9">
          <cell r="A9" t="str">
            <v>Overige</v>
          </cell>
        </row>
      </sheetData>
      <sheetData sheetId="2"/>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Z57"/>
  <sheetViews>
    <sheetView showGridLines="0" zoomScaleNormal="100" workbookViewId="0">
      <selection activeCell="E47" sqref="E47"/>
    </sheetView>
  </sheetViews>
  <sheetFormatPr defaultRowHeight="15" x14ac:dyDescent="0.25"/>
  <cols>
    <col min="1" max="1" width="60.5703125" customWidth="1"/>
    <col min="2" max="2" width="45.5703125" customWidth="1"/>
    <col min="3" max="3" width="15.5703125" customWidth="1"/>
  </cols>
  <sheetData>
    <row r="1" spans="1:52" s="8" customFormat="1" ht="12.75" x14ac:dyDescent="0.2">
      <c r="A1" s="6"/>
      <c r="B1" s="112" t="s">
        <v>343</v>
      </c>
      <c r="C1" s="10"/>
      <c r="D1" s="10"/>
      <c r="E1" s="10"/>
      <c r="F1" s="10"/>
      <c r="G1" s="10"/>
    </row>
    <row r="2" spans="1:52" s="8" customFormat="1" ht="11.25" x14ac:dyDescent="0.25">
      <c r="B2" s="7"/>
    </row>
    <row r="3" spans="1:52" s="8" customFormat="1" ht="11.25" x14ac:dyDescent="0.25">
      <c r="B3" s="7"/>
    </row>
    <row r="4" spans="1:52" s="8" customFormat="1" ht="11.25" x14ac:dyDescent="0.25">
      <c r="B4" s="7"/>
    </row>
    <row r="5" spans="1:52" s="8" customFormat="1" ht="11.25" x14ac:dyDescent="0.25">
      <c r="B5" s="7"/>
    </row>
    <row r="6" spans="1:52" s="8" customFormat="1" ht="11.25" x14ac:dyDescent="0.25">
      <c r="B6" s="7"/>
    </row>
    <row r="7" spans="1:52" s="8" customFormat="1" ht="11.25" x14ac:dyDescent="0.25">
      <c r="B7" s="7"/>
    </row>
    <row r="8" spans="1:52" s="8" customFormat="1" ht="11.25" x14ac:dyDescent="0.25">
      <c r="B8" s="7"/>
    </row>
    <row r="9" spans="1:52" s="8" customFormat="1" ht="11.25" x14ac:dyDescent="0.25">
      <c r="B9" s="7"/>
    </row>
    <row r="10" spans="1:52" s="8" customFormat="1" ht="11.25" x14ac:dyDescent="0.25">
      <c r="B10" s="7"/>
    </row>
    <row r="11" spans="1:52" s="8" customFormat="1" ht="15" customHeight="1" x14ac:dyDescent="0.25">
      <c r="B11" s="7"/>
    </row>
    <row r="12" spans="1:52" s="8" customFormat="1" ht="15" customHeight="1" x14ac:dyDescent="0.25">
      <c r="B12" s="7"/>
    </row>
    <row r="13" spans="1:52" s="10" customFormat="1" ht="15" customHeight="1" x14ac:dyDescent="0.25">
      <c r="B13" s="18"/>
    </row>
    <row r="14" spans="1:52" s="13" customFormat="1" ht="22.5" customHeight="1" x14ac:dyDescent="0.25">
      <c r="A14" s="254" t="s">
        <v>292</v>
      </c>
      <c r="B14" s="254"/>
    </row>
    <row r="15" spans="1:52" s="13" customFormat="1" ht="16.5" customHeight="1" thickBot="1" x14ac:dyDescent="0.3">
      <c r="A15" s="17"/>
      <c r="B15" s="17"/>
      <c r="I15" s="12"/>
    </row>
    <row r="16" spans="1:52" s="15" customFormat="1" ht="15.75" thickBot="1" x14ac:dyDescent="0.3">
      <c r="A16" s="186" t="s">
        <v>28</v>
      </c>
      <c r="B16" s="187"/>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row>
    <row r="17" spans="1:52" s="15" customFormat="1" ht="15.75" thickBot="1" x14ac:dyDescent="0.3">
      <c r="A17" s="188"/>
      <c r="B17" s="189"/>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row>
    <row r="18" spans="1:52" s="15" customFormat="1" ht="18.75" customHeight="1" thickBot="1" x14ac:dyDescent="0.3">
      <c r="A18" s="186" t="s">
        <v>0</v>
      </c>
      <c r="B18" s="190"/>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row>
    <row r="19" spans="1:52" s="15" customFormat="1" ht="15.75" thickBot="1" x14ac:dyDescent="0.3">
      <c r="A19" s="191"/>
      <c r="B19" s="191"/>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row>
    <row r="20" spans="1:52" s="15" customFormat="1" ht="19.7" customHeight="1" thickBot="1" x14ac:dyDescent="0.3">
      <c r="A20" s="192" t="s">
        <v>329</v>
      </c>
      <c r="B20" s="193"/>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row>
    <row r="21" spans="1:52" s="15" customFormat="1" x14ac:dyDescent="0.25">
      <c r="A21" s="221" t="s">
        <v>307</v>
      </c>
      <c r="B21" s="2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row>
    <row r="22" spans="1:52" s="15" customFormat="1" ht="15.95" customHeight="1" x14ac:dyDescent="0.25">
      <c r="A22" s="219" t="s">
        <v>331</v>
      </c>
      <c r="B22" s="224"/>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row>
    <row r="23" spans="1:52" s="15" customFormat="1" ht="15.95" customHeight="1" x14ac:dyDescent="0.25">
      <c r="A23" s="220" t="s">
        <v>330</v>
      </c>
      <c r="B23" s="224"/>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row>
    <row r="24" spans="1:52" s="15" customFormat="1" ht="15" customHeight="1" x14ac:dyDescent="0.25">
      <c r="A24" s="222" t="s">
        <v>18</v>
      </c>
      <c r="B24" s="225"/>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row>
    <row r="25" spans="1:52" s="15" customFormat="1" ht="12.75" customHeight="1" x14ac:dyDescent="0.25">
      <c r="A25" s="223" t="s">
        <v>19</v>
      </c>
      <c r="B25" s="22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row>
    <row r="26" spans="1:52" s="15" customFormat="1" ht="14.25" customHeight="1" x14ac:dyDescent="0.25">
      <c r="A26" s="191"/>
      <c r="B26" s="19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row>
    <row r="27" spans="1:52" s="4" customFormat="1" ht="15.75" thickBot="1" x14ac:dyDescent="0.3">
      <c r="A27" s="191"/>
      <c r="B27" s="191"/>
      <c r="C27" s="2"/>
      <c r="D27" s="2"/>
      <c r="E27" s="2"/>
      <c r="F27" s="2"/>
      <c r="G27" s="2"/>
      <c r="H27" s="2"/>
      <c r="I27" s="2"/>
      <c r="J27" s="2"/>
    </row>
    <row r="28" spans="1:52" s="4" customFormat="1" ht="15.75" thickBot="1" x14ac:dyDescent="0.3">
      <c r="A28" s="198" t="s">
        <v>308</v>
      </c>
      <c r="B28" s="199"/>
      <c r="C28" s="2"/>
      <c r="D28" s="2"/>
      <c r="E28" s="2"/>
      <c r="F28" s="2"/>
      <c r="G28" s="2"/>
      <c r="H28" s="2"/>
      <c r="I28" s="2"/>
      <c r="J28" s="2"/>
    </row>
    <row r="29" spans="1:52" s="15" customFormat="1" ht="17.25" customHeight="1" x14ac:dyDescent="0.25">
      <c r="A29" s="194" t="s">
        <v>21</v>
      </c>
      <c r="B29" s="200"/>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row>
    <row r="30" spans="1:52" s="15" customFormat="1" ht="12.75" customHeight="1" x14ac:dyDescent="0.25">
      <c r="A30" s="195" t="s">
        <v>17</v>
      </c>
      <c r="B30" s="20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row>
    <row r="31" spans="1:52" s="15" customFormat="1" ht="13.5" customHeight="1" x14ac:dyDescent="0.25">
      <c r="A31" s="195" t="s">
        <v>18</v>
      </c>
      <c r="B31" s="196"/>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row>
    <row r="32" spans="1:52" s="15" customFormat="1" ht="12.75" customHeight="1" x14ac:dyDescent="0.25">
      <c r="A32" s="195" t="s">
        <v>19</v>
      </c>
      <c r="B32" s="196"/>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row>
    <row r="33" spans="1:52" s="15" customFormat="1" ht="12.75" customHeight="1" x14ac:dyDescent="0.25">
      <c r="A33" s="195" t="s">
        <v>20</v>
      </c>
      <c r="B33" s="20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row>
    <row r="34" spans="1:52" s="4" customFormat="1" ht="15.75" thickBot="1" x14ac:dyDescent="0.3">
      <c r="A34" s="197" t="s">
        <v>23</v>
      </c>
      <c r="B34" s="203"/>
      <c r="C34" s="12"/>
      <c r="D34" s="12"/>
      <c r="E34" s="2"/>
      <c r="F34" s="2"/>
      <c r="G34" s="2"/>
      <c r="H34" s="2"/>
      <c r="I34" s="2"/>
      <c r="J34" s="2"/>
    </row>
    <row r="35" spans="1:52" s="4" customFormat="1" ht="15.75" thickBot="1" x14ac:dyDescent="0.3">
      <c r="A35"/>
      <c r="B35"/>
      <c r="C35" s="12"/>
      <c r="D35" s="12"/>
      <c r="E35" s="2"/>
      <c r="F35" s="2"/>
      <c r="G35" s="2"/>
      <c r="H35" s="2"/>
      <c r="I35" s="2"/>
      <c r="J35" s="2"/>
    </row>
    <row r="36" spans="1:52" s="4" customFormat="1" ht="30.75" thickBot="1" x14ac:dyDescent="0.3">
      <c r="A36" s="198" t="s">
        <v>309</v>
      </c>
      <c r="B36" s="204"/>
      <c r="C36" s="2"/>
      <c r="D36" s="2"/>
      <c r="E36" s="2"/>
      <c r="F36" s="2"/>
      <c r="G36" s="2"/>
      <c r="H36" s="2"/>
      <c r="I36" s="2"/>
      <c r="J36" s="2"/>
    </row>
    <row r="37" spans="1:52" s="4" customFormat="1" x14ac:dyDescent="0.25">
      <c r="A37" s="205" t="s">
        <v>315</v>
      </c>
      <c r="B37" s="206"/>
    </row>
    <row r="38" spans="1:52" s="4" customFormat="1" ht="15.75" thickBot="1" x14ac:dyDescent="0.3">
      <c r="A38" s="207" t="s">
        <v>316</v>
      </c>
      <c r="B38" s="208"/>
    </row>
    <row r="39" spans="1:52" s="4" customFormat="1" ht="14.45" customHeight="1" x14ac:dyDescent="0.25">
      <c r="A39" s="256" t="s">
        <v>310</v>
      </c>
      <c r="B39" s="257"/>
    </row>
    <row r="40" spans="1:52" s="4" customFormat="1" ht="65.849999999999994" customHeight="1" thickBot="1" x14ac:dyDescent="0.3">
      <c r="A40" s="258" t="s">
        <v>314</v>
      </c>
      <c r="B40" s="259"/>
    </row>
    <row r="41" spans="1:52" s="4" customFormat="1" x14ac:dyDescent="0.25">
      <c r="A41"/>
      <c r="B41"/>
    </row>
    <row r="42" spans="1:52" s="4" customFormat="1" ht="32.25" customHeight="1" x14ac:dyDescent="0.25">
      <c r="A42" s="260" t="s">
        <v>332</v>
      </c>
      <c r="B42" s="260"/>
    </row>
    <row r="43" spans="1:52" ht="82.5" customHeight="1" x14ac:dyDescent="0.25">
      <c r="A43" s="260" t="s">
        <v>333</v>
      </c>
      <c r="B43" s="260"/>
    </row>
    <row r="44" spans="1:52" ht="9" customHeight="1" thickBot="1" x14ac:dyDescent="0.3">
      <c r="B44" s="191"/>
      <c r="C44" s="16"/>
    </row>
    <row r="45" spans="1:52" ht="15" customHeight="1" thickBot="1" x14ac:dyDescent="0.3">
      <c r="A45" s="192" t="s">
        <v>311</v>
      </c>
      <c r="B45" s="209"/>
      <c r="C45" s="16"/>
    </row>
    <row r="46" spans="1:52" ht="15" customHeight="1" x14ac:dyDescent="0.25">
      <c r="A46" s="210" t="s">
        <v>307</v>
      </c>
      <c r="B46" s="211"/>
      <c r="C46" s="16"/>
    </row>
    <row r="47" spans="1:52" ht="18.75" customHeight="1" x14ac:dyDescent="0.25">
      <c r="A47" s="195" t="s">
        <v>312</v>
      </c>
      <c r="B47" s="201"/>
      <c r="C47" s="16"/>
      <c r="I47" s="255"/>
      <c r="J47" s="255"/>
    </row>
    <row r="48" spans="1:52" ht="30.75" customHeight="1" x14ac:dyDescent="0.25">
      <c r="A48" s="195" t="s">
        <v>316</v>
      </c>
      <c r="B48" s="201"/>
      <c r="C48" s="16"/>
    </row>
    <row r="49" spans="1:3" ht="45.2" customHeight="1" x14ac:dyDescent="0.25">
      <c r="A49" s="195" t="s">
        <v>18</v>
      </c>
      <c r="B49" s="201"/>
      <c r="C49" s="16"/>
    </row>
    <row r="50" spans="1:3" x14ac:dyDescent="0.25">
      <c r="A50" s="195" t="s">
        <v>19</v>
      </c>
      <c r="B50" s="201"/>
    </row>
    <row r="51" spans="1:3" x14ac:dyDescent="0.25">
      <c r="A51" s="195" t="s">
        <v>20</v>
      </c>
      <c r="B51" s="202"/>
    </row>
    <row r="52" spans="1:3" ht="15.75" thickBot="1" x14ac:dyDescent="0.3">
      <c r="A52" s="212" t="s">
        <v>23</v>
      </c>
      <c r="B52" s="203"/>
    </row>
    <row r="53" spans="1:3" x14ac:dyDescent="0.25">
      <c r="A53" s="210" t="s">
        <v>313</v>
      </c>
      <c r="B53" s="214"/>
    </row>
    <row r="54" spans="1:3" x14ac:dyDescent="0.25">
      <c r="A54" s="212" t="s">
        <v>20</v>
      </c>
      <c r="B54" s="213"/>
    </row>
    <row r="55" spans="1:3" ht="15.75" thickBot="1" x14ac:dyDescent="0.3">
      <c r="A55" s="197" t="s">
        <v>23</v>
      </c>
      <c r="B55" s="203"/>
    </row>
    <row r="56" spans="1:3" x14ac:dyDescent="0.25">
      <c r="A56" s="5"/>
    </row>
    <row r="57" spans="1:3" x14ac:dyDescent="0.25">
      <c r="A57" s="5"/>
    </row>
  </sheetData>
  <mergeCells count="6">
    <mergeCell ref="A14:B14"/>
    <mergeCell ref="I47:J47"/>
    <mergeCell ref="A39:B39"/>
    <mergeCell ref="A40:B40"/>
    <mergeCell ref="A42:B42"/>
    <mergeCell ref="A43:B43"/>
  </mergeCells>
  <pageMargins left="0.7" right="0.7" top="0.75" bottom="0.75" header="0.3" footer="0.3"/>
  <pageSetup paperSize="9" scale="64" orientation="portrait" r:id="rId1"/>
  <colBreaks count="1" manualBreakCount="1">
    <brk id="2" max="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55"/>
  <sheetViews>
    <sheetView showGridLines="0" tabSelected="1" zoomScale="70" zoomScaleNormal="70" zoomScaleSheetLayoutView="100" workbookViewId="0">
      <pane xSplit="7" ySplit="23" topLeftCell="H24" activePane="bottomRight" state="frozen"/>
      <selection activeCell="C31" sqref="C31:D31"/>
      <selection pane="topRight" activeCell="C31" sqref="C31:D31"/>
      <selection pane="bottomLeft" activeCell="C31" sqref="C31:D31"/>
      <selection pane="bottomRight" activeCell="P11" sqref="P11"/>
    </sheetView>
  </sheetViews>
  <sheetFormatPr defaultColWidth="9.140625" defaultRowHeight="15" x14ac:dyDescent="0.25"/>
  <cols>
    <col min="1" max="2" width="10.5703125" style="92" customWidth="1"/>
    <col min="3" max="3" width="18.85546875" style="92" customWidth="1"/>
    <col min="4" max="4" width="21.5703125" style="92" customWidth="1"/>
    <col min="5" max="5" width="30.5703125" style="92" customWidth="1"/>
    <col min="6" max="6" width="29.42578125" style="92" customWidth="1"/>
    <col min="7" max="7" width="8.140625" style="92" customWidth="1"/>
    <col min="8" max="8" width="17.42578125" style="92" customWidth="1"/>
    <col min="9" max="9" width="5.5703125" style="92" customWidth="1"/>
    <col min="10" max="11" width="20.5703125" style="92" customWidth="1"/>
    <col min="12" max="12" width="18.5703125" style="92" customWidth="1"/>
    <col min="13" max="13" width="24.42578125" style="92" customWidth="1"/>
    <col min="14" max="14" width="20.5703125" style="92" customWidth="1"/>
    <col min="15" max="15" width="16.5703125" style="92" customWidth="1"/>
    <col min="16" max="16" width="24.5703125" style="92" customWidth="1"/>
    <col min="17" max="17" width="2.5703125" style="92" customWidth="1"/>
    <col min="18" max="18" width="23.5703125" style="92" customWidth="1"/>
    <col min="19" max="19" width="30" style="92" customWidth="1"/>
    <col min="20" max="20" width="25" style="92" customWidth="1"/>
    <col min="21" max="21" width="29" style="92" customWidth="1"/>
    <col min="22" max="22" width="36.42578125" style="92" customWidth="1"/>
    <col min="23" max="23" width="20.140625" style="92" customWidth="1"/>
    <col min="24" max="16384" width="9.140625" style="92"/>
  </cols>
  <sheetData>
    <row r="1" spans="1:20" ht="18.75" x14ac:dyDescent="0.3">
      <c r="A1" s="91"/>
      <c r="B1" s="91"/>
      <c r="C1" s="91"/>
      <c r="T1" s="113" t="str">
        <f>'Gegevens aanvrager'!B1</f>
        <v>Versie 2023</v>
      </c>
    </row>
    <row r="3" spans="1:20" ht="10.5" customHeight="1" x14ac:dyDescent="0.25">
      <c r="O3" s="173"/>
    </row>
    <row r="4" spans="1:20" ht="5.25" customHeight="1" thickBot="1" x14ac:dyDescent="0.3">
      <c r="J4" s="93"/>
      <c r="K4" s="93"/>
      <c r="L4" s="93"/>
      <c r="O4" s="173"/>
    </row>
    <row r="5" spans="1:20" ht="49.5" customHeight="1" thickBot="1" x14ac:dyDescent="0.3">
      <c r="I5" s="263" t="s">
        <v>198</v>
      </c>
      <c r="J5" s="264"/>
      <c r="K5" s="265"/>
      <c r="L5" s="168"/>
      <c r="M5" s="176" t="s">
        <v>345</v>
      </c>
      <c r="N5" s="94" t="s">
        <v>33</v>
      </c>
      <c r="O5" s="174"/>
    </row>
    <row r="6" spans="1:20" x14ac:dyDescent="0.25">
      <c r="I6" s="62"/>
      <c r="J6" s="275" t="str">
        <f>IF(I6&lt;&gt;"",IFERROR(VLOOKUP($I6,NTA!$A$2:$B$201,2,FALSE),"NTA code komt niet voor"),"")</f>
        <v/>
      </c>
      <c r="K6" s="276"/>
      <c r="L6" s="167"/>
      <c r="M6" s="177"/>
      <c r="N6" s="95" t="str" cm="1">
        <f t="array" ref="N6">IF(I6="","",SUMPRODUCT(($A$24:$A$423=$I6)*$B$24:$B$423))</f>
        <v/>
      </c>
      <c r="O6" s="175"/>
      <c r="P6" s="96" t="str">
        <f t="shared" ref="P6:P20" si="0">IF(I6="",IF(AND(M6="",N6=""),"","Geen NTA code ingevuld"),IF(M6&lt;&gt;N6,"Verschil in hoeveelheden",""))</f>
        <v/>
      </c>
    </row>
    <row r="7" spans="1:20" x14ac:dyDescent="0.25">
      <c r="I7" s="63"/>
      <c r="J7" s="266" t="str">
        <f>IF(I7&lt;&gt;"",IFERROR(VLOOKUP($I7,NTA!$A$2:$B$201,2,FALSE),"NTA code komt niet voor"),"")</f>
        <v/>
      </c>
      <c r="K7" s="267"/>
      <c r="L7" s="169"/>
      <c r="M7" s="178"/>
      <c r="N7" s="97" t="str" cm="1">
        <f t="array" ref="N7">IF(I7="","",SUMPRODUCT(($A$24:$A$423=$I7)*$B$24:$B$423))</f>
        <v/>
      </c>
      <c r="O7" s="175"/>
      <c r="P7" s="96" t="str">
        <f t="shared" si="0"/>
        <v/>
      </c>
    </row>
    <row r="8" spans="1:20" x14ac:dyDescent="0.25">
      <c r="I8" s="63"/>
      <c r="J8" s="266" t="str">
        <f>IF(I8&lt;&gt;"",IFERROR(VLOOKUP($I8,NTA!$A$2:$B$201,2,FALSE),"NTA code komt niet voor"),"")</f>
        <v/>
      </c>
      <c r="K8" s="267"/>
      <c r="L8" s="169"/>
      <c r="M8" s="178"/>
      <c r="N8" s="97" t="str" cm="1">
        <f t="array" ref="N8">IF(I8="","",SUMPRODUCT(($A$24:$A$423=$I8)*$B$24:$B$423))</f>
        <v/>
      </c>
      <c r="O8" s="175"/>
      <c r="P8" s="96" t="str">
        <f t="shared" si="0"/>
        <v/>
      </c>
    </row>
    <row r="9" spans="1:20" x14ac:dyDescent="0.25">
      <c r="I9" s="63"/>
      <c r="J9" s="266" t="str">
        <f>IF(I9&lt;&gt;"",IFERROR(VLOOKUP($I9,NTA!$A$2:$B$201,2,FALSE),"NTA code komt niet voor"),"")</f>
        <v/>
      </c>
      <c r="K9" s="267"/>
      <c r="L9" s="169"/>
      <c r="M9" s="178"/>
      <c r="N9" s="97" t="str" cm="1">
        <f t="array" ref="N9">IF(I9="","",SUMPRODUCT(($A$24:$A$423=$I9)*$B$24:$B$423))</f>
        <v/>
      </c>
      <c r="O9" s="172"/>
    </row>
    <row r="10" spans="1:20" x14ac:dyDescent="0.25">
      <c r="I10" s="63"/>
      <c r="J10" s="266" t="str">
        <f>IF(I10&lt;&gt;"",IFERROR(VLOOKUP($I10,NTA!$A$2:$B$201,2,FALSE),"NTA code komt niet voor"),"")</f>
        <v/>
      </c>
      <c r="K10" s="267"/>
      <c r="L10" s="169"/>
      <c r="M10" s="178"/>
      <c r="N10" s="97" t="str" cm="1">
        <f t="array" ref="N10">IF(I10="","",SUMPRODUCT(($A$24:$A$423=$I10)*$B$24:$B$423))</f>
        <v/>
      </c>
      <c r="O10" s="172"/>
      <c r="P10" s="96" t="str">
        <f t="shared" si="0"/>
        <v/>
      </c>
    </row>
    <row r="11" spans="1:20" x14ac:dyDescent="0.25">
      <c r="I11" s="63"/>
      <c r="J11" s="266" t="str">
        <f>IF(I11&lt;&gt;"",IFERROR(VLOOKUP($I11,NTA!$A$2:$B$201,2,FALSE),"NTA code komt niet voor"),"")</f>
        <v/>
      </c>
      <c r="K11" s="267"/>
      <c r="L11" s="169"/>
      <c r="M11" s="178"/>
      <c r="N11" s="97" t="str" cm="1">
        <f t="array" ref="N11">IF(I11="","",SUMPRODUCT(($A$24:$A$423=$I11)*$B$24:$B$423))</f>
        <v/>
      </c>
      <c r="O11" s="172"/>
      <c r="P11" s="96" t="str">
        <f t="shared" si="0"/>
        <v/>
      </c>
    </row>
    <row r="12" spans="1:20" x14ac:dyDescent="0.25">
      <c r="I12" s="63"/>
      <c r="J12" s="266" t="str">
        <f>IF(I12&lt;&gt;"",IFERROR(VLOOKUP($I12,NTA!$A$2:$B$201,2,FALSE),"NTA code komt niet voor"),"")</f>
        <v/>
      </c>
      <c r="K12" s="267"/>
      <c r="L12" s="169"/>
      <c r="M12" s="178"/>
      <c r="N12" s="97" t="str" cm="1">
        <f t="array" ref="N12">IF(I12="","",SUMPRODUCT(($A$24:$A$423=$I12)*$B$24:$B$423))</f>
        <v/>
      </c>
      <c r="O12" s="172"/>
      <c r="P12" s="96" t="str">
        <f t="shared" si="0"/>
        <v/>
      </c>
    </row>
    <row r="13" spans="1:20" x14ac:dyDescent="0.25">
      <c r="I13" s="63"/>
      <c r="J13" s="266" t="str">
        <f>IF(I13&lt;&gt;"",IFERROR(VLOOKUP($I13,NTA!$A$2:$B$201,2,FALSE),"NTA code komt niet voor"),"")</f>
        <v/>
      </c>
      <c r="K13" s="267"/>
      <c r="L13" s="169"/>
      <c r="M13" s="178"/>
      <c r="N13" s="97" t="str" cm="1">
        <f t="array" ref="N13">IF(I13="","",SUMPRODUCT(($A$24:$A$423=$I13)*$B$24:$B$423))</f>
        <v/>
      </c>
      <c r="O13" s="172"/>
      <c r="P13" s="96" t="str">
        <f t="shared" si="0"/>
        <v/>
      </c>
    </row>
    <row r="14" spans="1:20" x14ac:dyDescent="0.25">
      <c r="I14" s="63"/>
      <c r="J14" s="266" t="str">
        <f>IF(I14&lt;&gt;"",IFERROR(VLOOKUP($I14,NTA!$A$2:$B$201,2,FALSE),"NTA code komt niet voor"),"")</f>
        <v/>
      </c>
      <c r="K14" s="267"/>
      <c r="L14" s="169"/>
      <c r="M14" s="178"/>
      <c r="N14" s="97" t="str" cm="1">
        <f t="array" ref="N14">IF(I14="","",SUMPRODUCT(($A$24:$A$423=$I14)*$B$24:$B$423))</f>
        <v/>
      </c>
      <c r="O14" s="172"/>
      <c r="P14" s="96" t="str">
        <f t="shared" si="0"/>
        <v/>
      </c>
    </row>
    <row r="15" spans="1:20" x14ac:dyDescent="0.25">
      <c r="I15" s="63"/>
      <c r="J15" s="266" t="str">
        <f>IF(I15&lt;&gt;"",IFERROR(VLOOKUP($I15,NTA!$A$2:$B$201,2,FALSE),"NTA code komt niet voor"),"")</f>
        <v/>
      </c>
      <c r="K15" s="267"/>
      <c r="L15" s="169"/>
      <c r="M15" s="178"/>
      <c r="N15" s="97" t="str" cm="1">
        <f t="array" ref="N15">IF(I15="","",SUMPRODUCT(($A$24:$A$423=$I15)*$B$24:$B$423))</f>
        <v/>
      </c>
      <c r="O15" s="172"/>
      <c r="P15" s="96" t="str">
        <f t="shared" si="0"/>
        <v/>
      </c>
    </row>
    <row r="16" spans="1:20" x14ac:dyDescent="0.25">
      <c r="I16" s="63"/>
      <c r="J16" s="266" t="str">
        <f>IF(I16&lt;&gt;"",IFERROR(VLOOKUP($I16,NTA!$A$2:$B$201,2,FALSE),"NTA code komt niet voor"),"")</f>
        <v/>
      </c>
      <c r="K16" s="267"/>
      <c r="L16" s="169"/>
      <c r="M16" s="178"/>
      <c r="N16" s="97" t="str" cm="1">
        <f t="array" ref="N16">IF(I16="","",SUMPRODUCT(($A$24:$A$423=$I16)*$B$24:$B$423))</f>
        <v/>
      </c>
      <c r="O16" s="172"/>
      <c r="P16" s="96" t="str">
        <f t="shared" si="0"/>
        <v/>
      </c>
    </row>
    <row r="17" spans="1:23" x14ac:dyDescent="0.25">
      <c r="I17" s="63"/>
      <c r="J17" s="266" t="str">
        <f>IF(I17&lt;&gt;"",IFERROR(VLOOKUP($I17,NTA!$A$2:$B$201,2,FALSE),"NTA code komt niet voor"),"")</f>
        <v/>
      </c>
      <c r="K17" s="267"/>
      <c r="L17" s="169"/>
      <c r="M17" s="178"/>
      <c r="N17" s="97" t="str" cm="1">
        <f t="array" ref="N17">IF(I17="","",SUMPRODUCT(($A$24:$A$423=$I17)*$B$24:$B$423))</f>
        <v/>
      </c>
      <c r="O17" s="172"/>
      <c r="P17" s="96" t="str">
        <f t="shared" si="0"/>
        <v/>
      </c>
    </row>
    <row r="18" spans="1:23" x14ac:dyDescent="0.25">
      <c r="D18" s="98"/>
      <c r="E18" s="98"/>
      <c r="F18" s="98"/>
      <c r="G18" s="99"/>
      <c r="H18" s="99"/>
      <c r="I18" s="64"/>
      <c r="J18" s="266" t="str">
        <f>IF(I18&lt;&gt;"",IFERROR(VLOOKUP($I18,NTA!$A$2:$B$201,2,FALSE),"NTA code komt niet voor"),"")</f>
        <v/>
      </c>
      <c r="K18" s="267"/>
      <c r="L18" s="169"/>
      <c r="M18" s="179"/>
      <c r="N18" s="97" t="str" cm="1">
        <f t="array" ref="N18">IF(I18="","",SUMPRODUCT(($A$24:$A$423=$I18)*$B$24:$B$423))</f>
        <v/>
      </c>
      <c r="O18" s="172"/>
      <c r="P18" s="96" t="str">
        <f t="shared" si="0"/>
        <v/>
      </c>
      <c r="Q18" s="100"/>
      <c r="S18" s="92" t="s">
        <v>299</v>
      </c>
    </row>
    <row r="19" spans="1:23" x14ac:dyDescent="0.25">
      <c r="D19" s="98"/>
      <c r="E19" s="98"/>
      <c r="F19" s="98"/>
      <c r="G19" s="99"/>
      <c r="H19" s="99"/>
      <c r="I19" s="64"/>
      <c r="J19" s="266" t="str">
        <f>IF(I19&lt;&gt;"",IFERROR(VLOOKUP($I19,NTA!$A$2:$B$201,2,FALSE),"NTA code komt niet voor"),"")</f>
        <v/>
      </c>
      <c r="K19" s="267"/>
      <c r="L19" s="169"/>
      <c r="M19" s="179"/>
      <c r="N19" s="97" t="str" cm="1">
        <f t="array" ref="N19">IF(I19="","",SUMPRODUCT(($A$24:$A$423=$I19)*$B$24:$B$423))</f>
        <v/>
      </c>
      <c r="O19" s="172"/>
      <c r="P19" s="96"/>
    </row>
    <row r="20" spans="1:23" ht="15.75" thickBot="1" x14ac:dyDescent="0.3">
      <c r="D20" s="98"/>
      <c r="E20" s="98"/>
      <c r="F20" s="98"/>
      <c r="G20" s="99"/>
      <c r="H20" s="99"/>
      <c r="I20" s="65"/>
      <c r="J20" s="271" t="str">
        <f>IF(I20&lt;&gt;"",IFERROR(VLOOKUP($I20,NTA!$A$2:$B$201,2,FALSE),"NTA code komt niet voor"),"")</f>
        <v/>
      </c>
      <c r="K20" s="272"/>
      <c r="L20" s="171"/>
      <c r="M20" s="180"/>
      <c r="N20" s="101" t="str" cm="1">
        <f t="array" ref="N20">IF(I20="","",SUMPRODUCT(($A$24:$A$423=$I20)*$B$24:$B$423))</f>
        <v/>
      </c>
      <c r="O20" s="175"/>
      <c r="P20" s="96" t="str">
        <f t="shared" si="0"/>
        <v/>
      </c>
      <c r="Q20" s="98"/>
      <c r="R20" s="102"/>
      <c r="S20" s="102"/>
      <c r="T20" s="98"/>
    </row>
    <row r="21" spans="1:23" ht="15.75" thickBot="1" x14ac:dyDescent="0.3">
      <c r="D21" s="98"/>
      <c r="E21" s="98"/>
      <c r="F21" s="98"/>
      <c r="G21" s="98"/>
      <c r="H21" s="98"/>
      <c r="I21" s="268" t="s">
        <v>32</v>
      </c>
      <c r="J21" s="269"/>
      <c r="K21" s="270"/>
      <c r="L21" s="170"/>
      <c r="M21" s="103">
        <f>SUM(M6:M20)</f>
        <v>0</v>
      </c>
      <c r="N21" s="104">
        <f>SUM(N6:N20)</f>
        <v>0</v>
      </c>
      <c r="O21" s="175"/>
      <c r="P21" s="105"/>
      <c r="Q21" s="98"/>
      <c r="R21" s="106"/>
      <c r="S21" s="106"/>
      <c r="T21" s="98"/>
      <c r="U21" s="173"/>
      <c r="V21" s="173"/>
      <c r="W21" s="173"/>
    </row>
    <row r="22" spans="1:23" x14ac:dyDescent="0.25">
      <c r="M22" s="107"/>
      <c r="N22" s="107"/>
      <c r="O22" s="107"/>
      <c r="P22" s="107"/>
      <c r="R22" s="107"/>
      <c r="S22" s="107"/>
      <c r="U22" s="173"/>
      <c r="V22" s="173"/>
      <c r="W22" s="173"/>
    </row>
    <row r="23" spans="1:23" ht="45.75" thickBot="1" x14ac:dyDescent="0.3">
      <c r="A23" s="108" t="s">
        <v>24</v>
      </c>
      <c r="B23" s="108" t="s">
        <v>306</v>
      </c>
      <c r="C23" s="108" t="s">
        <v>344</v>
      </c>
      <c r="D23" s="109" t="s">
        <v>107</v>
      </c>
      <c r="E23" s="109" t="s">
        <v>197</v>
      </c>
      <c r="F23" s="280" t="s">
        <v>293</v>
      </c>
      <c r="G23" s="280"/>
      <c r="H23" s="217" t="s">
        <v>317</v>
      </c>
      <c r="I23" s="110"/>
      <c r="J23" s="108" t="s">
        <v>45</v>
      </c>
      <c r="K23" s="108" t="s">
        <v>318</v>
      </c>
      <c r="L23" s="108" t="s">
        <v>319</v>
      </c>
      <c r="M23" s="108" t="s">
        <v>161</v>
      </c>
      <c r="N23" s="108" t="s">
        <v>163</v>
      </c>
      <c r="O23" s="108" t="s">
        <v>319</v>
      </c>
      <c r="P23" s="108" t="s">
        <v>162</v>
      </c>
      <c r="R23" s="108" t="s">
        <v>341</v>
      </c>
      <c r="S23" s="108" t="s">
        <v>320</v>
      </c>
      <c r="T23" s="108" t="s">
        <v>340</v>
      </c>
      <c r="U23" s="174"/>
      <c r="V23" s="174"/>
      <c r="W23" s="174"/>
    </row>
    <row r="24" spans="1:23" ht="30" customHeight="1" x14ac:dyDescent="0.25">
      <c r="A24" s="52"/>
      <c r="B24" s="161"/>
      <c r="C24" s="161"/>
      <c r="D24" s="53"/>
      <c r="E24" s="148"/>
      <c r="F24" s="281"/>
      <c r="G24" s="282"/>
      <c r="H24" s="183"/>
      <c r="I24" s="158"/>
      <c r="J24" s="52"/>
      <c r="K24" s="70"/>
      <c r="L24" s="185" t="str">
        <f>IF(J24="","",(80-J24)/80)</f>
        <v/>
      </c>
      <c r="M24" s="71"/>
      <c r="N24" s="71"/>
      <c r="O24" s="185" t="str">
        <f>IF(M24="","",(183-M24)/183)</f>
        <v/>
      </c>
      <c r="P24" s="59"/>
      <c r="Q24" s="111"/>
      <c r="R24" s="52"/>
      <c r="S24" s="70"/>
      <c r="T24" s="66"/>
      <c r="U24" s="173"/>
      <c r="V24" s="173"/>
      <c r="W24" s="173"/>
    </row>
    <row r="25" spans="1:23" ht="30" customHeight="1" x14ac:dyDescent="0.25">
      <c r="A25" s="54"/>
      <c r="B25" s="159"/>
      <c r="C25" s="159"/>
      <c r="D25" s="55"/>
      <c r="E25" s="149"/>
      <c r="F25" s="273"/>
      <c r="G25" s="274"/>
      <c r="H25" s="184"/>
      <c r="I25" s="158"/>
      <c r="J25" s="54"/>
      <c r="K25" s="56"/>
      <c r="L25" s="181" t="str">
        <f t="shared" ref="L25:L423" si="1">IF(J25="","",(80-J25)/80)</f>
        <v/>
      </c>
      <c r="M25" s="69"/>
      <c r="N25" s="69"/>
      <c r="O25" s="181" t="str">
        <f t="shared" ref="O25:O423" si="2">IF(M25="","",(183-M25)/183)</f>
        <v/>
      </c>
      <c r="P25" s="60"/>
      <c r="Q25" s="111"/>
      <c r="R25" s="54"/>
      <c r="S25" s="56"/>
      <c r="T25" s="67"/>
    </row>
    <row r="26" spans="1:23" ht="30" customHeight="1" x14ac:dyDescent="0.25">
      <c r="A26" s="54"/>
      <c r="B26" s="159"/>
      <c r="C26" s="159"/>
      <c r="D26" s="55"/>
      <c r="E26" s="149"/>
      <c r="F26" s="273"/>
      <c r="G26" s="274"/>
      <c r="H26" s="184"/>
      <c r="I26" s="158"/>
      <c r="J26" s="54"/>
      <c r="K26" s="56"/>
      <c r="L26" s="181" t="str">
        <f t="shared" si="1"/>
        <v/>
      </c>
      <c r="M26" s="69"/>
      <c r="N26" s="69"/>
      <c r="O26" s="181" t="str">
        <f t="shared" si="2"/>
        <v/>
      </c>
      <c r="P26" s="60"/>
      <c r="Q26" s="111"/>
      <c r="R26" s="54"/>
      <c r="S26" s="56"/>
      <c r="T26" s="67"/>
    </row>
    <row r="27" spans="1:23" ht="30" customHeight="1" x14ac:dyDescent="0.25">
      <c r="A27" s="54"/>
      <c r="B27" s="159"/>
      <c r="C27" s="159"/>
      <c r="D27" s="55"/>
      <c r="E27" s="149"/>
      <c r="F27" s="273"/>
      <c r="G27" s="274"/>
      <c r="H27" s="184"/>
      <c r="I27" s="158"/>
      <c r="J27" s="54"/>
      <c r="K27" s="56"/>
      <c r="L27" s="181" t="str">
        <f t="shared" si="1"/>
        <v/>
      </c>
      <c r="M27" s="69"/>
      <c r="N27" s="69"/>
      <c r="O27" s="181" t="str">
        <f t="shared" si="2"/>
        <v/>
      </c>
      <c r="P27" s="60"/>
      <c r="Q27" s="111"/>
      <c r="R27" s="54"/>
      <c r="S27" s="56"/>
      <c r="T27" s="67"/>
    </row>
    <row r="28" spans="1:23" ht="30" customHeight="1" x14ac:dyDescent="0.25">
      <c r="A28" s="54"/>
      <c r="B28" s="159"/>
      <c r="C28" s="159"/>
      <c r="D28" s="55"/>
      <c r="E28" s="149"/>
      <c r="F28" s="273"/>
      <c r="G28" s="274"/>
      <c r="H28" s="184"/>
      <c r="I28" s="158"/>
      <c r="J28" s="54"/>
      <c r="K28" s="56"/>
      <c r="L28" s="181" t="str">
        <f t="shared" si="1"/>
        <v/>
      </c>
      <c r="M28" s="69"/>
      <c r="N28" s="69"/>
      <c r="O28" s="181" t="str">
        <f t="shared" si="2"/>
        <v/>
      </c>
      <c r="P28" s="60"/>
      <c r="Q28" s="111"/>
      <c r="R28" s="54"/>
      <c r="S28" s="56"/>
      <c r="T28" s="67"/>
    </row>
    <row r="29" spans="1:23" ht="30" customHeight="1" x14ac:dyDescent="0.25">
      <c r="A29" s="54"/>
      <c r="B29" s="159"/>
      <c r="C29" s="159"/>
      <c r="D29" s="55"/>
      <c r="E29" s="149"/>
      <c r="F29" s="273"/>
      <c r="G29" s="274"/>
      <c r="H29" s="184"/>
      <c r="I29" s="158"/>
      <c r="J29" s="54"/>
      <c r="K29" s="56"/>
      <c r="L29" s="181" t="str">
        <f t="shared" si="1"/>
        <v/>
      </c>
      <c r="M29" s="69"/>
      <c r="N29" s="69"/>
      <c r="O29" s="181" t="str">
        <f t="shared" si="2"/>
        <v/>
      </c>
      <c r="P29" s="60"/>
      <c r="Q29" s="111"/>
      <c r="R29" s="54"/>
      <c r="S29" s="56"/>
      <c r="T29" s="67"/>
    </row>
    <row r="30" spans="1:23" ht="30" customHeight="1" x14ac:dyDescent="0.25">
      <c r="A30" s="54"/>
      <c r="B30" s="159"/>
      <c r="C30" s="159"/>
      <c r="D30" s="56"/>
      <c r="E30" s="150"/>
      <c r="F30" s="273"/>
      <c r="G30" s="274"/>
      <c r="H30" s="184"/>
      <c r="I30" s="158"/>
      <c r="J30" s="54"/>
      <c r="K30" s="56"/>
      <c r="L30" s="181" t="str">
        <f t="shared" si="1"/>
        <v/>
      </c>
      <c r="M30" s="69"/>
      <c r="N30" s="69"/>
      <c r="O30" s="181" t="str">
        <f t="shared" si="2"/>
        <v/>
      </c>
      <c r="P30" s="60"/>
      <c r="Q30" s="111"/>
      <c r="R30" s="54"/>
      <c r="S30" s="56"/>
      <c r="T30" s="67"/>
    </row>
    <row r="31" spans="1:23" ht="30" customHeight="1" x14ac:dyDescent="0.25">
      <c r="A31" s="54"/>
      <c r="B31" s="159"/>
      <c r="C31" s="159"/>
      <c r="D31" s="56"/>
      <c r="E31" s="150"/>
      <c r="F31" s="273"/>
      <c r="G31" s="274"/>
      <c r="H31" s="184"/>
      <c r="I31" s="158"/>
      <c r="J31" s="54"/>
      <c r="K31" s="56"/>
      <c r="L31" s="181" t="str">
        <f t="shared" si="1"/>
        <v/>
      </c>
      <c r="M31" s="69"/>
      <c r="N31" s="69"/>
      <c r="O31" s="181" t="str">
        <f t="shared" si="2"/>
        <v/>
      </c>
      <c r="P31" s="60"/>
      <c r="Q31" s="111"/>
      <c r="R31" s="54"/>
      <c r="S31" s="56"/>
      <c r="T31" s="67"/>
    </row>
    <row r="32" spans="1:23" ht="30" customHeight="1" x14ac:dyDescent="0.25">
      <c r="A32" s="54"/>
      <c r="B32" s="159"/>
      <c r="C32" s="159"/>
      <c r="D32" s="56"/>
      <c r="E32" s="150"/>
      <c r="F32" s="273"/>
      <c r="G32" s="274"/>
      <c r="H32" s="184"/>
      <c r="I32" s="158"/>
      <c r="J32" s="54"/>
      <c r="K32" s="56"/>
      <c r="L32" s="181" t="str">
        <f t="shared" si="1"/>
        <v/>
      </c>
      <c r="M32" s="69"/>
      <c r="N32" s="69"/>
      <c r="O32" s="181" t="str">
        <f t="shared" si="2"/>
        <v/>
      </c>
      <c r="P32" s="60"/>
      <c r="Q32" s="111"/>
      <c r="R32" s="54"/>
      <c r="S32" s="56"/>
      <c r="T32" s="67"/>
    </row>
    <row r="33" spans="1:22" ht="30" customHeight="1" x14ac:dyDescent="0.25">
      <c r="A33" s="54"/>
      <c r="B33" s="159"/>
      <c r="C33" s="159"/>
      <c r="D33" s="56"/>
      <c r="E33" s="150"/>
      <c r="F33" s="273"/>
      <c r="G33" s="274"/>
      <c r="H33" s="184"/>
      <c r="I33" s="158"/>
      <c r="J33" s="54"/>
      <c r="K33" s="56"/>
      <c r="L33" s="181" t="str">
        <f t="shared" si="1"/>
        <v/>
      </c>
      <c r="M33" s="69"/>
      <c r="N33" s="69"/>
      <c r="O33" s="181" t="str">
        <f t="shared" si="2"/>
        <v/>
      </c>
      <c r="P33" s="60"/>
      <c r="Q33" s="111"/>
      <c r="R33" s="54"/>
      <c r="S33" s="56"/>
      <c r="T33" s="67"/>
    </row>
    <row r="34" spans="1:22" ht="30" customHeight="1" x14ac:dyDescent="0.25">
      <c r="A34" s="54"/>
      <c r="B34" s="159"/>
      <c r="C34" s="159"/>
      <c r="D34" s="56"/>
      <c r="E34" s="150"/>
      <c r="F34" s="273"/>
      <c r="G34" s="274"/>
      <c r="H34" s="184"/>
      <c r="I34" s="158"/>
      <c r="J34" s="54"/>
      <c r="K34" s="56"/>
      <c r="L34" s="181" t="str">
        <f t="shared" si="1"/>
        <v/>
      </c>
      <c r="M34" s="69"/>
      <c r="N34" s="69"/>
      <c r="O34" s="181" t="str">
        <f t="shared" si="2"/>
        <v/>
      </c>
      <c r="P34" s="60"/>
      <c r="Q34" s="111"/>
      <c r="R34" s="54"/>
      <c r="S34" s="56"/>
      <c r="T34" s="67"/>
      <c r="V34" s="173"/>
    </row>
    <row r="35" spans="1:22" ht="30" customHeight="1" x14ac:dyDescent="0.25">
      <c r="A35" s="54"/>
      <c r="B35" s="159"/>
      <c r="C35" s="159"/>
      <c r="D35" s="56"/>
      <c r="E35" s="150"/>
      <c r="F35" s="261"/>
      <c r="G35" s="262"/>
      <c r="H35" s="184"/>
      <c r="I35" s="247"/>
      <c r="J35" s="54"/>
      <c r="K35" s="56"/>
      <c r="L35" s="181" t="str">
        <f t="shared" si="1"/>
        <v/>
      </c>
      <c r="M35" s="69"/>
      <c r="N35" s="69"/>
      <c r="O35" s="181" t="str">
        <f t="shared" si="2"/>
        <v/>
      </c>
      <c r="P35" s="60"/>
      <c r="Q35" s="111"/>
      <c r="R35" s="54"/>
      <c r="S35" s="56"/>
      <c r="T35" s="67"/>
      <c r="V35" s="173"/>
    </row>
    <row r="36" spans="1:22" ht="30" customHeight="1" x14ac:dyDescent="0.25">
      <c r="A36" s="54"/>
      <c r="B36" s="159"/>
      <c r="C36" s="159"/>
      <c r="D36" s="56"/>
      <c r="E36" s="150"/>
      <c r="F36" s="261"/>
      <c r="G36" s="262"/>
      <c r="H36" s="184"/>
      <c r="I36" s="247"/>
      <c r="J36" s="54"/>
      <c r="K36" s="56"/>
      <c r="L36" s="181" t="str">
        <f t="shared" si="1"/>
        <v/>
      </c>
      <c r="M36" s="69"/>
      <c r="N36" s="69"/>
      <c r="O36" s="181" t="str">
        <f t="shared" si="2"/>
        <v/>
      </c>
      <c r="P36" s="60"/>
      <c r="Q36" s="111"/>
      <c r="R36" s="54"/>
      <c r="S36" s="56"/>
      <c r="T36" s="67"/>
      <c r="V36" s="173"/>
    </row>
    <row r="37" spans="1:22" ht="30" customHeight="1" x14ac:dyDescent="0.25">
      <c r="A37" s="54"/>
      <c r="B37" s="159"/>
      <c r="C37" s="159"/>
      <c r="D37" s="56"/>
      <c r="E37" s="150"/>
      <c r="F37" s="261"/>
      <c r="G37" s="262"/>
      <c r="H37" s="184"/>
      <c r="I37" s="247"/>
      <c r="J37" s="54"/>
      <c r="K37" s="56"/>
      <c r="L37" s="181" t="str">
        <f t="shared" si="1"/>
        <v/>
      </c>
      <c r="M37" s="69"/>
      <c r="N37" s="69"/>
      <c r="O37" s="181" t="str">
        <f t="shared" si="2"/>
        <v/>
      </c>
      <c r="P37" s="60"/>
      <c r="Q37" s="111"/>
      <c r="R37" s="54"/>
      <c r="S37" s="56"/>
      <c r="T37" s="67"/>
      <c r="V37" s="173"/>
    </row>
    <row r="38" spans="1:22" ht="30" customHeight="1" x14ac:dyDescent="0.25">
      <c r="A38" s="54"/>
      <c r="B38" s="159"/>
      <c r="C38" s="159"/>
      <c r="D38" s="56"/>
      <c r="E38" s="150"/>
      <c r="F38" s="261"/>
      <c r="G38" s="262"/>
      <c r="H38" s="184"/>
      <c r="I38" s="247"/>
      <c r="J38" s="54"/>
      <c r="K38" s="56"/>
      <c r="L38" s="181" t="str">
        <f t="shared" si="1"/>
        <v/>
      </c>
      <c r="M38" s="69"/>
      <c r="N38" s="69"/>
      <c r="O38" s="181" t="str">
        <f t="shared" si="2"/>
        <v/>
      </c>
      <c r="P38" s="60"/>
      <c r="Q38" s="111"/>
      <c r="R38" s="54"/>
      <c r="S38" s="56"/>
      <c r="T38" s="67"/>
      <c r="V38" s="173"/>
    </row>
    <row r="39" spans="1:22" ht="30" customHeight="1" x14ac:dyDescent="0.25">
      <c r="A39" s="54"/>
      <c r="B39" s="159"/>
      <c r="C39" s="159"/>
      <c r="D39" s="56"/>
      <c r="E39" s="150"/>
      <c r="F39" s="261"/>
      <c r="G39" s="262"/>
      <c r="H39" s="184"/>
      <c r="I39" s="247"/>
      <c r="J39" s="54"/>
      <c r="K39" s="56"/>
      <c r="L39" s="181" t="str">
        <f t="shared" si="1"/>
        <v/>
      </c>
      <c r="M39" s="69"/>
      <c r="N39" s="69"/>
      <c r="O39" s="181" t="str">
        <f t="shared" si="2"/>
        <v/>
      </c>
      <c r="P39" s="60"/>
      <c r="Q39" s="111"/>
      <c r="R39" s="54"/>
      <c r="S39" s="56"/>
      <c r="T39" s="67"/>
      <c r="V39" s="173"/>
    </row>
    <row r="40" spans="1:22" ht="30" customHeight="1" x14ac:dyDescent="0.25">
      <c r="A40" s="54"/>
      <c r="B40" s="159"/>
      <c r="C40" s="159"/>
      <c r="D40" s="56"/>
      <c r="E40" s="150"/>
      <c r="F40" s="261"/>
      <c r="G40" s="262"/>
      <c r="H40" s="184"/>
      <c r="I40" s="247"/>
      <c r="J40" s="54"/>
      <c r="K40" s="56"/>
      <c r="L40" s="181" t="str">
        <f t="shared" si="1"/>
        <v/>
      </c>
      <c r="M40" s="69"/>
      <c r="N40" s="69"/>
      <c r="O40" s="181" t="str">
        <f t="shared" si="2"/>
        <v/>
      </c>
      <c r="P40" s="60"/>
      <c r="Q40" s="111"/>
      <c r="R40" s="54"/>
      <c r="S40" s="56"/>
      <c r="T40" s="67"/>
      <c r="V40" s="173"/>
    </row>
    <row r="41" spans="1:22" ht="30" customHeight="1" x14ac:dyDescent="0.25">
      <c r="A41" s="54"/>
      <c r="B41" s="159"/>
      <c r="C41" s="159"/>
      <c r="D41" s="56"/>
      <c r="E41" s="150"/>
      <c r="F41" s="261"/>
      <c r="G41" s="262"/>
      <c r="H41" s="184"/>
      <c r="I41" s="247"/>
      <c r="J41" s="54"/>
      <c r="K41" s="56"/>
      <c r="L41" s="181" t="str">
        <f t="shared" si="1"/>
        <v/>
      </c>
      <c r="M41" s="69"/>
      <c r="N41" s="69"/>
      <c r="O41" s="181" t="str">
        <f t="shared" si="2"/>
        <v/>
      </c>
      <c r="P41" s="60"/>
      <c r="Q41" s="111"/>
      <c r="R41" s="54"/>
      <c r="S41" s="56"/>
      <c r="T41" s="67"/>
      <c r="V41" s="173"/>
    </row>
    <row r="42" spans="1:22" ht="30" customHeight="1" x14ac:dyDescent="0.25">
      <c r="A42" s="54"/>
      <c r="B42" s="159"/>
      <c r="C42" s="159"/>
      <c r="D42" s="56"/>
      <c r="E42" s="150"/>
      <c r="F42" s="261"/>
      <c r="G42" s="262"/>
      <c r="H42" s="184"/>
      <c r="I42" s="247"/>
      <c r="J42" s="54"/>
      <c r="K42" s="56"/>
      <c r="L42" s="181" t="str">
        <f t="shared" si="1"/>
        <v/>
      </c>
      <c r="M42" s="69"/>
      <c r="N42" s="69"/>
      <c r="O42" s="181" t="str">
        <f t="shared" si="2"/>
        <v/>
      </c>
      <c r="P42" s="60"/>
      <c r="Q42" s="111"/>
      <c r="R42" s="54"/>
      <c r="S42" s="56"/>
      <c r="T42" s="67"/>
      <c r="V42" s="173"/>
    </row>
    <row r="43" spans="1:22" ht="30" customHeight="1" x14ac:dyDescent="0.25">
      <c r="A43" s="54"/>
      <c r="B43" s="159"/>
      <c r="C43" s="159"/>
      <c r="D43" s="56"/>
      <c r="E43" s="150"/>
      <c r="F43" s="261"/>
      <c r="G43" s="262"/>
      <c r="H43" s="184"/>
      <c r="I43" s="247"/>
      <c r="J43" s="54"/>
      <c r="K43" s="56"/>
      <c r="L43" s="181" t="str">
        <f t="shared" si="1"/>
        <v/>
      </c>
      <c r="M43" s="69"/>
      <c r="N43" s="69"/>
      <c r="O43" s="181" t="str">
        <f t="shared" si="2"/>
        <v/>
      </c>
      <c r="P43" s="60"/>
      <c r="Q43" s="111"/>
      <c r="R43" s="54"/>
      <c r="S43" s="56"/>
      <c r="T43" s="67"/>
      <c r="V43" s="173"/>
    </row>
    <row r="44" spans="1:22" ht="30" customHeight="1" x14ac:dyDescent="0.25">
      <c r="A44" s="54"/>
      <c r="B44" s="159"/>
      <c r="C44" s="159"/>
      <c r="D44" s="56"/>
      <c r="E44" s="150"/>
      <c r="F44" s="261"/>
      <c r="G44" s="262"/>
      <c r="H44" s="184"/>
      <c r="I44" s="247"/>
      <c r="J44" s="54"/>
      <c r="K44" s="56"/>
      <c r="L44" s="181" t="str">
        <f t="shared" si="1"/>
        <v/>
      </c>
      <c r="M44" s="69"/>
      <c r="N44" s="69"/>
      <c r="O44" s="181" t="str">
        <f t="shared" si="2"/>
        <v/>
      </c>
      <c r="P44" s="60"/>
      <c r="Q44" s="111"/>
      <c r="R44" s="54"/>
      <c r="S44" s="56"/>
      <c r="T44" s="67"/>
      <c r="V44" s="173"/>
    </row>
    <row r="45" spans="1:22" ht="30" customHeight="1" x14ac:dyDescent="0.25">
      <c r="A45" s="54"/>
      <c r="B45" s="159"/>
      <c r="C45" s="159"/>
      <c r="D45" s="56"/>
      <c r="E45" s="150"/>
      <c r="F45" s="261"/>
      <c r="G45" s="262"/>
      <c r="H45" s="184"/>
      <c r="I45" s="247"/>
      <c r="J45" s="54"/>
      <c r="K45" s="56"/>
      <c r="L45" s="181" t="str">
        <f t="shared" si="1"/>
        <v/>
      </c>
      <c r="M45" s="69"/>
      <c r="N45" s="69"/>
      <c r="O45" s="181" t="str">
        <f t="shared" si="2"/>
        <v/>
      </c>
      <c r="P45" s="60"/>
      <c r="Q45" s="111"/>
      <c r="R45" s="54"/>
      <c r="S45" s="56"/>
      <c r="T45" s="67"/>
      <c r="V45" s="173"/>
    </row>
    <row r="46" spans="1:22" ht="30" customHeight="1" x14ac:dyDescent="0.25">
      <c r="A46" s="54"/>
      <c r="B46" s="159"/>
      <c r="C46" s="159"/>
      <c r="D46" s="56"/>
      <c r="E46" s="150"/>
      <c r="F46" s="261"/>
      <c r="G46" s="262"/>
      <c r="H46" s="184"/>
      <c r="I46" s="247"/>
      <c r="J46" s="54"/>
      <c r="K46" s="56"/>
      <c r="L46" s="181" t="str">
        <f t="shared" si="1"/>
        <v/>
      </c>
      <c r="M46" s="69"/>
      <c r="N46" s="69"/>
      <c r="O46" s="181" t="str">
        <f t="shared" si="2"/>
        <v/>
      </c>
      <c r="P46" s="60"/>
      <c r="Q46" s="111"/>
      <c r="R46" s="54"/>
      <c r="S46" s="56"/>
      <c r="T46" s="67"/>
      <c r="V46" s="173"/>
    </row>
    <row r="47" spans="1:22" ht="30" customHeight="1" x14ac:dyDescent="0.25">
      <c r="A47" s="54"/>
      <c r="B47" s="159"/>
      <c r="C47" s="159"/>
      <c r="D47" s="56"/>
      <c r="E47" s="150"/>
      <c r="F47" s="261"/>
      <c r="G47" s="262"/>
      <c r="H47" s="184"/>
      <c r="I47" s="247"/>
      <c r="J47" s="54"/>
      <c r="K47" s="56"/>
      <c r="L47" s="181" t="str">
        <f t="shared" si="1"/>
        <v/>
      </c>
      <c r="M47" s="69"/>
      <c r="N47" s="69"/>
      <c r="O47" s="181" t="str">
        <f t="shared" si="2"/>
        <v/>
      </c>
      <c r="P47" s="60"/>
      <c r="Q47" s="111"/>
      <c r="R47" s="54"/>
      <c r="S47" s="56"/>
      <c r="T47" s="67"/>
      <c r="V47" s="173"/>
    </row>
    <row r="48" spans="1:22" ht="30" customHeight="1" x14ac:dyDescent="0.25">
      <c r="A48" s="54"/>
      <c r="B48" s="159"/>
      <c r="C48" s="159"/>
      <c r="D48" s="56"/>
      <c r="E48" s="150"/>
      <c r="F48" s="261"/>
      <c r="G48" s="262"/>
      <c r="H48" s="184"/>
      <c r="I48" s="247"/>
      <c r="J48" s="54"/>
      <c r="K48" s="56"/>
      <c r="L48" s="181" t="str">
        <f t="shared" si="1"/>
        <v/>
      </c>
      <c r="M48" s="69"/>
      <c r="N48" s="69"/>
      <c r="O48" s="181" t="str">
        <f t="shared" si="2"/>
        <v/>
      </c>
      <c r="P48" s="60"/>
      <c r="Q48" s="111"/>
      <c r="R48" s="54"/>
      <c r="S48" s="56"/>
      <c r="T48" s="67"/>
      <c r="V48" s="173"/>
    </row>
    <row r="49" spans="1:22" ht="30" customHeight="1" x14ac:dyDescent="0.25">
      <c r="A49" s="54"/>
      <c r="B49" s="159"/>
      <c r="C49" s="159"/>
      <c r="D49" s="56"/>
      <c r="E49" s="150"/>
      <c r="F49" s="261"/>
      <c r="G49" s="262"/>
      <c r="H49" s="184"/>
      <c r="I49" s="247"/>
      <c r="J49" s="54"/>
      <c r="K49" s="56"/>
      <c r="L49" s="181" t="str">
        <f t="shared" si="1"/>
        <v/>
      </c>
      <c r="M49" s="69"/>
      <c r="N49" s="69"/>
      <c r="O49" s="181" t="str">
        <f t="shared" si="2"/>
        <v/>
      </c>
      <c r="P49" s="60"/>
      <c r="Q49" s="111"/>
      <c r="R49" s="54"/>
      <c r="S49" s="56"/>
      <c r="T49" s="67"/>
      <c r="V49" s="173"/>
    </row>
    <row r="50" spans="1:22" ht="30" customHeight="1" x14ac:dyDescent="0.25">
      <c r="A50" s="54"/>
      <c r="B50" s="159"/>
      <c r="C50" s="159"/>
      <c r="D50" s="56"/>
      <c r="E50" s="150"/>
      <c r="F50" s="261"/>
      <c r="G50" s="262"/>
      <c r="H50" s="184"/>
      <c r="I50" s="247"/>
      <c r="J50" s="54"/>
      <c r="K50" s="56"/>
      <c r="L50" s="181" t="str">
        <f t="shared" si="1"/>
        <v/>
      </c>
      <c r="M50" s="69"/>
      <c r="N50" s="69"/>
      <c r="O50" s="181" t="str">
        <f t="shared" si="2"/>
        <v/>
      </c>
      <c r="P50" s="60"/>
      <c r="Q50" s="111"/>
      <c r="R50" s="54"/>
      <c r="S50" s="56"/>
      <c r="T50" s="67"/>
      <c r="V50" s="173"/>
    </row>
    <row r="51" spans="1:22" ht="30" customHeight="1" x14ac:dyDescent="0.25">
      <c r="A51" s="54"/>
      <c r="B51" s="159"/>
      <c r="C51" s="159"/>
      <c r="D51" s="56"/>
      <c r="E51" s="150"/>
      <c r="F51" s="261"/>
      <c r="G51" s="262"/>
      <c r="H51" s="184"/>
      <c r="I51" s="247"/>
      <c r="J51" s="54"/>
      <c r="K51" s="56"/>
      <c r="L51" s="181" t="str">
        <f t="shared" si="1"/>
        <v/>
      </c>
      <c r="M51" s="69"/>
      <c r="N51" s="69"/>
      <c r="O51" s="181" t="str">
        <f t="shared" si="2"/>
        <v/>
      </c>
      <c r="P51" s="60"/>
      <c r="Q51" s="111"/>
      <c r="R51" s="54"/>
      <c r="S51" s="56"/>
      <c r="T51" s="67"/>
      <c r="V51" s="173"/>
    </row>
    <row r="52" spans="1:22" ht="30" customHeight="1" x14ac:dyDescent="0.25">
      <c r="A52" s="54"/>
      <c r="B52" s="159"/>
      <c r="C52" s="159"/>
      <c r="D52" s="56"/>
      <c r="E52" s="150"/>
      <c r="F52" s="261"/>
      <c r="G52" s="262"/>
      <c r="H52" s="184"/>
      <c r="I52" s="247"/>
      <c r="J52" s="54"/>
      <c r="K52" s="56"/>
      <c r="L52" s="181" t="str">
        <f t="shared" si="1"/>
        <v/>
      </c>
      <c r="M52" s="69"/>
      <c r="N52" s="69"/>
      <c r="O52" s="181" t="str">
        <f t="shared" si="2"/>
        <v/>
      </c>
      <c r="P52" s="60"/>
      <c r="Q52" s="111"/>
      <c r="R52" s="54"/>
      <c r="S52" s="56"/>
      <c r="T52" s="67"/>
      <c r="V52" s="173"/>
    </row>
    <row r="53" spans="1:22" ht="30" customHeight="1" x14ac:dyDescent="0.25">
      <c r="A53" s="54"/>
      <c r="B53" s="159"/>
      <c r="C53" s="159"/>
      <c r="D53" s="56"/>
      <c r="E53" s="150"/>
      <c r="F53" s="261"/>
      <c r="G53" s="262"/>
      <c r="H53" s="184"/>
      <c r="I53" s="247"/>
      <c r="J53" s="54"/>
      <c r="K53" s="56"/>
      <c r="L53" s="181" t="str">
        <f t="shared" si="1"/>
        <v/>
      </c>
      <c r="M53" s="69"/>
      <c r="N53" s="69"/>
      <c r="O53" s="181" t="str">
        <f t="shared" si="2"/>
        <v/>
      </c>
      <c r="P53" s="60"/>
      <c r="Q53" s="111"/>
      <c r="R53" s="54"/>
      <c r="S53" s="56"/>
      <c r="T53" s="67"/>
      <c r="V53" s="173"/>
    </row>
    <row r="54" spans="1:22" ht="30" customHeight="1" x14ac:dyDescent="0.25">
      <c r="A54" s="54"/>
      <c r="B54" s="159"/>
      <c r="C54" s="159"/>
      <c r="D54" s="56"/>
      <c r="E54" s="150"/>
      <c r="F54" s="261"/>
      <c r="G54" s="262"/>
      <c r="H54" s="184"/>
      <c r="I54" s="247"/>
      <c r="J54" s="54"/>
      <c r="K54" s="56"/>
      <c r="L54" s="181" t="str">
        <f t="shared" si="1"/>
        <v/>
      </c>
      <c r="M54" s="69"/>
      <c r="N54" s="69"/>
      <c r="O54" s="181" t="str">
        <f t="shared" si="2"/>
        <v/>
      </c>
      <c r="P54" s="60"/>
      <c r="Q54" s="111"/>
      <c r="R54" s="54"/>
      <c r="S54" s="56"/>
      <c r="T54" s="67"/>
      <c r="V54" s="173"/>
    </row>
    <row r="55" spans="1:22" ht="30" customHeight="1" x14ac:dyDescent="0.25">
      <c r="A55" s="54"/>
      <c r="B55" s="159"/>
      <c r="C55" s="159"/>
      <c r="D55" s="56"/>
      <c r="E55" s="150"/>
      <c r="F55" s="261"/>
      <c r="G55" s="262"/>
      <c r="H55" s="184"/>
      <c r="I55" s="247"/>
      <c r="J55" s="54"/>
      <c r="K55" s="56"/>
      <c r="L55" s="181" t="str">
        <f t="shared" si="1"/>
        <v/>
      </c>
      <c r="M55" s="69"/>
      <c r="N55" s="69"/>
      <c r="O55" s="181" t="str">
        <f t="shared" si="2"/>
        <v/>
      </c>
      <c r="P55" s="60"/>
      <c r="Q55" s="111"/>
      <c r="R55" s="54"/>
      <c r="S55" s="56"/>
      <c r="T55" s="67"/>
      <c r="V55" s="173"/>
    </row>
    <row r="56" spans="1:22" ht="30" customHeight="1" x14ac:dyDescent="0.25">
      <c r="A56" s="54"/>
      <c r="B56" s="159"/>
      <c r="C56" s="159"/>
      <c r="D56" s="56"/>
      <c r="E56" s="150"/>
      <c r="F56" s="261"/>
      <c r="G56" s="262"/>
      <c r="H56" s="184"/>
      <c r="I56" s="247"/>
      <c r="J56" s="54"/>
      <c r="K56" s="56"/>
      <c r="L56" s="181" t="str">
        <f t="shared" si="1"/>
        <v/>
      </c>
      <c r="M56" s="69"/>
      <c r="N56" s="69"/>
      <c r="O56" s="181" t="str">
        <f t="shared" si="2"/>
        <v/>
      </c>
      <c r="P56" s="60"/>
      <c r="Q56" s="111"/>
      <c r="R56" s="54"/>
      <c r="S56" s="56"/>
      <c r="T56" s="67"/>
      <c r="V56" s="173"/>
    </row>
    <row r="57" spans="1:22" ht="30" customHeight="1" x14ac:dyDescent="0.25">
      <c r="A57" s="54"/>
      <c r="B57" s="159"/>
      <c r="C57" s="159"/>
      <c r="D57" s="56"/>
      <c r="E57" s="150"/>
      <c r="F57" s="261"/>
      <c r="G57" s="262"/>
      <c r="H57" s="184"/>
      <c r="I57" s="247"/>
      <c r="J57" s="54"/>
      <c r="K57" s="56"/>
      <c r="L57" s="181" t="str">
        <f t="shared" si="1"/>
        <v/>
      </c>
      <c r="M57" s="69"/>
      <c r="N57" s="69"/>
      <c r="O57" s="181" t="str">
        <f t="shared" si="2"/>
        <v/>
      </c>
      <c r="P57" s="60"/>
      <c r="Q57" s="111"/>
      <c r="R57" s="54"/>
      <c r="S57" s="56"/>
      <c r="T57" s="67"/>
      <c r="V57" s="173"/>
    </row>
    <row r="58" spans="1:22" ht="30" customHeight="1" x14ac:dyDescent="0.25">
      <c r="A58" s="54"/>
      <c r="B58" s="159"/>
      <c r="C58" s="159"/>
      <c r="D58" s="56"/>
      <c r="E58" s="150"/>
      <c r="F58" s="261"/>
      <c r="G58" s="262"/>
      <c r="H58" s="184"/>
      <c r="I58" s="247"/>
      <c r="J58" s="54"/>
      <c r="K58" s="56"/>
      <c r="L58" s="181" t="str">
        <f t="shared" si="1"/>
        <v/>
      </c>
      <c r="M58" s="69"/>
      <c r="N58" s="69"/>
      <c r="O58" s="181" t="str">
        <f t="shared" si="2"/>
        <v/>
      </c>
      <c r="P58" s="60"/>
      <c r="Q58" s="111"/>
      <c r="R58" s="54"/>
      <c r="S58" s="56"/>
      <c r="T58" s="67"/>
      <c r="V58" s="173"/>
    </row>
    <row r="59" spans="1:22" ht="30" customHeight="1" x14ac:dyDescent="0.25">
      <c r="A59" s="54"/>
      <c r="B59" s="159"/>
      <c r="C59" s="159"/>
      <c r="D59" s="56"/>
      <c r="E59" s="150"/>
      <c r="F59" s="261"/>
      <c r="G59" s="262"/>
      <c r="H59" s="184"/>
      <c r="I59" s="247"/>
      <c r="J59" s="54"/>
      <c r="K59" s="56"/>
      <c r="L59" s="181" t="str">
        <f t="shared" si="1"/>
        <v/>
      </c>
      <c r="M59" s="69"/>
      <c r="N59" s="69"/>
      <c r="O59" s="181" t="str">
        <f t="shared" si="2"/>
        <v/>
      </c>
      <c r="P59" s="60"/>
      <c r="Q59" s="111"/>
      <c r="R59" s="54"/>
      <c r="S59" s="56"/>
      <c r="T59" s="67"/>
      <c r="V59" s="173"/>
    </row>
    <row r="60" spans="1:22" ht="30" customHeight="1" x14ac:dyDescent="0.25">
      <c r="A60" s="54"/>
      <c r="B60" s="159"/>
      <c r="C60" s="159"/>
      <c r="D60" s="56"/>
      <c r="E60" s="150"/>
      <c r="F60" s="261"/>
      <c r="G60" s="262"/>
      <c r="H60" s="184"/>
      <c r="I60" s="247"/>
      <c r="J60" s="54"/>
      <c r="K60" s="56"/>
      <c r="L60" s="181" t="str">
        <f t="shared" si="1"/>
        <v/>
      </c>
      <c r="M60" s="69"/>
      <c r="N60" s="69"/>
      <c r="O60" s="181" t="str">
        <f t="shared" si="2"/>
        <v/>
      </c>
      <c r="P60" s="60"/>
      <c r="Q60" s="111"/>
      <c r="R60" s="54"/>
      <c r="S60" s="56"/>
      <c r="T60" s="67"/>
      <c r="V60" s="173"/>
    </row>
    <row r="61" spans="1:22" ht="30" customHeight="1" x14ac:dyDescent="0.25">
      <c r="A61" s="54"/>
      <c r="B61" s="159"/>
      <c r="C61" s="159"/>
      <c r="D61" s="56"/>
      <c r="E61" s="150"/>
      <c r="F61" s="261"/>
      <c r="G61" s="262"/>
      <c r="H61" s="184"/>
      <c r="I61" s="247"/>
      <c r="J61" s="54"/>
      <c r="K61" s="56"/>
      <c r="L61" s="181" t="str">
        <f t="shared" si="1"/>
        <v/>
      </c>
      <c r="M61" s="69"/>
      <c r="N61" s="69"/>
      <c r="O61" s="181" t="str">
        <f t="shared" si="2"/>
        <v/>
      </c>
      <c r="P61" s="60"/>
      <c r="Q61" s="111"/>
      <c r="R61" s="54"/>
      <c r="S61" s="56"/>
      <c r="T61" s="67"/>
      <c r="V61" s="173"/>
    </row>
    <row r="62" spans="1:22" ht="30" customHeight="1" x14ac:dyDescent="0.25">
      <c r="A62" s="54"/>
      <c r="B62" s="159"/>
      <c r="C62" s="159"/>
      <c r="D62" s="56"/>
      <c r="E62" s="150"/>
      <c r="F62" s="261"/>
      <c r="G62" s="262"/>
      <c r="H62" s="184"/>
      <c r="I62" s="247"/>
      <c r="J62" s="54"/>
      <c r="K62" s="56"/>
      <c r="L62" s="181" t="str">
        <f t="shared" si="1"/>
        <v/>
      </c>
      <c r="M62" s="69"/>
      <c r="N62" s="69"/>
      <c r="O62" s="181" t="str">
        <f t="shared" si="2"/>
        <v/>
      </c>
      <c r="P62" s="60"/>
      <c r="Q62" s="111"/>
      <c r="R62" s="54"/>
      <c r="S62" s="56"/>
      <c r="T62" s="67"/>
      <c r="V62" s="173"/>
    </row>
    <row r="63" spans="1:22" ht="30" customHeight="1" x14ac:dyDescent="0.25">
      <c r="A63" s="54"/>
      <c r="B63" s="159"/>
      <c r="C63" s="159"/>
      <c r="D63" s="56"/>
      <c r="E63" s="150"/>
      <c r="F63" s="261"/>
      <c r="G63" s="262"/>
      <c r="H63" s="184"/>
      <c r="I63" s="247"/>
      <c r="J63" s="54"/>
      <c r="K63" s="56"/>
      <c r="L63" s="181" t="str">
        <f t="shared" si="1"/>
        <v/>
      </c>
      <c r="M63" s="69"/>
      <c r="N63" s="69"/>
      <c r="O63" s="181" t="str">
        <f t="shared" si="2"/>
        <v/>
      </c>
      <c r="P63" s="60"/>
      <c r="Q63" s="111"/>
      <c r="R63" s="54"/>
      <c r="S63" s="56"/>
      <c r="T63" s="67"/>
      <c r="V63" s="173"/>
    </row>
    <row r="64" spans="1:22" ht="30" customHeight="1" x14ac:dyDescent="0.25">
      <c r="A64" s="54"/>
      <c r="B64" s="159"/>
      <c r="C64" s="159"/>
      <c r="D64" s="56"/>
      <c r="E64" s="150"/>
      <c r="F64" s="261"/>
      <c r="G64" s="262"/>
      <c r="H64" s="184"/>
      <c r="I64" s="247"/>
      <c r="J64" s="54"/>
      <c r="K64" s="56"/>
      <c r="L64" s="181" t="str">
        <f t="shared" si="1"/>
        <v/>
      </c>
      <c r="M64" s="69"/>
      <c r="N64" s="69"/>
      <c r="O64" s="181" t="str">
        <f t="shared" si="2"/>
        <v/>
      </c>
      <c r="P64" s="60"/>
      <c r="Q64" s="111"/>
      <c r="R64" s="54"/>
      <c r="S64" s="56"/>
      <c r="T64" s="67"/>
      <c r="V64" s="173"/>
    </row>
    <row r="65" spans="1:22" ht="30" customHeight="1" x14ac:dyDescent="0.25">
      <c r="A65" s="54"/>
      <c r="B65" s="159"/>
      <c r="C65" s="159"/>
      <c r="D65" s="56"/>
      <c r="E65" s="150"/>
      <c r="F65" s="261"/>
      <c r="G65" s="262"/>
      <c r="H65" s="184"/>
      <c r="I65" s="247"/>
      <c r="J65" s="54"/>
      <c r="K65" s="56"/>
      <c r="L65" s="181" t="str">
        <f t="shared" si="1"/>
        <v/>
      </c>
      <c r="M65" s="69"/>
      <c r="N65" s="69"/>
      <c r="O65" s="181" t="str">
        <f t="shared" si="2"/>
        <v/>
      </c>
      <c r="P65" s="60"/>
      <c r="Q65" s="111"/>
      <c r="R65" s="54"/>
      <c r="S65" s="56"/>
      <c r="T65" s="67"/>
      <c r="V65" s="173"/>
    </row>
    <row r="66" spans="1:22" ht="30" customHeight="1" x14ac:dyDescent="0.25">
      <c r="A66" s="54"/>
      <c r="B66" s="159"/>
      <c r="C66" s="159"/>
      <c r="D66" s="56"/>
      <c r="E66" s="150"/>
      <c r="F66" s="261"/>
      <c r="G66" s="262"/>
      <c r="H66" s="184"/>
      <c r="I66" s="247"/>
      <c r="J66" s="54"/>
      <c r="K66" s="56"/>
      <c r="L66" s="181" t="str">
        <f t="shared" si="1"/>
        <v/>
      </c>
      <c r="M66" s="69"/>
      <c r="N66" s="69"/>
      <c r="O66" s="181" t="str">
        <f t="shared" si="2"/>
        <v/>
      </c>
      <c r="P66" s="60"/>
      <c r="Q66" s="111"/>
      <c r="R66" s="54"/>
      <c r="S66" s="56"/>
      <c r="T66" s="67"/>
      <c r="V66" s="173"/>
    </row>
    <row r="67" spans="1:22" ht="30" customHeight="1" x14ac:dyDescent="0.25">
      <c r="A67" s="54"/>
      <c r="B67" s="159"/>
      <c r="C67" s="159"/>
      <c r="D67" s="56"/>
      <c r="E67" s="150"/>
      <c r="F67" s="261"/>
      <c r="G67" s="262"/>
      <c r="H67" s="184"/>
      <c r="I67" s="247"/>
      <c r="J67" s="54"/>
      <c r="K67" s="56"/>
      <c r="L67" s="181" t="str">
        <f t="shared" si="1"/>
        <v/>
      </c>
      <c r="M67" s="69"/>
      <c r="N67" s="69"/>
      <c r="O67" s="181" t="str">
        <f t="shared" si="2"/>
        <v/>
      </c>
      <c r="P67" s="60"/>
      <c r="Q67" s="111"/>
      <c r="R67" s="54"/>
      <c r="S67" s="56"/>
      <c r="T67" s="67"/>
      <c r="V67" s="173"/>
    </row>
    <row r="68" spans="1:22" ht="30" customHeight="1" x14ac:dyDescent="0.25">
      <c r="A68" s="54"/>
      <c r="B68" s="159"/>
      <c r="C68" s="159"/>
      <c r="D68" s="56"/>
      <c r="E68" s="150"/>
      <c r="F68" s="261"/>
      <c r="G68" s="262"/>
      <c r="H68" s="184"/>
      <c r="I68" s="247"/>
      <c r="J68" s="54"/>
      <c r="K68" s="56"/>
      <c r="L68" s="181" t="str">
        <f t="shared" si="1"/>
        <v/>
      </c>
      <c r="M68" s="69"/>
      <c r="N68" s="69"/>
      <c r="O68" s="181" t="str">
        <f t="shared" si="2"/>
        <v/>
      </c>
      <c r="P68" s="60"/>
      <c r="Q68" s="111"/>
      <c r="R68" s="54"/>
      <c r="S68" s="56"/>
      <c r="T68" s="67"/>
      <c r="V68" s="173"/>
    </row>
    <row r="69" spans="1:22" ht="30" customHeight="1" x14ac:dyDescent="0.25">
      <c r="A69" s="54"/>
      <c r="B69" s="159"/>
      <c r="C69" s="159"/>
      <c r="D69" s="56"/>
      <c r="E69" s="150"/>
      <c r="F69" s="261"/>
      <c r="G69" s="262"/>
      <c r="H69" s="184"/>
      <c r="I69" s="247"/>
      <c r="J69" s="54"/>
      <c r="K69" s="56"/>
      <c r="L69" s="181" t="str">
        <f t="shared" si="1"/>
        <v/>
      </c>
      <c r="M69" s="69"/>
      <c r="N69" s="69"/>
      <c r="O69" s="181" t="str">
        <f t="shared" si="2"/>
        <v/>
      </c>
      <c r="P69" s="60"/>
      <c r="Q69" s="111"/>
      <c r="R69" s="54"/>
      <c r="S69" s="56"/>
      <c r="T69" s="67"/>
      <c r="V69" s="173"/>
    </row>
    <row r="70" spans="1:22" ht="30" customHeight="1" x14ac:dyDescent="0.25">
      <c r="A70" s="54"/>
      <c r="B70" s="159"/>
      <c r="C70" s="159"/>
      <c r="D70" s="56"/>
      <c r="E70" s="150"/>
      <c r="F70" s="261"/>
      <c r="G70" s="262"/>
      <c r="H70" s="184"/>
      <c r="I70" s="247"/>
      <c r="J70" s="54"/>
      <c r="K70" s="56"/>
      <c r="L70" s="181" t="str">
        <f t="shared" si="1"/>
        <v/>
      </c>
      <c r="M70" s="69"/>
      <c r="N70" s="69"/>
      <c r="O70" s="181" t="str">
        <f t="shared" si="2"/>
        <v/>
      </c>
      <c r="P70" s="60"/>
      <c r="Q70" s="111"/>
      <c r="R70" s="54"/>
      <c r="S70" s="56"/>
      <c r="T70" s="67"/>
      <c r="V70" s="173"/>
    </row>
    <row r="71" spans="1:22" ht="30" customHeight="1" x14ac:dyDescent="0.25">
      <c r="A71" s="54"/>
      <c r="B71" s="159"/>
      <c r="C71" s="159"/>
      <c r="D71" s="56"/>
      <c r="E71" s="150"/>
      <c r="F71" s="261"/>
      <c r="G71" s="262"/>
      <c r="H71" s="184"/>
      <c r="I71" s="247"/>
      <c r="J71" s="54"/>
      <c r="K71" s="56"/>
      <c r="L71" s="181" t="str">
        <f t="shared" si="1"/>
        <v/>
      </c>
      <c r="M71" s="69"/>
      <c r="N71" s="69"/>
      <c r="O71" s="181" t="str">
        <f t="shared" si="2"/>
        <v/>
      </c>
      <c r="P71" s="60"/>
      <c r="Q71" s="111"/>
      <c r="R71" s="54"/>
      <c r="S71" s="56"/>
      <c r="T71" s="67"/>
      <c r="V71" s="173"/>
    </row>
    <row r="72" spans="1:22" ht="30" customHeight="1" x14ac:dyDescent="0.25">
      <c r="A72" s="54"/>
      <c r="B72" s="159"/>
      <c r="C72" s="159"/>
      <c r="D72" s="56"/>
      <c r="E72" s="150"/>
      <c r="F72" s="261"/>
      <c r="G72" s="262"/>
      <c r="H72" s="184"/>
      <c r="I72" s="247"/>
      <c r="J72" s="54"/>
      <c r="K72" s="56"/>
      <c r="L72" s="181" t="str">
        <f t="shared" si="1"/>
        <v/>
      </c>
      <c r="M72" s="69"/>
      <c r="N72" s="69"/>
      <c r="O72" s="181" t="str">
        <f t="shared" si="2"/>
        <v/>
      </c>
      <c r="P72" s="60"/>
      <c r="Q72" s="111"/>
      <c r="R72" s="54"/>
      <c r="S72" s="56"/>
      <c r="T72" s="67"/>
      <c r="V72" s="173"/>
    </row>
    <row r="73" spans="1:22" ht="30" customHeight="1" x14ac:dyDescent="0.25">
      <c r="A73" s="54"/>
      <c r="B73" s="159"/>
      <c r="C73" s="159"/>
      <c r="D73" s="56"/>
      <c r="E73" s="150"/>
      <c r="F73" s="261"/>
      <c r="G73" s="262"/>
      <c r="H73" s="184"/>
      <c r="I73" s="247"/>
      <c r="J73" s="54"/>
      <c r="K73" s="56"/>
      <c r="L73" s="181" t="str">
        <f t="shared" si="1"/>
        <v/>
      </c>
      <c r="M73" s="69"/>
      <c r="N73" s="69"/>
      <c r="O73" s="181" t="str">
        <f t="shared" si="2"/>
        <v/>
      </c>
      <c r="P73" s="60"/>
      <c r="Q73" s="111"/>
      <c r="R73" s="54"/>
      <c r="S73" s="56"/>
      <c r="T73" s="67"/>
      <c r="V73" s="173"/>
    </row>
    <row r="74" spans="1:22" ht="30" customHeight="1" x14ac:dyDescent="0.25">
      <c r="A74" s="54"/>
      <c r="B74" s="159"/>
      <c r="C74" s="159"/>
      <c r="D74" s="56"/>
      <c r="E74" s="150"/>
      <c r="F74" s="261"/>
      <c r="G74" s="262"/>
      <c r="H74" s="184"/>
      <c r="I74" s="247"/>
      <c r="J74" s="54"/>
      <c r="K74" s="56"/>
      <c r="L74" s="181" t="str">
        <f t="shared" si="1"/>
        <v/>
      </c>
      <c r="M74" s="69"/>
      <c r="N74" s="69"/>
      <c r="O74" s="181" t="str">
        <f t="shared" si="2"/>
        <v/>
      </c>
      <c r="P74" s="60"/>
      <c r="Q74" s="111"/>
      <c r="R74" s="54"/>
      <c r="S74" s="56"/>
      <c r="T74" s="67"/>
      <c r="V74" s="173"/>
    </row>
    <row r="75" spans="1:22" ht="30" customHeight="1" x14ac:dyDescent="0.25">
      <c r="A75" s="54"/>
      <c r="B75" s="159"/>
      <c r="C75" s="159"/>
      <c r="D75" s="56"/>
      <c r="E75" s="150"/>
      <c r="F75" s="261"/>
      <c r="G75" s="262"/>
      <c r="H75" s="184"/>
      <c r="I75" s="247"/>
      <c r="J75" s="54"/>
      <c r="K75" s="56"/>
      <c r="L75" s="181" t="str">
        <f t="shared" si="1"/>
        <v/>
      </c>
      <c r="M75" s="69"/>
      <c r="N75" s="69"/>
      <c r="O75" s="181" t="str">
        <f t="shared" si="2"/>
        <v/>
      </c>
      <c r="P75" s="60"/>
      <c r="Q75" s="111"/>
      <c r="R75" s="54"/>
      <c r="S75" s="56"/>
      <c r="T75" s="67"/>
      <c r="V75" s="173"/>
    </row>
    <row r="76" spans="1:22" ht="30" customHeight="1" x14ac:dyDescent="0.25">
      <c r="A76" s="54"/>
      <c r="B76" s="159"/>
      <c r="C76" s="159"/>
      <c r="D76" s="56"/>
      <c r="E76" s="150"/>
      <c r="F76" s="261"/>
      <c r="G76" s="262"/>
      <c r="H76" s="184"/>
      <c r="I76" s="247"/>
      <c r="J76" s="54"/>
      <c r="K76" s="56"/>
      <c r="L76" s="181" t="str">
        <f t="shared" si="1"/>
        <v/>
      </c>
      <c r="M76" s="69"/>
      <c r="N76" s="69"/>
      <c r="O76" s="181" t="str">
        <f t="shared" si="2"/>
        <v/>
      </c>
      <c r="P76" s="60"/>
      <c r="Q76" s="111"/>
      <c r="R76" s="54"/>
      <c r="S76" s="56"/>
      <c r="T76" s="67"/>
      <c r="V76" s="173"/>
    </row>
    <row r="77" spans="1:22" ht="30" customHeight="1" x14ac:dyDescent="0.25">
      <c r="A77" s="54"/>
      <c r="B77" s="159"/>
      <c r="C77" s="159"/>
      <c r="D77" s="56"/>
      <c r="E77" s="150"/>
      <c r="F77" s="261"/>
      <c r="G77" s="262"/>
      <c r="H77" s="184"/>
      <c r="I77" s="247"/>
      <c r="J77" s="54"/>
      <c r="K77" s="56"/>
      <c r="L77" s="181" t="str">
        <f t="shared" si="1"/>
        <v/>
      </c>
      <c r="M77" s="69"/>
      <c r="N77" s="69"/>
      <c r="O77" s="181" t="str">
        <f t="shared" si="2"/>
        <v/>
      </c>
      <c r="P77" s="60"/>
      <c r="Q77" s="111"/>
      <c r="R77" s="54"/>
      <c r="S77" s="56"/>
      <c r="T77" s="67"/>
      <c r="V77" s="173"/>
    </row>
    <row r="78" spans="1:22" ht="30" customHeight="1" x14ac:dyDescent="0.25">
      <c r="A78" s="54"/>
      <c r="B78" s="159"/>
      <c r="C78" s="159"/>
      <c r="D78" s="56"/>
      <c r="E78" s="150"/>
      <c r="F78" s="261"/>
      <c r="G78" s="262"/>
      <c r="H78" s="184"/>
      <c r="I78" s="247"/>
      <c r="J78" s="54"/>
      <c r="K78" s="56"/>
      <c r="L78" s="181" t="str">
        <f t="shared" si="1"/>
        <v/>
      </c>
      <c r="M78" s="69"/>
      <c r="N78" s="69"/>
      <c r="O78" s="181" t="str">
        <f t="shared" si="2"/>
        <v/>
      </c>
      <c r="P78" s="60"/>
      <c r="Q78" s="111"/>
      <c r="R78" s="54"/>
      <c r="S78" s="56"/>
      <c r="T78" s="67"/>
      <c r="V78" s="173"/>
    </row>
    <row r="79" spans="1:22" ht="30" customHeight="1" x14ac:dyDescent="0.25">
      <c r="A79" s="54"/>
      <c r="B79" s="159"/>
      <c r="C79" s="159"/>
      <c r="D79" s="56"/>
      <c r="E79" s="150"/>
      <c r="F79" s="261"/>
      <c r="G79" s="262"/>
      <c r="H79" s="184"/>
      <c r="I79" s="247"/>
      <c r="J79" s="54"/>
      <c r="K79" s="56"/>
      <c r="L79" s="181" t="str">
        <f t="shared" si="1"/>
        <v/>
      </c>
      <c r="M79" s="69"/>
      <c r="N79" s="69"/>
      <c r="O79" s="181" t="str">
        <f t="shared" si="2"/>
        <v/>
      </c>
      <c r="P79" s="60"/>
      <c r="Q79" s="111"/>
      <c r="R79" s="54"/>
      <c r="S79" s="56"/>
      <c r="T79" s="67"/>
      <c r="V79" s="173"/>
    </row>
    <row r="80" spans="1:22" ht="30" customHeight="1" x14ac:dyDescent="0.25">
      <c r="A80" s="54"/>
      <c r="B80" s="159"/>
      <c r="C80" s="159"/>
      <c r="D80" s="56"/>
      <c r="E80" s="150"/>
      <c r="F80" s="261"/>
      <c r="G80" s="262"/>
      <c r="H80" s="184"/>
      <c r="I80" s="247"/>
      <c r="J80" s="54"/>
      <c r="K80" s="56"/>
      <c r="L80" s="181" t="str">
        <f t="shared" si="1"/>
        <v/>
      </c>
      <c r="M80" s="69"/>
      <c r="N80" s="69"/>
      <c r="O80" s="181" t="str">
        <f t="shared" si="2"/>
        <v/>
      </c>
      <c r="P80" s="60"/>
      <c r="Q80" s="111"/>
      <c r="R80" s="54"/>
      <c r="S80" s="56"/>
      <c r="T80" s="67"/>
      <c r="V80" s="173"/>
    </row>
    <row r="81" spans="1:22" ht="30" customHeight="1" x14ac:dyDescent="0.25">
      <c r="A81" s="54"/>
      <c r="B81" s="159"/>
      <c r="C81" s="159"/>
      <c r="D81" s="56"/>
      <c r="E81" s="150"/>
      <c r="F81" s="261"/>
      <c r="G81" s="262"/>
      <c r="H81" s="184"/>
      <c r="I81" s="247"/>
      <c r="J81" s="54"/>
      <c r="K81" s="56"/>
      <c r="L81" s="181" t="str">
        <f t="shared" si="1"/>
        <v/>
      </c>
      <c r="M81" s="69"/>
      <c r="N81" s="69"/>
      <c r="O81" s="181" t="str">
        <f t="shared" si="2"/>
        <v/>
      </c>
      <c r="P81" s="60"/>
      <c r="Q81" s="111"/>
      <c r="R81" s="54"/>
      <c r="S81" s="56"/>
      <c r="T81" s="67"/>
      <c r="V81" s="173"/>
    </row>
    <row r="82" spans="1:22" ht="30" customHeight="1" x14ac:dyDescent="0.25">
      <c r="A82" s="54"/>
      <c r="B82" s="159"/>
      <c r="C82" s="159"/>
      <c r="D82" s="56"/>
      <c r="E82" s="150"/>
      <c r="F82" s="261"/>
      <c r="G82" s="262"/>
      <c r="H82" s="184"/>
      <c r="I82" s="247"/>
      <c r="J82" s="54"/>
      <c r="K82" s="56"/>
      <c r="L82" s="181" t="str">
        <f t="shared" si="1"/>
        <v/>
      </c>
      <c r="M82" s="69"/>
      <c r="N82" s="69"/>
      <c r="O82" s="181" t="str">
        <f t="shared" si="2"/>
        <v/>
      </c>
      <c r="P82" s="60"/>
      <c r="Q82" s="111"/>
      <c r="R82" s="54"/>
      <c r="S82" s="56"/>
      <c r="T82" s="67"/>
      <c r="V82" s="173"/>
    </row>
    <row r="83" spans="1:22" ht="30" customHeight="1" x14ac:dyDescent="0.25">
      <c r="A83" s="54"/>
      <c r="B83" s="159"/>
      <c r="C83" s="159"/>
      <c r="D83" s="56"/>
      <c r="E83" s="150"/>
      <c r="F83" s="261"/>
      <c r="G83" s="262"/>
      <c r="H83" s="184"/>
      <c r="I83" s="247"/>
      <c r="J83" s="54"/>
      <c r="K83" s="56"/>
      <c r="L83" s="181" t="str">
        <f t="shared" si="1"/>
        <v/>
      </c>
      <c r="M83" s="69"/>
      <c r="N83" s="69"/>
      <c r="O83" s="181" t="str">
        <f t="shared" si="2"/>
        <v/>
      </c>
      <c r="P83" s="60"/>
      <c r="Q83" s="111"/>
      <c r="R83" s="54"/>
      <c r="S83" s="56"/>
      <c r="T83" s="67"/>
      <c r="V83" s="173"/>
    </row>
    <row r="84" spans="1:22" ht="30" customHeight="1" x14ac:dyDescent="0.25">
      <c r="A84" s="54"/>
      <c r="B84" s="159"/>
      <c r="C84" s="159"/>
      <c r="D84" s="56"/>
      <c r="E84" s="150"/>
      <c r="F84" s="261"/>
      <c r="G84" s="262"/>
      <c r="H84" s="184"/>
      <c r="I84" s="247"/>
      <c r="J84" s="54"/>
      <c r="K84" s="56"/>
      <c r="L84" s="181" t="str">
        <f t="shared" si="1"/>
        <v/>
      </c>
      <c r="M84" s="69"/>
      <c r="N84" s="69"/>
      <c r="O84" s="181" t="str">
        <f t="shared" si="2"/>
        <v/>
      </c>
      <c r="P84" s="60"/>
      <c r="Q84" s="111"/>
      <c r="R84" s="54"/>
      <c r="S84" s="56"/>
      <c r="T84" s="67"/>
      <c r="V84" s="173"/>
    </row>
    <row r="85" spans="1:22" ht="30" customHeight="1" x14ac:dyDescent="0.25">
      <c r="A85" s="54"/>
      <c r="B85" s="159"/>
      <c r="C85" s="159"/>
      <c r="D85" s="56"/>
      <c r="E85" s="150"/>
      <c r="F85" s="261"/>
      <c r="G85" s="262"/>
      <c r="H85" s="184"/>
      <c r="I85" s="247"/>
      <c r="J85" s="54"/>
      <c r="K85" s="56"/>
      <c r="L85" s="181" t="str">
        <f t="shared" si="1"/>
        <v/>
      </c>
      <c r="M85" s="69"/>
      <c r="N85" s="69"/>
      <c r="O85" s="181" t="str">
        <f t="shared" si="2"/>
        <v/>
      </c>
      <c r="P85" s="60"/>
      <c r="Q85" s="111"/>
      <c r="R85" s="54"/>
      <c r="S85" s="56"/>
      <c r="T85" s="67"/>
      <c r="V85" s="173"/>
    </row>
    <row r="86" spans="1:22" ht="30" customHeight="1" x14ac:dyDescent="0.25">
      <c r="A86" s="54"/>
      <c r="B86" s="159"/>
      <c r="C86" s="159"/>
      <c r="D86" s="56"/>
      <c r="E86" s="150"/>
      <c r="F86" s="261"/>
      <c r="G86" s="262"/>
      <c r="H86" s="184"/>
      <c r="I86" s="247"/>
      <c r="J86" s="54"/>
      <c r="K86" s="56"/>
      <c r="L86" s="181" t="str">
        <f t="shared" si="1"/>
        <v/>
      </c>
      <c r="M86" s="69"/>
      <c r="N86" s="69"/>
      <c r="O86" s="181" t="str">
        <f t="shared" si="2"/>
        <v/>
      </c>
      <c r="P86" s="60"/>
      <c r="Q86" s="111"/>
      <c r="R86" s="54"/>
      <c r="S86" s="56"/>
      <c r="T86" s="67"/>
      <c r="V86" s="173"/>
    </row>
    <row r="87" spans="1:22" ht="30" customHeight="1" x14ac:dyDescent="0.25">
      <c r="A87" s="54"/>
      <c r="B87" s="159"/>
      <c r="C87" s="159"/>
      <c r="D87" s="56"/>
      <c r="E87" s="150"/>
      <c r="F87" s="261"/>
      <c r="G87" s="262"/>
      <c r="H87" s="184"/>
      <c r="I87" s="247"/>
      <c r="J87" s="54"/>
      <c r="K87" s="56"/>
      <c r="L87" s="181" t="str">
        <f t="shared" si="1"/>
        <v/>
      </c>
      <c r="M87" s="69"/>
      <c r="N87" s="69"/>
      <c r="O87" s="181" t="str">
        <f t="shared" si="2"/>
        <v/>
      </c>
      <c r="P87" s="60"/>
      <c r="Q87" s="111"/>
      <c r="R87" s="54"/>
      <c r="S87" s="56"/>
      <c r="T87" s="67"/>
      <c r="V87" s="173"/>
    </row>
    <row r="88" spans="1:22" ht="30" customHeight="1" x14ac:dyDescent="0.25">
      <c r="A88" s="54"/>
      <c r="B88" s="159"/>
      <c r="C88" s="159"/>
      <c r="D88" s="56"/>
      <c r="E88" s="150"/>
      <c r="F88" s="261"/>
      <c r="G88" s="262"/>
      <c r="H88" s="184"/>
      <c r="I88" s="247"/>
      <c r="J88" s="54"/>
      <c r="K88" s="56"/>
      <c r="L88" s="181" t="str">
        <f t="shared" si="1"/>
        <v/>
      </c>
      <c r="M88" s="69"/>
      <c r="N88" s="69"/>
      <c r="O88" s="181" t="str">
        <f t="shared" si="2"/>
        <v/>
      </c>
      <c r="P88" s="60"/>
      <c r="Q88" s="111"/>
      <c r="R88" s="54"/>
      <c r="S88" s="56"/>
      <c r="T88" s="67"/>
      <c r="V88" s="173"/>
    </row>
    <row r="89" spans="1:22" ht="30" customHeight="1" x14ac:dyDescent="0.25">
      <c r="A89" s="54"/>
      <c r="B89" s="159"/>
      <c r="C89" s="159"/>
      <c r="D89" s="56"/>
      <c r="E89" s="150"/>
      <c r="F89" s="261"/>
      <c r="G89" s="262"/>
      <c r="H89" s="184"/>
      <c r="I89" s="247"/>
      <c r="J89" s="54"/>
      <c r="K89" s="56"/>
      <c r="L89" s="181" t="str">
        <f t="shared" si="1"/>
        <v/>
      </c>
      <c r="M89" s="69"/>
      <c r="N89" s="69"/>
      <c r="O89" s="181" t="str">
        <f t="shared" si="2"/>
        <v/>
      </c>
      <c r="P89" s="60"/>
      <c r="Q89" s="111"/>
      <c r="R89" s="54"/>
      <c r="S89" s="56"/>
      <c r="T89" s="67"/>
      <c r="V89" s="173"/>
    </row>
    <row r="90" spans="1:22" ht="30" customHeight="1" x14ac:dyDescent="0.25">
      <c r="A90" s="54"/>
      <c r="B90" s="159"/>
      <c r="C90" s="159"/>
      <c r="D90" s="56"/>
      <c r="E90" s="150"/>
      <c r="F90" s="261"/>
      <c r="G90" s="262"/>
      <c r="H90" s="184"/>
      <c r="I90" s="247"/>
      <c r="J90" s="54"/>
      <c r="K90" s="56"/>
      <c r="L90" s="181" t="str">
        <f t="shared" si="1"/>
        <v/>
      </c>
      <c r="M90" s="69"/>
      <c r="N90" s="69"/>
      <c r="O90" s="181" t="str">
        <f t="shared" si="2"/>
        <v/>
      </c>
      <c r="P90" s="60"/>
      <c r="Q90" s="111"/>
      <c r="R90" s="54"/>
      <c r="S90" s="56"/>
      <c r="T90" s="67"/>
      <c r="V90" s="173"/>
    </row>
    <row r="91" spans="1:22" ht="30" customHeight="1" x14ac:dyDescent="0.25">
      <c r="A91" s="54"/>
      <c r="B91" s="159"/>
      <c r="C91" s="159"/>
      <c r="D91" s="56"/>
      <c r="E91" s="150"/>
      <c r="F91" s="261"/>
      <c r="G91" s="262"/>
      <c r="H91" s="184"/>
      <c r="I91" s="247"/>
      <c r="J91" s="54"/>
      <c r="K91" s="56"/>
      <c r="L91" s="181" t="str">
        <f t="shared" si="1"/>
        <v/>
      </c>
      <c r="M91" s="69"/>
      <c r="N91" s="69"/>
      <c r="O91" s="181" t="str">
        <f t="shared" si="2"/>
        <v/>
      </c>
      <c r="P91" s="60"/>
      <c r="Q91" s="111"/>
      <c r="R91" s="54"/>
      <c r="S91" s="56"/>
      <c r="T91" s="67"/>
      <c r="V91" s="173"/>
    </row>
    <row r="92" spans="1:22" ht="30" customHeight="1" x14ac:dyDescent="0.25">
      <c r="A92" s="54"/>
      <c r="B92" s="159"/>
      <c r="C92" s="159"/>
      <c r="D92" s="56"/>
      <c r="E92" s="150"/>
      <c r="F92" s="261"/>
      <c r="G92" s="262"/>
      <c r="H92" s="184"/>
      <c r="I92" s="247"/>
      <c r="J92" s="54"/>
      <c r="K92" s="56"/>
      <c r="L92" s="181" t="str">
        <f t="shared" si="1"/>
        <v/>
      </c>
      <c r="M92" s="69"/>
      <c r="N92" s="69"/>
      <c r="O92" s="181" t="str">
        <f t="shared" si="2"/>
        <v/>
      </c>
      <c r="P92" s="60"/>
      <c r="Q92" s="111"/>
      <c r="R92" s="54"/>
      <c r="S92" s="56"/>
      <c r="T92" s="67"/>
      <c r="V92" s="173"/>
    </row>
    <row r="93" spans="1:22" ht="30" customHeight="1" x14ac:dyDescent="0.25">
      <c r="A93" s="54"/>
      <c r="B93" s="159"/>
      <c r="C93" s="159"/>
      <c r="D93" s="56"/>
      <c r="E93" s="150"/>
      <c r="F93" s="261"/>
      <c r="G93" s="262"/>
      <c r="H93" s="184"/>
      <c r="I93" s="247"/>
      <c r="J93" s="54"/>
      <c r="K93" s="56"/>
      <c r="L93" s="181" t="str">
        <f t="shared" si="1"/>
        <v/>
      </c>
      <c r="M93" s="69"/>
      <c r="N93" s="69"/>
      <c r="O93" s="181" t="str">
        <f t="shared" si="2"/>
        <v/>
      </c>
      <c r="P93" s="60"/>
      <c r="Q93" s="111"/>
      <c r="R93" s="54"/>
      <c r="S93" s="56"/>
      <c r="T93" s="67"/>
      <c r="V93" s="173"/>
    </row>
    <row r="94" spans="1:22" ht="30" customHeight="1" x14ac:dyDescent="0.25">
      <c r="A94" s="54"/>
      <c r="B94" s="159"/>
      <c r="C94" s="159"/>
      <c r="D94" s="56"/>
      <c r="E94" s="150"/>
      <c r="F94" s="261"/>
      <c r="G94" s="262"/>
      <c r="H94" s="184"/>
      <c r="I94" s="247"/>
      <c r="J94" s="54"/>
      <c r="K94" s="56"/>
      <c r="L94" s="181" t="str">
        <f t="shared" si="1"/>
        <v/>
      </c>
      <c r="M94" s="69"/>
      <c r="N94" s="69"/>
      <c r="O94" s="181" t="str">
        <f t="shared" si="2"/>
        <v/>
      </c>
      <c r="P94" s="60"/>
      <c r="Q94" s="111"/>
      <c r="R94" s="54"/>
      <c r="S94" s="56"/>
      <c r="T94" s="67"/>
      <c r="V94" s="173"/>
    </row>
    <row r="95" spans="1:22" ht="30" customHeight="1" x14ac:dyDescent="0.25">
      <c r="A95" s="54"/>
      <c r="B95" s="159"/>
      <c r="C95" s="159"/>
      <c r="D95" s="56"/>
      <c r="E95" s="150"/>
      <c r="F95" s="261"/>
      <c r="G95" s="262"/>
      <c r="H95" s="184"/>
      <c r="I95" s="247"/>
      <c r="J95" s="54"/>
      <c r="K95" s="56"/>
      <c r="L95" s="181" t="str">
        <f t="shared" si="1"/>
        <v/>
      </c>
      <c r="M95" s="69"/>
      <c r="N95" s="69"/>
      <c r="O95" s="181" t="str">
        <f t="shared" si="2"/>
        <v/>
      </c>
      <c r="P95" s="60"/>
      <c r="Q95" s="111"/>
      <c r="R95" s="54"/>
      <c r="S95" s="56"/>
      <c r="T95" s="67"/>
      <c r="V95" s="173"/>
    </row>
    <row r="96" spans="1:22" ht="30" customHeight="1" x14ac:dyDescent="0.25">
      <c r="A96" s="54"/>
      <c r="B96" s="159"/>
      <c r="C96" s="159"/>
      <c r="D96" s="56"/>
      <c r="E96" s="150"/>
      <c r="F96" s="261"/>
      <c r="G96" s="262"/>
      <c r="H96" s="184"/>
      <c r="I96" s="247"/>
      <c r="J96" s="54"/>
      <c r="K96" s="56"/>
      <c r="L96" s="181" t="str">
        <f t="shared" si="1"/>
        <v/>
      </c>
      <c r="M96" s="69"/>
      <c r="N96" s="69"/>
      <c r="O96" s="181" t="str">
        <f t="shared" si="2"/>
        <v/>
      </c>
      <c r="P96" s="60"/>
      <c r="Q96" s="111"/>
      <c r="R96" s="54"/>
      <c r="S96" s="56"/>
      <c r="T96" s="67"/>
      <c r="V96" s="173"/>
    </row>
    <row r="97" spans="1:22" ht="30" customHeight="1" x14ac:dyDescent="0.25">
      <c r="A97" s="54"/>
      <c r="B97" s="159"/>
      <c r="C97" s="159"/>
      <c r="D97" s="56"/>
      <c r="E97" s="150"/>
      <c r="F97" s="261"/>
      <c r="G97" s="262"/>
      <c r="H97" s="184"/>
      <c r="I97" s="247"/>
      <c r="J97" s="54"/>
      <c r="K97" s="56"/>
      <c r="L97" s="181" t="str">
        <f t="shared" si="1"/>
        <v/>
      </c>
      <c r="M97" s="69"/>
      <c r="N97" s="69"/>
      <c r="O97" s="181" t="str">
        <f t="shared" si="2"/>
        <v/>
      </c>
      <c r="P97" s="60"/>
      <c r="Q97" s="111"/>
      <c r="R97" s="54"/>
      <c r="S97" s="56"/>
      <c r="T97" s="67"/>
      <c r="V97" s="173"/>
    </row>
    <row r="98" spans="1:22" ht="30" customHeight="1" x14ac:dyDescent="0.25">
      <c r="A98" s="54"/>
      <c r="B98" s="159"/>
      <c r="C98" s="159"/>
      <c r="D98" s="56"/>
      <c r="E98" s="150"/>
      <c r="F98" s="261"/>
      <c r="G98" s="262"/>
      <c r="H98" s="184"/>
      <c r="I98" s="247"/>
      <c r="J98" s="54"/>
      <c r="K98" s="56"/>
      <c r="L98" s="181" t="str">
        <f t="shared" si="1"/>
        <v/>
      </c>
      <c r="M98" s="69"/>
      <c r="N98" s="69"/>
      <c r="O98" s="181" t="str">
        <f t="shared" si="2"/>
        <v/>
      </c>
      <c r="P98" s="60"/>
      <c r="Q98" s="111"/>
      <c r="R98" s="54"/>
      <c r="S98" s="56"/>
      <c r="T98" s="67"/>
      <c r="V98" s="173"/>
    </row>
    <row r="99" spans="1:22" ht="30" customHeight="1" x14ac:dyDescent="0.25">
      <c r="A99" s="54"/>
      <c r="B99" s="159"/>
      <c r="C99" s="159"/>
      <c r="D99" s="56"/>
      <c r="E99" s="150"/>
      <c r="F99" s="261"/>
      <c r="G99" s="262"/>
      <c r="H99" s="184"/>
      <c r="I99" s="247"/>
      <c r="J99" s="54"/>
      <c r="K99" s="56"/>
      <c r="L99" s="181" t="str">
        <f t="shared" si="1"/>
        <v/>
      </c>
      <c r="M99" s="69"/>
      <c r="N99" s="69"/>
      <c r="O99" s="181" t="str">
        <f t="shared" si="2"/>
        <v/>
      </c>
      <c r="P99" s="60"/>
      <c r="Q99" s="111"/>
      <c r="R99" s="54"/>
      <c r="S99" s="56"/>
      <c r="T99" s="67"/>
      <c r="V99" s="173"/>
    </row>
    <row r="100" spans="1:22" ht="30" customHeight="1" x14ac:dyDescent="0.25">
      <c r="A100" s="54"/>
      <c r="B100" s="159"/>
      <c r="C100" s="159"/>
      <c r="D100" s="56"/>
      <c r="E100" s="150"/>
      <c r="F100" s="261"/>
      <c r="G100" s="262"/>
      <c r="H100" s="184"/>
      <c r="I100" s="247"/>
      <c r="J100" s="54"/>
      <c r="K100" s="56"/>
      <c r="L100" s="181" t="str">
        <f t="shared" si="1"/>
        <v/>
      </c>
      <c r="M100" s="69"/>
      <c r="N100" s="69"/>
      <c r="O100" s="181" t="str">
        <f t="shared" si="2"/>
        <v/>
      </c>
      <c r="P100" s="60"/>
      <c r="Q100" s="111"/>
      <c r="R100" s="54"/>
      <c r="S100" s="56"/>
      <c r="T100" s="67"/>
      <c r="V100" s="173"/>
    </row>
    <row r="101" spans="1:22" ht="30" customHeight="1" x14ac:dyDescent="0.25">
      <c r="A101" s="54"/>
      <c r="B101" s="159"/>
      <c r="C101" s="159"/>
      <c r="D101" s="56"/>
      <c r="E101" s="150"/>
      <c r="F101" s="261"/>
      <c r="G101" s="262"/>
      <c r="H101" s="184"/>
      <c r="I101" s="247"/>
      <c r="J101" s="54"/>
      <c r="K101" s="56"/>
      <c r="L101" s="181" t="str">
        <f t="shared" si="1"/>
        <v/>
      </c>
      <c r="M101" s="69"/>
      <c r="N101" s="69"/>
      <c r="O101" s="181" t="str">
        <f t="shared" si="2"/>
        <v/>
      </c>
      <c r="P101" s="60"/>
      <c r="Q101" s="111"/>
      <c r="R101" s="54"/>
      <c r="S101" s="56"/>
      <c r="T101" s="67"/>
      <c r="V101" s="173"/>
    </row>
    <row r="102" spans="1:22" ht="30" customHeight="1" x14ac:dyDescent="0.25">
      <c r="A102" s="54"/>
      <c r="B102" s="159"/>
      <c r="C102" s="159"/>
      <c r="D102" s="56"/>
      <c r="E102" s="150"/>
      <c r="F102" s="261"/>
      <c r="G102" s="262"/>
      <c r="H102" s="184"/>
      <c r="I102" s="247"/>
      <c r="J102" s="54"/>
      <c r="K102" s="56"/>
      <c r="L102" s="181" t="str">
        <f t="shared" si="1"/>
        <v/>
      </c>
      <c r="M102" s="69"/>
      <c r="N102" s="69"/>
      <c r="O102" s="181" t="str">
        <f t="shared" si="2"/>
        <v/>
      </c>
      <c r="P102" s="60"/>
      <c r="Q102" s="111"/>
      <c r="R102" s="54"/>
      <c r="S102" s="56"/>
      <c r="T102" s="67"/>
      <c r="V102" s="173"/>
    </row>
    <row r="103" spans="1:22" ht="30" customHeight="1" x14ac:dyDescent="0.25">
      <c r="A103" s="54"/>
      <c r="B103" s="159"/>
      <c r="C103" s="159"/>
      <c r="D103" s="56"/>
      <c r="E103" s="150"/>
      <c r="F103" s="261"/>
      <c r="G103" s="262"/>
      <c r="H103" s="184"/>
      <c r="I103" s="247"/>
      <c r="J103" s="54"/>
      <c r="K103" s="56"/>
      <c r="L103" s="181" t="str">
        <f t="shared" si="1"/>
        <v/>
      </c>
      <c r="M103" s="69"/>
      <c r="N103" s="69"/>
      <c r="O103" s="181" t="str">
        <f t="shared" si="2"/>
        <v/>
      </c>
      <c r="P103" s="60"/>
      <c r="Q103" s="111"/>
      <c r="R103" s="54"/>
      <c r="S103" s="56"/>
      <c r="T103" s="67"/>
      <c r="V103" s="173"/>
    </row>
    <row r="104" spans="1:22" ht="30" customHeight="1" x14ac:dyDescent="0.25">
      <c r="A104" s="54"/>
      <c r="B104" s="159"/>
      <c r="C104" s="159"/>
      <c r="D104" s="56"/>
      <c r="E104" s="150"/>
      <c r="F104" s="261"/>
      <c r="G104" s="262"/>
      <c r="H104" s="184"/>
      <c r="I104" s="247"/>
      <c r="J104" s="54"/>
      <c r="K104" s="56"/>
      <c r="L104" s="181" t="str">
        <f t="shared" si="1"/>
        <v/>
      </c>
      <c r="M104" s="69"/>
      <c r="N104" s="69"/>
      <c r="O104" s="181" t="str">
        <f t="shared" si="2"/>
        <v/>
      </c>
      <c r="P104" s="60"/>
      <c r="Q104" s="111"/>
      <c r="R104" s="54"/>
      <c r="S104" s="56"/>
      <c r="T104" s="67"/>
      <c r="V104" s="173"/>
    </row>
    <row r="105" spans="1:22" ht="30" customHeight="1" x14ac:dyDescent="0.25">
      <c r="A105" s="54"/>
      <c r="B105" s="159"/>
      <c r="C105" s="159"/>
      <c r="D105" s="56"/>
      <c r="E105" s="150"/>
      <c r="F105" s="261"/>
      <c r="G105" s="262"/>
      <c r="H105" s="184"/>
      <c r="I105" s="247"/>
      <c r="J105" s="54"/>
      <c r="K105" s="56"/>
      <c r="L105" s="181" t="str">
        <f t="shared" si="1"/>
        <v/>
      </c>
      <c r="M105" s="69"/>
      <c r="N105" s="69"/>
      <c r="O105" s="181" t="str">
        <f t="shared" si="2"/>
        <v/>
      </c>
      <c r="P105" s="60"/>
      <c r="Q105" s="111"/>
      <c r="R105" s="54"/>
      <c r="S105" s="56"/>
      <c r="T105" s="67"/>
      <c r="V105" s="173"/>
    </row>
    <row r="106" spans="1:22" ht="30" customHeight="1" x14ac:dyDescent="0.25">
      <c r="A106" s="54"/>
      <c r="B106" s="159"/>
      <c r="C106" s="159"/>
      <c r="D106" s="56"/>
      <c r="E106" s="150"/>
      <c r="F106" s="261"/>
      <c r="G106" s="262"/>
      <c r="H106" s="184"/>
      <c r="I106" s="247"/>
      <c r="J106" s="54"/>
      <c r="K106" s="56"/>
      <c r="L106" s="181" t="str">
        <f t="shared" si="1"/>
        <v/>
      </c>
      <c r="M106" s="69"/>
      <c r="N106" s="69"/>
      <c r="O106" s="181" t="str">
        <f t="shared" si="2"/>
        <v/>
      </c>
      <c r="P106" s="60"/>
      <c r="Q106" s="111"/>
      <c r="R106" s="54"/>
      <c r="S106" s="56"/>
      <c r="T106" s="67"/>
      <c r="V106" s="173"/>
    </row>
    <row r="107" spans="1:22" ht="30" customHeight="1" x14ac:dyDescent="0.25">
      <c r="A107" s="54"/>
      <c r="B107" s="159"/>
      <c r="C107" s="159"/>
      <c r="D107" s="56"/>
      <c r="E107" s="150"/>
      <c r="F107" s="261"/>
      <c r="G107" s="262"/>
      <c r="H107" s="184"/>
      <c r="I107" s="249"/>
      <c r="J107" s="54"/>
      <c r="K107" s="56"/>
      <c r="L107" s="181" t="str">
        <f t="shared" si="1"/>
        <v/>
      </c>
      <c r="M107" s="69"/>
      <c r="N107" s="69"/>
      <c r="O107" s="181" t="str">
        <f t="shared" si="2"/>
        <v/>
      </c>
      <c r="P107" s="60"/>
      <c r="Q107" s="111"/>
      <c r="R107" s="54"/>
      <c r="S107" s="56"/>
      <c r="T107" s="67"/>
      <c r="V107" s="173"/>
    </row>
    <row r="108" spans="1:22" ht="30" customHeight="1" x14ac:dyDescent="0.25">
      <c r="A108" s="54"/>
      <c r="B108" s="159"/>
      <c r="C108" s="159"/>
      <c r="D108" s="56"/>
      <c r="E108" s="150"/>
      <c r="F108" s="261"/>
      <c r="G108" s="262"/>
      <c r="H108" s="184"/>
      <c r="I108" s="249"/>
      <c r="J108" s="54"/>
      <c r="K108" s="56"/>
      <c r="L108" s="181" t="str">
        <f t="shared" si="1"/>
        <v/>
      </c>
      <c r="M108" s="69"/>
      <c r="N108" s="69"/>
      <c r="O108" s="181" t="str">
        <f t="shared" si="2"/>
        <v/>
      </c>
      <c r="P108" s="60"/>
      <c r="Q108" s="111"/>
      <c r="R108" s="54"/>
      <c r="S108" s="56"/>
      <c r="T108" s="67"/>
      <c r="V108" s="173"/>
    </row>
    <row r="109" spans="1:22" ht="30" customHeight="1" x14ac:dyDescent="0.25">
      <c r="A109" s="54"/>
      <c r="B109" s="159"/>
      <c r="C109" s="159"/>
      <c r="D109" s="56"/>
      <c r="E109" s="150"/>
      <c r="F109" s="261"/>
      <c r="G109" s="262"/>
      <c r="H109" s="184"/>
      <c r="I109" s="249"/>
      <c r="J109" s="54"/>
      <c r="K109" s="56"/>
      <c r="L109" s="181" t="str">
        <f t="shared" si="1"/>
        <v/>
      </c>
      <c r="M109" s="69"/>
      <c r="N109" s="69"/>
      <c r="O109" s="181" t="str">
        <f t="shared" si="2"/>
        <v/>
      </c>
      <c r="P109" s="60"/>
      <c r="Q109" s="111"/>
      <c r="R109" s="54"/>
      <c r="S109" s="56"/>
      <c r="T109" s="67"/>
      <c r="V109" s="173"/>
    </row>
    <row r="110" spans="1:22" ht="30" customHeight="1" x14ac:dyDescent="0.25">
      <c r="A110" s="54"/>
      <c r="B110" s="159"/>
      <c r="C110" s="159"/>
      <c r="D110" s="56"/>
      <c r="E110" s="150"/>
      <c r="F110" s="261"/>
      <c r="G110" s="262"/>
      <c r="H110" s="184"/>
      <c r="I110" s="249"/>
      <c r="J110" s="54"/>
      <c r="K110" s="56"/>
      <c r="L110" s="181" t="str">
        <f t="shared" si="1"/>
        <v/>
      </c>
      <c r="M110" s="69"/>
      <c r="N110" s="69"/>
      <c r="O110" s="181" t="str">
        <f t="shared" si="2"/>
        <v/>
      </c>
      <c r="P110" s="60"/>
      <c r="Q110" s="111"/>
      <c r="R110" s="54"/>
      <c r="S110" s="56"/>
      <c r="T110" s="67"/>
      <c r="V110" s="173"/>
    </row>
    <row r="111" spans="1:22" ht="30" customHeight="1" x14ac:dyDescent="0.25">
      <c r="A111" s="54"/>
      <c r="B111" s="159"/>
      <c r="C111" s="159"/>
      <c r="D111" s="56"/>
      <c r="E111" s="150"/>
      <c r="F111" s="261"/>
      <c r="G111" s="262"/>
      <c r="H111" s="184"/>
      <c r="I111" s="249"/>
      <c r="J111" s="54"/>
      <c r="K111" s="56"/>
      <c r="L111" s="181" t="str">
        <f t="shared" si="1"/>
        <v/>
      </c>
      <c r="M111" s="69"/>
      <c r="N111" s="69"/>
      <c r="O111" s="181" t="str">
        <f t="shared" si="2"/>
        <v/>
      </c>
      <c r="P111" s="60"/>
      <c r="Q111" s="111"/>
      <c r="R111" s="54"/>
      <c r="S111" s="56"/>
      <c r="T111" s="67"/>
      <c r="V111" s="173"/>
    </row>
    <row r="112" spans="1:22" ht="30" customHeight="1" x14ac:dyDescent="0.25">
      <c r="A112" s="54"/>
      <c r="B112" s="159"/>
      <c r="C112" s="159"/>
      <c r="D112" s="56"/>
      <c r="E112" s="150"/>
      <c r="F112" s="261"/>
      <c r="G112" s="262"/>
      <c r="H112" s="184"/>
      <c r="I112" s="249"/>
      <c r="J112" s="54"/>
      <c r="K112" s="56"/>
      <c r="L112" s="181" t="str">
        <f t="shared" si="1"/>
        <v/>
      </c>
      <c r="M112" s="69"/>
      <c r="N112" s="69"/>
      <c r="O112" s="181" t="str">
        <f t="shared" si="2"/>
        <v/>
      </c>
      <c r="P112" s="60"/>
      <c r="Q112" s="111"/>
      <c r="R112" s="54"/>
      <c r="S112" s="56"/>
      <c r="T112" s="67"/>
      <c r="V112" s="173"/>
    </row>
    <row r="113" spans="1:22" ht="30" customHeight="1" x14ac:dyDescent="0.25">
      <c r="A113" s="54"/>
      <c r="B113" s="159"/>
      <c r="C113" s="159"/>
      <c r="D113" s="56"/>
      <c r="E113" s="150"/>
      <c r="F113" s="261"/>
      <c r="G113" s="262"/>
      <c r="H113" s="184"/>
      <c r="I113" s="249"/>
      <c r="J113" s="54"/>
      <c r="K113" s="56"/>
      <c r="L113" s="181" t="str">
        <f t="shared" si="1"/>
        <v/>
      </c>
      <c r="M113" s="69"/>
      <c r="N113" s="69"/>
      <c r="O113" s="181" t="str">
        <f t="shared" si="2"/>
        <v/>
      </c>
      <c r="P113" s="60"/>
      <c r="Q113" s="111"/>
      <c r="R113" s="54"/>
      <c r="S113" s="56"/>
      <c r="T113" s="67"/>
      <c r="V113" s="173"/>
    </row>
    <row r="114" spans="1:22" ht="30" customHeight="1" x14ac:dyDescent="0.25">
      <c r="A114" s="54"/>
      <c r="B114" s="159"/>
      <c r="C114" s="159"/>
      <c r="D114" s="56"/>
      <c r="E114" s="150"/>
      <c r="F114" s="261"/>
      <c r="G114" s="262"/>
      <c r="H114" s="184"/>
      <c r="I114" s="249"/>
      <c r="J114" s="54"/>
      <c r="K114" s="56"/>
      <c r="L114" s="181" t="str">
        <f t="shared" si="1"/>
        <v/>
      </c>
      <c r="M114" s="69"/>
      <c r="N114" s="69"/>
      <c r="O114" s="181" t="str">
        <f t="shared" si="2"/>
        <v/>
      </c>
      <c r="P114" s="60"/>
      <c r="Q114" s="111"/>
      <c r="R114" s="54"/>
      <c r="S114" s="56"/>
      <c r="T114" s="67"/>
      <c r="V114" s="173"/>
    </row>
    <row r="115" spans="1:22" ht="30" customHeight="1" x14ac:dyDescent="0.25">
      <c r="A115" s="54"/>
      <c r="B115" s="159"/>
      <c r="C115" s="159"/>
      <c r="D115" s="56"/>
      <c r="E115" s="150"/>
      <c r="F115" s="261"/>
      <c r="G115" s="262"/>
      <c r="H115" s="184"/>
      <c r="I115" s="249"/>
      <c r="J115" s="54"/>
      <c r="K115" s="56"/>
      <c r="L115" s="181" t="str">
        <f t="shared" si="1"/>
        <v/>
      </c>
      <c r="M115" s="69"/>
      <c r="N115" s="69"/>
      <c r="O115" s="181" t="str">
        <f t="shared" si="2"/>
        <v/>
      </c>
      <c r="P115" s="60"/>
      <c r="Q115" s="111"/>
      <c r="R115" s="54"/>
      <c r="S115" s="56"/>
      <c r="T115" s="67"/>
      <c r="V115" s="173"/>
    </row>
    <row r="116" spans="1:22" ht="30" customHeight="1" x14ac:dyDescent="0.25">
      <c r="A116" s="54"/>
      <c r="B116" s="159"/>
      <c r="C116" s="159"/>
      <c r="D116" s="56"/>
      <c r="E116" s="150"/>
      <c r="F116" s="261"/>
      <c r="G116" s="262"/>
      <c r="H116" s="184"/>
      <c r="I116" s="249"/>
      <c r="J116" s="54"/>
      <c r="K116" s="56"/>
      <c r="L116" s="181" t="str">
        <f t="shared" si="1"/>
        <v/>
      </c>
      <c r="M116" s="69"/>
      <c r="N116" s="69"/>
      <c r="O116" s="181" t="str">
        <f t="shared" si="2"/>
        <v/>
      </c>
      <c r="P116" s="60"/>
      <c r="Q116" s="111"/>
      <c r="R116" s="54"/>
      <c r="S116" s="56"/>
      <c r="T116" s="67"/>
      <c r="V116" s="173"/>
    </row>
    <row r="117" spans="1:22" ht="30" customHeight="1" x14ac:dyDescent="0.25">
      <c r="A117" s="54"/>
      <c r="B117" s="159"/>
      <c r="C117" s="159"/>
      <c r="D117" s="56"/>
      <c r="E117" s="150"/>
      <c r="F117" s="261"/>
      <c r="G117" s="262"/>
      <c r="H117" s="184"/>
      <c r="I117" s="249"/>
      <c r="J117" s="54"/>
      <c r="K117" s="56"/>
      <c r="L117" s="181" t="str">
        <f t="shared" si="1"/>
        <v/>
      </c>
      <c r="M117" s="69"/>
      <c r="N117" s="69"/>
      <c r="O117" s="181" t="str">
        <f t="shared" si="2"/>
        <v/>
      </c>
      <c r="P117" s="60"/>
      <c r="Q117" s="111"/>
      <c r="R117" s="54"/>
      <c r="S117" s="56"/>
      <c r="T117" s="67"/>
      <c r="V117" s="173"/>
    </row>
    <row r="118" spans="1:22" ht="30" customHeight="1" x14ac:dyDescent="0.25">
      <c r="A118" s="54"/>
      <c r="B118" s="159"/>
      <c r="C118" s="159"/>
      <c r="D118" s="56"/>
      <c r="E118" s="150"/>
      <c r="F118" s="261"/>
      <c r="G118" s="262"/>
      <c r="H118" s="184"/>
      <c r="I118" s="249"/>
      <c r="J118" s="54"/>
      <c r="K118" s="56"/>
      <c r="L118" s="181" t="str">
        <f t="shared" si="1"/>
        <v/>
      </c>
      <c r="M118" s="69"/>
      <c r="N118" s="69"/>
      <c r="O118" s="181" t="str">
        <f t="shared" si="2"/>
        <v/>
      </c>
      <c r="P118" s="60"/>
      <c r="Q118" s="111"/>
      <c r="R118" s="54"/>
      <c r="S118" s="56"/>
      <c r="T118" s="67"/>
      <c r="V118" s="173"/>
    </row>
    <row r="119" spans="1:22" ht="30" customHeight="1" x14ac:dyDescent="0.25">
      <c r="A119" s="54"/>
      <c r="B119" s="159"/>
      <c r="C119" s="159"/>
      <c r="D119" s="56"/>
      <c r="E119" s="150"/>
      <c r="F119" s="261"/>
      <c r="G119" s="262"/>
      <c r="H119" s="184"/>
      <c r="I119" s="249"/>
      <c r="J119" s="54"/>
      <c r="K119" s="56"/>
      <c r="L119" s="181" t="str">
        <f t="shared" si="1"/>
        <v/>
      </c>
      <c r="M119" s="69"/>
      <c r="N119" s="69"/>
      <c r="O119" s="181" t="str">
        <f t="shared" si="2"/>
        <v/>
      </c>
      <c r="P119" s="60"/>
      <c r="Q119" s="111"/>
      <c r="R119" s="54"/>
      <c r="S119" s="56"/>
      <c r="T119" s="67"/>
      <c r="V119" s="173"/>
    </row>
    <row r="120" spans="1:22" ht="30" customHeight="1" x14ac:dyDescent="0.25">
      <c r="A120" s="54"/>
      <c r="B120" s="159"/>
      <c r="C120" s="159"/>
      <c r="D120" s="56"/>
      <c r="E120" s="150"/>
      <c r="F120" s="261"/>
      <c r="G120" s="262"/>
      <c r="H120" s="184"/>
      <c r="I120" s="249"/>
      <c r="J120" s="54"/>
      <c r="K120" s="56"/>
      <c r="L120" s="181" t="str">
        <f t="shared" si="1"/>
        <v/>
      </c>
      <c r="M120" s="69"/>
      <c r="N120" s="69"/>
      <c r="O120" s="181" t="str">
        <f t="shared" si="2"/>
        <v/>
      </c>
      <c r="P120" s="60"/>
      <c r="Q120" s="111"/>
      <c r="R120" s="54"/>
      <c r="S120" s="56"/>
      <c r="T120" s="67"/>
      <c r="V120" s="173"/>
    </row>
    <row r="121" spans="1:22" ht="30" customHeight="1" x14ac:dyDescent="0.25">
      <c r="A121" s="54"/>
      <c r="B121" s="159"/>
      <c r="C121" s="159"/>
      <c r="D121" s="56"/>
      <c r="E121" s="150"/>
      <c r="F121" s="261"/>
      <c r="G121" s="262"/>
      <c r="H121" s="184"/>
      <c r="I121" s="249"/>
      <c r="J121" s="54"/>
      <c r="K121" s="56"/>
      <c r="L121" s="181" t="str">
        <f t="shared" si="1"/>
        <v/>
      </c>
      <c r="M121" s="69"/>
      <c r="N121" s="69"/>
      <c r="O121" s="181" t="str">
        <f t="shared" si="2"/>
        <v/>
      </c>
      <c r="P121" s="60"/>
      <c r="Q121" s="111"/>
      <c r="R121" s="54"/>
      <c r="S121" s="56"/>
      <c r="T121" s="67"/>
      <c r="V121" s="173"/>
    </row>
    <row r="122" spans="1:22" ht="30" customHeight="1" x14ac:dyDescent="0.25">
      <c r="A122" s="54"/>
      <c r="B122" s="159"/>
      <c r="C122" s="159"/>
      <c r="D122" s="56"/>
      <c r="E122" s="150"/>
      <c r="F122" s="261"/>
      <c r="G122" s="262"/>
      <c r="H122" s="184"/>
      <c r="I122" s="249"/>
      <c r="J122" s="54"/>
      <c r="K122" s="56"/>
      <c r="L122" s="181" t="str">
        <f t="shared" si="1"/>
        <v/>
      </c>
      <c r="M122" s="69"/>
      <c r="N122" s="69"/>
      <c r="O122" s="181" t="str">
        <f t="shared" si="2"/>
        <v/>
      </c>
      <c r="P122" s="60"/>
      <c r="Q122" s="111"/>
      <c r="R122" s="54"/>
      <c r="S122" s="56"/>
      <c r="T122" s="67"/>
      <c r="V122" s="173"/>
    </row>
    <row r="123" spans="1:22" ht="30" customHeight="1" x14ac:dyDescent="0.25">
      <c r="A123" s="54"/>
      <c r="B123" s="159"/>
      <c r="C123" s="159"/>
      <c r="D123" s="56"/>
      <c r="E123" s="150"/>
      <c r="F123" s="261"/>
      <c r="G123" s="262"/>
      <c r="H123" s="184"/>
      <c r="I123" s="249"/>
      <c r="J123" s="54"/>
      <c r="K123" s="56"/>
      <c r="L123" s="181" t="str">
        <f t="shared" si="1"/>
        <v/>
      </c>
      <c r="M123" s="69"/>
      <c r="N123" s="69"/>
      <c r="O123" s="181" t="str">
        <f t="shared" si="2"/>
        <v/>
      </c>
      <c r="P123" s="60"/>
      <c r="Q123" s="111"/>
      <c r="R123" s="54"/>
      <c r="S123" s="56"/>
      <c r="T123" s="67"/>
      <c r="V123" s="173"/>
    </row>
    <row r="124" spans="1:22" ht="30" customHeight="1" x14ac:dyDescent="0.25">
      <c r="A124" s="54"/>
      <c r="B124" s="159"/>
      <c r="C124" s="159"/>
      <c r="D124" s="56"/>
      <c r="E124" s="150"/>
      <c r="F124" s="261"/>
      <c r="G124" s="262"/>
      <c r="H124" s="184"/>
      <c r="I124" s="249"/>
      <c r="J124" s="54"/>
      <c r="K124" s="56"/>
      <c r="L124" s="181" t="str">
        <f t="shared" si="1"/>
        <v/>
      </c>
      <c r="M124" s="69"/>
      <c r="N124" s="69"/>
      <c r="O124" s="181" t="str">
        <f t="shared" si="2"/>
        <v/>
      </c>
      <c r="P124" s="60"/>
      <c r="Q124" s="111"/>
      <c r="R124" s="54"/>
      <c r="S124" s="56"/>
      <c r="T124" s="67"/>
      <c r="V124" s="173"/>
    </row>
    <row r="125" spans="1:22" ht="30" customHeight="1" x14ac:dyDescent="0.25">
      <c r="A125" s="54"/>
      <c r="B125" s="159"/>
      <c r="C125" s="159"/>
      <c r="D125" s="56"/>
      <c r="E125" s="150"/>
      <c r="F125" s="261"/>
      <c r="G125" s="262"/>
      <c r="H125" s="184"/>
      <c r="I125" s="249"/>
      <c r="J125" s="54"/>
      <c r="K125" s="56"/>
      <c r="L125" s="181" t="str">
        <f t="shared" si="1"/>
        <v/>
      </c>
      <c r="M125" s="69"/>
      <c r="N125" s="69"/>
      <c r="O125" s="181" t="str">
        <f t="shared" si="2"/>
        <v/>
      </c>
      <c r="P125" s="60"/>
      <c r="Q125" s="111"/>
      <c r="R125" s="54"/>
      <c r="S125" s="56"/>
      <c r="T125" s="67"/>
      <c r="V125" s="173"/>
    </row>
    <row r="126" spans="1:22" ht="30" customHeight="1" x14ac:dyDescent="0.25">
      <c r="A126" s="54"/>
      <c r="B126" s="159"/>
      <c r="C126" s="159"/>
      <c r="D126" s="56"/>
      <c r="E126" s="150"/>
      <c r="F126" s="261"/>
      <c r="G126" s="262"/>
      <c r="H126" s="184"/>
      <c r="I126" s="249"/>
      <c r="J126" s="54"/>
      <c r="K126" s="56"/>
      <c r="L126" s="181" t="str">
        <f t="shared" si="1"/>
        <v/>
      </c>
      <c r="M126" s="69"/>
      <c r="N126" s="69"/>
      <c r="O126" s="181" t="str">
        <f t="shared" si="2"/>
        <v/>
      </c>
      <c r="P126" s="60"/>
      <c r="Q126" s="111"/>
      <c r="R126" s="54"/>
      <c r="S126" s="56"/>
      <c r="T126" s="67"/>
      <c r="V126" s="173"/>
    </row>
    <row r="127" spans="1:22" ht="30" customHeight="1" x14ac:dyDescent="0.25">
      <c r="A127" s="54"/>
      <c r="B127" s="159"/>
      <c r="C127" s="159"/>
      <c r="D127" s="56"/>
      <c r="E127" s="150"/>
      <c r="F127" s="261"/>
      <c r="G127" s="262"/>
      <c r="H127" s="184"/>
      <c r="I127" s="249"/>
      <c r="J127" s="54"/>
      <c r="K127" s="56"/>
      <c r="L127" s="181" t="str">
        <f t="shared" si="1"/>
        <v/>
      </c>
      <c r="M127" s="69"/>
      <c r="N127" s="69"/>
      <c r="O127" s="181" t="str">
        <f t="shared" si="2"/>
        <v/>
      </c>
      <c r="P127" s="60"/>
      <c r="Q127" s="111"/>
      <c r="R127" s="54"/>
      <c r="S127" s="56"/>
      <c r="T127" s="67"/>
      <c r="V127" s="173"/>
    </row>
    <row r="128" spans="1:22" ht="30" customHeight="1" x14ac:dyDescent="0.25">
      <c r="A128" s="54"/>
      <c r="B128" s="159"/>
      <c r="C128" s="159"/>
      <c r="D128" s="56"/>
      <c r="E128" s="150"/>
      <c r="F128" s="261"/>
      <c r="G128" s="262"/>
      <c r="H128" s="184"/>
      <c r="I128" s="249"/>
      <c r="J128" s="54"/>
      <c r="K128" s="56"/>
      <c r="L128" s="181" t="str">
        <f t="shared" si="1"/>
        <v/>
      </c>
      <c r="M128" s="69"/>
      <c r="N128" s="69"/>
      <c r="O128" s="181" t="str">
        <f t="shared" si="2"/>
        <v/>
      </c>
      <c r="P128" s="60"/>
      <c r="Q128" s="111"/>
      <c r="R128" s="54"/>
      <c r="S128" s="56"/>
      <c r="T128" s="67"/>
      <c r="V128" s="173"/>
    </row>
    <row r="129" spans="1:22" ht="30" customHeight="1" x14ac:dyDescent="0.25">
      <c r="A129" s="54"/>
      <c r="B129" s="159"/>
      <c r="C129" s="159"/>
      <c r="D129" s="56"/>
      <c r="E129" s="150"/>
      <c r="F129" s="261"/>
      <c r="G129" s="262"/>
      <c r="H129" s="184"/>
      <c r="I129" s="249"/>
      <c r="J129" s="54"/>
      <c r="K129" s="56"/>
      <c r="L129" s="181" t="str">
        <f t="shared" si="1"/>
        <v/>
      </c>
      <c r="M129" s="69"/>
      <c r="N129" s="69"/>
      <c r="O129" s="181" t="str">
        <f t="shared" si="2"/>
        <v/>
      </c>
      <c r="P129" s="60"/>
      <c r="Q129" s="111"/>
      <c r="R129" s="54"/>
      <c r="S129" s="56"/>
      <c r="T129" s="67"/>
      <c r="V129" s="173"/>
    </row>
    <row r="130" spans="1:22" ht="30" customHeight="1" x14ac:dyDescent="0.25">
      <c r="A130" s="54"/>
      <c r="B130" s="159"/>
      <c r="C130" s="159"/>
      <c r="D130" s="56"/>
      <c r="E130" s="150"/>
      <c r="F130" s="261"/>
      <c r="G130" s="262"/>
      <c r="H130" s="184"/>
      <c r="I130" s="249"/>
      <c r="J130" s="54"/>
      <c r="K130" s="56"/>
      <c r="L130" s="181" t="str">
        <f t="shared" si="1"/>
        <v/>
      </c>
      <c r="M130" s="69"/>
      <c r="N130" s="69"/>
      <c r="O130" s="181" t="str">
        <f t="shared" si="2"/>
        <v/>
      </c>
      <c r="P130" s="60"/>
      <c r="Q130" s="111"/>
      <c r="R130" s="54"/>
      <c r="S130" s="56"/>
      <c r="T130" s="67"/>
      <c r="V130" s="173"/>
    </row>
    <row r="131" spans="1:22" ht="30" customHeight="1" x14ac:dyDescent="0.25">
      <c r="A131" s="54"/>
      <c r="B131" s="159"/>
      <c r="C131" s="159"/>
      <c r="D131" s="56"/>
      <c r="E131" s="150"/>
      <c r="F131" s="261"/>
      <c r="G131" s="262"/>
      <c r="H131" s="184"/>
      <c r="I131" s="249"/>
      <c r="J131" s="54"/>
      <c r="K131" s="56"/>
      <c r="L131" s="181" t="str">
        <f t="shared" si="1"/>
        <v/>
      </c>
      <c r="M131" s="69"/>
      <c r="N131" s="69"/>
      <c r="O131" s="181" t="str">
        <f t="shared" si="2"/>
        <v/>
      </c>
      <c r="P131" s="60"/>
      <c r="Q131" s="111"/>
      <c r="R131" s="54"/>
      <c r="S131" s="56"/>
      <c r="T131" s="67"/>
      <c r="V131" s="173"/>
    </row>
    <row r="132" spans="1:22" ht="30" customHeight="1" x14ac:dyDescent="0.25">
      <c r="A132" s="54"/>
      <c r="B132" s="159"/>
      <c r="C132" s="159"/>
      <c r="D132" s="56"/>
      <c r="E132" s="150"/>
      <c r="F132" s="261"/>
      <c r="G132" s="262"/>
      <c r="H132" s="184"/>
      <c r="I132" s="249"/>
      <c r="J132" s="54"/>
      <c r="K132" s="56"/>
      <c r="L132" s="181" t="str">
        <f t="shared" si="1"/>
        <v/>
      </c>
      <c r="M132" s="69"/>
      <c r="N132" s="69"/>
      <c r="O132" s="181" t="str">
        <f t="shared" si="2"/>
        <v/>
      </c>
      <c r="P132" s="60"/>
      <c r="Q132" s="111"/>
      <c r="R132" s="54"/>
      <c r="S132" s="56"/>
      <c r="T132" s="67"/>
      <c r="V132" s="173"/>
    </row>
    <row r="133" spans="1:22" ht="30" customHeight="1" x14ac:dyDescent="0.25">
      <c r="A133" s="54"/>
      <c r="B133" s="159"/>
      <c r="C133" s="159"/>
      <c r="D133" s="56"/>
      <c r="E133" s="150"/>
      <c r="F133" s="261"/>
      <c r="G133" s="262"/>
      <c r="H133" s="184"/>
      <c r="I133" s="249"/>
      <c r="J133" s="54"/>
      <c r="K133" s="56"/>
      <c r="L133" s="181" t="str">
        <f t="shared" si="1"/>
        <v/>
      </c>
      <c r="M133" s="69"/>
      <c r="N133" s="69"/>
      <c r="O133" s="181" t="str">
        <f t="shared" si="2"/>
        <v/>
      </c>
      <c r="P133" s="60"/>
      <c r="Q133" s="111"/>
      <c r="R133" s="54"/>
      <c r="S133" s="56"/>
      <c r="T133" s="67"/>
      <c r="V133" s="173"/>
    </row>
    <row r="134" spans="1:22" ht="30" customHeight="1" x14ac:dyDescent="0.25">
      <c r="A134" s="54"/>
      <c r="B134" s="159"/>
      <c r="C134" s="159"/>
      <c r="D134" s="56"/>
      <c r="E134" s="150"/>
      <c r="F134" s="261"/>
      <c r="G134" s="262"/>
      <c r="H134" s="184"/>
      <c r="I134" s="249"/>
      <c r="J134" s="54"/>
      <c r="K134" s="56"/>
      <c r="L134" s="181" t="str">
        <f t="shared" si="1"/>
        <v/>
      </c>
      <c r="M134" s="69"/>
      <c r="N134" s="69"/>
      <c r="O134" s="181" t="str">
        <f t="shared" si="2"/>
        <v/>
      </c>
      <c r="P134" s="60"/>
      <c r="Q134" s="111"/>
      <c r="R134" s="54"/>
      <c r="S134" s="56"/>
      <c r="T134" s="67"/>
      <c r="V134" s="173"/>
    </row>
    <row r="135" spans="1:22" ht="30" customHeight="1" x14ac:dyDescent="0.25">
      <c r="A135" s="54"/>
      <c r="B135" s="159"/>
      <c r="C135" s="159"/>
      <c r="D135" s="56"/>
      <c r="E135" s="150"/>
      <c r="F135" s="261"/>
      <c r="G135" s="262"/>
      <c r="H135" s="184"/>
      <c r="I135" s="249"/>
      <c r="J135" s="54"/>
      <c r="K135" s="56"/>
      <c r="L135" s="181" t="str">
        <f t="shared" si="1"/>
        <v/>
      </c>
      <c r="M135" s="69"/>
      <c r="N135" s="69"/>
      <c r="O135" s="181" t="str">
        <f t="shared" si="2"/>
        <v/>
      </c>
      <c r="P135" s="60"/>
      <c r="Q135" s="111"/>
      <c r="R135" s="54"/>
      <c r="S135" s="56"/>
      <c r="T135" s="67"/>
      <c r="V135" s="173"/>
    </row>
    <row r="136" spans="1:22" ht="30" customHeight="1" x14ac:dyDescent="0.25">
      <c r="A136" s="54"/>
      <c r="B136" s="159"/>
      <c r="C136" s="159"/>
      <c r="D136" s="56"/>
      <c r="E136" s="150"/>
      <c r="F136" s="261"/>
      <c r="G136" s="262"/>
      <c r="H136" s="184"/>
      <c r="I136" s="249"/>
      <c r="J136" s="54"/>
      <c r="K136" s="56"/>
      <c r="L136" s="181" t="str">
        <f t="shared" si="1"/>
        <v/>
      </c>
      <c r="M136" s="69"/>
      <c r="N136" s="69"/>
      <c r="O136" s="181" t="str">
        <f t="shared" si="2"/>
        <v/>
      </c>
      <c r="P136" s="60"/>
      <c r="Q136" s="111"/>
      <c r="R136" s="54"/>
      <c r="S136" s="56"/>
      <c r="T136" s="67"/>
      <c r="V136" s="173"/>
    </row>
    <row r="137" spans="1:22" ht="30" customHeight="1" x14ac:dyDescent="0.25">
      <c r="A137" s="54"/>
      <c r="B137" s="159"/>
      <c r="C137" s="159"/>
      <c r="D137" s="56"/>
      <c r="E137" s="150"/>
      <c r="F137" s="261"/>
      <c r="G137" s="262"/>
      <c r="H137" s="184"/>
      <c r="I137" s="249"/>
      <c r="J137" s="54"/>
      <c r="K137" s="56"/>
      <c r="L137" s="181" t="str">
        <f t="shared" si="1"/>
        <v/>
      </c>
      <c r="M137" s="69"/>
      <c r="N137" s="69"/>
      <c r="O137" s="181" t="str">
        <f t="shared" si="2"/>
        <v/>
      </c>
      <c r="P137" s="60"/>
      <c r="Q137" s="111"/>
      <c r="R137" s="54"/>
      <c r="S137" s="56"/>
      <c r="T137" s="67"/>
      <c r="V137" s="173"/>
    </row>
    <row r="138" spans="1:22" ht="30" customHeight="1" x14ac:dyDescent="0.25">
      <c r="A138" s="54"/>
      <c r="B138" s="159"/>
      <c r="C138" s="159"/>
      <c r="D138" s="56"/>
      <c r="E138" s="150"/>
      <c r="F138" s="261"/>
      <c r="G138" s="262"/>
      <c r="H138" s="184"/>
      <c r="I138" s="249"/>
      <c r="J138" s="54"/>
      <c r="K138" s="56"/>
      <c r="L138" s="181" t="str">
        <f t="shared" si="1"/>
        <v/>
      </c>
      <c r="M138" s="69"/>
      <c r="N138" s="69"/>
      <c r="O138" s="181" t="str">
        <f t="shared" si="2"/>
        <v/>
      </c>
      <c r="P138" s="60"/>
      <c r="Q138" s="111"/>
      <c r="R138" s="54"/>
      <c r="S138" s="56"/>
      <c r="T138" s="67"/>
      <c r="V138" s="173"/>
    </row>
    <row r="139" spans="1:22" ht="30" customHeight="1" x14ac:dyDescent="0.25">
      <c r="A139" s="54"/>
      <c r="B139" s="159"/>
      <c r="C139" s="159"/>
      <c r="D139" s="56"/>
      <c r="E139" s="150"/>
      <c r="F139" s="261"/>
      <c r="G139" s="262"/>
      <c r="H139" s="184"/>
      <c r="I139" s="249"/>
      <c r="J139" s="54"/>
      <c r="K139" s="56"/>
      <c r="L139" s="181" t="str">
        <f t="shared" si="1"/>
        <v/>
      </c>
      <c r="M139" s="69"/>
      <c r="N139" s="69"/>
      <c r="O139" s="181" t="str">
        <f t="shared" si="2"/>
        <v/>
      </c>
      <c r="P139" s="60"/>
      <c r="Q139" s="111"/>
      <c r="R139" s="54"/>
      <c r="S139" s="56"/>
      <c r="T139" s="67"/>
      <c r="V139" s="173"/>
    </row>
    <row r="140" spans="1:22" ht="30" customHeight="1" x14ac:dyDescent="0.25">
      <c r="A140" s="54"/>
      <c r="B140" s="159"/>
      <c r="C140" s="159"/>
      <c r="D140" s="56"/>
      <c r="E140" s="150"/>
      <c r="F140" s="261"/>
      <c r="G140" s="262"/>
      <c r="H140" s="184"/>
      <c r="I140" s="249"/>
      <c r="J140" s="54"/>
      <c r="K140" s="56"/>
      <c r="L140" s="181" t="str">
        <f t="shared" si="1"/>
        <v/>
      </c>
      <c r="M140" s="69"/>
      <c r="N140" s="69"/>
      <c r="O140" s="181" t="str">
        <f t="shared" si="2"/>
        <v/>
      </c>
      <c r="P140" s="60"/>
      <c r="Q140" s="111"/>
      <c r="R140" s="54"/>
      <c r="S140" s="56"/>
      <c r="T140" s="67"/>
      <c r="V140" s="173"/>
    </row>
    <row r="141" spans="1:22" ht="30" customHeight="1" x14ac:dyDescent="0.25">
      <c r="A141" s="54"/>
      <c r="B141" s="159"/>
      <c r="C141" s="159"/>
      <c r="D141" s="56"/>
      <c r="E141" s="150"/>
      <c r="F141" s="261"/>
      <c r="G141" s="262"/>
      <c r="H141" s="184"/>
      <c r="I141" s="249"/>
      <c r="J141" s="54"/>
      <c r="K141" s="56"/>
      <c r="L141" s="181" t="str">
        <f t="shared" si="1"/>
        <v/>
      </c>
      <c r="M141" s="69"/>
      <c r="N141" s="69"/>
      <c r="O141" s="181" t="str">
        <f t="shared" si="2"/>
        <v/>
      </c>
      <c r="P141" s="60"/>
      <c r="Q141" s="111"/>
      <c r="R141" s="54"/>
      <c r="S141" s="56"/>
      <c r="T141" s="67"/>
      <c r="V141" s="173"/>
    </row>
    <row r="142" spans="1:22" ht="30" customHeight="1" x14ac:dyDescent="0.25">
      <c r="A142" s="54"/>
      <c r="B142" s="159"/>
      <c r="C142" s="159"/>
      <c r="D142" s="56"/>
      <c r="E142" s="150"/>
      <c r="F142" s="261"/>
      <c r="G142" s="262"/>
      <c r="H142" s="184"/>
      <c r="I142" s="249"/>
      <c r="J142" s="54"/>
      <c r="K142" s="56"/>
      <c r="L142" s="181" t="str">
        <f t="shared" si="1"/>
        <v/>
      </c>
      <c r="M142" s="69"/>
      <c r="N142" s="69"/>
      <c r="O142" s="181" t="str">
        <f t="shared" si="2"/>
        <v/>
      </c>
      <c r="P142" s="60"/>
      <c r="Q142" s="111"/>
      <c r="R142" s="54"/>
      <c r="S142" s="56"/>
      <c r="T142" s="67"/>
      <c r="V142" s="173"/>
    </row>
    <row r="143" spans="1:22" ht="30" customHeight="1" x14ac:dyDescent="0.25">
      <c r="A143" s="54"/>
      <c r="B143" s="159"/>
      <c r="C143" s="159"/>
      <c r="D143" s="56"/>
      <c r="E143" s="150"/>
      <c r="F143" s="261"/>
      <c r="G143" s="262"/>
      <c r="H143" s="184"/>
      <c r="I143" s="249"/>
      <c r="J143" s="54"/>
      <c r="K143" s="56"/>
      <c r="L143" s="181" t="str">
        <f t="shared" si="1"/>
        <v/>
      </c>
      <c r="M143" s="69"/>
      <c r="N143" s="69"/>
      <c r="O143" s="181" t="str">
        <f t="shared" si="2"/>
        <v/>
      </c>
      <c r="P143" s="60"/>
      <c r="Q143" s="111"/>
      <c r="R143" s="54"/>
      <c r="S143" s="56"/>
      <c r="T143" s="67"/>
      <c r="V143" s="173"/>
    </row>
    <row r="144" spans="1:22" ht="30" customHeight="1" x14ac:dyDescent="0.25">
      <c r="A144" s="54"/>
      <c r="B144" s="159"/>
      <c r="C144" s="159"/>
      <c r="D144" s="56"/>
      <c r="E144" s="150"/>
      <c r="F144" s="261"/>
      <c r="G144" s="262"/>
      <c r="H144" s="184"/>
      <c r="I144" s="249"/>
      <c r="J144" s="54"/>
      <c r="K144" s="56"/>
      <c r="L144" s="181" t="str">
        <f t="shared" si="1"/>
        <v/>
      </c>
      <c r="M144" s="69"/>
      <c r="N144" s="69"/>
      <c r="O144" s="181" t="str">
        <f t="shared" si="2"/>
        <v/>
      </c>
      <c r="P144" s="60"/>
      <c r="Q144" s="111"/>
      <c r="R144" s="54"/>
      <c r="S144" s="56"/>
      <c r="T144" s="67"/>
      <c r="V144" s="173"/>
    </row>
    <row r="145" spans="1:22" ht="30" customHeight="1" x14ac:dyDescent="0.25">
      <c r="A145" s="54"/>
      <c r="B145" s="159"/>
      <c r="C145" s="159"/>
      <c r="D145" s="56"/>
      <c r="E145" s="150"/>
      <c r="F145" s="261"/>
      <c r="G145" s="262"/>
      <c r="H145" s="184"/>
      <c r="I145" s="249"/>
      <c r="J145" s="54"/>
      <c r="K145" s="56"/>
      <c r="L145" s="181" t="str">
        <f t="shared" si="1"/>
        <v/>
      </c>
      <c r="M145" s="69"/>
      <c r="N145" s="69"/>
      <c r="O145" s="181" t="str">
        <f t="shared" si="2"/>
        <v/>
      </c>
      <c r="P145" s="60"/>
      <c r="Q145" s="111"/>
      <c r="R145" s="54"/>
      <c r="S145" s="56"/>
      <c r="T145" s="67"/>
      <c r="V145" s="173"/>
    </row>
    <row r="146" spans="1:22" ht="30" customHeight="1" x14ac:dyDescent="0.25">
      <c r="A146" s="54"/>
      <c r="B146" s="159"/>
      <c r="C146" s="159"/>
      <c r="D146" s="56"/>
      <c r="E146" s="150"/>
      <c r="F146" s="261"/>
      <c r="G146" s="262"/>
      <c r="H146" s="184"/>
      <c r="I146" s="249"/>
      <c r="J146" s="54"/>
      <c r="K146" s="56"/>
      <c r="L146" s="181" t="str">
        <f t="shared" si="1"/>
        <v/>
      </c>
      <c r="M146" s="69"/>
      <c r="N146" s="69"/>
      <c r="O146" s="181" t="str">
        <f t="shared" si="2"/>
        <v/>
      </c>
      <c r="P146" s="60"/>
      <c r="Q146" s="111"/>
      <c r="R146" s="54"/>
      <c r="S146" s="56"/>
      <c r="T146" s="67"/>
      <c r="V146" s="173"/>
    </row>
    <row r="147" spans="1:22" ht="30" customHeight="1" x14ac:dyDescent="0.25">
      <c r="A147" s="54"/>
      <c r="B147" s="159"/>
      <c r="C147" s="159"/>
      <c r="D147" s="56"/>
      <c r="E147" s="150"/>
      <c r="F147" s="261"/>
      <c r="G147" s="262"/>
      <c r="H147" s="184"/>
      <c r="I147" s="249"/>
      <c r="J147" s="54"/>
      <c r="K147" s="56"/>
      <c r="L147" s="181" t="str">
        <f t="shared" si="1"/>
        <v/>
      </c>
      <c r="M147" s="69"/>
      <c r="N147" s="69"/>
      <c r="O147" s="181" t="str">
        <f t="shared" si="2"/>
        <v/>
      </c>
      <c r="P147" s="60"/>
      <c r="Q147" s="111"/>
      <c r="R147" s="54"/>
      <c r="S147" s="56"/>
      <c r="T147" s="67"/>
      <c r="V147" s="173"/>
    </row>
    <row r="148" spans="1:22" ht="30" customHeight="1" x14ac:dyDescent="0.25">
      <c r="A148" s="54"/>
      <c r="B148" s="159"/>
      <c r="C148" s="159"/>
      <c r="D148" s="56"/>
      <c r="E148" s="150"/>
      <c r="F148" s="261"/>
      <c r="G148" s="262"/>
      <c r="H148" s="184"/>
      <c r="I148" s="249"/>
      <c r="J148" s="54"/>
      <c r="K148" s="56"/>
      <c r="L148" s="181" t="str">
        <f t="shared" si="1"/>
        <v/>
      </c>
      <c r="M148" s="69"/>
      <c r="N148" s="69"/>
      <c r="O148" s="181" t="str">
        <f t="shared" si="2"/>
        <v/>
      </c>
      <c r="P148" s="60"/>
      <c r="Q148" s="111"/>
      <c r="R148" s="54"/>
      <c r="S148" s="56"/>
      <c r="T148" s="67"/>
      <c r="V148" s="173"/>
    </row>
    <row r="149" spans="1:22" ht="30" customHeight="1" x14ac:dyDescent="0.25">
      <c r="A149" s="54"/>
      <c r="B149" s="159"/>
      <c r="C149" s="159"/>
      <c r="D149" s="56"/>
      <c r="E149" s="150"/>
      <c r="F149" s="261"/>
      <c r="G149" s="262"/>
      <c r="H149" s="184"/>
      <c r="I149" s="249"/>
      <c r="J149" s="54"/>
      <c r="K149" s="56"/>
      <c r="L149" s="181" t="str">
        <f t="shared" si="1"/>
        <v/>
      </c>
      <c r="M149" s="69"/>
      <c r="N149" s="69"/>
      <c r="O149" s="181" t="str">
        <f t="shared" si="2"/>
        <v/>
      </c>
      <c r="P149" s="60"/>
      <c r="Q149" s="111"/>
      <c r="R149" s="54"/>
      <c r="S149" s="56"/>
      <c r="T149" s="67"/>
      <c r="V149" s="173"/>
    </row>
    <row r="150" spans="1:22" ht="30" customHeight="1" x14ac:dyDescent="0.25">
      <c r="A150" s="54"/>
      <c r="B150" s="159"/>
      <c r="C150" s="159"/>
      <c r="D150" s="56"/>
      <c r="E150" s="150"/>
      <c r="F150" s="261"/>
      <c r="G150" s="262"/>
      <c r="H150" s="184"/>
      <c r="I150" s="249"/>
      <c r="J150" s="54"/>
      <c r="K150" s="56"/>
      <c r="L150" s="181" t="str">
        <f t="shared" si="1"/>
        <v/>
      </c>
      <c r="M150" s="69"/>
      <c r="N150" s="69"/>
      <c r="O150" s="181" t="str">
        <f t="shared" si="2"/>
        <v/>
      </c>
      <c r="P150" s="60"/>
      <c r="Q150" s="111"/>
      <c r="R150" s="54"/>
      <c r="S150" s="56"/>
      <c r="T150" s="67"/>
      <c r="V150" s="173"/>
    </row>
    <row r="151" spans="1:22" ht="30" customHeight="1" x14ac:dyDescent="0.25">
      <c r="A151" s="54"/>
      <c r="B151" s="159"/>
      <c r="C151" s="159"/>
      <c r="D151" s="56"/>
      <c r="E151" s="150"/>
      <c r="F151" s="261"/>
      <c r="G151" s="262"/>
      <c r="H151" s="184"/>
      <c r="I151" s="249"/>
      <c r="J151" s="54"/>
      <c r="K151" s="56"/>
      <c r="L151" s="181" t="str">
        <f t="shared" si="1"/>
        <v/>
      </c>
      <c r="M151" s="69"/>
      <c r="N151" s="69"/>
      <c r="O151" s="181" t="str">
        <f t="shared" si="2"/>
        <v/>
      </c>
      <c r="P151" s="60"/>
      <c r="Q151" s="111"/>
      <c r="R151" s="54"/>
      <c r="S151" s="56"/>
      <c r="T151" s="67"/>
      <c r="V151" s="173"/>
    </row>
    <row r="152" spans="1:22" ht="30" customHeight="1" x14ac:dyDescent="0.25">
      <c r="A152" s="54"/>
      <c r="B152" s="159"/>
      <c r="C152" s="159"/>
      <c r="D152" s="56"/>
      <c r="E152" s="150"/>
      <c r="F152" s="261"/>
      <c r="G152" s="262"/>
      <c r="H152" s="184"/>
      <c r="I152" s="249"/>
      <c r="J152" s="54"/>
      <c r="K152" s="56"/>
      <c r="L152" s="181" t="str">
        <f t="shared" si="1"/>
        <v/>
      </c>
      <c r="M152" s="69"/>
      <c r="N152" s="69"/>
      <c r="O152" s="181" t="str">
        <f t="shared" si="2"/>
        <v/>
      </c>
      <c r="P152" s="60"/>
      <c r="Q152" s="111"/>
      <c r="R152" s="54"/>
      <c r="S152" s="56"/>
      <c r="T152" s="67"/>
      <c r="V152" s="173"/>
    </row>
    <row r="153" spans="1:22" ht="30" customHeight="1" x14ac:dyDescent="0.25">
      <c r="A153" s="54"/>
      <c r="B153" s="159"/>
      <c r="C153" s="159"/>
      <c r="D153" s="56"/>
      <c r="E153" s="150"/>
      <c r="F153" s="261"/>
      <c r="G153" s="262"/>
      <c r="H153" s="184"/>
      <c r="I153" s="249"/>
      <c r="J153" s="54"/>
      <c r="K153" s="56"/>
      <c r="L153" s="181" t="str">
        <f t="shared" si="1"/>
        <v/>
      </c>
      <c r="M153" s="69"/>
      <c r="N153" s="69"/>
      <c r="O153" s="181" t="str">
        <f t="shared" si="2"/>
        <v/>
      </c>
      <c r="P153" s="60"/>
      <c r="Q153" s="111"/>
      <c r="R153" s="54"/>
      <c r="S153" s="56"/>
      <c r="T153" s="67"/>
      <c r="V153" s="173"/>
    </row>
    <row r="154" spans="1:22" ht="30" customHeight="1" x14ac:dyDescent="0.25">
      <c r="A154" s="54"/>
      <c r="B154" s="159"/>
      <c r="C154" s="159"/>
      <c r="D154" s="56"/>
      <c r="E154" s="150"/>
      <c r="F154" s="261"/>
      <c r="G154" s="262"/>
      <c r="H154" s="184"/>
      <c r="I154" s="249"/>
      <c r="J154" s="54"/>
      <c r="K154" s="56"/>
      <c r="L154" s="181" t="str">
        <f t="shared" si="1"/>
        <v/>
      </c>
      <c r="M154" s="69"/>
      <c r="N154" s="69"/>
      <c r="O154" s="181" t="str">
        <f t="shared" si="2"/>
        <v/>
      </c>
      <c r="P154" s="60"/>
      <c r="Q154" s="111"/>
      <c r="R154" s="54"/>
      <c r="S154" s="56"/>
      <c r="T154" s="67"/>
      <c r="V154" s="173"/>
    </row>
    <row r="155" spans="1:22" ht="30" customHeight="1" x14ac:dyDescent="0.25">
      <c r="A155" s="54"/>
      <c r="B155" s="159"/>
      <c r="C155" s="159"/>
      <c r="D155" s="56"/>
      <c r="E155" s="150"/>
      <c r="F155" s="261"/>
      <c r="G155" s="262"/>
      <c r="H155" s="184"/>
      <c r="I155" s="249"/>
      <c r="J155" s="54"/>
      <c r="K155" s="56"/>
      <c r="L155" s="181" t="str">
        <f t="shared" si="1"/>
        <v/>
      </c>
      <c r="M155" s="69"/>
      <c r="N155" s="69"/>
      <c r="O155" s="181" t="str">
        <f t="shared" si="2"/>
        <v/>
      </c>
      <c r="P155" s="60"/>
      <c r="Q155" s="111"/>
      <c r="R155" s="54"/>
      <c r="S155" s="56"/>
      <c r="T155" s="67"/>
      <c r="V155" s="173"/>
    </row>
    <row r="156" spans="1:22" ht="30" customHeight="1" x14ac:dyDescent="0.25">
      <c r="A156" s="54"/>
      <c r="B156" s="159"/>
      <c r="C156" s="159"/>
      <c r="D156" s="56"/>
      <c r="E156" s="150"/>
      <c r="F156" s="261"/>
      <c r="G156" s="262"/>
      <c r="H156" s="184"/>
      <c r="I156" s="249"/>
      <c r="J156" s="54"/>
      <c r="K156" s="56"/>
      <c r="L156" s="181" t="str">
        <f t="shared" si="1"/>
        <v/>
      </c>
      <c r="M156" s="69"/>
      <c r="N156" s="69"/>
      <c r="O156" s="181" t="str">
        <f t="shared" si="2"/>
        <v/>
      </c>
      <c r="P156" s="60"/>
      <c r="Q156" s="111"/>
      <c r="R156" s="54"/>
      <c r="S156" s="56"/>
      <c r="T156" s="67"/>
      <c r="V156" s="173"/>
    </row>
    <row r="157" spans="1:22" ht="30" customHeight="1" x14ac:dyDescent="0.25">
      <c r="A157" s="54"/>
      <c r="B157" s="159"/>
      <c r="C157" s="159"/>
      <c r="D157" s="56"/>
      <c r="E157" s="150"/>
      <c r="F157" s="261"/>
      <c r="G157" s="262"/>
      <c r="H157" s="184"/>
      <c r="I157" s="249"/>
      <c r="J157" s="54"/>
      <c r="K157" s="56"/>
      <c r="L157" s="181" t="str">
        <f t="shared" si="1"/>
        <v/>
      </c>
      <c r="M157" s="69"/>
      <c r="N157" s="69"/>
      <c r="O157" s="181" t="str">
        <f t="shared" si="2"/>
        <v/>
      </c>
      <c r="P157" s="60"/>
      <c r="Q157" s="111"/>
      <c r="R157" s="54"/>
      <c r="S157" s="56"/>
      <c r="T157" s="67"/>
      <c r="V157" s="173"/>
    </row>
    <row r="158" spans="1:22" ht="30" customHeight="1" x14ac:dyDescent="0.25">
      <c r="A158" s="54"/>
      <c r="B158" s="159"/>
      <c r="C158" s="159"/>
      <c r="D158" s="56"/>
      <c r="E158" s="150"/>
      <c r="F158" s="261"/>
      <c r="G158" s="262"/>
      <c r="H158" s="184"/>
      <c r="I158" s="249"/>
      <c r="J158" s="54"/>
      <c r="K158" s="56"/>
      <c r="L158" s="181" t="str">
        <f t="shared" si="1"/>
        <v/>
      </c>
      <c r="M158" s="69"/>
      <c r="N158" s="69"/>
      <c r="O158" s="181" t="str">
        <f t="shared" si="2"/>
        <v/>
      </c>
      <c r="P158" s="60"/>
      <c r="Q158" s="111"/>
      <c r="R158" s="54"/>
      <c r="S158" s="56"/>
      <c r="T158" s="67"/>
      <c r="V158" s="173"/>
    </row>
    <row r="159" spans="1:22" ht="30" customHeight="1" x14ac:dyDescent="0.25">
      <c r="A159" s="54"/>
      <c r="B159" s="159"/>
      <c r="C159" s="159"/>
      <c r="D159" s="56"/>
      <c r="E159" s="150"/>
      <c r="F159" s="261"/>
      <c r="G159" s="262"/>
      <c r="H159" s="184"/>
      <c r="I159" s="249"/>
      <c r="J159" s="54"/>
      <c r="K159" s="56"/>
      <c r="L159" s="181" t="str">
        <f t="shared" si="1"/>
        <v/>
      </c>
      <c r="M159" s="69"/>
      <c r="N159" s="69"/>
      <c r="O159" s="181" t="str">
        <f t="shared" si="2"/>
        <v/>
      </c>
      <c r="P159" s="60"/>
      <c r="Q159" s="111"/>
      <c r="R159" s="54"/>
      <c r="S159" s="56"/>
      <c r="T159" s="67"/>
      <c r="V159" s="173"/>
    </row>
    <row r="160" spans="1:22" ht="30" customHeight="1" x14ac:dyDescent="0.25">
      <c r="A160" s="54"/>
      <c r="B160" s="159"/>
      <c r="C160" s="159"/>
      <c r="D160" s="56"/>
      <c r="E160" s="150"/>
      <c r="F160" s="261"/>
      <c r="G160" s="262"/>
      <c r="H160" s="184"/>
      <c r="I160" s="249"/>
      <c r="J160" s="54"/>
      <c r="K160" s="56"/>
      <c r="L160" s="181" t="str">
        <f t="shared" si="1"/>
        <v/>
      </c>
      <c r="M160" s="69"/>
      <c r="N160" s="69"/>
      <c r="O160" s="181" t="str">
        <f t="shared" si="2"/>
        <v/>
      </c>
      <c r="P160" s="60"/>
      <c r="Q160" s="111"/>
      <c r="R160" s="54"/>
      <c r="S160" s="56"/>
      <c r="T160" s="67"/>
      <c r="V160" s="173"/>
    </row>
    <row r="161" spans="1:22" ht="30" customHeight="1" x14ac:dyDescent="0.25">
      <c r="A161" s="54"/>
      <c r="B161" s="159"/>
      <c r="C161" s="159"/>
      <c r="D161" s="56"/>
      <c r="E161" s="150"/>
      <c r="F161" s="261"/>
      <c r="G161" s="262"/>
      <c r="H161" s="184"/>
      <c r="I161" s="249"/>
      <c r="J161" s="54"/>
      <c r="K161" s="56"/>
      <c r="L161" s="181" t="str">
        <f t="shared" si="1"/>
        <v/>
      </c>
      <c r="M161" s="69"/>
      <c r="N161" s="69"/>
      <c r="O161" s="181" t="str">
        <f t="shared" si="2"/>
        <v/>
      </c>
      <c r="P161" s="60"/>
      <c r="Q161" s="111"/>
      <c r="R161" s="54"/>
      <c r="S161" s="56"/>
      <c r="T161" s="67"/>
      <c r="V161" s="173"/>
    </row>
    <row r="162" spans="1:22" ht="30" customHeight="1" x14ac:dyDescent="0.25">
      <c r="A162" s="54"/>
      <c r="B162" s="159"/>
      <c r="C162" s="159"/>
      <c r="D162" s="56"/>
      <c r="E162" s="150"/>
      <c r="F162" s="261"/>
      <c r="G162" s="262"/>
      <c r="H162" s="184"/>
      <c r="I162" s="249"/>
      <c r="J162" s="54"/>
      <c r="K162" s="56"/>
      <c r="L162" s="181" t="str">
        <f t="shared" si="1"/>
        <v/>
      </c>
      <c r="M162" s="69"/>
      <c r="N162" s="69"/>
      <c r="O162" s="181" t="str">
        <f t="shared" si="2"/>
        <v/>
      </c>
      <c r="P162" s="60"/>
      <c r="Q162" s="111"/>
      <c r="R162" s="54"/>
      <c r="S162" s="56"/>
      <c r="T162" s="67"/>
      <c r="V162" s="173"/>
    </row>
    <row r="163" spans="1:22" ht="30" customHeight="1" x14ac:dyDescent="0.25">
      <c r="A163" s="54"/>
      <c r="B163" s="159"/>
      <c r="C163" s="159"/>
      <c r="D163" s="56"/>
      <c r="E163" s="150"/>
      <c r="F163" s="261"/>
      <c r="G163" s="262"/>
      <c r="H163" s="184"/>
      <c r="I163" s="249"/>
      <c r="J163" s="54"/>
      <c r="K163" s="56"/>
      <c r="L163" s="181" t="str">
        <f t="shared" si="1"/>
        <v/>
      </c>
      <c r="M163" s="69"/>
      <c r="N163" s="69"/>
      <c r="O163" s="181" t="str">
        <f t="shared" si="2"/>
        <v/>
      </c>
      <c r="P163" s="60"/>
      <c r="Q163" s="111"/>
      <c r="R163" s="54"/>
      <c r="S163" s="56"/>
      <c r="T163" s="67"/>
      <c r="V163" s="173"/>
    </row>
    <row r="164" spans="1:22" ht="30" customHeight="1" x14ac:dyDescent="0.25">
      <c r="A164" s="54"/>
      <c r="B164" s="159"/>
      <c r="C164" s="159"/>
      <c r="D164" s="56"/>
      <c r="E164" s="150"/>
      <c r="F164" s="261"/>
      <c r="G164" s="262"/>
      <c r="H164" s="184"/>
      <c r="I164" s="249"/>
      <c r="J164" s="54"/>
      <c r="K164" s="56"/>
      <c r="L164" s="181" t="str">
        <f t="shared" si="1"/>
        <v/>
      </c>
      <c r="M164" s="69"/>
      <c r="N164" s="69"/>
      <c r="O164" s="181" t="str">
        <f t="shared" si="2"/>
        <v/>
      </c>
      <c r="P164" s="60"/>
      <c r="Q164" s="111"/>
      <c r="R164" s="54"/>
      <c r="S164" s="56"/>
      <c r="T164" s="67"/>
      <c r="V164" s="173"/>
    </row>
    <row r="165" spans="1:22" ht="30" customHeight="1" x14ac:dyDescent="0.25">
      <c r="A165" s="54"/>
      <c r="B165" s="159"/>
      <c r="C165" s="159"/>
      <c r="D165" s="56"/>
      <c r="E165" s="150"/>
      <c r="F165" s="261"/>
      <c r="G165" s="262"/>
      <c r="H165" s="184"/>
      <c r="I165" s="249"/>
      <c r="J165" s="54"/>
      <c r="K165" s="56"/>
      <c r="L165" s="181" t="str">
        <f t="shared" si="1"/>
        <v/>
      </c>
      <c r="M165" s="69"/>
      <c r="N165" s="69"/>
      <c r="O165" s="181" t="str">
        <f t="shared" si="2"/>
        <v/>
      </c>
      <c r="P165" s="60"/>
      <c r="Q165" s="111"/>
      <c r="R165" s="54"/>
      <c r="S165" s="56"/>
      <c r="T165" s="67"/>
      <c r="V165" s="173"/>
    </row>
    <row r="166" spans="1:22" ht="30" customHeight="1" x14ac:dyDescent="0.25">
      <c r="A166" s="54"/>
      <c r="B166" s="159"/>
      <c r="C166" s="159"/>
      <c r="D166" s="56"/>
      <c r="E166" s="150"/>
      <c r="F166" s="261"/>
      <c r="G166" s="262"/>
      <c r="H166" s="184"/>
      <c r="I166" s="249"/>
      <c r="J166" s="54"/>
      <c r="K166" s="56"/>
      <c r="L166" s="181" t="str">
        <f t="shared" si="1"/>
        <v/>
      </c>
      <c r="M166" s="69"/>
      <c r="N166" s="69"/>
      <c r="O166" s="181" t="str">
        <f t="shared" si="2"/>
        <v/>
      </c>
      <c r="P166" s="60"/>
      <c r="Q166" s="111"/>
      <c r="R166" s="54"/>
      <c r="S166" s="56"/>
      <c r="T166" s="67"/>
      <c r="V166" s="173"/>
    </row>
    <row r="167" spans="1:22" ht="30" customHeight="1" x14ac:dyDescent="0.25">
      <c r="A167" s="54"/>
      <c r="B167" s="159"/>
      <c r="C167" s="159"/>
      <c r="D167" s="56"/>
      <c r="E167" s="150"/>
      <c r="F167" s="261"/>
      <c r="G167" s="262"/>
      <c r="H167" s="184"/>
      <c r="I167" s="249"/>
      <c r="J167" s="54"/>
      <c r="K167" s="56"/>
      <c r="L167" s="181" t="str">
        <f t="shared" si="1"/>
        <v/>
      </c>
      <c r="M167" s="69"/>
      <c r="N167" s="69"/>
      <c r="O167" s="181" t="str">
        <f t="shared" si="2"/>
        <v/>
      </c>
      <c r="P167" s="60"/>
      <c r="Q167" s="111"/>
      <c r="R167" s="54"/>
      <c r="S167" s="56"/>
      <c r="T167" s="67"/>
      <c r="V167" s="173"/>
    </row>
    <row r="168" spans="1:22" ht="30" customHeight="1" x14ac:dyDescent="0.25">
      <c r="A168" s="54"/>
      <c r="B168" s="159"/>
      <c r="C168" s="159"/>
      <c r="D168" s="56"/>
      <c r="E168" s="150"/>
      <c r="F168" s="261"/>
      <c r="G168" s="262"/>
      <c r="H168" s="184"/>
      <c r="I168" s="249"/>
      <c r="J168" s="54"/>
      <c r="K168" s="56"/>
      <c r="L168" s="181" t="str">
        <f t="shared" si="1"/>
        <v/>
      </c>
      <c r="M168" s="69"/>
      <c r="N168" s="69"/>
      <c r="O168" s="181" t="str">
        <f t="shared" si="2"/>
        <v/>
      </c>
      <c r="P168" s="60"/>
      <c r="Q168" s="111"/>
      <c r="R168" s="54"/>
      <c r="S168" s="56"/>
      <c r="T168" s="67"/>
      <c r="V168" s="173"/>
    </row>
    <row r="169" spans="1:22" ht="30" customHeight="1" x14ac:dyDescent="0.25">
      <c r="A169" s="54"/>
      <c r="B169" s="159"/>
      <c r="C169" s="159"/>
      <c r="D169" s="56"/>
      <c r="E169" s="150"/>
      <c r="F169" s="261"/>
      <c r="G169" s="262"/>
      <c r="H169" s="184"/>
      <c r="I169" s="249"/>
      <c r="J169" s="54"/>
      <c r="K169" s="56"/>
      <c r="L169" s="181" t="str">
        <f t="shared" si="1"/>
        <v/>
      </c>
      <c r="M169" s="69"/>
      <c r="N169" s="69"/>
      <c r="O169" s="181" t="str">
        <f t="shared" si="2"/>
        <v/>
      </c>
      <c r="P169" s="60"/>
      <c r="Q169" s="111"/>
      <c r="R169" s="54"/>
      <c r="S169" s="56"/>
      <c r="T169" s="67"/>
      <c r="V169" s="173"/>
    </row>
    <row r="170" spans="1:22" ht="30" customHeight="1" x14ac:dyDescent="0.25">
      <c r="A170" s="54"/>
      <c r="B170" s="159"/>
      <c r="C170" s="159"/>
      <c r="D170" s="56"/>
      <c r="E170" s="150"/>
      <c r="F170" s="261"/>
      <c r="G170" s="262"/>
      <c r="H170" s="184"/>
      <c r="I170" s="249"/>
      <c r="J170" s="54"/>
      <c r="K170" s="56"/>
      <c r="L170" s="181" t="str">
        <f t="shared" si="1"/>
        <v/>
      </c>
      <c r="M170" s="69"/>
      <c r="N170" s="69"/>
      <c r="O170" s="181" t="str">
        <f t="shared" si="2"/>
        <v/>
      </c>
      <c r="P170" s="60"/>
      <c r="Q170" s="111"/>
      <c r="R170" s="54"/>
      <c r="S170" s="56"/>
      <c r="T170" s="67"/>
      <c r="V170" s="173"/>
    </row>
    <row r="171" spans="1:22" ht="30" customHeight="1" x14ac:dyDescent="0.25">
      <c r="A171" s="54"/>
      <c r="B171" s="159"/>
      <c r="C171" s="159"/>
      <c r="D171" s="56"/>
      <c r="E171" s="150"/>
      <c r="F171" s="261"/>
      <c r="G171" s="262"/>
      <c r="H171" s="184"/>
      <c r="I171" s="249"/>
      <c r="J171" s="54"/>
      <c r="K171" s="56"/>
      <c r="L171" s="181" t="str">
        <f t="shared" si="1"/>
        <v/>
      </c>
      <c r="M171" s="69"/>
      <c r="N171" s="69"/>
      <c r="O171" s="181" t="str">
        <f t="shared" si="2"/>
        <v/>
      </c>
      <c r="P171" s="60"/>
      <c r="Q171" s="111"/>
      <c r="R171" s="54"/>
      <c r="S171" s="56"/>
      <c r="T171" s="67"/>
      <c r="V171" s="173"/>
    </row>
    <row r="172" spans="1:22" ht="30" customHeight="1" x14ac:dyDescent="0.25">
      <c r="A172" s="54"/>
      <c r="B172" s="159"/>
      <c r="C172" s="159"/>
      <c r="D172" s="56"/>
      <c r="E172" s="150"/>
      <c r="F172" s="261"/>
      <c r="G172" s="262"/>
      <c r="H172" s="184"/>
      <c r="I172" s="249"/>
      <c r="J172" s="54"/>
      <c r="K172" s="56"/>
      <c r="L172" s="181" t="str">
        <f t="shared" si="1"/>
        <v/>
      </c>
      <c r="M172" s="69"/>
      <c r="N172" s="69"/>
      <c r="O172" s="181" t="str">
        <f t="shared" si="2"/>
        <v/>
      </c>
      <c r="P172" s="60"/>
      <c r="Q172" s="111"/>
      <c r="R172" s="54"/>
      <c r="S172" s="56"/>
      <c r="T172" s="67"/>
      <c r="V172" s="173"/>
    </row>
    <row r="173" spans="1:22" ht="30" customHeight="1" x14ac:dyDescent="0.25">
      <c r="A173" s="54"/>
      <c r="B173" s="159"/>
      <c r="C173" s="159"/>
      <c r="D173" s="56"/>
      <c r="E173" s="150"/>
      <c r="F173" s="261"/>
      <c r="G173" s="262"/>
      <c r="H173" s="184"/>
      <c r="I173" s="249"/>
      <c r="J173" s="54"/>
      <c r="K173" s="56"/>
      <c r="L173" s="181" t="str">
        <f t="shared" si="1"/>
        <v/>
      </c>
      <c r="M173" s="69"/>
      <c r="N173" s="69"/>
      <c r="O173" s="181" t="str">
        <f t="shared" si="2"/>
        <v/>
      </c>
      <c r="P173" s="60"/>
      <c r="Q173" s="111"/>
      <c r="R173" s="54"/>
      <c r="S173" s="56"/>
      <c r="T173" s="67"/>
      <c r="V173" s="173"/>
    </row>
    <row r="174" spans="1:22" ht="30" customHeight="1" x14ac:dyDescent="0.25">
      <c r="A174" s="54"/>
      <c r="B174" s="159"/>
      <c r="C174" s="159"/>
      <c r="D174" s="56"/>
      <c r="E174" s="150"/>
      <c r="F174" s="261"/>
      <c r="G174" s="262"/>
      <c r="H174" s="184"/>
      <c r="I174" s="249"/>
      <c r="J174" s="54"/>
      <c r="K174" s="56"/>
      <c r="L174" s="181" t="str">
        <f t="shared" si="1"/>
        <v/>
      </c>
      <c r="M174" s="69"/>
      <c r="N174" s="69"/>
      <c r="O174" s="181" t="str">
        <f t="shared" si="2"/>
        <v/>
      </c>
      <c r="P174" s="60"/>
      <c r="Q174" s="111"/>
      <c r="R174" s="54"/>
      <c r="S174" s="56"/>
      <c r="T174" s="67"/>
      <c r="V174" s="173"/>
    </row>
    <row r="175" spans="1:22" ht="30" customHeight="1" x14ac:dyDescent="0.25">
      <c r="A175" s="54"/>
      <c r="B175" s="159"/>
      <c r="C175" s="159"/>
      <c r="D175" s="56"/>
      <c r="E175" s="150"/>
      <c r="F175" s="261"/>
      <c r="G175" s="262"/>
      <c r="H175" s="184"/>
      <c r="I175" s="249"/>
      <c r="J175" s="54"/>
      <c r="K175" s="56"/>
      <c r="L175" s="181" t="str">
        <f t="shared" si="1"/>
        <v/>
      </c>
      <c r="M175" s="69"/>
      <c r="N175" s="69"/>
      <c r="O175" s="181" t="str">
        <f t="shared" si="2"/>
        <v/>
      </c>
      <c r="P175" s="60"/>
      <c r="Q175" s="111"/>
      <c r="R175" s="54"/>
      <c r="S175" s="56"/>
      <c r="T175" s="67"/>
      <c r="V175" s="173"/>
    </row>
    <row r="176" spans="1:22" ht="30" customHeight="1" x14ac:dyDescent="0.25">
      <c r="A176" s="54"/>
      <c r="B176" s="159"/>
      <c r="C176" s="159"/>
      <c r="D176" s="56"/>
      <c r="E176" s="150"/>
      <c r="F176" s="261"/>
      <c r="G176" s="262"/>
      <c r="H176" s="184"/>
      <c r="I176" s="249"/>
      <c r="J176" s="54"/>
      <c r="K176" s="56"/>
      <c r="L176" s="181" t="str">
        <f t="shared" si="1"/>
        <v/>
      </c>
      <c r="M176" s="69"/>
      <c r="N176" s="69"/>
      <c r="O176" s="181" t="str">
        <f t="shared" si="2"/>
        <v/>
      </c>
      <c r="P176" s="60"/>
      <c r="Q176" s="111"/>
      <c r="R176" s="54"/>
      <c r="S176" s="56"/>
      <c r="T176" s="67"/>
      <c r="V176" s="173"/>
    </row>
    <row r="177" spans="1:22" ht="30" customHeight="1" x14ac:dyDescent="0.25">
      <c r="A177" s="54"/>
      <c r="B177" s="159"/>
      <c r="C177" s="159"/>
      <c r="D177" s="56"/>
      <c r="E177" s="150"/>
      <c r="F177" s="261"/>
      <c r="G177" s="262"/>
      <c r="H177" s="184"/>
      <c r="I177" s="249"/>
      <c r="J177" s="54"/>
      <c r="K177" s="56"/>
      <c r="L177" s="181" t="str">
        <f t="shared" si="1"/>
        <v/>
      </c>
      <c r="M177" s="69"/>
      <c r="N177" s="69"/>
      <c r="O177" s="181" t="str">
        <f t="shared" si="2"/>
        <v/>
      </c>
      <c r="P177" s="60"/>
      <c r="Q177" s="111"/>
      <c r="R177" s="54"/>
      <c r="S177" s="56"/>
      <c r="T177" s="67"/>
      <c r="V177" s="173"/>
    </row>
    <row r="178" spans="1:22" ht="30" customHeight="1" x14ac:dyDescent="0.25">
      <c r="A178" s="54"/>
      <c r="B178" s="159"/>
      <c r="C178" s="159"/>
      <c r="D178" s="56"/>
      <c r="E178" s="150"/>
      <c r="F178" s="261"/>
      <c r="G178" s="262"/>
      <c r="H178" s="184"/>
      <c r="I178" s="249"/>
      <c r="J178" s="54"/>
      <c r="K178" s="56"/>
      <c r="L178" s="181" t="str">
        <f t="shared" si="1"/>
        <v/>
      </c>
      <c r="M178" s="69"/>
      <c r="N178" s="69"/>
      <c r="O178" s="181" t="str">
        <f t="shared" si="2"/>
        <v/>
      </c>
      <c r="P178" s="60"/>
      <c r="Q178" s="111"/>
      <c r="R178" s="54"/>
      <c r="S178" s="56"/>
      <c r="T178" s="67"/>
      <c r="V178" s="173"/>
    </row>
    <row r="179" spans="1:22" ht="30" customHeight="1" x14ac:dyDescent="0.25">
      <c r="A179" s="54"/>
      <c r="B179" s="159"/>
      <c r="C179" s="159"/>
      <c r="D179" s="56"/>
      <c r="E179" s="150"/>
      <c r="F179" s="261"/>
      <c r="G179" s="262"/>
      <c r="H179" s="184"/>
      <c r="I179" s="249"/>
      <c r="J179" s="54"/>
      <c r="K179" s="56"/>
      <c r="L179" s="181" t="str">
        <f t="shared" si="1"/>
        <v/>
      </c>
      <c r="M179" s="69"/>
      <c r="N179" s="69"/>
      <c r="O179" s="181" t="str">
        <f t="shared" si="2"/>
        <v/>
      </c>
      <c r="P179" s="60"/>
      <c r="Q179" s="111"/>
      <c r="R179" s="54"/>
      <c r="S179" s="56"/>
      <c r="T179" s="67"/>
      <c r="V179" s="173"/>
    </row>
    <row r="180" spans="1:22" ht="30" customHeight="1" x14ac:dyDescent="0.25">
      <c r="A180" s="54"/>
      <c r="B180" s="159"/>
      <c r="C180" s="159"/>
      <c r="D180" s="56"/>
      <c r="E180" s="150"/>
      <c r="F180" s="261"/>
      <c r="G180" s="262"/>
      <c r="H180" s="184"/>
      <c r="I180" s="249"/>
      <c r="J180" s="54"/>
      <c r="K180" s="56"/>
      <c r="L180" s="181" t="str">
        <f t="shared" si="1"/>
        <v/>
      </c>
      <c r="M180" s="69"/>
      <c r="N180" s="69"/>
      <c r="O180" s="181" t="str">
        <f t="shared" si="2"/>
        <v/>
      </c>
      <c r="P180" s="60"/>
      <c r="Q180" s="111"/>
      <c r="R180" s="54"/>
      <c r="S180" s="56"/>
      <c r="T180" s="67"/>
      <c r="V180" s="173"/>
    </row>
    <row r="181" spans="1:22" ht="30" customHeight="1" x14ac:dyDescent="0.25">
      <c r="A181" s="54"/>
      <c r="B181" s="159"/>
      <c r="C181" s="159"/>
      <c r="D181" s="56"/>
      <c r="E181" s="150"/>
      <c r="F181" s="261"/>
      <c r="G181" s="262"/>
      <c r="H181" s="184"/>
      <c r="I181" s="249"/>
      <c r="J181" s="54"/>
      <c r="K181" s="56"/>
      <c r="L181" s="181" t="str">
        <f t="shared" si="1"/>
        <v/>
      </c>
      <c r="M181" s="69"/>
      <c r="N181" s="69"/>
      <c r="O181" s="181" t="str">
        <f t="shared" si="2"/>
        <v/>
      </c>
      <c r="P181" s="60"/>
      <c r="Q181" s="111"/>
      <c r="R181" s="54"/>
      <c r="S181" s="56"/>
      <c r="T181" s="67"/>
      <c r="V181" s="173"/>
    </row>
    <row r="182" spans="1:22" ht="30" customHeight="1" x14ac:dyDescent="0.25">
      <c r="A182" s="54"/>
      <c r="B182" s="159"/>
      <c r="C182" s="159"/>
      <c r="D182" s="56"/>
      <c r="E182" s="150"/>
      <c r="F182" s="261"/>
      <c r="G182" s="262"/>
      <c r="H182" s="184"/>
      <c r="I182" s="249"/>
      <c r="J182" s="54"/>
      <c r="K182" s="56"/>
      <c r="L182" s="181" t="str">
        <f t="shared" si="1"/>
        <v/>
      </c>
      <c r="M182" s="69"/>
      <c r="N182" s="69"/>
      <c r="O182" s="181" t="str">
        <f t="shared" si="2"/>
        <v/>
      </c>
      <c r="P182" s="60"/>
      <c r="Q182" s="111"/>
      <c r="R182" s="54"/>
      <c r="S182" s="56"/>
      <c r="T182" s="67"/>
      <c r="V182" s="173"/>
    </row>
    <row r="183" spans="1:22" ht="30" customHeight="1" x14ac:dyDescent="0.25">
      <c r="A183" s="54"/>
      <c r="B183" s="159"/>
      <c r="C183" s="159"/>
      <c r="D183" s="56"/>
      <c r="E183" s="150"/>
      <c r="F183" s="261"/>
      <c r="G183" s="262"/>
      <c r="H183" s="184"/>
      <c r="I183" s="249"/>
      <c r="J183" s="54"/>
      <c r="K183" s="56"/>
      <c r="L183" s="181" t="str">
        <f t="shared" si="1"/>
        <v/>
      </c>
      <c r="M183" s="69"/>
      <c r="N183" s="69"/>
      <c r="O183" s="181" t="str">
        <f t="shared" si="2"/>
        <v/>
      </c>
      <c r="P183" s="60"/>
      <c r="Q183" s="111"/>
      <c r="R183" s="54"/>
      <c r="S183" s="56"/>
      <c r="T183" s="67"/>
      <c r="V183" s="173"/>
    </row>
    <row r="184" spans="1:22" ht="30" customHeight="1" x14ac:dyDescent="0.25">
      <c r="A184" s="54"/>
      <c r="B184" s="159"/>
      <c r="C184" s="159"/>
      <c r="D184" s="56"/>
      <c r="E184" s="150"/>
      <c r="F184" s="261"/>
      <c r="G184" s="262"/>
      <c r="H184" s="184"/>
      <c r="I184" s="249"/>
      <c r="J184" s="54"/>
      <c r="K184" s="56"/>
      <c r="L184" s="181" t="str">
        <f t="shared" si="1"/>
        <v/>
      </c>
      <c r="M184" s="69"/>
      <c r="N184" s="69"/>
      <c r="O184" s="181" t="str">
        <f t="shared" si="2"/>
        <v/>
      </c>
      <c r="P184" s="60"/>
      <c r="Q184" s="111"/>
      <c r="R184" s="54"/>
      <c r="S184" s="56"/>
      <c r="T184" s="67"/>
      <c r="V184" s="173"/>
    </row>
    <row r="185" spans="1:22" ht="30" customHeight="1" x14ac:dyDescent="0.25">
      <c r="A185" s="54"/>
      <c r="B185" s="159"/>
      <c r="C185" s="159"/>
      <c r="D185" s="56"/>
      <c r="E185" s="150"/>
      <c r="F185" s="261"/>
      <c r="G185" s="262"/>
      <c r="H185" s="184"/>
      <c r="I185" s="249"/>
      <c r="J185" s="54"/>
      <c r="K185" s="56"/>
      <c r="L185" s="181" t="str">
        <f t="shared" si="1"/>
        <v/>
      </c>
      <c r="M185" s="69"/>
      <c r="N185" s="69"/>
      <c r="O185" s="181" t="str">
        <f t="shared" si="2"/>
        <v/>
      </c>
      <c r="P185" s="60"/>
      <c r="Q185" s="111"/>
      <c r="R185" s="54"/>
      <c r="S185" s="56"/>
      <c r="T185" s="67"/>
      <c r="V185" s="173"/>
    </row>
    <row r="186" spans="1:22" ht="30" customHeight="1" x14ac:dyDescent="0.25">
      <c r="A186" s="54"/>
      <c r="B186" s="159"/>
      <c r="C186" s="159"/>
      <c r="D186" s="56"/>
      <c r="E186" s="150"/>
      <c r="F186" s="261"/>
      <c r="G186" s="262"/>
      <c r="H186" s="184"/>
      <c r="I186" s="249"/>
      <c r="J186" s="54"/>
      <c r="K186" s="56"/>
      <c r="L186" s="181" t="str">
        <f t="shared" si="1"/>
        <v/>
      </c>
      <c r="M186" s="69"/>
      <c r="N186" s="69"/>
      <c r="O186" s="181" t="str">
        <f t="shared" si="2"/>
        <v/>
      </c>
      <c r="P186" s="60"/>
      <c r="Q186" s="111"/>
      <c r="R186" s="54"/>
      <c r="S186" s="56"/>
      <c r="T186" s="67"/>
      <c r="V186" s="173"/>
    </row>
    <row r="187" spans="1:22" ht="30" customHeight="1" x14ac:dyDescent="0.25">
      <c r="A187" s="54"/>
      <c r="B187" s="159"/>
      <c r="C187" s="159"/>
      <c r="D187" s="56"/>
      <c r="E187" s="150"/>
      <c r="F187" s="261"/>
      <c r="G187" s="262"/>
      <c r="H187" s="184"/>
      <c r="I187" s="249"/>
      <c r="J187" s="54"/>
      <c r="K187" s="56"/>
      <c r="L187" s="181" t="str">
        <f t="shared" si="1"/>
        <v/>
      </c>
      <c r="M187" s="69"/>
      <c r="N187" s="69"/>
      <c r="O187" s="181" t="str">
        <f t="shared" si="2"/>
        <v/>
      </c>
      <c r="P187" s="60"/>
      <c r="Q187" s="111"/>
      <c r="R187" s="54"/>
      <c r="S187" s="56"/>
      <c r="T187" s="67"/>
      <c r="V187" s="173"/>
    </row>
    <row r="188" spans="1:22" ht="30" customHeight="1" x14ac:dyDescent="0.25">
      <c r="A188" s="54"/>
      <c r="B188" s="159"/>
      <c r="C188" s="159"/>
      <c r="D188" s="56"/>
      <c r="E188" s="150"/>
      <c r="F188" s="261"/>
      <c r="G188" s="262"/>
      <c r="H188" s="184"/>
      <c r="I188" s="249"/>
      <c r="J188" s="54"/>
      <c r="K188" s="56"/>
      <c r="L188" s="181" t="str">
        <f t="shared" si="1"/>
        <v/>
      </c>
      <c r="M188" s="69"/>
      <c r="N188" s="69"/>
      <c r="O188" s="181" t="str">
        <f t="shared" si="2"/>
        <v/>
      </c>
      <c r="P188" s="60"/>
      <c r="Q188" s="111"/>
      <c r="R188" s="54"/>
      <c r="S188" s="56"/>
      <c r="T188" s="67"/>
      <c r="V188" s="173"/>
    </row>
    <row r="189" spans="1:22" ht="30" customHeight="1" x14ac:dyDescent="0.25">
      <c r="A189" s="54"/>
      <c r="B189" s="159"/>
      <c r="C189" s="159"/>
      <c r="D189" s="56"/>
      <c r="E189" s="150"/>
      <c r="F189" s="261"/>
      <c r="G189" s="262"/>
      <c r="H189" s="184"/>
      <c r="I189" s="249"/>
      <c r="J189" s="54"/>
      <c r="K189" s="56"/>
      <c r="L189" s="181" t="str">
        <f t="shared" si="1"/>
        <v/>
      </c>
      <c r="M189" s="69"/>
      <c r="N189" s="69"/>
      <c r="O189" s="181" t="str">
        <f t="shared" si="2"/>
        <v/>
      </c>
      <c r="P189" s="60"/>
      <c r="Q189" s="111"/>
      <c r="R189" s="54"/>
      <c r="S189" s="56"/>
      <c r="T189" s="67"/>
      <c r="V189" s="173"/>
    </row>
    <row r="190" spans="1:22" ht="30" customHeight="1" x14ac:dyDescent="0.25">
      <c r="A190" s="54"/>
      <c r="B190" s="159"/>
      <c r="C190" s="159"/>
      <c r="D190" s="56"/>
      <c r="E190" s="150"/>
      <c r="F190" s="261"/>
      <c r="G190" s="262"/>
      <c r="H190" s="184"/>
      <c r="I190" s="249"/>
      <c r="J190" s="54"/>
      <c r="K190" s="56"/>
      <c r="L190" s="181" t="str">
        <f t="shared" si="1"/>
        <v/>
      </c>
      <c r="M190" s="69"/>
      <c r="N190" s="69"/>
      <c r="O190" s="181" t="str">
        <f t="shared" si="2"/>
        <v/>
      </c>
      <c r="P190" s="60"/>
      <c r="Q190" s="111"/>
      <c r="R190" s="54"/>
      <c r="S190" s="56"/>
      <c r="T190" s="67"/>
      <c r="V190" s="173"/>
    </row>
    <row r="191" spans="1:22" ht="30" customHeight="1" x14ac:dyDescent="0.25">
      <c r="A191" s="54"/>
      <c r="B191" s="159"/>
      <c r="C191" s="159"/>
      <c r="D191" s="56"/>
      <c r="E191" s="150"/>
      <c r="F191" s="261"/>
      <c r="G191" s="262"/>
      <c r="H191" s="184"/>
      <c r="I191" s="249"/>
      <c r="J191" s="54"/>
      <c r="K191" s="56"/>
      <c r="L191" s="181" t="str">
        <f t="shared" si="1"/>
        <v/>
      </c>
      <c r="M191" s="69"/>
      <c r="N191" s="69"/>
      <c r="O191" s="181" t="str">
        <f t="shared" si="2"/>
        <v/>
      </c>
      <c r="P191" s="60"/>
      <c r="Q191" s="111"/>
      <c r="R191" s="54"/>
      <c r="S191" s="56"/>
      <c r="T191" s="67"/>
      <c r="V191" s="173"/>
    </row>
    <row r="192" spans="1:22" ht="30" customHeight="1" x14ac:dyDescent="0.25">
      <c r="A192" s="54"/>
      <c r="B192" s="159"/>
      <c r="C192" s="159"/>
      <c r="D192" s="56"/>
      <c r="E192" s="150"/>
      <c r="F192" s="261"/>
      <c r="G192" s="262"/>
      <c r="H192" s="184"/>
      <c r="I192" s="249"/>
      <c r="J192" s="54"/>
      <c r="K192" s="56"/>
      <c r="L192" s="181" t="str">
        <f t="shared" si="1"/>
        <v/>
      </c>
      <c r="M192" s="69"/>
      <c r="N192" s="69"/>
      <c r="O192" s="181" t="str">
        <f t="shared" si="2"/>
        <v/>
      </c>
      <c r="P192" s="60"/>
      <c r="Q192" s="111"/>
      <c r="R192" s="54"/>
      <c r="S192" s="56"/>
      <c r="T192" s="67"/>
      <c r="V192" s="173"/>
    </row>
    <row r="193" spans="1:22" ht="30" customHeight="1" x14ac:dyDescent="0.25">
      <c r="A193" s="54"/>
      <c r="B193" s="159"/>
      <c r="C193" s="159"/>
      <c r="D193" s="56"/>
      <c r="E193" s="150"/>
      <c r="F193" s="261"/>
      <c r="G193" s="262"/>
      <c r="H193" s="184"/>
      <c r="I193" s="249"/>
      <c r="J193" s="54"/>
      <c r="K193" s="56"/>
      <c r="L193" s="181" t="str">
        <f t="shared" si="1"/>
        <v/>
      </c>
      <c r="M193" s="69"/>
      <c r="N193" s="69"/>
      <c r="O193" s="181" t="str">
        <f t="shared" si="2"/>
        <v/>
      </c>
      <c r="P193" s="60"/>
      <c r="Q193" s="111"/>
      <c r="R193" s="54"/>
      <c r="S193" s="56"/>
      <c r="T193" s="67"/>
      <c r="V193" s="173"/>
    </row>
    <row r="194" spans="1:22" ht="30" customHeight="1" x14ac:dyDescent="0.25">
      <c r="A194" s="54"/>
      <c r="B194" s="159"/>
      <c r="C194" s="159"/>
      <c r="D194" s="56"/>
      <c r="E194" s="150"/>
      <c r="F194" s="261"/>
      <c r="G194" s="262"/>
      <c r="H194" s="184"/>
      <c r="I194" s="249"/>
      <c r="J194" s="54"/>
      <c r="K194" s="56"/>
      <c r="L194" s="181" t="str">
        <f t="shared" si="1"/>
        <v/>
      </c>
      <c r="M194" s="69"/>
      <c r="N194" s="69"/>
      <c r="O194" s="181" t="str">
        <f t="shared" si="2"/>
        <v/>
      </c>
      <c r="P194" s="60"/>
      <c r="Q194" s="111"/>
      <c r="R194" s="54"/>
      <c r="S194" s="56"/>
      <c r="T194" s="67"/>
      <c r="V194" s="173"/>
    </row>
    <row r="195" spans="1:22" ht="30" customHeight="1" x14ac:dyDescent="0.25">
      <c r="A195" s="54"/>
      <c r="B195" s="159"/>
      <c r="C195" s="159"/>
      <c r="D195" s="56"/>
      <c r="E195" s="150"/>
      <c r="F195" s="261"/>
      <c r="G195" s="262"/>
      <c r="H195" s="184"/>
      <c r="I195" s="249"/>
      <c r="J195" s="54"/>
      <c r="K195" s="56"/>
      <c r="L195" s="181" t="str">
        <f t="shared" si="1"/>
        <v/>
      </c>
      <c r="M195" s="69"/>
      <c r="N195" s="69"/>
      <c r="O195" s="181" t="str">
        <f t="shared" si="2"/>
        <v/>
      </c>
      <c r="P195" s="60"/>
      <c r="Q195" s="111"/>
      <c r="R195" s="54"/>
      <c r="S195" s="56"/>
      <c r="T195" s="67"/>
      <c r="V195" s="173"/>
    </row>
    <row r="196" spans="1:22" ht="30" customHeight="1" x14ac:dyDescent="0.25">
      <c r="A196" s="54"/>
      <c r="B196" s="159"/>
      <c r="C196" s="159"/>
      <c r="D196" s="56"/>
      <c r="E196" s="150"/>
      <c r="F196" s="261"/>
      <c r="G196" s="262"/>
      <c r="H196" s="184"/>
      <c r="I196" s="249"/>
      <c r="J196" s="54"/>
      <c r="K196" s="56"/>
      <c r="L196" s="181" t="str">
        <f t="shared" si="1"/>
        <v/>
      </c>
      <c r="M196" s="69"/>
      <c r="N196" s="69"/>
      <c r="O196" s="181" t="str">
        <f t="shared" si="2"/>
        <v/>
      </c>
      <c r="P196" s="60"/>
      <c r="Q196" s="111"/>
      <c r="R196" s="54"/>
      <c r="S196" s="56"/>
      <c r="T196" s="67"/>
      <c r="V196" s="173"/>
    </row>
    <row r="197" spans="1:22" ht="30" customHeight="1" x14ac:dyDescent="0.25">
      <c r="A197" s="54"/>
      <c r="B197" s="159"/>
      <c r="C197" s="159"/>
      <c r="D197" s="56"/>
      <c r="E197" s="150"/>
      <c r="H197" s="184"/>
      <c r="I197" s="249"/>
      <c r="J197" s="54"/>
      <c r="K197" s="56"/>
      <c r="L197" s="181" t="str">
        <f t="shared" si="1"/>
        <v/>
      </c>
      <c r="M197" s="69"/>
      <c r="N197" s="69"/>
      <c r="O197" s="181" t="str">
        <f t="shared" si="2"/>
        <v/>
      </c>
      <c r="P197" s="60"/>
      <c r="Q197" s="111"/>
      <c r="R197" s="54"/>
      <c r="S197" s="56"/>
      <c r="T197" s="67"/>
      <c r="V197" s="173"/>
    </row>
    <row r="198" spans="1:22" ht="30" customHeight="1" x14ac:dyDescent="0.25">
      <c r="A198" s="54"/>
      <c r="B198" s="159"/>
      <c r="C198" s="159"/>
      <c r="D198" s="56"/>
      <c r="E198" s="150"/>
      <c r="F198" s="261"/>
      <c r="G198" s="262"/>
      <c r="H198" s="184"/>
      <c r="I198" s="249"/>
      <c r="J198" s="54"/>
      <c r="K198" s="56"/>
      <c r="L198" s="181" t="str">
        <f t="shared" si="1"/>
        <v/>
      </c>
      <c r="M198" s="69"/>
      <c r="N198" s="69"/>
      <c r="O198" s="181" t="str">
        <f t="shared" si="2"/>
        <v/>
      </c>
      <c r="P198" s="60"/>
      <c r="Q198" s="111"/>
      <c r="R198" s="54"/>
      <c r="S198" s="56"/>
      <c r="T198" s="67"/>
      <c r="V198" s="173"/>
    </row>
    <row r="199" spans="1:22" ht="30" customHeight="1" x14ac:dyDescent="0.25">
      <c r="A199" s="54"/>
      <c r="B199" s="159"/>
      <c r="C199" s="159"/>
      <c r="D199" s="56"/>
      <c r="E199" s="150"/>
      <c r="F199" s="261"/>
      <c r="G199" s="262"/>
      <c r="H199" s="184"/>
      <c r="I199" s="249"/>
      <c r="J199" s="54"/>
      <c r="K199" s="56"/>
      <c r="L199" s="181" t="str">
        <f t="shared" si="1"/>
        <v/>
      </c>
      <c r="M199" s="69"/>
      <c r="N199" s="69"/>
      <c r="O199" s="181" t="str">
        <f t="shared" si="2"/>
        <v/>
      </c>
      <c r="P199" s="60"/>
      <c r="Q199" s="111"/>
      <c r="R199" s="54"/>
      <c r="S199" s="56"/>
      <c r="T199" s="67"/>
      <c r="V199" s="173"/>
    </row>
    <row r="200" spans="1:22" ht="30" customHeight="1" x14ac:dyDescent="0.25">
      <c r="A200" s="54"/>
      <c r="B200" s="159"/>
      <c r="C200" s="159"/>
      <c r="D200" s="56"/>
      <c r="E200" s="150"/>
      <c r="F200" s="261"/>
      <c r="G200" s="262"/>
      <c r="H200" s="184"/>
      <c r="I200" s="249"/>
      <c r="J200" s="54"/>
      <c r="K200" s="56"/>
      <c r="L200" s="181" t="str">
        <f t="shared" si="1"/>
        <v/>
      </c>
      <c r="M200" s="69"/>
      <c r="N200" s="69"/>
      <c r="O200" s="181" t="str">
        <f t="shared" si="2"/>
        <v/>
      </c>
      <c r="P200" s="60"/>
      <c r="Q200" s="111"/>
      <c r="R200" s="54"/>
      <c r="S200" s="56"/>
      <c r="T200" s="67"/>
      <c r="V200" s="173"/>
    </row>
    <row r="201" spans="1:22" ht="30" customHeight="1" x14ac:dyDescent="0.25">
      <c r="A201" s="54"/>
      <c r="B201" s="159"/>
      <c r="C201" s="159"/>
      <c r="D201" s="56"/>
      <c r="E201" s="150"/>
      <c r="F201" s="261"/>
      <c r="G201" s="262"/>
      <c r="H201" s="184"/>
      <c r="I201" s="249"/>
      <c r="J201" s="54"/>
      <c r="K201" s="56"/>
      <c r="L201" s="181" t="str">
        <f t="shared" si="1"/>
        <v/>
      </c>
      <c r="M201" s="69"/>
      <c r="N201" s="69"/>
      <c r="O201" s="181" t="str">
        <f t="shared" si="2"/>
        <v/>
      </c>
      <c r="P201" s="60"/>
      <c r="Q201" s="111"/>
      <c r="R201" s="54"/>
      <c r="S201" s="56"/>
      <c r="T201" s="67"/>
      <c r="V201" s="173"/>
    </row>
    <row r="202" spans="1:22" ht="30" customHeight="1" x14ac:dyDescent="0.25">
      <c r="A202" s="54"/>
      <c r="B202" s="159"/>
      <c r="C202" s="159"/>
      <c r="D202" s="56"/>
      <c r="E202" s="150"/>
      <c r="F202" s="261"/>
      <c r="G202" s="262"/>
      <c r="H202" s="184"/>
      <c r="I202" s="249"/>
      <c r="J202" s="54"/>
      <c r="K202" s="56"/>
      <c r="L202" s="181" t="str">
        <f t="shared" si="1"/>
        <v/>
      </c>
      <c r="M202" s="69"/>
      <c r="N202" s="69"/>
      <c r="O202" s="181" t="str">
        <f t="shared" si="2"/>
        <v/>
      </c>
      <c r="P202" s="60"/>
      <c r="Q202" s="111"/>
      <c r="R202" s="54"/>
      <c r="S202" s="56"/>
      <c r="T202" s="67"/>
      <c r="V202" s="173"/>
    </row>
    <row r="203" spans="1:22" ht="30" customHeight="1" x14ac:dyDescent="0.25">
      <c r="A203" s="54"/>
      <c r="B203" s="159"/>
      <c r="C203" s="159"/>
      <c r="D203" s="56"/>
      <c r="E203" s="150"/>
      <c r="F203" s="261"/>
      <c r="G203" s="262"/>
      <c r="H203" s="184"/>
      <c r="I203" s="249"/>
      <c r="J203" s="54"/>
      <c r="K203" s="56"/>
      <c r="L203" s="181" t="str">
        <f t="shared" si="1"/>
        <v/>
      </c>
      <c r="M203" s="69"/>
      <c r="N203" s="69"/>
      <c r="O203" s="181" t="str">
        <f t="shared" si="2"/>
        <v/>
      </c>
      <c r="P203" s="60"/>
      <c r="Q203" s="111"/>
      <c r="R203" s="54"/>
      <c r="S203" s="56"/>
      <c r="T203" s="67"/>
      <c r="V203" s="173"/>
    </row>
    <row r="204" spans="1:22" ht="30" customHeight="1" x14ac:dyDescent="0.25">
      <c r="A204" s="54"/>
      <c r="B204" s="159"/>
      <c r="C204" s="159"/>
      <c r="D204" s="56"/>
      <c r="E204" s="150"/>
      <c r="F204" s="261"/>
      <c r="G204" s="262"/>
      <c r="H204" s="184"/>
      <c r="I204" s="249"/>
      <c r="J204" s="54"/>
      <c r="K204" s="56"/>
      <c r="L204" s="181" t="str">
        <f t="shared" si="1"/>
        <v/>
      </c>
      <c r="M204" s="69"/>
      <c r="N204" s="69"/>
      <c r="O204" s="181" t="str">
        <f t="shared" si="2"/>
        <v/>
      </c>
      <c r="P204" s="60"/>
      <c r="Q204" s="111"/>
      <c r="R204" s="54"/>
      <c r="S204" s="56"/>
      <c r="T204" s="67"/>
      <c r="V204" s="173"/>
    </row>
    <row r="205" spans="1:22" ht="30" customHeight="1" x14ac:dyDescent="0.25">
      <c r="A205" s="54"/>
      <c r="B205" s="159"/>
      <c r="C205" s="159"/>
      <c r="D205" s="56"/>
      <c r="E205" s="150"/>
      <c r="F205" s="261"/>
      <c r="G205" s="262"/>
      <c r="H205" s="184"/>
      <c r="I205" s="249"/>
      <c r="J205" s="54"/>
      <c r="K205" s="56"/>
      <c r="L205" s="181" t="str">
        <f t="shared" si="1"/>
        <v/>
      </c>
      <c r="M205" s="69"/>
      <c r="N205" s="69"/>
      <c r="O205" s="181" t="str">
        <f t="shared" si="2"/>
        <v/>
      </c>
      <c r="P205" s="60"/>
      <c r="Q205" s="111"/>
      <c r="R205" s="54"/>
      <c r="S205" s="56"/>
      <c r="T205" s="67"/>
      <c r="V205" s="173"/>
    </row>
    <row r="206" spans="1:22" ht="30" customHeight="1" x14ac:dyDescent="0.25">
      <c r="A206" s="54"/>
      <c r="B206" s="159"/>
      <c r="C206" s="159"/>
      <c r="D206" s="56"/>
      <c r="E206" s="150"/>
      <c r="F206" s="261"/>
      <c r="G206" s="262"/>
      <c r="H206" s="184"/>
      <c r="I206" s="249"/>
      <c r="J206" s="54"/>
      <c r="K206" s="56"/>
      <c r="L206" s="181" t="str">
        <f t="shared" si="1"/>
        <v/>
      </c>
      <c r="M206" s="69"/>
      <c r="N206" s="69"/>
      <c r="O206" s="181" t="str">
        <f t="shared" si="2"/>
        <v/>
      </c>
      <c r="P206" s="60"/>
      <c r="Q206" s="111"/>
      <c r="R206" s="54"/>
      <c r="S206" s="56"/>
      <c r="T206" s="67"/>
      <c r="V206" s="173"/>
    </row>
    <row r="207" spans="1:22" ht="30" customHeight="1" x14ac:dyDescent="0.25">
      <c r="A207" s="54"/>
      <c r="B207" s="159"/>
      <c r="C207" s="159"/>
      <c r="D207" s="56"/>
      <c r="E207" s="150"/>
      <c r="F207" s="261"/>
      <c r="G207" s="262"/>
      <c r="H207" s="184"/>
      <c r="I207" s="249"/>
      <c r="J207" s="54"/>
      <c r="K207" s="56"/>
      <c r="L207" s="181" t="str">
        <f t="shared" si="1"/>
        <v/>
      </c>
      <c r="M207" s="69"/>
      <c r="N207" s="69"/>
      <c r="O207" s="181" t="str">
        <f t="shared" si="2"/>
        <v/>
      </c>
      <c r="P207" s="60"/>
      <c r="Q207" s="111"/>
      <c r="R207" s="54"/>
      <c r="S207" s="56"/>
      <c r="T207" s="67"/>
      <c r="V207" s="173"/>
    </row>
    <row r="208" spans="1:22" ht="30" customHeight="1" x14ac:dyDescent="0.25">
      <c r="A208" s="54"/>
      <c r="B208" s="159"/>
      <c r="C208" s="159"/>
      <c r="D208" s="56"/>
      <c r="E208" s="150"/>
      <c r="F208" s="261"/>
      <c r="G208" s="262"/>
      <c r="H208" s="184"/>
      <c r="I208" s="249"/>
      <c r="J208" s="54"/>
      <c r="K208" s="56"/>
      <c r="L208" s="181" t="str">
        <f t="shared" si="1"/>
        <v/>
      </c>
      <c r="M208" s="69"/>
      <c r="N208" s="69"/>
      <c r="O208" s="181" t="str">
        <f t="shared" si="2"/>
        <v/>
      </c>
      <c r="P208" s="60"/>
      <c r="Q208" s="111"/>
      <c r="R208" s="54"/>
      <c r="S208" s="56"/>
      <c r="T208" s="67"/>
      <c r="V208" s="173"/>
    </row>
    <row r="209" spans="1:22" ht="30" customHeight="1" x14ac:dyDescent="0.25">
      <c r="A209" s="54"/>
      <c r="B209" s="159"/>
      <c r="C209" s="159"/>
      <c r="D209" s="56"/>
      <c r="E209" s="150"/>
      <c r="F209" s="261"/>
      <c r="G209" s="262"/>
      <c r="H209" s="184"/>
      <c r="I209" s="249"/>
      <c r="J209" s="54"/>
      <c r="K209" s="56"/>
      <c r="L209" s="181" t="str">
        <f t="shared" si="1"/>
        <v/>
      </c>
      <c r="M209" s="69"/>
      <c r="N209" s="69"/>
      <c r="O209" s="181" t="str">
        <f t="shared" si="2"/>
        <v/>
      </c>
      <c r="P209" s="60"/>
      <c r="Q209" s="111"/>
      <c r="R209" s="54"/>
      <c r="S209" s="56"/>
      <c r="T209" s="67"/>
      <c r="V209" s="173"/>
    </row>
    <row r="210" spans="1:22" ht="30" customHeight="1" x14ac:dyDescent="0.25">
      <c r="A210" s="54"/>
      <c r="B210" s="159"/>
      <c r="C210" s="159"/>
      <c r="D210" s="56"/>
      <c r="E210" s="150"/>
      <c r="F210" s="261"/>
      <c r="G210" s="262"/>
      <c r="H210" s="184"/>
      <c r="I210" s="249"/>
      <c r="J210" s="54"/>
      <c r="K210" s="56"/>
      <c r="L210" s="181" t="str">
        <f t="shared" si="1"/>
        <v/>
      </c>
      <c r="M210" s="69"/>
      <c r="N210" s="69"/>
      <c r="O210" s="181" t="str">
        <f t="shared" si="2"/>
        <v/>
      </c>
      <c r="P210" s="60"/>
      <c r="Q210" s="111"/>
      <c r="R210" s="54"/>
      <c r="S210" s="56"/>
      <c r="T210" s="67"/>
      <c r="V210" s="173"/>
    </row>
    <row r="211" spans="1:22" ht="30" customHeight="1" x14ac:dyDescent="0.25">
      <c r="A211" s="54"/>
      <c r="B211" s="159"/>
      <c r="C211" s="159"/>
      <c r="D211" s="56"/>
      <c r="E211" s="150"/>
      <c r="F211" s="261"/>
      <c r="G211" s="262"/>
      <c r="H211" s="184"/>
      <c r="I211" s="249"/>
      <c r="J211" s="54"/>
      <c r="K211" s="56"/>
      <c r="L211" s="181" t="str">
        <f t="shared" si="1"/>
        <v/>
      </c>
      <c r="M211" s="69"/>
      <c r="N211" s="69"/>
      <c r="O211" s="181" t="str">
        <f t="shared" si="2"/>
        <v/>
      </c>
      <c r="P211" s="60"/>
      <c r="Q211" s="111"/>
      <c r="R211" s="54"/>
      <c r="S211" s="56"/>
      <c r="T211" s="67"/>
      <c r="V211" s="173"/>
    </row>
    <row r="212" spans="1:22" ht="30" customHeight="1" x14ac:dyDescent="0.25">
      <c r="A212" s="54"/>
      <c r="B212" s="159"/>
      <c r="C212" s="159"/>
      <c r="D212" s="56"/>
      <c r="E212" s="150"/>
      <c r="F212" s="261"/>
      <c r="G212" s="262"/>
      <c r="H212" s="184"/>
      <c r="I212" s="249"/>
      <c r="J212" s="54"/>
      <c r="K212" s="56"/>
      <c r="L212" s="181" t="str">
        <f t="shared" si="1"/>
        <v/>
      </c>
      <c r="M212" s="69"/>
      <c r="N212" s="69"/>
      <c r="O212" s="181" t="str">
        <f t="shared" si="2"/>
        <v/>
      </c>
      <c r="P212" s="60"/>
      <c r="Q212" s="111"/>
      <c r="R212" s="54"/>
      <c r="S212" s="56"/>
      <c r="T212" s="67"/>
      <c r="V212" s="173"/>
    </row>
    <row r="213" spans="1:22" ht="30" customHeight="1" x14ac:dyDescent="0.25">
      <c r="A213" s="54"/>
      <c r="B213" s="159"/>
      <c r="C213" s="159"/>
      <c r="D213" s="56"/>
      <c r="E213" s="150"/>
      <c r="F213" s="261"/>
      <c r="G213" s="262"/>
      <c r="H213" s="184"/>
      <c r="I213" s="249"/>
      <c r="J213" s="54"/>
      <c r="K213" s="56"/>
      <c r="L213" s="181" t="str">
        <f t="shared" si="1"/>
        <v/>
      </c>
      <c r="M213" s="69"/>
      <c r="N213" s="69"/>
      <c r="O213" s="181" t="str">
        <f t="shared" si="2"/>
        <v/>
      </c>
      <c r="P213" s="60"/>
      <c r="Q213" s="111"/>
      <c r="R213" s="54"/>
      <c r="S213" s="56"/>
      <c r="T213" s="67"/>
      <c r="V213" s="173"/>
    </row>
    <row r="214" spans="1:22" ht="30" customHeight="1" x14ac:dyDescent="0.25">
      <c r="A214" s="54"/>
      <c r="B214" s="159"/>
      <c r="C214" s="159"/>
      <c r="D214" s="56"/>
      <c r="E214" s="150"/>
      <c r="F214" s="261"/>
      <c r="G214" s="262"/>
      <c r="H214" s="184"/>
      <c r="I214" s="249"/>
      <c r="J214" s="54"/>
      <c r="K214" s="56"/>
      <c r="L214" s="181" t="str">
        <f t="shared" si="1"/>
        <v/>
      </c>
      <c r="M214" s="69"/>
      <c r="N214" s="69"/>
      <c r="O214" s="181" t="str">
        <f t="shared" si="2"/>
        <v/>
      </c>
      <c r="P214" s="60"/>
      <c r="Q214" s="111"/>
      <c r="R214" s="54"/>
      <c r="S214" s="56"/>
      <c r="T214" s="67"/>
      <c r="V214" s="173"/>
    </row>
    <row r="215" spans="1:22" ht="30" customHeight="1" x14ac:dyDescent="0.25">
      <c r="A215" s="54"/>
      <c r="B215" s="159"/>
      <c r="C215" s="159"/>
      <c r="D215" s="56"/>
      <c r="E215" s="150"/>
      <c r="F215" s="261"/>
      <c r="G215" s="262"/>
      <c r="H215" s="184"/>
      <c r="I215" s="249"/>
      <c r="J215" s="54"/>
      <c r="K215" s="56"/>
      <c r="L215" s="181" t="str">
        <f t="shared" si="1"/>
        <v/>
      </c>
      <c r="M215" s="69"/>
      <c r="N215" s="69"/>
      <c r="O215" s="181" t="str">
        <f t="shared" si="2"/>
        <v/>
      </c>
      <c r="P215" s="60"/>
      <c r="Q215" s="111"/>
      <c r="R215" s="54"/>
      <c r="S215" s="56"/>
      <c r="T215" s="67"/>
      <c r="V215" s="173"/>
    </row>
    <row r="216" spans="1:22" ht="30" customHeight="1" x14ac:dyDescent="0.25">
      <c r="A216" s="54"/>
      <c r="B216" s="159"/>
      <c r="C216" s="159"/>
      <c r="D216" s="56"/>
      <c r="E216" s="150"/>
      <c r="F216" s="261"/>
      <c r="G216" s="262"/>
      <c r="H216" s="184"/>
      <c r="I216" s="249"/>
      <c r="J216" s="54"/>
      <c r="K216" s="56"/>
      <c r="L216" s="181" t="str">
        <f t="shared" si="1"/>
        <v/>
      </c>
      <c r="M216" s="69"/>
      <c r="N216" s="69"/>
      <c r="O216" s="181" t="str">
        <f t="shared" si="2"/>
        <v/>
      </c>
      <c r="P216" s="60"/>
      <c r="Q216" s="111"/>
      <c r="R216" s="54"/>
      <c r="S216" s="56"/>
      <c r="T216" s="67"/>
      <c r="V216" s="173"/>
    </row>
    <row r="217" spans="1:22" ht="30" customHeight="1" x14ac:dyDescent="0.25">
      <c r="A217" s="54"/>
      <c r="B217" s="159"/>
      <c r="C217" s="159"/>
      <c r="D217" s="56"/>
      <c r="E217" s="150"/>
      <c r="F217" s="261"/>
      <c r="G217" s="262"/>
      <c r="H217" s="184"/>
      <c r="I217" s="249"/>
      <c r="J217" s="54"/>
      <c r="K217" s="56"/>
      <c r="L217" s="181" t="str">
        <f t="shared" si="1"/>
        <v/>
      </c>
      <c r="M217" s="69"/>
      <c r="N217" s="69"/>
      <c r="O217" s="181" t="str">
        <f t="shared" si="2"/>
        <v/>
      </c>
      <c r="P217" s="60"/>
      <c r="Q217" s="111"/>
      <c r="R217" s="54"/>
      <c r="S217" s="56"/>
      <c r="T217" s="67"/>
      <c r="V217" s="173"/>
    </row>
    <row r="218" spans="1:22" ht="30" customHeight="1" x14ac:dyDescent="0.25">
      <c r="A218" s="54"/>
      <c r="B218" s="159"/>
      <c r="C218" s="159"/>
      <c r="D218" s="56"/>
      <c r="E218" s="150"/>
      <c r="F218" s="261"/>
      <c r="G218" s="262"/>
      <c r="H218" s="184"/>
      <c r="I218" s="249"/>
      <c r="J218" s="54"/>
      <c r="K218" s="56"/>
      <c r="L218" s="181" t="str">
        <f t="shared" si="1"/>
        <v/>
      </c>
      <c r="M218" s="69"/>
      <c r="N218" s="69"/>
      <c r="O218" s="181" t="str">
        <f t="shared" si="2"/>
        <v/>
      </c>
      <c r="P218" s="60"/>
      <c r="Q218" s="111"/>
      <c r="R218" s="54"/>
      <c r="S218" s="56"/>
      <c r="T218" s="67"/>
      <c r="V218" s="173"/>
    </row>
    <row r="219" spans="1:22" ht="30" customHeight="1" x14ac:dyDescent="0.25">
      <c r="A219" s="54"/>
      <c r="B219" s="159"/>
      <c r="C219" s="159"/>
      <c r="D219" s="56"/>
      <c r="E219" s="150"/>
      <c r="F219" s="261"/>
      <c r="G219" s="262"/>
      <c r="H219" s="184"/>
      <c r="I219" s="249"/>
      <c r="J219" s="54"/>
      <c r="K219" s="56"/>
      <c r="L219" s="181" t="str">
        <f t="shared" si="1"/>
        <v/>
      </c>
      <c r="M219" s="69"/>
      <c r="N219" s="69"/>
      <c r="O219" s="181" t="str">
        <f t="shared" si="2"/>
        <v/>
      </c>
      <c r="P219" s="60"/>
      <c r="Q219" s="111"/>
      <c r="R219" s="54"/>
      <c r="S219" s="56"/>
      <c r="T219" s="67"/>
      <c r="V219" s="173"/>
    </row>
    <row r="220" spans="1:22" ht="30" customHeight="1" x14ac:dyDescent="0.25">
      <c r="A220" s="54"/>
      <c r="B220" s="159"/>
      <c r="C220" s="159"/>
      <c r="D220" s="56"/>
      <c r="E220" s="150"/>
      <c r="F220" s="261"/>
      <c r="G220" s="262"/>
      <c r="H220" s="184"/>
      <c r="I220" s="249"/>
      <c r="J220" s="54"/>
      <c r="K220" s="56"/>
      <c r="L220" s="181" t="str">
        <f t="shared" si="1"/>
        <v/>
      </c>
      <c r="M220" s="69"/>
      <c r="N220" s="69"/>
      <c r="O220" s="181" t="str">
        <f t="shared" si="2"/>
        <v/>
      </c>
      <c r="P220" s="60"/>
      <c r="Q220" s="111"/>
      <c r="R220" s="54"/>
      <c r="S220" s="56"/>
      <c r="T220" s="67"/>
      <c r="V220" s="173"/>
    </row>
    <row r="221" spans="1:22" ht="30" customHeight="1" x14ac:dyDescent="0.25">
      <c r="A221" s="54"/>
      <c r="B221" s="159"/>
      <c r="C221" s="159"/>
      <c r="D221" s="56"/>
      <c r="E221" s="150"/>
      <c r="F221" s="261"/>
      <c r="G221" s="262"/>
      <c r="H221" s="184"/>
      <c r="I221" s="249"/>
      <c r="J221" s="54"/>
      <c r="K221" s="56"/>
      <c r="L221" s="181" t="str">
        <f t="shared" si="1"/>
        <v/>
      </c>
      <c r="M221" s="69"/>
      <c r="N221" s="69"/>
      <c r="O221" s="181" t="str">
        <f t="shared" si="2"/>
        <v/>
      </c>
      <c r="P221" s="60"/>
      <c r="Q221" s="111"/>
      <c r="R221" s="54"/>
      <c r="S221" s="56"/>
      <c r="T221" s="67"/>
      <c r="V221" s="173"/>
    </row>
    <row r="222" spans="1:22" ht="30" customHeight="1" x14ac:dyDescent="0.25">
      <c r="A222" s="54"/>
      <c r="B222" s="159"/>
      <c r="C222" s="159"/>
      <c r="D222" s="56"/>
      <c r="E222" s="150"/>
      <c r="F222" s="261"/>
      <c r="G222" s="262"/>
      <c r="H222" s="184"/>
      <c r="I222" s="249"/>
      <c r="J222" s="54"/>
      <c r="K222" s="56"/>
      <c r="L222" s="181" t="str">
        <f t="shared" si="1"/>
        <v/>
      </c>
      <c r="M222" s="69"/>
      <c r="N222" s="69"/>
      <c r="O222" s="181" t="str">
        <f t="shared" si="2"/>
        <v/>
      </c>
      <c r="P222" s="60"/>
      <c r="Q222" s="111"/>
      <c r="R222" s="54"/>
      <c r="S222" s="56"/>
      <c r="T222" s="67"/>
      <c r="V222" s="173"/>
    </row>
    <row r="223" spans="1:22" ht="30" customHeight="1" x14ac:dyDescent="0.25">
      <c r="A223" s="54"/>
      <c r="B223" s="159"/>
      <c r="C223" s="159"/>
      <c r="D223" s="56"/>
      <c r="E223" s="150"/>
      <c r="F223" s="261"/>
      <c r="G223" s="262"/>
      <c r="H223" s="184"/>
      <c r="I223" s="249"/>
      <c r="J223" s="54"/>
      <c r="K223" s="56"/>
      <c r="L223" s="181" t="str">
        <f t="shared" si="1"/>
        <v/>
      </c>
      <c r="M223" s="69"/>
      <c r="N223" s="69"/>
      <c r="O223" s="181" t="str">
        <f t="shared" si="2"/>
        <v/>
      </c>
      <c r="P223" s="60"/>
      <c r="Q223" s="111"/>
      <c r="R223" s="54"/>
      <c r="S223" s="56"/>
      <c r="T223" s="67"/>
      <c r="V223" s="173"/>
    </row>
    <row r="224" spans="1:22" ht="30" customHeight="1" x14ac:dyDescent="0.25">
      <c r="A224" s="54"/>
      <c r="B224" s="159"/>
      <c r="C224" s="159"/>
      <c r="D224" s="56"/>
      <c r="E224" s="150"/>
      <c r="F224" s="261"/>
      <c r="G224" s="262"/>
      <c r="H224" s="184"/>
      <c r="I224" s="249"/>
      <c r="J224" s="54"/>
      <c r="K224" s="56"/>
      <c r="L224" s="181" t="str">
        <f t="shared" si="1"/>
        <v/>
      </c>
      <c r="M224" s="69"/>
      <c r="N224" s="69"/>
      <c r="O224" s="181" t="str">
        <f t="shared" si="2"/>
        <v/>
      </c>
      <c r="P224" s="60"/>
      <c r="Q224" s="111"/>
      <c r="R224" s="54"/>
      <c r="S224" s="56"/>
      <c r="T224" s="67"/>
      <c r="V224" s="173"/>
    </row>
    <row r="225" spans="1:22" ht="30" customHeight="1" x14ac:dyDescent="0.25">
      <c r="A225" s="54"/>
      <c r="B225" s="159"/>
      <c r="C225" s="159"/>
      <c r="D225" s="56"/>
      <c r="E225" s="150"/>
      <c r="F225" s="261"/>
      <c r="G225" s="262"/>
      <c r="H225" s="184"/>
      <c r="I225" s="249"/>
      <c r="J225" s="54"/>
      <c r="K225" s="56"/>
      <c r="L225" s="181" t="str">
        <f t="shared" si="1"/>
        <v/>
      </c>
      <c r="M225" s="69"/>
      <c r="N225" s="69"/>
      <c r="O225" s="181" t="str">
        <f t="shared" si="2"/>
        <v/>
      </c>
      <c r="P225" s="60"/>
      <c r="Q225" s="111"/>
      <c r="R225" s="54"/>
      <c r="S225" s="56"/>
      <c r="T225" s="67"/>
      <c r="V225" s="173"/>
    </row>
    <row r="226" spans="1:22" ht="30" customHeight="1" x14ac:dyDescent="0.25">
      <c r="A226" s="54"/>
      <c r="B226" s="159"/>
      <c r="C226" s="159"/>
      <c r="D226" s="56"/>
      <c r="E226" s="150"/>
      <c r="F226" s="261"/>
      <c r="G226" s="262"/>
      <c r="H226" s="184"/>
      <c r="I226" s="249"/>
      <c r="J226" s="54"/>
      <c r="K226" s="56"/>
      <c r="L226" s="181" t="str">
        <f t="shared" si="1"/>
        <v/>
      </c>
      <c r="M226" s="69"/>
      <c r="N226" s="69"/>
      <c r="O226" s="181" t="str">
        <f t="shared" si="2"/>
        <v/>
      </c>
      <c r="P226" s="60"/>
      <c r="Q226" s="111"/>
      <c r="R226" s="54"/>
      <c r="S226" s="56"/>
      <c r="T226" s="67"/>
      <c r="V226" s="173"/>
    </row>
    <row r="227" spans="1:22" ht="30" customHeight="1" x14ac:dyDescent="0.25">
      <c r="A227" s="54"/>
      <c r="B227" s="159"/>
      <c r="C227" s="159"/>
      <c r="D227" s="56"/>
      <c r="E227" s="150"/>
      <c r="F227" s="261"/>
      <c r="G227" s="262"/>
      <c r="H227" s="184"/>
      <c r="I227" s="249"/>
      <c r="J227" s="54"/>
      <c r="K227" s="56"/>
      <c r="L227" s="181" t="str">
        <f t="shared" si="1"/>
        <v/>
      </c>
      <c r="M227" s="69"/>
      <c r="N227" s="69"/>
      <c r="O227" s="181" t="str">
        <f t="shared" si="2"/>
        <v/>
      </c>
      <c r="P227" s="60"/>
      <c r="Q227" s="111"/>
      <c r="R227" s="54"/>
      <c r="S227" s="56"/>
      <c r="T227" s="67"/>
      <c r="V227" s="173"/>
    </row>
    <row r="228" spans="1:22" ht="30" customHeight="1" x14ac:dyDescent="0.25">
      <c r="A228" s="54"/>
      <c r="B228" s="159"/>
      <c r="C228" s="159"/>
      <c r="D228" s="56"/>
      <c r="E228" s="150"/>
      <c r="F228" s="261"/>
      <c r="G228" s="262"/>
      <c r="H228" s="184"/>
      <c r="I228" s="249"/>
      <c r="J228" s="54"/>
      <c r="K228" s="56"/>
      <c r="L228" s="181" t="str">
        <f t="shared" si="1"/>
        <v/>
      </c>
      <c r="M228" s="69"/>
      <c r="N228" s="69"/>
      <c r="O228" s="181" t="str">
        <f t="shared" si="2"/>
        <v/>
      </c>
      <c r="P228" s="60"/>
      <c r="Q228" s="111"/>
      <c r="R228" s="54"/>
      <c r="S228" s="56"/>
      <c r="T228" s="67"/>
      <c r="V228" s="173"/>
    </row>
    <row r="229" spans="1:22" ht="30" customHeight="1" x14ac:dyDescent="0.25">
      <c r="A229" s="54"/>
      <c r="B229" s="159"/>
      <c r="C229" s="159"/>
      <c r="D229" s="56"/>
      <c r="E229" s="150"/>
      <c r="F229" s="261"/>
      <c r="G229" s="262"/>
      <c r="H229" s="184"/>
      <c r="I229" s="249"/>
      <c r="J229" s="54"/>
      <c r="K229" s="56"/>
      <c r="L229" s="181" t="str">
        <f t="shared" si="1"/>
        <v/>
      </c>
      <c r="M229" s="69"/>
      <c r="N229" s="69"/>
      <c r="O229" s="181" t="str">
        <f t="shared" si="2"/>
        <v/>
      </c>
      <c r="P229" s="60"/>
      <c r="Q229" s="111"/>
      <c r="R229" s="54"/>
      <c r="S229" s="56"/>
      <c r="T229" s="67"/>
      <c r="V229" s="173"/>
    </row>
    <row r="230" spans="1:22" ht="30" customHeight="1" x14ac:dyDescent="0.25">
      <c r="A230" s="54"/>
      <c r="B230" s="159"/>
      <c r="C230" s="159"/>
      <c r="D230" s="56"/>
      <c r="E230" s="150"/>
      <c r="F230" s="261"/>
      <c r="G230" s="262"/>
      <c r="H230" s="184"/>
      <c r="I230" s="249"/>
      <c r="J230" s="54"/>
      <c r="K230" s="56"/>
      <c r="L230" s="181" t="str">
        <f t="shared" si="1"/>
        <v/>
      </c>
      <c r="M230" s="69"/>
      <c r="N230" s="69"/>
      <c r="O230" s="181" t="str">
        <f t="shared" si="2"/>
        <v/>
      </c>
      <c r="P230" s="60"/>
      <c r="Q230" s="111"/>
      <c r="R230" s="54"/>
      <c r="S230" s="56"/>
      <c r="T230" s="67"/>
      <c r="V230" s="173"/>
    </row>
    <row r="231" spans="1:22" ht="30" customHeight="1" x14ac:dyDescent="0.25">
      <c r="A231" s="54"/>
      <c r="B231" s="159"/>
      <c r="C231" s="159"/>
      <c r="D231" s="56"/>
      <c r="E231" s="150"/>
      <c r="F231" s="261"/>
      <c r="G231" s="262"/>
      <c r="H231" s="184"/>
      <c r="I231" s="249"/>
      <c r="J231" s="54"/>
      <c r="K231" s="56"/>
      <c r="L231" s="181" t="str">
        <f t="shared" si="1"/>
        <v/>
      </c>
      <c r="M231" s="69"/>
      <c r="N231" s="69"/>
      <c r="O231" s="181" t="str">
        <f t="shared" si="2"/>
        <v/>
      </c>
      <c r="P231" s="60"/>
      <c r="Q231" s="111"/>
      <c r="R231" s="54"/>
      <c r="S231" s="56"/>
      <c r="T231" s="67"/>
      <c r="V231" s="173"/>
    </row>
    <row r="232" spans="1:22" ht="30" customHeight="1" x14ac:dyDescent="0.25">
      <c r="A232" s="54"/>
      <c r="B232" s="159"/>
      <c r="C232" s="159"/>
      <c r="D232" s="56"/>
      <c r="E232" s="150"/>
      <c r="F232" s="261"/>
      <c r="G232" s="262"/>
      <c r="H232" s="184"/>
      <c r="I232" s="249"/>
      <c r="J232" s="54"/>
      <c r="K232" s="56"/>
      <c r="L232" s="181" t="str">
        <f t="shared" si="1"/>
        <v/>
      </c>
      <c r="M232" s="69"/>
      <c r="N232" s="69"/>
      <c r="O232" s="181" t="str">
        <f t="shared" si="2"/>
        <v/>
      </c>
      <c r="P232" s="60"/>
      <c r="Q232" s="111"/>
      <c r="R232" s="54"/>
      <c r="S232" s="56"/>
      <c r="T232" s="67"/>
      <c r="V232" s="173"/>
    </row>
    <row r="233" spans="1:22" ht="30" customHeight="1" x14ac:dyDescent="0.25">
      <c r="A233" s="54"/>
      <c r="B233" s="159"/>
      <c r="C233" s="159"/>
      <c r="D233" s="56"/>
      <c r="E233" s="150"/>
      <c r="F233" s="261"/>
      <c r="G233" s="262"/>
      <c r="H233" s="184"/>
      <c r="I233" s="249"/>
      <c r="J233" s="54"/>
      <c r="K233" s="56"/>
      <c r="L233" s="181" t="str">
        <f t="shared" si="1"/>
        <v/>
      </c>
      <c r="M233" s="69"/>
      <c r="N233" s="69"/>
      <c r="O233" s="181" t="str">
        <f t="shared" si="2"/>
        <v/>
      </c>
      <c r="P233" s="60"/>
      <c r="Q233" s="111"/>
      <c r="R233" s="54"/>
      <c r="S233" s="56"/>
      <c r="T233" s="67"/>
      <c r="V233" s="173"/>
    </row>
    <row r="234" spans="1:22" ht="30" customHeight="1" x14ac:dyDescent="0.25">
      <c r="A234" s="54"/>
      <c r="B234" s="159"/>
      <c r="C234" s="159"/>
      <c r="D234" s="56"/>
      <c r="E234" s="150"/>
      <c r="F234" s="261"/>
      <c r="G234" s="262"/>
      <c r="H234" s="184"/>
      <c r="I234" s="249"/>
      <c r="J234" s="54"/>
      <c r="K234" s="56"/>
      <c r="L234" s="181" t="str">
        <f t="shared" si="1"/>
        <v/>
      </c>
      <c r="M234" s="69"/>
      <c r="N234" s="69"/>
      <c r="O234" s="181" t="str">
        <f t="shared" si="2"/>
        <v/>
      </c>
      <c r="P234" s="60"/>
      <c r="Q234" s="111"/>
      <c r="R234" s="54"/>
      <c r="S234" s="56"/>
      <c r="T234" s="67"/>
      <c r="V234" s="173"/>
    </row>
    <row r="235" spans="1:22" ht="30" customHeight="1" x14ac:dyDescent="0.25">
      <c r="A235" s="54"/>
      <c r="B235" s="159"/>
      <c r="C235" s="159"/>
      <c r="D235" s="56"/>
      <c r="E235" s="150"/>
      <c r="F235" s="261"/>
      <c r="G235" s="262"/>
      <c r="H235" s="184"/>
      <c r="I235" s="249"/>
      <c r="J235" s="54"/>
      <c r="K235" s="56"/>
      <c r="L235" s="181" t="str">
        <f t="shared" si="1"/>
        <v/>
      </c>
      <c r="M235" s="69"/>
      <c r="N235" s="69"/>
      <c r="O235" s="181" t="str">
        <f t="shared" si="2"/>
        <v/>
      </c>
      <c r="P235" s="60"/>
      <c r="Q235" s="111"/>
      <c r="R235" s="54"/>
      <c r="S235" s="56"/>
      <c r="T235" s="67"/>
      <c r="V235" s="173"/>
    </row>
    <row r="236" spans="1:22" ht="30" customHeight="1" x14ac:dyDescent="0.25">
      <c r="A236" s="54"/>
      <c r="B236" s="159"/>
      <c r="C236" s="159"/>
      <c r="D236" s="56"/>
      <c r="E236" s="150"/>
      <c r="F236" s="261"/>
      <c r="G236" s="262"/>
      <c r="H236" s="184"/>
      <c r="I236" s="249"/>
      <c r="J236" s="54"/>
      <c r="K236" s="56"/>
      <c r="L236" s="181" t="str">
        <f t="shared" si="1"/>
        <v/>
      </c>
      <c r="M236" s="69"/>
      <c r="N236" s="69"/>
      <c r="O236" s="181" t="str">
        <f t="shared" si="2"/>
        <v/>
      </c>
      <c r="P236" s="60"/>
      <c r="Q236" s="111"/>
      <c r="R236" s="54"/>
      <c r="S236" s="56"/>
      <c r="T236" s="67"/>
      <c r="V236" s="173"/>
    </row>
    <row r="237" spans="1:22" ht="30" customHeight="1" x14ac:dyDescent="0.25">
      <c r="A237" s="54"/>
      <c r="B237" s="159"/>
      <c r="C237" s="159"/>
      <c r="D237" s="56"/>
      <c r="E237" s="150"/>
      <c r="F237" s="261"/>
      <c r="G237" s="262"/>
      <c r="H237" s="184"/>
      <c r="I237" s="249"/>
      <c r="J237" s="54"/>
      <c r="K237" s="56"/>
      <c r="L237" s="181" t="str">
        <f t="shared" si="1"/>
        <v/>
      </c>
      <c r="M237" s="69"/>
      <c r="N237" s="69"/>
      <c r="O237" s="181" t="str">
        <f t="shared" si="2"/>
        <v/>
      </c>
      <c r="P237" s="60"/>
      <c r="Q237" s="111"/>
      <c r="R237" s="54"/>
      <c r="S237" s="56"/>
      <c r="T237" s="67"/>
      <c r="V237" s="173"/>
    </row>
    <row r="238" spans="1:22" ht="30" customHeight="1" x14ac:dyDescent="0.25">
      <c r="A238" s="54"/>
      <c r="B238" s="159"/>
      <c r="C238" s="159"/>
      <c r="D238" s="56"/>
      <c r="E238" s="150"/>
      <c r="F238" s="261"/>
      <c r="G238" s="262"/>
      <c r="H238" s="184"/>
      <c r="I238" s="249"/>
      <c r="J238" s="54"/>
      <c r="K238" s="56"/>
      <c r="L238" s="181" t="str">
        <f t="shared" si="1"/>
        <v/>
      </c>
      <c r="M238" s="69"/>
      <c r="N238" s="69"/>
      <c r="O238" s="181" t="str">
        <f t="shared" si="2"/>
        <v/>
      </c>
      <c r="P238" s="60"/>
      <c r="Q238" s="111"/>
      <c r="R238" s="54"/>
      <c r="S238" s="56"/>
      <c r="T238" s="67"/>
      <c r="V238" s="173"/>
    </row>
    <row r="239" spans="1:22" ht="30" customHeight="1" x14ac:dyDescent="0.25">
      <c r="A239" s="54"/>
      <c r="B239" s="159"/>
      <c r="C239" s="159"/>
      <c r="D239" s="56"/>
      <c r="E239" s="150"/>
      <c r="F239" s="261"/>
      <c r="G239" s="262"/>
      <c r="H239" s="184"/>
      <c r="I239" s="249"/>
      <c r="J239" s="54"/>
      <c r="K239" s="56"/>
      <c r="L239" s="181" t="str">
        <f t="shared" si="1"/>
        <v/>
      </c>
      <c r="M239" s="69"/>
      <c r="N239" s="69"/>
      <c r="O239" s="181" t="str">
        <f t="shared" si="2"/>
        <v/>
      </c>
      <c r="P239" s="60"/>
      <c r="Q239" s="111"/>
      <c r="R239" s="54"/>
      <c r="S239" s="56"/>
      <c r="T239" s="67"/>
      <c r="V239" s="173"/>
    </row>
    <row r="240" spans="1:22" ht="30" customHeight="1" x14ac:dyDescent="0.25">
      <c r="A240" s="54"/>
      <c r="B240" s="159"/>
      <c r="C240" s="159"/>
      <c r="D240" s="56"/>
      <c r="E240" s="150"/>
      <c r="F240" s="261"/>
      <c r="G240" s="262"/>
      <c r="H240" s="184"/>
      <c r="I240" s="249"/>
      <c r="J240" s="54"/>
      <c r="K240" s="56"/>
      <c r="L240" s="181" t="str">
        <f t="shared" si="1"/>
        <v/>
      </c>
      <c r="M240" s="69"/>
      <c r="N240" s="69"/>
      <c r="O240" s="181" t="str">
        <f t="shared" si="2"/>
        <v/>
      </c>
      <c r="P240" s="60"/>
      <c r="Q240" s="111"/>
      <c r="R240" s="54"/>
      <c r="S240" s="56"/>
      <c r="T240" s="67"/>
      <c r="V240" s="173"/>
    </row>
    <row r="241" spans="1:22" ht="30" customHeight="1" x14ac:dyDescent="0.25">
      <c r="A241" s="54"/>
      <c r="B241" s="159"/>
      <c r="C241" s="159"/>
      <c r="D241" s="56"/>
      <c r="E241" s="150"/>
      <c r="F241" s="261"/>
      <c r="G241" s="262"/>
      <c r="H241" s="184"/>
      <c r="I241" s="249"/>
      <c r="J241" s="54"/>
      <c r="K241" s="56"/>
      <c r="L241" s="181" t="str">
        <f t="shared" si="1"/>
        <v/>
      </c>
      <c r="M241" s="69"/>
      <c r="N241" s="69"/>
      <c r="O241" s="181" t="str">
        <f t="shared" si="2"/>
        <v/>
      </c>
      <c r="P241" s="60"/>
      <c r="Q241" s="111"/>
      <c r="R241" s="54"/>
      <c r="S241" s="56"/>
      <c r="T241" s="67"/>
      <c r="V241" s="173"/>
    </row>
    <row r="242" spans="1:22" ht="30" customHeight="1" x14ac:dyDescent="0.25">
      <c r="A242" s="54"/>
      <c r="B242" s="159"/>
      <c r="C242" s="159"/>
      <c r="D242" s="56"/>
      <c r="E242" s="150"/>
      <c r="F242" s="261"/>
      <c r="G242" s="262"/>
      <c r="H242" s="184"/>
      <c r="I242" s="249"/>
      <c r="J242" s="54"/>
      <c r="K242" s="56"/>
      <c r="L242" s="181" t="str">
        <f t="shared" si="1"/>
        <v/>
      </c>
      <c r="M242" s="69"/>
      <c r="N242" s="69"/>
      <c r="O242" s="181" t="str">
        <f t="shared" si="2"/>
        <v/>
      </c>
      <c r="P242" s="60"/>
      <c r="Q242" s="111"/>
      <c r="R242" s="54"/>
      <c r="S242" s="56"/>
      <c r="T242" s="67"/>
      <c r="V242" s="173"/>
    </row>
    <row r="243" spans="1:22" ht="30" customHeight="1" x14ac:dyDescent="0.25">
      <c r="A243" s="54"/>
      <c r="B243" s="159"/>
      <c r="C243" s="159"/>
      <c r="D243" s="56"/>
      <c r="E243" s="150"/>
      <c r="F243" s="261"/>
      <c r="G243" s="262"/>
      <c r="H243" s="184"/>
      <c r="I243" s="249"/>
      <c r="J243" s="54"/>
      <c r="K243" s="56"/>
      <c r="L243" s="181" t="str">
        <f t="shared" si="1"/>
        <v/>
      </c>
      <c r="M243" s="69"/>
      <c r="N243" s="69"/>
      <c r="O243" s="181" t="str">
        <f t="shared" si="2"/>
        <v/>
      </c>
      <c r="P243" s="60"/>
      <c r="Q243" s="111"/>
      <c r="R243" s="54"/>
      <c r="S243" s="56"/>
      <c r="T243" s="67"/>
      <c r="V243" s="173"/>
    </row>
    <row r="244" spans="1:22" ht="30" customHeight="1" x14ac:dyDescent="0.25">
      <c r="A244" s="54"/>
      <c r="B244" s="159"/>
      <c r="C244" s="159"/>
      <c r="D244" s="56"/>
      <c r="E244" s="150"/>
      <c r="F244" s="261"/>
      <c r="G244" s="262"/>
      <c r="H244" s="184"/>
      <c r="I244" s="249"/>
      <c r="J244" s="54"/>
      <c r="K244" s="56"/>
      <c r="L244" s="181" t="str">
        <f t="shared" si="1"/>
        <v/>
      </c>
      <c r="M244" s="69"/>
      <c r="N244" s="69"/>
      <c r="O244" s="181" t="str">
        <f t="shared" si="2"/>
        <v/>
      </c>
      <c r="P244" s="60"/>
      <c r="Q244" s="111"/>
      <c r="R244" s="54"/>
      <c r="S244" s="56"/>
      <c r="T244" s="67"/>
      <c r="V244" s="173"/>
    </row>
    <row r="245" spans="1:22" ht="30" customHeight="1" x14ac:dyDescent="0.25">
      <c r="A245" s="54"/>
      <c r="B245" s="159"/>
      <c r="C245" s="159"/>
      <c r="D245" s="56"/>
      <c r="E245" s="150"/>
      <c r="F245" s="261"/>
      <c r="G245" s="262"/>
      <c r="H245" s="184"/>
      <c r="I245" s="249"/>
      <c r="J245" s="54"/>
      <c r="K245" s="56"/>
      <c r="L245" s="181" t="str">
        <f t="shared" si="1"/>
        <v/>
      </c>
      <c r="M245" s="69"/>
      <c r="N245" s="69"/>
      <c r="O245" s="181" t="str">
        <f t="shared" si="2"/>
        <v/>
      </c>
      <c r="P245" s="60"/>
      <c r="Q245" s="111"/>
      <c r="R245" s="54"/>
      <c r="S245" s="56"/>
      <c r="T245" s="67"/>
      <c r="V245" s="173"/>
    </row>
    <row r="246" spans="1:22" ht="30" customHeight="1" x14ac:dyDescent="0.25">
      <c r="A246" s="54"/>
      <c r="B246" s="159"/>
      <c r="C246" s="159"/>
      <c r="D246" s="56"/>
      <c r="E246" s="150"/>
      <c r="F246" s="261"/>
      <c r="G246" s="262"/>
      <c r="H246" s="184"/>
      <c r="I246" s="249"/>
      <c r="J246" s="54"/>
      <c r="K246" s="56"/>
      <c r="L246" s="181" t="str">
        <f t="shared" si="1"/>
        <v/>
      </c>
      <c r="M246" s="69"/>
      <c r="N246" s="69"/>
      <c r="O246" s="181" t="str">
        <f t="shared" si="2"/>
        <v/>
      </c>
      <c r="P246" s="60"/>
      <c r="Q246" s="111"/>
      <c r="R246" s="54"/>
      <c r="S246" s="56"/>
      <c r="T246" s="67"/>
      <c r="V246" s="173"/>
    </row>
    <row r="247" spans="1:22" ht="30" customHeight="1" x14ac:dyDescent="0.25">
      <c r="A247" s="54"/>
      <c r="B247" s="159"/>
      <c r="C247" s="159"/>
      <c r="D247" s="56"/>
      <c r="E247" s="150"/>
      <c r="F247" s="261"/>
      <c r="G247" s="262"/>
      <c r="H247" s="184"/>
      <c r="I247" s="249"/>
      <c r="J247" s="54"/>
      <c r="K247" s="56"/>
      <c r="L247" s="181" t="str">
        <f t="shared" si="1"/>
        <v/>
      </c>
      <c r="M247" s="69"/>
      <c r="N247" s="69"/>
      <c r="O247" s="181" t="str">
        <f t="shared" si="2"/>
        <v/>
      </c>
      <c r="P247" s="60"/>
      <c r="Q247" s="111"/>
      <c r="R247" s="54"/>
      <c r="S247" s="56"/>
      <c r="T247" s="67"/>
      <c r="V247" s="173"/>
    </row>
    <row r="248" spans="1:22" ht="30" customHeight="1" x14ac:dyDescent="0.25">
      <c r="A248" s="54"/>
      <c r="B248" s="159"/>
      <c r="C248" s="159"/>
      <c r="D248" s="56"/>
      <c r="E248" s="150"/>
      <c r="F248" s="261"/>
      <c r="G248" s="262"/>
      <c r="H248" s="184"/>
      <c r="I248" s="249"/>
      <c r="J248" s="54"/>
      <c r="K248" s="56"/>
      <c r="L248" s="181" t="str">
        <f t="shared" si="1"/>
        <v/>
      </c>
      <c r="M248" s="69"/>
      <c r="N248" s="69"/>
      <c r="O248" s="181" t="str">
        <f t="shared" si="2"/>
        <v/>
      </c>
      <c r="P248" s="60"/>
      <c r="Q248" s="111"/>
      <c r="R248" s="54"/>
      <c r="S248" s="56"/>
      <c r="T248" s="67"/>
      <c r="V248" s="173"/>
    </row>
    <row r="249" spans="1:22" ht="30" customHeight="1" x14ac:dyDescent="0.25">
      <c r="A249" s="54"/>
      <c r="B249" s="159"/>
      <c r="C249" s="159"/>
      <c r="D249" s="56"/>
      <c r="E249" s="150"/>
      <c r="F249" s="261"/>
      <c r="G249" s="262"/>
      <c r="H249" s="184"/>
      <c r="I249" s="249"/>
      <c r="J249" s="54"/>
      <c r="K249" s="56"/>
      <c r="L249" s="181" t="str">
        <f t="shared" si="1"/>
        <v/>
      </c>
      <c r="M249" s="69"/>
      <c r="N249" s="69"/>
      <c r="O249" s="181" t="str">
        <f t="shared" si="2"/>
        <v/>
      </c>
      <c r="P249" s="60"/>
      <c r="Q249" s="111"/>
      <c r="R249" s="54"/>
      <c r="S249" s="56"/>
      <c r="T249" s="67"/>
      <c r="V249" s="173"/>
    </row>
    <row r="250" spans="1:22" ht="30" customHeight="1" x14ac:dyDescent="0.25">
      <c r="A250" s="54"/>
      <c r="B250" s="159"/>
      <c r="C250" s="159"/>
      <c r="D250" s="56"/>
      <c r="E250" s="150"/>
      <c r="F250" s="261"/>
      <c r="G250" s="262"/>
      <c r="H250" s="184"/>
      <c r="I250" s="249"/>
      <c r="J250" s="54"/>
      <c r="K250" s="56"/>
      <c r="L250" s="181" t="str">
        <f t="shared" si="1"/>
        <v/>
      </c>
      <c r="M250" s="69"/>
      <c r="N250" s="69"/>
      <c r="O250" s="181" t="str">
        <f t="shared" si="2"/>
        <v/>
      </c>
      <c r="P250" s="60"/>
      <c r="Q250" s="111"/>
      <c r="R250" s="54"/>
      <c r="S250" s="56"/>
      <c r="T250" s="67"/>
      <c r="V250" s="173"/>
    </row>
    <row r="251" spans="1:22" ht="30" customHeight="1" x14ac:dyDescent="0.25">
      <c r="A251" s="54"/>
      <c r="B251" s="159"/>
      <c r="C251" s="159"/>
      <c r="D251" s="56"/>
      <c r="E251" s="150"/>
      <c r="F251" s="261"/>
      <c r="G251" s="262"/>
      <c r="H251" s="184"/>
      <c r="I251" s="249"/>
      <c r="J251" s="54"/>
      <c r="K251" s="56"/>
      <c r="L251" s="181" t="str">
        <f t="shared" si="1"/>
        <v/>
      </c>
      <c r="M251" s="69"/>
      <c r="N251" s="69"/>
      <c r="O251" s="181" t="str">
        <f t="shared" si="2"/>
        <v/>
      </c>
      <c r="P251" s="60"/>
      <c r="Q251" s="111"/>
      <c r="R251" s="54"/>
      <c r="S251" s="56"/>
      <c r="T251" s="67"/>
      <c r="V251" s="173"/>
    </row>
    <row r="252" spans="1:22" ht="30" customHeight="1" x14ac:dyDescent="0.25">
      <c r="A252" s="54"/>
      <c r="B252" s="159"/>
      <c r="C252" s="159"/>
      <c r="D252" s="56"/>
      <c r="E252" s="150"/>
      <c r="F252" s="261"/>
      <c r="G252" s="262"/>
      <c r="H252" s="184"/>
      <c r="I252" s="249"/>
      <c r="J252" s="54"/>
      <c r="K252" s="56"/>
      <c r="L252" s="181" t="str">
        <f t="shared" si="1"/>
        <v/>
      </c>
      <c r="M252" s="69"/>
      <c r="N252" s="69"/>
      <c r="O252" s="181" t="str">
        <f t="shared" si="2"/>
        <v/>
      </c>
      <c r="P252" s="60"/>
      <c r="Q252" s="111"/>
      <c r="R252" s="54"/>
      <c r="S252" s="56"/>
      <c r="T252" s="67"/>
      <c r="V252" s="173"/>
    </row>
    <row r="253" spans="1:22" ht="30" customHeight="1" x14ac:dyDescent="0.25">
      <c r="A253" s="54"/>
      <c r="B253" s="159"/>
      <c r="C253" s="159"/>
      <c r="D253" s="56"/>
      <c r="E253" s="150"/>
      <c r="F253" s="261"/>
      <c r="G253" s="262"/>
      <c r="H253" s="184"/>
      <c r="I253" s="249"/>
      <c r="J253" s="54"/>
      <c r="K253" s="56"/>
      <c r="L253" s="181" t="str">
        <f t="shared" si="1"/>
        <v/>
      </c>
      <c r="M253" s="69"/>
      <c r="N253" s="69"/>
      <c r="O253" s="181" t="str">
        <f t="shared" si="2"/>
        <v/>
      </c>
      <c r="P253" s="60"/>
      <c r="Q253" s="111"/>
      <c r="R253" s="54"/>
      <c r="S253" s="56"/>
      <c r="T253" s="67"/>
      <c r="V253" s="173"/>
    </row>
    <row r="254" spans="1:22" ht="30" customHeight="1" x14ac:dyDescent="0.25">
      <c r="A254" s="54"/>
      <c r="B254" s="159"/>
      <c r="C254" s="159"/>
      <c r="D254" s="56"/>
      <c r="E254" s="150"/>
      <c r="F254" s="261"/>
      <c r="G254" s="262"/>
      <c r="H254" s="184"/>
      <c r="I254" s="249"/>
      <c r="J254" s="54"/>
      <c r="K254" s="56"/>
      <c r="L254" s="181" t="str">
        <f t="shared" si="1"/>
        <v/>
      </c>
      <c r="M254" s="69"/>
      <c r="N254" s="69"/>
      <c r="O254" s="181" t="str">
        <f t="shared" si="2"/>
        <v/>
      </c>
      <c r="P254" s="60"/>
      <c r="Q254" s="111"/>
      <c r="R254" s="54"/>
      <c r="S254" s="56"/>
      <c r="T254" s="67"/>
      <c r="V254" s="173"/>
    </row>
    <row r="255" spans="1:22" ht="30" customHeight="1" x14ac:dyDescent="0.25">
      <c r="A255" s="54"/>
      <c r="B255" s="159"/>
      <c r="C255" s="159"/>
      <c r="D255" s="56"/>
      <c r="E255" s="150"/>
      <c r="F255" s="261"/>
      <c r="G255" s="262"/>
      <c r="H255" s="184"/>
      <c r="I255" s="249"/>
      <c r="J255" s="54"/>
      <c r="K255" s="56"/>
      <c r="L255" s="181" t="str">
        <f t="shared" si="1"/>
        <v/>
      </c>
      <c r="M255" s="69"/>
      <c r="N255" s="69"/>
      <c r="O255" s="181" t="str">
        <f t="shared" si="2"/>
        <v/>
      </c>
      <c r="P255" s="60"/>
      <c r="Q255" s="111"/>
      <c r="R255" s="54"/>
      <c r="S255" s="56"/>
      <c r="T255" s="67"/>
      <c r="V255" s="173"/>
    </row>
    <row r="256" spans="1:22" ht="30" customHeight="1" x14ac:dyDescent="0.25">
      <c r="A256" s="54"/>
      <c r="B256" s="159"/>
      <c r="C256" s="159"/>
      <c r="D256" s="56"/>
      <c r="E256" s="150"/>
      <c r="F256" s="261"/>
      <c r="G256" s="262"/>
      <c r="H256" s="184"/>
      <c r="I256" s="249"/>
      <c r="J256" s="54"/>
      <c r="K256" s="56"/>
      <c r="L256" s="181" t="str">
        <f t="shared" si="1"/>
        <v/>
      </c>
      <c r="M256" s="69"/>
      <c r="N256" s="69"/>
      <c r="O256" s="181" t="str">
        <f t="shared" si="2"/>
        <v/>
      </c>
      <c r="P256" s="60"/>
      <c r="Q256" s="111"/>
      <c r="R256" s="54"/>
      <c r="S256" s="56"/>
      <c r="T256" s="67"/>
      <c r="V256" s="173"/>
    </row>
    <row r="257" spans="1:22" ht="30" customHeight="1" x14ac:dyDescent="0.25">
      <c r="A257" s="54"/>
      <c r="B257" s="159"/>
      <c r="C257" s="159"/>
      <c r="D257" s="56"/>
      <c r="E257" s="150"/>
      <c r="F257" s="261"/>
      <c r="G257" s="262"/>
      <c r="H257" s="184"/>
      <c r="I257" s="249"/>
      <c r="J257" s="54"/>
      <c r="K257" s="56"/>
      <c r="L257" s="181" t="str">
        <f t="shared" si="1"/>
        <v/>
      </c>
      <c r="M257" s="69"/>
      <c r="N257" s="69"/>
      <c r="O257" s="181" t="str">
        <f t="shared" si="2"/>
        <v/>
      </c>
      <c r="P257" s="60"/>
      <c r="Q257" s="111"/>
      <c r="R257" s="54"/>
      <c r="S257" s="56"/>
      <c r="T257" s="67"/>
      <c r="V257" s="173"/>
    </row>
    <row r="258" spans="1:22" ht="30" customHeight="1" x14ac:dyDescent="0.25">
      <c r="A258" s="54"/>
      <c r="B258" s="159"/>
      <c r="C258" s="159"/>
      <c r="D258" s="56"/>
      <c r="E258" s="150"/>
      <c r="F258" s="261"/>
      <c r="G258" s="262"/>
      <c r="H258" s="184"/>
      <c r="I258" s="249"/>
      <c r="J258" s="54"/>
      <c r="K258" s="56"/>
      <c r="L258" s="181" t="str">
        <f t="shared" si="1"/>
        <v/>
      </c>
      <c r="M258" s="69"/>
      <c r="N258" s="69"/>
      <c r="O258" s="181" t="str">
        <f t="shared" si="2"/>
        <v/>
      </c>
      <c r="P258" s="60"/>
      <c r="Q258" s="111"/>
      <c r="R258" s="54"/>
      <c r="S258" s="56"/>
      <c r="T258" s="67"/>
      <c r="V258" s="173"/>
    </row>
    <row r="259" spans="1:22" ht="30" customHeight="1" x14ac:dyDescent="0.25">
      <c r="A259" s="54"/>
      <c r="B259" s="159"/>
      <c r="C259" s="159"/>
      <c r="D259" s="56"/>
      <c r="E259" s="150"/>
      <c r="F259" s="261"/>
      <c r="G259" s="262"/>
      <c r="H259" s="184"/>
      <c r="I259" s="249"/>
      <c r="J259" s="54"/>
      <c r="K259" s="56"/>
      <c r="L259" s="181" t="str">
        <f t="shared" si="1"/>
        <v/>
      </c>
      <c r="M259" s="69"/>
      <c r="N259" s="69"/>
      <c r="O259" s="181" t="str">
        <f t="shared" si="2"/>
        <v/>
      </c>
      <c r="P259" s="60"/>
      <c r="Q259" s="111"/>
      <c r="R259" s="54"/>
      <c r="S259" s="56"/>
      <c r="T259" s="67"/>
      <c r="V259" s="173"/>
    </row>
    <row r="260" spans="1:22" ht="30" customHeight="1" x14ac:dyDescent="0.25">
      <c r="A260" s="54"/>
      <c r="B260" s="159"/>
      <c r="C260" s="159"/>
      <c r="D260" s="56"/>
      <c r="E260" s="150"/>
      <c r="F260" s="261"/>
      <c r="G260" s="262"/>
      <c r="H260" s="184"/>
      <c r="I260" s="249"/>
      <c r="J260" s="54"/>
      <c r="K260" s="56"/>
      <c r="L260" s="181" t="str">
        <f t="shared" ref="L260:L323" si="3">IF(J260="","",(80-J260)/80)</f>
        <v/>
      </c>
      <c r="M260" s="69"/>
      <c r="N260" s="69"/>
      <c r="O260" s="181" t="str">
        <f t="shared" ref="O260:O323" si="4">IF(M260="","",(183-M260)/183)</f>
        <v/>
      </c>
      <c r="P260" s="60"/>
      <c r="Q260" s="111"/>
      <c r="R260" s="54"/>
      <c r="S260" s="56"/>
      <c r="T260" s="67"/>
      <c r="V260" s="173"/>
    </row>
    <row r="261" spans="1:22" ht="30" customHeight="1" x14ac:dyDescent="0.25">
      <c r="A261" s="54"/>
      <c r="B261" s="159"/>
      <c r="C261" s="159"/>
      <c r="D261" s="56"/>
      <c r="E261" s="150"/>
      <c r="F261" s="261"/>
      <c r="G261" s="262"/>
      <c r="H261" s="184"/>
      <c r="I261" s="249"/>
      <c r="J261" s="54"/>
      <c r="K261" s="56"/>
      <c r="L261" s="181" t="str">
        <f t="shared" si="3"/>
        <v/>
      </c>
      <c r="M261" s="69"/>
      <c r="N261" s="69"/>
      <c r="O261" s="181" t="str">
        <f t="shared" si="4"/>
        <v/>
      </c>
      <c r="P261" s="60"/>
      <c r="Q261" s="111"/>
      <c r="R261" s="54"/>
      <c r="S261" s="56"/>
      <c r="T261" s="67"/>
      <c r="V261" s="173"/>
    </row>
    <row r="262" spans="1:22" ht="30" customHeight="1" x14ac:dyDescent="0.25">
      <c r="A262" s="54"/>
      <c r="B262" s="159"/>
      <c r="C262" s="159"/>
      <c r="D262" s="56"/>
      <c r="E262" s="150"/>
      <c r="F262" s="261"/>
      <c r="G262" s="262"/>
      <c r="H262" s="184"/>
      <c r="I262" s="249"/>
      <c r="J262" s="54"/>
      <c r="K262" s="56"/>
      <c r="L262" s="181" t="str">
        <f t="shared" si="3"/>
        <v/>
      </c>
      <c r="M262" s="69"/>
      <c r="N262" s="69"/>
      <c r="O262" s="181" t="str">
        <f t="shared" si="4"/>
        <v/>
      </c>
      <c r="P262" s="60"/>
      <c r="Q262" s="111"/>
      <c r="R262" s="54"/>
      <c r="S262" s="56"/>
      <c r="T262" s="67"/>
      <c r="V262" s="173"/>
    </row>
    <row r="263" spans="1:22" ht="30" customHeight="1" x14ac:dyDescent="0.25">
      <c r="A263" s="54"/>
      <c r="B263" s="159"/>
      <c r="C263" s="159"/>
      <c r="D263" s="56"/>
      <c r="E263" s="150"/>
      <c r="F263" s="261"/>
      <c r="G263" s="262"/>
      <c r="H263" s="184"/>
      <c r="I263" s="249"/>
      <c r="J263" s="54"/>
      <c r="K263" s="56"/>
      <c r="L263" s="181" t="str">
        <f t="shared" si="3"/>
        <v/>
      </c>
      <c r="M263" s="69"/>
      <c r="N263" s="69"/>
      <c r="O263" s="181" t="str">
        <f t="shared" si="4"/>
        <v/>
      </c>
      <c r="P263" s="60"/>
      <c r="Q263" s="111"/>
      <c r="R263" s="54"/>
      <c r="S263" s="56"/>
      <c r="T263" s="67"/>
      <c r="V263" s="173"/>
    </row>
    <row r="264" spans="1:22" ht="30" customHeight="1" x14ac:dyDescent="0.25">
      <c r="A264" s="54"/>
      <c r="B264" s="159"/>
      <c r="C264" s="159"/>
      <c r="D264" s="56"/>
      <c r="E264" s="150"/>
      <c r="F264" s="261"/>
      <c r="G264" s="262"/>
      <c r="H264" s="184"/>
      <c r="I264" s="249"/>
      <c r="J264" s="54"/>
      <c r="K264" s="56"/>
      <c r="L264" s="181" t="str">
        <f t="shared" si="3"/>
        <v/>
      </c>
      <c r="M264" s="69"/>
      <c r="N264" s="69"/>
      <c r="O264" s="181" t="str">
        <f t="shared" si="4"/>
        <v/>
      </c>
      <c r="P264" s="60"/>
      <c r="Q264" s="111"/>
      <c r="R264" s="54"/>
      <c r="S264" s="56"/>
      <c r="T264" s="67"/>
      <c r="V264" s="173"/>
    </row>
    <row r="265" spans="1:22" ht="30" customHeight="1" x14ac:dyDescent="0.25">
      <c r="A265" s="54"/>
      <c r="B265" s="159"/>
      <c r="C265" s="159"/>
      <c r="D265" s="56"/>
      <c r="E265" s="150"/>
      <c r="F265" s="261"/>
      <c r="G265" s="262"/>
      <c r="H265" s="184"/>
      <c r="I265" s="249"/>
      <c r="J265" s="54"/>
      <c r="K265" s="56"/>
      <c r="L265" s="181" t="str">
        <f t="shared" si="3"/>
        <v/>
      </c>
      <c r="M265" s="69"/>
      <c r="N265" s="69"/>
      <c r="O265" s="181" t="str">
        <f t="shared" si="4"/>
        <v/>
      </c>
      <c r="P265" s="60"/>
      <c r="Q265" s="111"/>
      <c r="R265" s="54"/>
      <c r="S265" s="56"/>
      <c r="T265" s="67"/>
      <c r="V265" s="173"/>
    </row>
    <row r="266" spans="1:22" ht="30" customHeight="1" x14ac:dyDescent="0.25">
      <c r="A266" s="54"/>
      <c r="B266" s="159"/>
      <c r="C266" s="159"/>
      <c r="D266" s="56"/>
      <c r="E266" s="150"/>
      <c r="F266" s="261"/>
      <c r="G266" s="262"/>
      <c r="H266" s="184"/>
      <c r="I266" s="249"/>
      <c r="J266" s="54"/>
      <c r="K266" s="56"/>
      <c r="L266" s="181" t="str">
        <f t="shared" si="3"/>
        <v/>
      </c>
      <c r="M266" s="69"/>
      <c r="N266" s="69"/>
      <c r="O266" s="181" t="str">
        <f t="shared" si="4"/>
        <v/>
      </c>
      <c r="P266" s="60"/>
      <c r="Q266" s="111"/>
      <c r="R266" s="54"/>
      <c r="S266" s="56"/>
      <c r="T266" s="67"/>
      <c r="V266" s="173"/>
    </row>
    <row r="267" spans="1:22" ht="30" customHeight="1" x14ac:dyDescent="0.25">
      <c r="A267" s="54"/>
      <c r="B267" s="159"/>
      <c r="C267" s="159"/>
      <c r="D267" s="56"/>
      <c r="E267" s="150"/>
      <c r="F267" s="261"/>
      <c r="G267" s="262"/>
      <c r="H267" s="184"/>
      <c r="I267" s="249"/>
      <c r="J267" s="54"/>
      <c r="K267" s="56"/>
      <c r="L267" s="181" t="str">
        <f t="shared" si="3"/>
        <v/>
      </c>
      <c r="M267" s="69"/>
      <c r="N267" s="69"/>
      <c r="O267" s="181" t="str">
        <f t="shared" si="4"/>
        <v/>
      </c>
      <c r="P267" s="60"/>
      <c r="Q267" s="111"/>
      <c r="R267" s="54"/>
      <c r="S267" s="56"/>
      <c r="T267" s="67"/>
      <c r="V267" s="173"/>
    </row>
    <row r="268" spans="1:22" ht="30" customHeight="1" x14ac:dyDescent="0.25">
      <c r="A268" s="54"/>
      <c r="B268" s="159"/>
      <c r="C268" s="159"/>
      <c r="D268" s="56"/>
      <c r="E268" s="150"/>
      <c r="F268" s="261"/>
      <c r="G268" s="262"/>
      <c r="H268" s="184"/>
      <c r="I268" s="249"/>
      <c r="J268" s="54"/>
      <c r="K268" s="56"/>
      <c r="L268" s="181" t="str">
        <f t="shared" si="3"/>
        <v/>
      </c>
      <c r="M268" s="69"/>
      <c r="N268" s="69"/>
      <c r="O268" s="181" t="str">
        <f t="shared" si="4"/>
        <v/>
      </c>
      <c r="P268" s="60"/>
      <c r="Q268" s="111"/>
      <c r="R268" s="54"/>
      <c r="S268" s="56"/>
      <c r="T268" s="67"/>
      <c r="V268" s="173"/>
    </row>
    <row r="269" spans="1:22" ht="30" customHeight="1" x14ac:dyDescent="0.25">
      <c r="A269" s="54"/>
      <c r="B269" s="159"/>
      <c r="C269" s="159"/>
      <c r="D269" s="56"/>
      <c r="E269" s="150"/>
      <c r="F269" s="261"/>
      <c r="G269" s="262"/>
      <c r="H269" s="184"/>
      <c r="I269" s="249"/>
      <c r="J269" s="54"/>
      <c r="K269" s="56"/>
      <c r="L269" s="181" t="str">
        <f t="shared" si="3"/>
        <v/>
      </c>
      <c r="M269" s="69"/>
      <c r="N269" s="69"/>
      <c r="O269" s="181" t="str">
        <f t="shared" si="4"/>
        <v/>
      </c>
      <c r="P269" s="60"/>
      <c r="Q269" s="111"/>
      <c r="R269" s="54"/>
      <c r="S269" s="56"/>
      <c r="T269" s="67"/>
      <c r="V269" s="173"/>
    </row>
    <row r="270" spans="1:22" ht="30" customHeight="1" x14ac:dyDescent="0.25">
      <c r="A270" s="54"/>
      <c r="B270" s="159"/>
      <c r="C270" s="159"/>
      <c r="D270" s="56"/>
      <c r="E270" s="150"/>
      <c r="F270" s="261"/>
      <c r="G270" s="262"/>
      <c r="H270" s="184"/>
      <c r="I270" s="249"/>
      <c r="J270" s="54"/>
      <c r="K270" s="56"/>
      <c r="L270" s="181" t="str">
        <f t="shared" si="3"/>
        <v/>
      </c>
      <c r="M270" s="69"/>
      <c r="N270" s="69"/>
      <c r="O270" s="181" t="str">
        <f t="shared" si="4"/>
        <v/>
      </c>
      <c r="P270" s="60"/>
      <c r="Q270" s="111"/>
      <c r="R270" s="54"/>
      <c r="S270" s="56"/>
      <c r="T270" s="67"/>
      <c r="V270" s="173"/>
    </row>
    <row r="271" spans="1:22" ht="30" customHeight="1" x14ac:dyDescent="0.25">
      <c r="A271" s="54"/>
      <c r="B271" s="159"/>
      <c r="C271" s="159"/>
      <c r="D271" s="56"/>
      <c r="E271" s="150"/>
      <c r="F271" s="261"/>
      <c r="G271" s="262"/>
      <c r="H271" s="184"/>
      <c r="I271" s="249"/>
      <c r="J271" s="54"/>
      <c r="K271" s="56"/>
      <c r="L271" s="181" t="str">
        <f t="shared" si="3"/>
        <v/>
      </c>
      <c r="M271" s="69"/>
      <c r="N271" s="69"/>
      <c r="O271" s="181" t="str">
        <f t="shared" si="4"/>
        <v/>
      </c>
      <c r="P271" s="60"/>
      <c r="Q271" s="111"/>
      <c r="R271" s="54"/>
      <c r="S271" s="56"/>
      <c r="T271" s="67"/>
      <c r="V271" s="173"/>
    </row>
    <row r="272" spans="1:22" ht="30" customHeight="1" x14ac:dyDescent="0.25">
      <c r="A272" s="54"/>
      <c r="B272" s="159"/>
      <c r="C272" s="159"/>
      <c r="D272" s="56"/>
      <c r="E272" s="150"/>
      <c r="F272" s="261"/>
      <c r="G272" s="262"/>
      <c r="H272" s="184"/>
      <c r="I272" s="249"/>
      <c r="J272" s="54"/>
      <c r="K272" s="56"/>
      <c r="L272" s="181" t="str">
        <f t="shared" si="3"/>
        <v/>
      </c>
      <c r="M272" s="69"/>
      <c r="N272" s="69"/>
      <c r="O272" s="181" t="str">
        <f t="shared" si="4"/>
        <v/>
      </c>
      <c r="P272" s="60"/>
      <c r="Q272" s="111"/>
      <c r="R272" s="54"/>
      <c r="S272" s="56"/>
      <c r="T272" s="67"/>
      <c r="V272" s="173"/>
    </row>
    <row r="273" spans="1:22" ht="30" customHeight="1" x14ac:dyDescent="0.25">
      <c r="A273" s="54"/>
      <c r="B273" s="159"/>
      <c r="C273" s="159"/>
      <c r="D273" s="56"/>
      <c r="E273" s="150"/>
      <c r="F273" s="261"/>
      <c r="G273" s="262"/>
      <c r="H273" s="184"/>
      <c r="I273" s="249"/>
      <c r="J273" s="54"/>
      <c r="K273" s="56"/>
      <c r="L273" s="181" t="str">
        <f t="shared" si="3"/>
        <v/>
      </c>
      <c r="M273" s="69"/>
      <c r="N273" s="69"/>
      <c r="O273" s="181" t="str">
        <f t="shared" si="4"/>
        <v/>
      </c>
      <c r="P273" s="60"/>
      <c r="Q273" s="111"/>
      <c r="R273" s="54"/>
      <c r="S273" s="56"/>
      <c r="T273" s="67"/>
      <c r="V273" s="173"/>
    </row>
    <row r="274" spans="1:22" ht="30" customHeight="1" x14ac:dyDescent="0.25">
      <c r="A274" s="54"/>
      <c r="B274" s="159"/>
      <c r="C274" s="159"/>
      <c r="D274" s="56"/>
      <c r="E274" s="150"/>
      <c r="F274" s="261"/>
      <c r="G274" s="262"/>
      <c r="H274" s="184"/>
      <c r="I274" s="249"/>
      <c r="J274" s="54"/>
      <c r="K274" s="56"/>
      <c r="L274" s="181" t="str">
        <f t="shared" si="3"/>
        <v/>
      </c>
      <c r="M274" s="69"/>
      <c r="N274" s="69"/>
      <c r="O274" s="181" t="str">
        <f t="shared" si="4"/>
        <v/>
      </c>
      <c r="P274" s="60"/>
      <c r="Q274" s="111"/>
      <c r="R274" s="54"/>
      <c r="S274" s="56"/>
      <c r="T274" s="67"/>
      <c r="V274" s="173"/>
    </row>
    <row r="275" spans="1:22" ht="30" customHeight="1" x14ac:dyDescent="0.25">
      <c r="A275" s="54"/>
      <c r="B275" s="159"/>
      <c r="C275" s="159"/>
      <c r="D275" s="56"/>
      <c r="E275" s="150"/>
      <c r="F275" s="261"/>
      <c r="G275" s="262"/>
      <c r="H275" s="184"/>
      <c r="I275" s="249"/>
      <c r="J275" s="54"/>
      <c r="K275" s="56"/>
      <c r="L275" s="181" t="str">
        <f t="shared" si="3"/>
        <v/>
      </c>
      <c r="M275" s="69"/>
      <c r="N275" s="69"/>
      <c r="O275" s="181" t="str">
        <f t="shared" si="4"/>
        <v/>
      </c>
      <c r="P275" s="60"/>
      <c r="Q275" s="111"/>
      <c r="R275" s="54"/>
      <c r="S275" s="56"/>
      <c r="T275" s="67"/>
      <c r="V275" s="173"/>
    </row>
    <row r="276" spans="1:22" ht="30" customHeight="1" x14ac:dyDescent="0.25">
      <c r="A276" s="54"/>
      <c r="B276" s="159"/>
      <c r="C276" s="159"/>
      <c r="D276" s="56"/>
      <c r="E276" s="150"/>
      <c r="F276" s="261"/>
      <c r="G276" s="262"/>
      <c r="H276" s="184"/>
      <c r="I276" s="249"/>
      <c r="J276" s="54"/>
      <c r="K276" s="56"/>
      <c r="L276" s="181" t="str">
        <f t="shared" si="3"/>
        <v/>
      </c>
      <c r="M276" s="69"/>
      <c r="N276" s="69"/>
      <c r="O276" s="181" t="str">
        <f t="shared" si="4"/>
        <v/>
      </c>
      <c r="P276" s="60"/>
      <c r="Q276" s="111"/>
      <c r="R276" s="54"/>
      <c r="S276" s="56"/>
      <c r="T276" s="67"/>
      <c r="V276" s="173"/>
    </row>
    <row r="277" spans="1:22" ht="30" customHeight="1" x14ac:dyDescent="0.25">
      <c r="A277" s="54"/>
      <c r="B277" s="159"/>
      <c r="C277" s="159"/>
      <c r="D277" s="56"/>
      <c r="E277" s="150"/>
      <c r="F277" s="261"/>
      <c r="G277" s="262"/>
      <c r="H277" s="184"/>
      <c r="I277" s="249"/>
      <c r="J277" s="54"/>
      <c r="K277" s="56"/>
      <c r="L277" s="181" t="str">
        <f t="shared" si="3"/>
        <v/>
      </c>
      <c r="M277" s="69"/>
      <c r="N277" s="69"/>
      <c r="O277" s="181" t="str">
        <f t="shared" si="4"/>
        <v/>
      </c>
      <c r="P277" s="60"/>
      <c r="Q277" s="111"/>
      <c r="R277" s="54"/>
      <c r="S277" s="56"/>
      <c r="T277" s="67"/>
      <c r="V277" s="173"/>
    </row>
    <row r="278" spans="1:22" ht="30" customHeight="1" x14ac:dyDescent="0.25">
      <c r="A278" s="54"/>
      <c r="B278" s="159"/>
      <c r="C278" s="159"/>
      <c r="D278" s="56"/>
      <c r="E278" s="150"/>
      <c r="F278" s="261"/>
      <c r="G278" s="262"/>
      <c r="H278" s="184"/>
      <c r="I278" s="249"/>
      <c r="J278" s="54"/>
      <c r="K278" s="56"/>
      <c r="L278" s="181" t="str">
        <f t="shared" si="3"/>
        <v/>
      </c>
      <c r="M278" s="69"/>
      <c r="N278" s="69"/>
      <c r="O278" s="181" t="str">
        <f t="shared" si="4"/>
        <v/>
      </c>
      <c r="P278" s="60"/>
      <c r="Q278" s="111"/>
      <c r="R278" s="54"/>
      <c r="S278" s="56"/>
      <c r="T278" s="67"/>
      <c r="V278" s="173"/>
    </row>
    <row r="279" spans="1:22" ht="30" customHeight="1" x14ac:dyDescent="0.25">
      <c r="A279" s="54"/>
      <c r="B279" s="159"/>
      <c r="C279" s="159"/>
      <c r="D279" s="56"/>
      <c r="E279" s="150"/>
      <c r="F279" s="261"/>
      <c r="G279" s="262"/>
      <c r="H279" s="184"/>
      <c r="I279" s="249"/>
      <c r="J279" s="54"/>
      <c r="K279" s="56"/>
      <c r="L279" s="181" t="str">
        <f t="shared" si="3"/>
        <v/>
      </c>
      <c r="M279" s="69"/>
      <c r="N279" s="69"/>
      <c r="O279" s="181" t="str">
        <f t="shared" si="4"/>
        <v/>
      </c>
      <c r="P279" s="60"/>
      <c r="Q279" s="111"/>
      <c r="R279" s="54"/>
      <c r="S279" s="56"/>
      <c r="T279" s="67"/>
      <c r="V279" s="173"/>
    </row>
    <row r="280" spans="1:22" ht="30" customHeight="1" x14ac:dyDescent="0.25">
      <c r="A280" s="54"/>
      <c r="B280" s="159"/>
      <c r="C280" s="159"/>
      <c r="D280" s="56"/>
      <c r="E280" s="150"/>
      <c r="F280" s="261"/>
      <c r="G280" s="262"/>
      <c r="H280" s="184"/>
      <c r="I280" s="249"/>
      <c r="J280" s="54"/>
      <c r="K280" s="56"/>
      <c r="L280" s="181" t="str">
        <f t="shared" si="3"/>
        <v/>
      </c>
      <c r="M280" s="69"/>
      <c r="N280" s="69"/>
      <c r="O280" s="181" t="str">
        <f t="shared" si="4"/>
        <v/>
      </c>
      <c r="P280" s="60"/>
      <c r="Q280" s="111"/>
      <c r="R280" s="54"/>
      <c r="S280" s="56"/>
      <c r="T280" s="67"/>
      <c r="V280" s="173"/>
    </row>
    <row r="281" spans="1:22" ht="30" customHeight="1" x14ac:dyDescent="0.25">
      <c r="A281" s="54"/>
      <c r="B281" s="159"/>
      <c r="C281" s="159"/>
      <c r="D281" s="56"/>
      <c r="E281" s="150"/>
      <c r="F281" s="261"/>
      <c r="G281" s="262"/>
      <c r="H281" s="184"/>
      <c r="I281" s="249"/>
      <c r="J281" s="54"/>
      <c r="K281" s="56"/>
      <c r="L281" s="181" t="str">
        <f t="shared" si="3"/>
        <v/>
      </c>
      <c r="M281" s="69"/>
      <c r="N281" s="69"/>
      <c r="O281" s="181" t="str">
        <f t="shared" si="4"/>
        <v/>
      </c>
      <c r="P281" s="60"/>
      <c r="Q281" s="111"/>
      <c r="R281" s="54"/>
      <c r="S281" s="56"/>
      <c r="T281" s="67"/>
      <c r="V281" s="173"/>
    </row>
    <row r="282" spans="1:22" ht="30" customHeight="1" x14ac:dyDescent="0.25">
      <c r="A282" s="54"/>
      <c r="B282" s="159"/>
      <c r="C282" s="159"/>
      <c r="D282" s="56"/>
      <c r="E282" s="150"/>
      <c r="F282" s="261"/>
      <c r="G282" s="262"/>
      <c r="H282" s="184"/>
      <c r="I282" s="249"/>
      <c r="J282" s="54"/>
      <c r="K282" s="56"/>
      <c r="L282" s="181" t="str">
        <f t="shared" si="3"/>
        <v/>
      </c>
      <c r="M282" s="69"/>
      <c r="N282" s="69"/>
      <c r="O282" s="181" t="str">
        <f t="shared" si="4"/>
        <v/>
      </c>
      <c r="P282" s="60"/>
      <c r="Q282" s="111"/>
      <c r="R282" s="54"/>
      <c r="S282" s="56"/>
      <c r="T282" s="67"/>
      <c r="V282" s="173"/>
    </row>
    <row r="283" spans="1:22" ht="30" customHeight="1" x14ac:dyDescent="0.25">
      <c r="A283" s="54"/>
      <c r="B283" s="159"/>
      <c r="C283" s="159"/>
      <c r="D283" s="56"/>
      <c r="E283" s="150"/>
      <c r="F283" s="261"/>
      <c r="G283" s="262"/>
      <c r="H283" s="184"/>
      <c r="I283" s="249"/>
      <c r="J283" s="54"/>
      <c r="K283" s="56"/>
      <c r="L283" s="181" t="str">
        <f t="shared" si="3"/>
        <v/>
      </c>
      <c r="M283" s="69"/>
      <c r="N283" s="69"/>
      <c r="O283" s="181" t="str">
        <f t="shared" si="4"/>
        <v/>
      </c>
      <c r="P283" s="60"/>
      <c r="Q283" s="111"/>
      <c r="R283" s="54"/>
      <c r="S283" s="56"/>
      <c r="T283" s="67"/>
      <c r="V283" s="173"/>
    </row>
    <row r="284" spans="1:22" ht="30" customHeight="1" x14ac:dyDescent="0.25">
      <c r="A284" s="54"/>
      <c r="B284" s="159"/>
      <c r="C284" s="159"/>
      <c r="D284" s="56"/>
      <c r="E284" s="150"/>
      <c r="F284" s="261"/>
      <c r="G284" s="262"/>
      <c r="H284" s="184"/>
      <c r="I284" s="249"/>
      <c r="J284" s="54"/>
      <c r="K284" s="56"/>
      <c r="L284" s="181" t="str">
        <f t="shared" si="3"/>
        <v/>
      </c>
      <c r="M284" s="69"/>
      <c r="N284" s="69"/>
      <c r="O284" s="181" t="str">
        <f t="shared" si="4"/>
        <v/>
      </c>
      <c r="P284" s="60"/>
      <c r="Q284" s="111"/>
      <c r="R284" s="54"/>
      <c r="S284" s="56"/>
      <c r="T284" s="67"/>
      <c r="V284" s="173"/>
    </row>
    <row r="285" spans="1:22" ht="30" customHeight="1" x14ac:dyDescent="0.25">
      <c r="A285" s="54"/>
      <c r="B285" s="159"/>
      <c r="C285" s="159"/>
      <c r="D285" s="56"/>
      <c r="E285" s="150"/>
      <c r="F285" s="261"/>
      <c r="G285" s="262"/>
      <c r="H285" s="184"/>
      <c r="I285" s="249"/>
      <c r="J285" s="54"/>
      <c r="K285" s="56"/>
      <c r="L285" s="181" t="str">
        <f t="shared" si="3"/>
        <v/>
      </c>
      <c r="M285" s="69"/>
      <c r="N285" s="69"/>
      <c r="O285" s="181" t="str">
        <f t="shared" si="4"/>
        <v/>
      </c>
      <c r="P285" s="60"/>
      <c r="Q285" s="111"/>
      <c r="R285" s="54"/>
      <c r="S285" s="56"/>
      <c r="T285" s="67"/>
      <c r="V285" s="173"/>
    </row>
    <row r="286" spans="1:22" ht="30" customHeight="1" x14ac:dyDescent="0.25">
      <c r="A286" s="54"/>
      <c r="B286" s="159"/>
      <c r="C286" s="159"/>
      <c r="D286" s="56"/>
      <c r="E286" s="150"/>
      <c r="F286" s="261"/>
      <c r="G286" s="262"/>
      <c r="H286" s="184"/>
      <c r="I286" s="249"/>
      <c r="J286" s="54"/>
      <c r="K286" s="56"/>
      <c r="L286" s="181" t="str">
        <f t="shared" si="3"/>
        <v/>
      </c>
      <c r="M286" s="69"/>
      <c r="N286" s="69"/>
      <c r="O286" s="181" t="str">
        <f t="shared" si="4"/>
        <v/>
      </c>
      <c r="P286" s="60"/>
      <c r="Q286" s="111"/>
      <c r="R286" s="54"/>
      <c r="S286" s="56"/>
      <c r="T286" s="67"/>
      <c r="V286" s="173"/>
    </row>
    <row r="287" spans="1:22" ht="30" customHeight="1" x14ac:dyDescent="0.25">
      <c r="A287" s="54"/>
      <c r="B287" s="159"/>
      <c r="C287" s="159"/>
      <c r="D287" s="56"/>
      <c r="E287" s="150"/>
      <c r="F287" s="261"/>
      <c r="G287" s="262"/>
      <c r="H287" s="184"/>
      <c r="I287" s="249"/>
      <c r="J287" s="54"/>
      <c r="K287" s="56"/>
      <c r="L287" s="181" t="str">
        <f t="shared" si="3"/>
        <v/>
      </c>
      <c r="M287" s="69"/>
      <c r="N287" s="69"/>
      <c r="O287" s="181" t="str">
        <f t="shared" si="4"/>
        <v/>
      </c>
      <c r="P287" s="60"/>
      <c r="Q287" s="111"/>
      <c r="R287" s="54"/>
      <c r="S287" s="56"/>
      <c r="T287" s="67"/>
      <c r="V287" s="173"/>
    </row>
    <row r="288" spans="1:22" ht="30" customHeight="1" x14ac:dyDescent="0.25">
      <c r="A288" s="54"/>
      <c r="B288" s="159"/>
      <c r="C288" s="159"/>
      <c r="D288" s="56"/>
      <c r="E288" s="150"/>
      <c r="F288" s="261"/>
      <c r="G288" s="262"/>
      <c r="H288" s="184"/>
      <c r="I288" s="249"/>
      <c r="J288" s="54"/>
      <c r="K288" s="56"/>
      <c r="L288" s="181" t="str">
        <f t="shared" si="3"/>
        <v/>
      </c>
      <c r="M288" s="69"/>
      <c r="N288" s="69"/>
      <c r="O288" s="181" t="str">
        <f t="shared" si="4"/>
        <v/>
      </c>
      <c r="P288" s="60"/>
      <c r="Q288" s="111"/>
      <c r="R288" s="54"/>
      <c r="S288" s="56"/>
      <c r="T288" s="67"/>
      <c r="V288" s="173"/>
    </row>
    <row r="289" spans="1:22" ht="30" customHeight="1" x14ac:dyDescent="0.25">
      <c r="A289" s="54"/>
      <c r="B289" s="159"/>
      <c r="C289" s="159"/>
      <c r="D289" s="56"/>
      <c r="E289" s="150"/>
      <c r="F289" s="261"/>
      <c r="G289" s="262"/>
      <c r="H289" s="184"/>
      <c r="I289" s="249"/>
      <c r="J289" s="54"/>
      <c r="K289" s="56"/>
      <c r="L289" s="181" t="str">
        <f t="shared" si="3"/>
        <v/>
      </c>
      <c r="M289" s="69"/>
      <c r="N289" s="69"/>
      <c r="O289" s="181" t="str">
        <f t="shared" si="4"/>
        <v/>
      </c>
      <c r="P289" s="60"/>
      <c r="Q289" s="111"/>
      <c r="R289" s="54"/>
      <c r="S289" s="56"/>
      <c r="T289" s="67"/>
      <c r="V289" s="173"/>
    </row>
    <row r="290" spans="1:22" ht="30" customHeight="1" x14ac:dyDescent="0.25">
      <c r="A290" s="54"/>
      <c r="B290" s="159"/>
      <c r="C290" s="159"/>
      <c r="D290" s="56"/>
      <c r="E290" s="150"/>
      <c r="F290" s="261"/>
      <c r="G290" s="262"/>
      <c r="H290" s="184"/>
      <c r="I290" s="249"/>
      <c r="J290" s="54"/>
      <c r="K290" s="56"/>
      <c r="L290" s="181" t="str">
        <f t="shared" si="3"/>
        <v/>
      </c>
      <c r="M290" s="69"/>
      <c r="N290" s="69"/>
      <c r="O290" s="181" t="str">
        <f t="shared" si="4"/>
        <v/>
      </c>
      <c r="P290" s="60"/>
      <c r="Q290" s="111"/>
      <c r="R290" s="54"/>
      <c r="S290" s="56"/>
      <c r="T290" s="67"/>
      <c r="V290" s="173"/>
    </row>
    <row r="291" spans="1:22" ht="30" customHeight="1" x14ac:dyDescent="0.25">
      <c r="A291" s="54"/>
      <c r="B291" s="159"/>
      <c r="C291" s="159"/>
      <c r="D291" s="56"/>
      <c r="E291" s="150"/>
      <c r="F291" s="261"/>
      <c r="G291" s="262"/>
      <c r="H291" s="184"/>
      <c r="I291" s="249"/>
      <c r="J291" s="54"/>
      <c r="K291" s="56"/>
      <c r="L291" s="181" t="str">
        <f t="shared" si="3"/>
        <v/>
      </c>
      <c r="M291" s="69"/>
      <c r="N291" s="69"/>
      <c r="O291" s="181" t="str">
        <f t="shared" si="4"/>
        <v/>
      </c>
      <c r="P291" s="60"/>
      <c r="Q291" s="111"/>
      <c r="R291" s="54"/>
      <c r="S291" s="56"/>
      <c r="T291" s="67"/>
      <c r="V291" s="173"/>
    </row>
    <row r="292" spans="1:22" ht="30" customHeight="1" x14ac:dyDescent="0.25">
      <c r="A292" s="54"/>
      <c r="B292" s="159"/>
      <c r="C292" s="159"/>
      <c r="D292" s="56"/>
      <c r="E292" s="150"/>
      <c r="F292" s="261"/>
      <c r="G292" s="262"/>
      <c r="H292" s="184"/>
      <c r="I292" s="249"/>
      <c r="J292" s="54"/>
      <c r="K292" s="56"/>
      <c r="L292" s="181" t="str">
        <f t="shared" si="3"/>
        <v/>
      </c>
      <c r="M292" s="69"/>
      <c r="N292" s="69"/>
      <c r="O292" s="181" t="str">
        <f t="shared" si="4"/>
        <v/>
      </c>
      <c r="P292" s="60"/>
      <c r="Q292" s="111"/>
      <c r="R292" s="54"/>
      <c r="S292" s="56"/>
      <c r="T292" s="67"/>
      <c r="V292" s="173"/>
    </row>
    <row r="293" spans="1:22" ht="30" customHeight="1" x14ac:dyDescent="0.25">
      <c r="A293" s="54"/>
      <c r="B293" s="159"/>
      <c r="C293" s="159"/>
      <c r="D293" s="56"/>
      <c r="E293" s="150"/>
      <c r="F293" s="261"/>
      <c r="G293" s="262"/>
      <c r="H293" s="184"/>
      <c r="I293" s="249"/>
      <c r="J293" s="54"/>
      <c r="K293" s="56"/>
      <c r="L293" s="181" t="str">
        <f t="shared" si="3"/>
        <v/>
      </c>
      <c r="M293" s="69"/>
      <c r="N293" s="69"/>
      <c r="O293" s="181" t="str">
        <f t="shared" si="4"/>
        <v/>
      </c>
      <c r="P293" s="60"/>
      <c r="Q293" s="111"/>
      <c r="R293" s="54"/>
      <c r="S293" s="56"/>
      <c r="T293" s="67"/>
      <c r="V293" s="173"/>
    </row>
    <row r="294" spans="1:22" ht="30" customHeight="1" x14ac:dyDescent="0.25">
      <c r="A294" s="54"/>
      <c r="B294" s="159"/>
      <c r="C294" s="159"/>
      <c r="D294" s="56"/>
      <c r="E294" s="150"/>
      <c r="F294" s="261"/>
      <c r="G294" s="262"/>
      <c r="H294" s="184"/>
      <c r="I294" s="249"/>
      <c r="J294" s="54"/>
      <c r="K294" s="56"/>
      <c r="L294" s="181" t="str">
        <f t="shared" si="3"/>
        <v/>
      </c>
      <c r="M294" s="69"/>
      <c r="N294" s="69"/>
      <c r="O294" s="181" t="str">
        <f t="shared" si="4"/>
        <v/>
      </c>
      <c r="P294" s="60"/>
      <c r="Q294" s="111"/>
      <c r="R294" s="54"/>
      <c r="S294" s="56"/>
      <c r="T294" s="67"/>
      <c r="V294" s="173"/>
    </row>
    <row r="295" spans="1:22" ht="30" customHeight="1" x14ac:dyDescent="0.25">
      <c r="A295" s="54"/>
      <c r="B295" s="159"/>
      <c r="C295" s="159"/>
      <c r="D295" s="56"/>
      <c r="E295" s="150"/>
      <c r="F295" s="261"/>
      <c r="G295" s="262"/>
      <c r="H295" s="184"/>
      <c r="I295" s="249"/>
      <c r="J295" s="54"/>
      <c r="K295" s="56"/>
      <c r="L295" s="181" t="str">
        <f t="shared" si="3"/>
        <v/>
      </c>
      <c r="M295" s="69"/>
      <c r="N295" s="69"/>
      <c r="O295" s="181" t="str">
        <f t="shared" si="4"/>
        <v/>
      </c>
      <c r="P295" s="60"/>
      <c r="Q295" s="111"/>
      <c r="R295" s="54"/>
      <c r="S295" s="56"/>
      <c r="T295" s="67"/>
      <c r="V295" s="173"/>
    </row>
    <row r="296" spans="1:22" ht="30" customHeight="1" x14ac:dyDescent="0.25">
      <c r="A296" s="54"/>
      <c r="B296" s="159"/>
      <c r="C296" s="159"/>
      <c r="D296" s="56"/>
      <c r="E296" s="150"/>
      <c r="F296" s="261"/>
      <c r="G296" s="262"/>
      <c r="H296" s="184"/>
      <c r="I296" s="249"/>
      <c r="J296" s="54"/>
      <c r="K296" s="56"/>
      <c r="L296" s="181" t="str">
        <f t="shared" si="3"/>
        <v/>
      </c>
      <c r="M296" s="69"/>
      <c r="N296" s="69"/>
      <c r="O296" s="181" t="str">
        <f t="shared" si="4"/>
        <v/>
      </c>
      <c r="P296" s="60"/>
      <c r="Q296" s="111"/>
      <c r="R296" s="54"/>
      <c r="S296" s="56"/>
      <c r="T296" s="67"/>
      <c r="V296" s="173"/>
    </row>
    <row r="297" spans="1:22" ht="30" customHeight="1" x14ac:dyDescent="0.25">
      <c r="A297" s="54"/>
      <c r="B297" s="159"/>
      <c r="C297" s="159"/>
      <c r="D297" s="56"/>
      <c r="E297" s="150"/>
      <c r="F297" s="261"/>
      <c r="G297" s="262"/>
      <c r="H297" s="184"/>
      <c r="I297" s="249"/>
      <c r="J297" s="54"/>
      <c r="K297" s="56"/>
      <c r="L297" s="181" t="str">
        <f t="shared" si="3"/>
        <v/>
      </c>
      <c r="M297" s="69"/>
      <c r="N297" s="69"/>
      <c r="O297" s="181" t="str">
        <f t="shared" si="4"/>
        <v/>
      </c>
      <c r="P297" s="60"/>
      <c r="Q297" s="111"/>
      <c r="R297" s="54"/>
      <c r="S297" s="56"/>
      <c r="T297" s="67"/>
      <c r="V297" s="173"/>
    </row>
    <row r="298" spans="1:22" ht="30" customHeight="1" x14ac:dyDescent="0.25">
      <c r="A298" s="54"/>
      <c r="B298" s="159"/>
      <c r="C298" s="159"/>
      <c r="D298" s="56"/>
      <c r="E298" s="150"/>
      <c r="F298" s="261"/>
      <c r="G298" s="262"/>
      <c r="H298" s="184"/>
      <c r="I298" s="249"/>
      <c r="J298" s="54"/>
      <c r="K298" s="56"/>
      <c r="L298" s="181" t="str">
        <f t="shared" si="3"/>
        <v/>
      </c>
      <c r="M298" s="69"/>
      <c r="N298" s="69"/>
      <c r="O298" s="181" t="str">
        <f t="shared" si="4"/>
        <v/>
      </c>
      <c r="P298" s="60"/>
      <c r="Q298" s="111"/>
      <c r="R298" s="54"/>
      <c r="S298" s="56"/>
      <c r="T298" s="67"/>
      <c r="V298" s="173"/>
    </row>
    <row r="299" spans="1:22" ht="30" customHeight="1" x14ac:dyDescent="0.25">
      <c r="A299" s="54"/>
      <c r="B299" s="159"/>
      <c r="C299" s="159"/>
      <c r="D299" s="56"/>
      <c r="E299" s="150"/>
      <c r="F299" s="261"/>
      <c r="G299" s="262"/>
      <c r="H299" s="184"/>
      <c r="I299" s="249"/>
      <c r="J299" s="54"/>
      <c r="K299" s="56"/>
      <c r="L299" s="181" t="str">
        <f t="shared" si="3"/>
        <v/>
      </c>
      <c r="M299" s="69"/>
      <c r="N299" s="69"/>
      <c r="O299" s="181" t="str">
        <f t="shared" si="4"/>
        <v/>
      </c>
      <c r="P299" s="60"/>
      <c r="Q299" s="111"/>
      <c r="R299" s="54"/>
      <c r="S299" s="56"/>
      <c r="T299" s="67"/>
      <c r="V299" s="173"/>
    </row>
    <row r="300" spans="1:22" ht="30" customHeight="1" x14ac:dyDescent="0.25">
      <c r="A300" s="54"/>
      <c r="B300" s="159"/>
      <c r="C300" s="159"/>
      <c r="D300" s="56"/>
      <c r="E300" s="150"/>
      <c r="F300" s="261"/>
      <c r="G300" s="262"/>
      <c r="H300" s="184"/>
      <c r="I300" s="249"/>
      <c r="J300" s="54"/>
      <c r="K300" s="56"/>
      <c r="L300" s="181" t="str">
        <f t="shared" si="3"/>
        <v/>
      </c>
      <c r="M300" s="69"/>
      <c r="N300" s="69"/>
      <c r="O300" s="181" t="str">
        <f t="shared" si="4"/>
        <v/>
      </c>
      <c r="P300" s="60"/>
      <c r="Q300" s="111"/>
      <c r="R300" s="54"/>
      <c r="S300" s="56"/>
      <c r="T300" s="67"/>
      <c r="V300" s="173"/>
    </row>
    <row r="301" spans="1:22" ht="30" customHeight="1" x14ac:dyDescent="0.25">
      <c r="A301" s="54"/>
      <c r="B301" s="159"/>
      <c r="C301" s="159"/>
      <c r="D301" s="56"/>
      <c r="E301" s="150"/>
      <c r="F301" s="261"/>
      <c r="G301" s="262"/>
      <c r="H301" s="184"/>
      <c r="I301" s="249"/>
      <c r="J301" s="54"/>
      <c r="K301" s="56"/>
      <c r="L301" s="181" t="str">
        <f t="shared" si="3"/>
        <v/>
      </c>
      <c r="M301" s="69"/>
      <c r="N301" s="69"/>
      <c r="O301" s="181" t="str">
        <f t="shared" si="4"/>
        <v/>
      </c>
      <c r="P301" s="60"/>
      <c r="Q301" s="111"/>
      <c r="R301" s="54"/>
      <c r="S301" s="56"/>
      <c r="T301" s="67"/>
      <c r="V301" s="173"/>
    </row>
    <row r="302" spans="1:22" ht="30" customHeight="1" x14ac:dyDescent="0.25">
      <c r="A302" s="54"/>
      <c r="B302" s="159"/>
      <c r="C302" s="159"/>
      <c r="D302" s="56"/>
      <c r="E302" s="150"/>
      <c r="F302" s="261"/>
      <c r="G302" s="262"/>
      <c r="H302" s="184"/>
      <c r="I302" s="249"/>
      <c r="J302" s="54"/>
      <c r="K302" s="56"/>
      <c r="L302" s="181" t="str">
        <f t="shared" si="3"/>
        <v/>
      </c>
      <c r="M302" s="69"/>
      <c r="N302" s="69"/>
      <c r="O302" s="181" t="str">
        <f t="shared" si="4"/>
        <v/>
      </c>
      <c r="P302" s="60"/>
      <c r="Q302" s="111"/>
      <c r="R302" s="54"/>
      <c r="S302" s="56"/>
      <c r="T302" s="67"/>
      <c r="V302" s="173"/>
    </row>
    <row r="303" spans="1:22" ht="30" customHeight="1" x14ac:dyDescent="0.25">
      <c r="A303" s="54"/>
      <c r="B303" s="159"/>
      <c r="C303" s="159"/>
      <c r="D303" s="56"/>
      <c r="E303" s="150"/>
      <c r="F303" s="261"/>
      <c r="G303" s="262"/>
      <c r="H303" s="184"/>
      <c r="I303" s="249"/>
      <c r="J303" s="54"/>
      <c r="K303" s="56"/>
      <c r="L303" s="181" t="str">
        <f t="shared" si="3"/>
        <v/>
      </c>
      <c r="M303" s="69"/>
      <c r="N303" s="69"/>
      <c r="O303" s="181" t="str">
        <f t="shared" si="4"/>
        <v/>
      </c>
      <c r="P303" s="60"/>
      <c r="Q303" s="111"/>
      <c r="R303" s="54"/>
      <c r="S303" s="56"/>
      <c r="T303" s="67"/>
      <c r="V303" s="173"/>
    </row>
    <row r="304" spans="1:22" ht="30" customHeight="1" x14ac:dyDescent="0.25">
      <c r="A304" s="54"/>
      <c r="B304" s="159"/>
      <c r="C304" s="159"/>
      <c r="D304" s="56"/>
      <c r="E304" s="150"/>
      <c r="F304" s="252"/>
      <c r="G304" s="253"/>
      <c r="H304" s="184"/>
      <c r="I304" s="249"/>
      <c r="J304" s="54"/>
      <c r="K304" s="56"/>
      <c r="L304" s="181" t="str">
        <f t="shared" si="3"/>
        <v/>
      </c>
      <c r="M304" s="69"/>
      <c r="N304" s="69"/>
      <c r="O304" s="181" t="str">
        <f t="shared" si="4"/>
        <v/>
      </c>
      <c r="P304" s="60"/>
      <c r="Q304" s="111"/>
      <c r="R304" s="54"/>
      <c r="S304" s="56"/>
      <c r="T304" s="67"/>
      <c r="V304" s="173"/>
    </row>
    <row r="305" spans="1:22" ht="30" customHeight="1" x14ac:dyDescent="0.25">
      <c r="A305" s="54"/>
      <c r="B305" s="159"/>
      <c r="C305" s="159"/>
      <c r="D305" s="56"/>
      <c r="E305" s="150"/>
      <c r="F305" s="261"/>
      <c r="G305" s="262"/>
      <c r="H305" s="184"/>
      <c r="I305" s="249"/>
      <c r="J305" s="54"/>
      <c r="K305" s="56"/>
      <c r="L305" s="181" t="str">
        <f t="shared" si="3"/>
        <v/>
      </c>
      <c r="M305" s="69"/>
      <c r="N305" s="69"/>
      <c r="O305" s="181" t="str">
        <f t="shared" si="4"/>
        <v/>
      </c>
      <c r="P305" s="60"/>
      <c r="Q305" s="111"/>
      <c r="R305" s="54"/>
      <c r="S305" s="56"/>
      <c r="T305" s="67"/>
      <c r="V305" s="173"/>
    </row>
    <row r="306" spans="1:22" ht="30" customHeight="1" x14ac:dyDescent="0.25">
      <c r="A306" s="54"/>
      <c r="B306" s="159"/>
      <c r="C306" s="159"/>
      <c r="D306" s="56"/>
      <c r="E306" s="150"/>
      <c r="F306" s="261"/>
      <c r="G306" s="262"/>
      <c r="H306" s="184"/>
      <c r="I306" s="249"/>
      <c r="J306" s="54"/>
      <c r="K306" s="56"/>
      <c r="L306" s="181" t="str">
        <f t="shared" si="3"/>
        <v/>
      </c>
      <c r="M306" s="69"/>
      <c r="N306" s="69"/>
      <c r="O306" s="181" t="str">
        <f t="shared" si="4"/>
        <v/>
      </c>
      <c r="P306" s="60"/>
      <c r="Q306" s="111"/>
      <c r="R306" s="54"/>
      <c r="S306" s="56"/>
      <c r="T306" s="67"/>
      <c r="V306" s="173"/>
    </row>
    <row r="307" spans="1:22" ht="30" customHeight="1" x14ac:dyDescent="0.25">
      <c r="A307" s="54"/>
      <c r="B307" s="159"/>
      <c r="C307" s="159"/>
      <c r="D307" s="56"/>
      <c r="E307" s="150"/>
      <c r="F307" s="261"/>
      <c r="G307" s="262"/>
      <c r="H307" s="184"/>
      <c r="I307" s="249"/>
      <c r="J307" s="54"/>
      <c r="K307" s="56"/>
      <c r="L307" s="181" t="str">
        <f t="shared" si="3"/>
        <v/>
      </c>
      <c r="M307" s="69"/>
      <c r="N307" s="69"/>
      <c r="O307" s="181" t="str">
        <f t="shared" si="4"/>
        <v/>
      </c>
      <c r="P307" s="60"/>
      <c r="Q307" s="111"/>
      <c r="R307" s="54"/>
      <c r="S307" s="56"/>
      <c r="T307" s="67"/>
      <c r="V307" s="173"/>
    </row>
    <row r="308" spans="1:22" ht="30" customHeight="1" x14ac:dyDescent="0.25">
      <c r="A308" s="54"/>
      <c r="B308" s="159"/>
      <c r="C308" s="159"/>
      <c r="D308" s="56"/>
      <c r="E308" s="150"/>
      <c r="F308" s="261"/>
      <c r="G308" s="262"/>
      <c r="H308" s="184"/>
      <c r="I308" s="249"/>
      <c r="J308" s="54"/>
      <c r="K308" s="56"/>
      <c r="L308" s="181" t="str">
        <f t="shared" si="3"/>
        <v/>
      </c>
      <c r="M308" s="69"/>
      <c r="N308" s="69"/>
      <c r="O308" s="181" t="str">
        <f t="shared" si="4"/>
        <v/>
      </c>
      <c r="P308" s="60"/>
      <c r="Q308" s="111"/>
      <c r="R308" s="54"/>
      <c r="S308" s="56"/>
      <c r="T308" s="67"/>
      <c r="V308" s="173"/>
    </row>
    <row r="309" spans="1:22" ht="30" customHeight="1" x14ac:dyDescent="0.25">
      <c r="A309" s="54"/>
      <c r="B309" s="159"/>
      <c r="C309" s="159"/>
      <c r="D309" s="56"/>
      <c r="E309" s="150"/>
      <c r="F309" s="261"/>
      <c r="G309" s="262"/>
      <c r="H309" s="184"/>
      <c r="I309" s="249"/>
      <c r="J309" s="54"/>
      <c r="K309" s="56"/>
      <c r="L309" s="181" t="str">
        <f t="shared" si="3"/>
        <v/>
      </c>
      <c r="M309" s="69"/>
      <c r="N309" s="69"/>
      <c r="O309" s="181" t="str">
        <f t="shared" si="4"/>
        <v/>
      </c>
      <c r="P309" s="60"/>
      <c r="Q309" s="111"/>
      <c r="R309" s="54"/>
      <c r="S309" s="56"/>
      <c r="T309" s="67"/>
      <c r="V309" s="173"/>
    </row>
    <row r="310" spans="1:22" ht="30" customHeight="1" x14ac:dyDescent="0.25">
      <c r="A310" s="54"/>
      <c r="B310" s="159"/>
      <c r="C310" s="159"/>
      <c r="D310" s="56"/>
      <c r="E310" s="150"/>
      <c r="F310" s="261"/>
      <c r="G310" s="262"/>
      <c r="H310" s="184"/>
      <c r="I310" s="249"/>
      <c r="J310" s="54"/>
      <c r="K310" s="56"/>
      <c r="L310" s="181" t="str">
        <f t="shared" si="3"/>
        <v/>
      </c>
      <c r="M310" s="69"/>
      <c r="N310" s="69"/>
      <c r="O310" s="181" t="str">
        <f t="shared" si="4"/>
        <v/>
      </c>
      <c r="P310" s="60"/>
      <c r="Q310" s="111"/>
      <c r="R310" s="54"/>
      <c r="S310" s="56"/>
      <c r="T310" s="67"/>
      <c r="V310" s="173"/>
    </row>
    <row r="311" spans="1:22" ht="30" customHeight="1" x14ac:dyDescent="0.25">
      <c r="A311" s="54"/>
      <c r="B311" s="159"/>
      <c r="C311" s="159"/>
      <c r="D311" s="56"/>
      <c r="E311" s="150"/>
      <c r="F311" s="261"/>
      <c r="G311" s="262"/>
      <c r="H311" s="184"/>
      <c r="I311" s="249"/>
      <c r="J311" s="54"/>
      <c r="K311" s="56"/>
      <c r="L311" s="181" t="str">
        <f t="shared" si="3"/>
        <v/>
      </c>
      <c r="M311" s="69"/>
      <c r="N311" s="69"/>
      <c r="O311" s="181" t="str">
        <f t="shared" si="4"/>
        <v/>
      </c>
      <c r="P311" s="60"/>
      <c r="Q311" s="111"/>
      <c r="R311" s="54"/>
      <c r="S311" s="56"/>
      <c r="T311" s="67"/>
      <c r="V311" s="173"/>
    </row>
    <row r="312" spans="1:22" ht="30" customHeight="1" x14ac:dyDescent="0.25">
      <c r="A312" s="54"/>
      <c r="B312" s="159"/>
      <c r="C312" s="159"/>
      <c r="D312" s="56"/>
      <c r="E312" s="150"/>
      <c r="F312" s="261"/>
      <c r="G312" s="262"/>
      <c r="H312" s="184"/>
      <c r="I312" s="249"/>
      <c r="J312" s="54"/>
      <c r="K312" s="56"/>
      <c r="L312" s="181" t="str">
        <f t="shared" si="3"/>
        <v/>
      </c>
      <c r="M312" s="69"/>
      <c r="N312" s="69"/>
      <c r="O312" s="181" t="str">
        <f t="shared" si="4"/>
        <v/>
      </c>
      <c r="P312" s="60"/>
      <c r="Q312" s="111"/>
      <c r="R312" s="54"/>
      <c r="S312" s="56"/>
      <c r="T312" s="67"/>
      <c r="V312" s="173"/>
    </row>
    <row r="313" spans="1:22" ht="30" customHeight="1" x14ac:dyDescent="0.25">
      <c r="A313" s="54"/>
      <c r="B313" s="159"/>
      <c r="C313" s="159"/>
      <c r="D313" s="56"/>
      <c r="E313" s="150"/>
      <c r="F313" s="261"/>
      <c r="G313" s="262"/>
      <c r="H313" s="184"/>
      <c r="I313" s="249"/>
      <c r="J313" s="54"/>
      <c r="K313" s="56"/>
      <c r="L313" s="181" t="str">
        <f t="shared" si="3"/>
        <v/>
      </c>
      <c r="M313" s="69"/>
      <c r="N313" s="69"/>
      <c r="O313" s="181" t="str">
        <f t="shared" si="4"/>
        <v/>
      </c>
      <c r="P313" s="60"/>
      <c r="Q313" s="111"/>
      <c r="R313" s="54"/>
      <c r="S313" s="56"/>
      <c r="T313" s="67"/>
      <c r="V313" s="173"/>
    </row>
    <row r="314" spans="1:22" ht="30" customHeight="1" x14ac:dyDescent="0.25">
      <c r="A314" s="54"/>
      <c r="B314" s="159"/>
      <c r="C314" s="159"/>
      <c r="D314" s="56"/>
      <c r="E314" s="150"/>
      <c r="F314" s="261"/>
      <c r="G314" s="262"/>
      <c r="H314" s="184"/>
      <c r="I314" s="249"/>
      <c r="J314" s="54"/>
      <c r="K314" s="56"/>
      <c r="L314" s="181" t="str">
        <f t="shared" si="3"/>
        <v/>
      </c>
      <c r="M314" s="69"/>
      <c r="N314" s="69"/>
      <c r="O314" s="181" t="str">
        <f t="shared" si="4"/>
        <v/>
      </c>
      <c r="P314" s="60"/>
      <c r="Q314" s="111"/>
      <c r="R314" s="54"/>
      <c r="S314" s="56"/>
      <c r="T314" s="67"/>
      <c r="V314" s="173"/>
    </row>
    <row r="315" spans="1:22" ht="30" customHeight="1" x14ac:dyDescent="0.25">
      <c r="A315" s="54"/>
      <c r="B315" s="159"/>
      <c r="C315" s="159"/>
      <c r="D315" s="56"/>
      <c r="E315" s="150"/>
      <c r="F315" s="261"/>
      <c r="G315" s="262"/>
      <c r="H315" s="184"/>
      <c r="I315" s="249"/>
      <c r="J315" s="54"/>
      <c r="K315" s="56"/>
      <c r="L315" s="181" t="str">
        <f t="shared" si="3"/>
        <v/>
      </c>
      <c r="M315" s="69"/>
      <c r="N315" s="69"/>
      <c r="O315" s="181" t="str">
        <f t="shared" si="4"/>
        <v/>
      </c>
      <c r="P315" s="60"/>
      <c r="Q315" s="111"/>
      <c r="R315" s="54"/>
      <c r="S315" s="56"/>
      <c r="T315" s="67"/>
      <c r="V315" s="173"/>
    </row>
    <row r="316" spans="1:22" ht="30" customHeight="1" x14ac:dyDescent="0.25">
      <c r="A316" s="54"/>
      <c r="B316" s="159"/>
      <c r="C316" s="159"/>
      <c r="D316" s="56"/>
      <c r="E316" s="150"/>
      <c r="F316" s="261"/>
      <c r="G316" s="262"/>
      <c r="H316" s="184"/>
      <c r="I316" s="249"/>
      <c r="J316" s="54"/>
      <c r="K316" s="56"/>
      <c r="L316" s="181" t="str">
        <f t="shared" si="3"/>
        <v/>
      </c>
      <c r="M316" s="69"/>
      <c r="N316" s="69"/>
      <c r="O316" s="181" t="str">
        <f t="shared" si="4"/>
        <v/>
      </c>
      <c r="P316" s="60"/>
      <c r="Q316" s="111"/>
      <c r="R316" s="54"/>
      <c r="S316" s="56"/>
      <c r="T316" s="67"/>
      <c r="V316" s="173"/>
    </row>
    <row r="317" spans="1:22" ht="30" customHeight="1" x14ac:dyDescent="0.25">
      <c r="A317" s="54"/>
      <c r="B317" s="159"/>
      <c r="C317" s="159"/>
      <c r="D317" s="56"/>
      <c r="E317" s="150"/>
      <c r="F317" s="261"/>
      <c r="G317" s="262"/>
      <c r="H317" s="184"/>
      <c r="I317" s="249"/>
      <c r="J317" s="54"/>
      <c r="K317" s="56"/>
      <c r="L317" s="181" t="str">
        <f t="shared" si="3"/>
        <v/>
      </c>
      <c r="M317" s="69"/>
      <c r="N317" s="69"/>
      <c r="O317" s="181" t="str">
        <f t="shared" si="4"/>
        <v/>
      </c>
      <c r="P317" s="60"/>
      <c r="Q317" s="111"/>
      <c r="R317" s="54"/>
      <c r="S317" s="56"/>
      <c r="T317" s="67"/>
      <c r="V317" s="173"/>
    </row>
    <row r="318" spans="1:22" ht="30" customHeight="1" x14ac:dyDescent="0.25">
      <c r="A318" s="54"/>
      <c r="B318" s="159"/>
      <c r="C318" s="159"/>
      <c r="D318" s="56"/>
      <c r="E318" s="150"/>
      <c r="F318" s="261"/>
      <c r="G318" s="262"/>
      <c r="H318" s="184"/>
      <c r="I318" s="249"/>
      <c r="J318" s="54"/>
      <c r="K318" s="56"/>
      <c r="L318" s="181" t="str">
        <f t="shared" si="3"/>
        <v/>
      </c>
      <c r="M318" s="69"/>
      <c r="N318" s="69"/>
      <c r="O318" s="181" t="str">
        <f t="shared" si="4"/>
        <v/>
      </c>
      <c r="P318" s="60"/>
      <c r="Q318" s="111"/>
      <c r="R318" s="54"/>
      <c r="S318" s="56"/>
      <c r="T318" s="67"/>
      <c r="V318" s="173"/>
    </row>
    <row r="319" spans="1:22" ht="30" customHeight="1" x14ac:dyDescent="0.25">
      <c r="A319" s="54"/>
      <c r="B319" s="159"/>
      <c r="C319" s="159"/>
      <c r="D319" s="56"/>
      <c r="E319" s="150"/>
      <c r="F319" s="261"/>
      <c r="G319" s="262"/>
      <c r="H319" s="184"/>
      <c r="I319" s="249"/>
      <c r="J319" s="54"/>
      <c r="K319" s="56"/>
      <c r="L319" s="181" t="str">
        <f t="shared" si="3"/>
        <v/>
      </c>
      <c r="M319" s="69"/>
      <c r="N319" s="69"/>
      <c r="O319" s="181" t="str">
        <f t="shared" si="4"/>
        <v/>
      </c>
      <c r="P319" s="60"/>
      <c r="Q319" s="111"/>
      <c r="R319" s="54"/>
      <c r="S319" s="56"/>
      <c r="T319" s="67"/>
      <c r="V319" s="173"/>
    </row>
    <row r="320" spans="1:22" ht="30" customHeight="1" x14ac:dyDescent="0.25">
      <c r="A320" s="54"/>
      <c r="B320" s="159"/>
      <c r="C320" s="159"/>
      <c r="D320" s="56"/>
      <c r="E320" s="150"/>
      <c r="F320" s="261"/>
      <c r="G320" s="262"/>
      <c r="H320" s="184"/>
      <c r="I320" s="249"/>
      <c r="J320" s="54"/>
      <c r="K320" s="56"/>
      <c r="L320" s="181" t="str">
        <f t="shared" si="3"/>
        <v/>
      </c>
      <c r="M320" s="69"/>
      <c r="N320" s="69"/>
      <c r="O320" s="181" t="str">
        <f t="shared" si="4"/>
        <v/>
      </c>
      <c r="P320" s="60"/>
      <c r="Q320" s="111"/>
      <c r="R320" s="54"/>
      <c r="S320" s="56"/>
      <c r="T320" s="67"/>
      <c r="V320" s="173"/>
    </row>
    <row r="321" spans="1:22" ht="30" customHeight="1" x14ac:dyDescent="0.25">
      <c r="A321" s="54"/>
      <c r="B321" s="159"/>
      <c r="C321" s="159"/>
      <c r="D321" s="56"/>
      <c r="E321" s="150"/>
      <c r="F321" s="261"/>
      <c r="G321" s="262"/>
      <c r="H321" s="184"/>
      <c r="I321" s="249"/>
      <c r="J321" s="54"/>
      <c r="K321" s="56"/>
      <c r="L321" s="181" t="str">
        <f t="shared" si="3"/>
        <v/>
      </c>
      <c r="M321" s="69"/>
      <c r="N321" s="69"/>
      <c r="O321" s="181" t="str">
        <f t="shared" si="4"/>
        <v/>
      </c>
      <c r="P321" s="60"/>
      <c r="Q321" s="111"/>
      <c r="R321" s="54"/>
      <c r="S321" s="56"/>
      <c r="T321" s="67"/>
      <c r="V321" s="173"/>
    </row>
    <row r="322" spans="1:22" ht="30" customHeight="1" x14ac:dyDescent="0.25">
      <c r="A322" s="54"/>
      <c r="B322" s="159"/>
      <c r="C322" s="159"/>
      <c r="D322" s="56"/>
      <c r="E322" s="150"/>
      <c r="F322" s="261"/>
      <c r="G322" s="262"/>
      <c r="H322" s="184"/>
      <c r="I322" s="249"/>
      <c r="J322" s="54"/>
      <c r="K322" s="56"/>
      <c r="L322" s="181" t="str">
        <f t="shared" si="3"/>
        <v/>
      </c>
      <c r="M322" s="69"/>
      <c r="N322" s="69"/>
      <c r="O322" s="181" t="str">
        <f t="shared" si="4"/>
        <v/>
      </c>
      <c r="P322" s="60"/>
      <c r="Q322" s="111"/>
      <c r="R322" s="54"/>
      <c r="S322" s="56"/>
      <c r="T322" s="67"/>
      <c r="V322" s="173"/>
    </row>
    <row r="323" spans="1:22" ht="30" customHeight="1" x14ac:dyDescent="0.25">
      <c r="A323" s="54"/>
      <c r="B323" s="159"/>
      <c r="C323" s="159"/>
      <c r="D323" s="56"/>
      <c r="E323" s="150"/>
      <c r="F323" s="261"/>
      <c r="G323" s="262"/>
      <c r="H323" s="184"/>
      <c r="I323" s="249"/>
      <c r="J323" s="54"/>
      <c r="K323" s="56"/>
      <c r="L323" s="181" t="str">
        <f t="shared" si="3"/>
        <v/>
      </c>
      <c r="M323" s="69"/>
      <c r="N323" s="69"/>
      <c r="O323" s="181" t="str">
        <f t="shared" si="4"/>
        <v/>
      </c>
      <c r="P323" s="60"/>
      <c r="Q323" s="111"/>
      <c r="R323" s="54"/>
      <c r="S323" s="56"/>
      <c r="T323" s="67"/>
      <c r="V323" s="173"/>
    </row>
    <row r="324" spans="1:22" ht="30" customHeight="1" x14ac:dyDescent="0.25">
      <c r="A324" s="54"/>
      <c r="B324" s="159"/>
      <c r="C324" s="159"/>
      <c r="D324" s="56"/>
      <c r="E324" s="150"/>
      <c r="F324" s="261"/>
      <c r="G324" s="262"/>
      <c r="H324" s="184"/>
      <c r="I324" s="249"/>
      <c r="J324" s="54"/>
      <c r="K324" s="56"/>
      <c r="L324" s="181" t="str">
        <f t="shared" ref="L324:L387" si="5">IF(J324="","",(80-J324)/80)</f>
        <v/>
      </c>
      <c r="M324" s="69"/>
      <c r="N324" s="69"/>
      <c r="O324" s="181" t="str">
        <f t="shared" ref="O324:O387" si="6">IF(M324="","",(183-M324)/183)</f>
        <v/>
      </c>
      <c r="P324" s="60"/>
      <c r="Q324" s="111"/>
      <c r="R324" s="54"/>
      <c r="S324" s="56"/>
      <c r="T324" s="67"/>
      <c r="V324" s="173"/>
    </row>
    <row r="325" spans="1:22" ht="30" customHeight="1" x14ac:dyDescent="0.25">
      <c r="A325" s="54"/>
      <c r="B325" s="159"/>
      <c r="C325" s="159"/>
      <c r="D325" s="56"/>
      <c r="E325" s="150"/>
      <c r="F325" s="261"/>
      <c r="G325" s="262"/>
      <c r="H325" s="184"/>
      <c r="I325" s="249"/>
      <c r="J325" s="54"/>
      <c r="K325" s="56"/>
      <c r="L325" s="181" t="str">
        <f t="shared" si="5"/>
        <v/>
      </c>
      <c r="M325" s="69"/>
      <c r="N325" s="69"/>
      <c r="O325" s="181" t="str">
        <f t="shared" si="6"/>
        <v/>
      </c>
      <c r="P325" s="60"/>
      <c r="Q325" s="111"/>
      <c r="R325" s="54"/>
      <c r="S325" s="56"/>
      <c r="T325" s="67"/>
      <c r="V325" s="173"/>
    </row>
    <row r="326" spans="1:22" ht="30" customHeight="1" x14ac:dyDescent="0.25">
      <c r="A326" s="54"/>
      <c r="B326" s="159"/>
      <c r="C326" s="159"/>
      <c r="D326" s="56"/>
      <c r="E326" s="150"/>
      <c r="F326" s="261"/>
      <c r="G326" s="262"/>
      <c r="H326" s="184"/>
      <c r="I326" s="249"/>
      <c r="J326" s="54"/>
      <c r="K326" s="56"/>
      <c r="L326" s="181" t="str">
        <f t="shared" si="5"/>
        <v/>
      </c>
      <c r="M326" s="69"/>
      <c r="N326" s="69"/>
      <c r="O326" s="181" t="str">
        <f t="shared" si="6"/>
        <v/>
      </c>
      <c r="P326" s="60"/>
      <c r="Q326" s="111"/>
      <c r="R326" s="54"/>
      <c r="S326" s="56"/>
      <c r="T326" s="67"/>
      <c r="V326" s="173"/>
    </row>
    <row r="327" spans="1:22" ht="30" customHeight="1" x14ac:dyDescent="0.25">
      <c r="A327" s="54"/>
      <c r="B327" s="159"/>
      <c r="C327" s="159"/>
      <c r="D327" s="56"/>
      <c r="E327" s="150"/>
      <c r="F327" s="261"/>
      <c r="G327" s="262"/>
      <c r="H327" s="184"/>
      <c r="I327" s="249"/>
      <c r="J327" s="54"/>
      <c r="K327" s="56"/>
      <c r="L327" s="181" t="str">
        <f t="shared" si="5"/>
        <v/>
      </c>
      <c r="M327" s="69"/>
      <c r="N327" s="69"/>
      <c r="O327" s="181" t="str">
        <f t="shared" si="6"/>
        <v/>
      </c>
      <c r="P327" s="60"/>
      <c r="Q327" s="111"/>
      <c r="R327" s="54"/>
      <c r="S327" s="56"/>
      <c r="T327" s="67"/>
      <c r="V327" s="173"/>
    </row>
    <row r="328" spans="1:22" ht="30" customHeight="1" x14ac:dyDescent="0.25">
      <c r="A328" s="54"/>
      <c r="B328" s="159"/>
      <c r="C328" s="159"/>
      <c r="D328" s="56"/>
      <c r="E328" s="150"/>
      <c r="F328" s="261"/>
      <c r="G328" s="262"/>
      <c r="H328" s="184"/>
      <c r="I328" s="249"/>
      <c r="J328" s="54"/>
      <c r="K328" s="56"/>
      <c r="L328" s="181" t="str">
        <f t="shared" si="5"/>
        <v/>
      </c>
      <c r="M328" s="69"/>
      <c r="N328" s="69"/>
      <c r="O328" s="181" t="str">
        <f t="shared" si="6"/>
        <v/>
      </c>
      <c r="P328" s="60"/>
      <c r="Q328" s="111"/>
      <c r="R328" s="54"/>
      <c r="S328" s="56"/>
      <c r="T328" s="67"/>
      <c r="V328" s="173"/>
    </row>
    <row r="329" spans="1:22" ht="30" customHeight="1" x14ac:dyDescent="0.25">
      <c r="A329" s="54"/>
      <c r="B329" s="159"/>
      <c r="C329" s="159"/>
      <c r="D329" s="56"/>
      <c r="E329" s="150"/>
      <c r="F329" s="261"/>
      <c r="G329" s="262"/>
      <c r="H329" s="184"/>
      <c r="I329" s="249"/>
      <c r="J329" s="54"/>
      <c r="K329" s="56"/>
      <c r="L329" s="181" t="str">
        <f t="shared" si="5"/>
        <v/>
      </c>
      <c r="M329" s="69"/>
      <c r="N329" s="69"/>
      <c r="O329" s="181" t="str">
        <f t="shared" si="6"/>
        <v/>
      </c>
      <c r="P329" s="60"/>
      <c r="Q329" s="111"/>
      <c r="R329" s="54"/>
      <c r="S329" s="56"/>
      <c r="T329" s="67"/>
      <c r="V329" s="173"/>
    </row>
    <row r="330" spans="1:22" ht="30" customHeight="1" x14ac:dyDescent="0.25">
      <c r="A330" s="54"/>
      <c r="B330" s="159"/>
      <c r="C330" s="159"/>
      <c r="D330" s="56"/>
      <c r="E330" s="150"/>
      <c r="F330" s="261"/>
      <c r="G330" s="262"/>
      <c r="H330" s="184"/>
      <c r="I330" s="249"/>
      <c r="J330" s="54"/>
      <c r="K330" s="56"/>
      <c r="L330" s="181" t="str">
        <f t="shared" si="5"/>
        <v/>
      </c>
      <c r="M330" s="69"/>
      <c r="N330" s="69"/>
      <c r="O330" s="181" t="str">
        <f t="shared" si="6"/>
        <v/>
      </c>
      <c r="P330" s="60"/>
      <c r="Q330" s="111"/>
      <c r="R330" s="54"/>
      <c r="S330" s="56"/>
      <c r="T330" s="67"/>
      <c r="V330" s="173"/>
    </row>
    <row r="331" spans="1:22" ht="30" customHeight="1" x14ac:dyDescent="0.25">
      <c r="A331" s="54"/>
      <c r="B331" s="159"/>
      <c r="C331" s="159"/>
      <c r="D331" s="56"/>
      <c r="E331" s="150"/>
      <c r="F331" s="261"/>
      <c r="G331" s="262"/>
      <c r="H331" s="184"/>
      <c r="I331" s="249"/>
      <c r="J331" s="54"/>
      <c r="K331" s="56"/>
      <c r="L331" s="181" t="str">
        <f t="shared" si="5"/>
        <v/>
      </c>
      <c r="M331" s="69"/>
      <c r="N331" s="69"/>
      <c r="O331" s="181" t="str">
        <f t="shared" si="6"/>
        <v/>
      </c>
      <c r="P331" s="60"/>
      <c r="Q331" s="111"/>
      <c r="R331" s="54"/>
      <c r="S331" s="56"/>
      <c r="T331" s="67"/>
      <c r="V331" s="173"/>
    </row>
    <row r="332" spans="1:22" ht="30" customHeight="1" x14ac:dyDescent="0.25">
      <c r="A332" s="54"/>
      <c r="B332" s="159"/>
      <c r="C332" s="159"/>
      <c r="D332" s="56"/>
      <c r="E332" s="150"/>
      <c r="F332" s="261"/>
      <c r="G332" s="262"/>
      <c r="H332" s="184"/>
      <c r="I332" s="249"/>
      <c r="J332" s="54"/>
      <c r="K332" s="56"/>
      <c r="L332" s="181" t="str">
        <f t="shared" si="5"/>
        <v/>
      </c>
      <c r="M332" s="69"/>
      <c r="N332" s="69"/>
      <c r="O332" s="181" t="str">
        <f t="shared" si="6"/>
        <v/>
      </c>
      <c r="P332" s="60"/>
      <c r="Q332" s="111"/>
      <c r="R332" s="54"/>
      <c r="S332" s="56"/>
      <c r="T332" s="67"/>
      <c r="V332" s="173"/>
    </row>
    <row r="333" spans="1:22" ht="30" customHeight="1" x14ac:dyDescent="0.25">
      <c r="A333" s="54"/>
      <c r="B333" s="159"/>
      <c r="C333" s="159"/>
      <c r="D333" s="56"/>
      <c r="E333" s="150"/>
      <c r="F333" s="261"/>
      <c r="G333" s="262"/>
      <c r="H333" s="184"/>
      <c r="I333" s="249"/>
      <c r="J333" s="54"/>
      <c r="K333" s="56"/>
      <c r="L333" s="181" t="str">
        <f t="shared" si="5"/>
        <v/>
      </c>
      <c r="M333" s="69"/>
      <c r="N333" s="69"/>
      <c r="O333" s="181" t="str">
        <f t="shared" si="6"/>
        <v/>
      </c>
      <c r="P333" s="60"/>
      <c r="Q333" s="111"/>
      <c r="R333" s="54"/>
      <c r="S333" s="56"/>
      <c r="T333" s="67"/>
      <c r="V333" s="173"/>
    </row>
    <row r="334" spans="1:22" ht="30" customHeight="1" x14ac:dyDescent="0.25">
      <c r="A334" s="54"/>
      <c r="B334" s="159"/>
      <c r="C334" s="159"/>
      <c r="D334" s="56"/>
      <c r="E334" s="150"/>
      <c r="F334" s="261"/>
      <c r="G334" s="262"/>
      <c r="H334" s="184"/>
      <c r="I334" s="249"/>
      <c r="J334" s="54"/>
      <c r="K334" s="56"/>
      <c r="L334" s="181" t="str">
        <f t="shared" si="5"/>
        <v/>
      </c>
      <c r="M334" s="69"/>
      <c r="N334" s="69"/>
      <c r="O334" s="181" t="str">
        <f t="shared" si="6"/>
        <v/>
      </c>
      <c r="P334" s="60"/>
      <c r="Q334" s="111"/>
      <c r="R334" s="54"/>
      <c r="S334" s="56"/>
      <c r="T334" s="67"/>
      <c r="V334" s="173"/>
    </row>
    <row r="335" spans="1:22" ht="30" customHeight="1" x14ac:dyDescent="0.25">
      <c r="A335" s="54"/>
      <c r="B335" s="159"/>
      <c r="C335" s="159"/>
      <c r="D335" s="56"/>
      <c r="E335" s="150"/>
      <c r="F335" s="261"/>
      <c r="G335" s="262"/>
      <c r="H335" s="184"/>
      <c r="I335" s="249"/>
      <c r="J335" s="54"/>
      <c r="K335" s="56"/>
      <c r="L335" s="181" t="str">
        <f t="shared" si="5"/>
        <v/>
      </c>
      <c r="M335" s="69"/>
      <c r="N335" s="69"/>
      <c r="O335" s="181" t="str">
        <f t="shared" si="6"/>
        <v/>
      </c>
      <c r="P335" s="60"/>
      <c r="Q335" s="111"/>
      <c r="R335" s="54"/>
      <c r="S335" s="56"/>
      <c r="T335" s="67"/>
      <c r="V335" s="173"/>
    </row>
    <row r="336" spans="1:22" ht="30" customHeight="1" x14ac:dyDescent="0.25">
      <c r="A336" s="54"/>
      <c r="B336" s="159"/>
      <c r="C336" s="159"/>
      <c r="D336" s="56"/>
      <c r="E336" s="150"/>
      <c r="F336" s="261"/>
      <c r="G336" s="262"/>
      <c r="H336" s="184"/>
      <c r="I336" s="249"/>
      <c r="J336" s="54"/>
      <c r="K336" s="56"/>
      <c r="L336" s="181" t="str">
        <f t="shared" si="5"/>
        <v/>
      </c>
      <c r="M336" s="69"/>
      <c r="N336" s="69"/>
      <c r="O336" s="181" t="str">
        <f t="shared" si="6"/>
        <v/>
      </c>
      <c r="P336" s="60"/>
      <c r="Q336" s="111"/>
      <c r="R336" s="54"/>
      <c r="S336" s="56"/>
      <c r="T336" s="67"/>
      <c r="V336" s="173"/>
    </row>
    <row r="337" spans="1:22" ht="30" customHeight="1" x14ac:dyDescent="0.25">
      <c r="A337" s="54"/>
      <c r="B337" s="159"/>
      <c r="C337" s="159"/>
      <c r="D337" s="56"/>
      <c r="E337" s="150"/>
      <c r="F337" s="261"/>
      <c r="G337" s="262"/>
      <c r="H337" s="184"/>
      <c r="I337" s="249"/>
      <c r="J337" s="54"/>
      <c r="K337" s="56"/>
      <c r="L337" s="181" t="str">
        <f t="shared" si="5"/>
        <v/>
      </c>
      <c r="M337" s="69"/>
      <c r="N337" s="69"/>
      <c r="O337" s="181" t="str">
        <f t="shared" si="6"/>
        <v/>
      </c>
      <c r="P337" s="60"/>
      <c r="Q337" s="111"/>
      <c r="R337" s="54"/>
      <c r="S337" s="56"/>
      <c r="T337" s="67"/>
      <c r="V337" s="173"/>
    </row>
    <row r="338" spans="1:22" ht="30" customHeight="1" x14ac:dyDescent="0.25">
      <c r="A338" s="54"/>
      <c r="B338" s="159"/>
      <c r="C338" s="159"/>
      <c r="D338" s="56"/>
      <c r="E338" s="150"/>
      <c r="F338" s="261"/>
      <c r="G338" s="262"/>
      <c r="H338" s="184"/>
      <c r="I338" s="249"/>
      <c r="J338" s="54"/>
      <c r="K338" s="56"/>
      <c r="L338" s="181" t="str">
        <f t="shared" si="5"/>
        <v/>
      </c>
      <c r="M338" s="69"/>
      <c r="N338" s="69"/>
      <c r="O338" s="181" t="str">
        <f t="shared" si="6"/>
        <v/>
      </c>
      <c r="P338" s="60"/>
      <c r="Q338" s="111"/>
      <c r="R338" s="54"/>
      <c r="S338" s="56"/>
      <c r="T338" s="67"/>
      <c r="V338" s="173"/>
    </row>
    <row r="339" spans="1:22" ht="30" customHeight="1" x14ac:dyDescent="0.25">
      <c r="A339" s="54"/>
      <c r="B339" s="159"/>
      <c r="C339" s="159"/>
      <c r="D339" s="56"/>
      <c r="E339" s="150"/>
      <c r="F339" s="261"/>
      <c r="G339" s="262"/>
      <c r="H339" s="184"/>
      <c r="I339" s="249"/>
      <c r="J339" s="54"/>
      <c r="K339" s="56"/>
      <c r="L339" s="181" t="str">
        <f t="shared" si="5"/>
        <v/>
      </c>
      <c r="M339" s="69"/>
      <c r="N339" s="69"/>
      <c r="O339" s="181" t="str">
        <f t="shared" si="6"/>
        <v/>
      </c>
      <c r="P339" s="60"/>
      <c r="Q339" s="111"/>
      <c r="R339" s="54"/>
      <c r="S339" s="56"/>
      <c r="T339" s="67"/>
      <c r="V339" s="173"/>
    </row>
    <row r="340" spans="1:22" ht="30" customHeight="1" x14ac:dyDescent="0.25">
      <c r="A340" s="54"/>
      <c r="B340" s="159"/>
      <c r="C340" s="159"/>
      <c r="D340" s="56"/>
      <c r="E340" s="150"/>
      <c r="F340" s="261"/>
      <c r="G340" s="262"/>
      <c r="H340" s="184"/>
      <c r="I340" s="249"/>
      <c r="J340" s="54"/>
      <c r="K340" s="56"/>
      <c r="L340" s="181" t="str">
        <f t="shared" si="5"/>
        <v/>
      </c>
      <c r="M340" s="69"/>
      <c r="N340" s="69"/>
      <c r="O340" s="181" t="str">
        <f t="shared" si="6"/>
        <v/>
      </c>
      <c r="P340" s="60"/>
      <c r="Q340" s="111"/>
      <c r="R340" s="54"/>
      <c r="S340" s="56"/>
      <c r="T340" s="67"/>
      <c r="V340" s="173"/>
    </row>
    <row r="341" spans="1:22" ht="30" customHeight="1" x14ac:dyDescent="0.25">
      <c r="A341" s="54"/>
      <c r="B341" s="159"/>
      <c r="C341" s="159"/>
      <c r="D341" s="56"/>
      <c r="E341" s="150"/>
      <c r="F341" s="261"/>
      <c r="G341" s="262"/>
      <c r="H341" s="184"/>
      <c r="I341" s="249"/>
      <c r="J341" s="54"/>
      <c r="K341" s="56"/>
      <c r="L341" s="181" t="str">
        <f t="shared" si="5"/>
        <v/>
      </c>
      <c r="M341" s="69"/>
      <c r="N341" s="69"/>
      <c r="O341" s="181" t="str">
        <f t="shared" si="6"/>
        <v/>
      </c>
      <c r="P341" s="60"/>
      <c r="Q341" s="111"/>
      <c r="R341" s="54"/>
      <c r="S341" s="56"/>
      <c r="T341" s="67"/>
      <c r="V341" s="173"/>
    </row>
    <row r="342" spans="1:22" ht="30" customHeight="1" x14ac:dyDescent="0.25">
      <c r="A342" s="54"/>
      <c r="B342" s="159"/>
      <c r="C342" s="159"/>
      <c r="D342" s="56"/>
      <c r="E342" s="150"/>
      <c r="F342" s="261"/>
      <c r="G342" s="262"/>
      <c r="H342" s="184"/>
      <c r="I342" s="249"/>
      <c r="J342" s="54"/>
      <c r="K342" s="56"/>
      <c r="L342" s="181" t="str">
        <f t="shared" si="5"/>
        <v/>
      </c>
      <c r="M342" s="69"/>
      <c r="N342" s="69"/>
      <c r="O342" s="181" t="str">
        <f t="shared" si="6"/>
        <v/>
      </c>
      <c r="P342" s="60"/>
      <c r="Q342" s="111"/>
      <c r="R342" s="54"/>
      <c r="S342" s="56"/>
      <c r="T342" s="67"/>
      <c r="V342" s="173"/>
    </row>
    <row r="343" spans="1:22" ht="30" customHeight="1" x14ac:dyDescent="0.25">
      <c r="A343" s="54"/>
      <c r="B343" s="159"/>
      <c r="C343" s="159"/>
      <c r="D343" s="56"/>
      <c r="E343" s="150"/>
      <c r="F343" s="261"/>
      <c r="G343" s="262"/>
      <c r="H343" s="184"/>
      <c r="I343" s="249"/>
      <c r="J343" s="54"/>
      <c r="K343" s="56"/>
      <c r="L343" s="181" t="str">
        <f t="shared" si="5"/>
        <v/>
      </c>
      <c r="M343" s="69"/>
      <c r="N343" s="69"/>
      <c r="O343" s="181" t="str">
        <f t="shared" si="6"/>
        <v/>
      </c>
      <c r="P343" s="60"/>
      <c r="Q343" s="111"/>
      <c r="R343" s="54"/>
      <c r="S343" s="56"/>
      <c r="T343" s="67"/>
      <c r="V343" s="173"/>
    </row>
    <row r="344" spans="1:22" ht="30" customHeight="1" x14ac:dyDescent="0.25">
      <c r="A344" s="54"/>
      <c r="B344" s="159"/>
      <c r="C344" s="159"/>
      <c r="D344" s="56"/>
      <c r="E344" s="150"/>
      <c r="F344" s="261"/>
      <c r="G344" s="262"/>
      <c r="H344" s="184"/>
      <c r="I344" s="249"/>
      <c r="J344" s="54"/>
      <c r="K344" s="56"/>
      <c r="L344" s="181" t="str">
        <f t="shared" si="5"/>
        <v/>
      </c>
      <c r="M344" s="69"/>
      <c r="N344" s="69"/>
      <c r="O344" s="181" t="str">
        <f t="shared" si="6"/>
        <v/>
      </c>
      <c r="P344" s="60"/>
      <c r="Q344" s="111"/>
      <c r="R344" s="54"/>
      <c r="S344" s="56"/>
      <c r="T344" s="67"/>
      <c r="V344" s="173"/>
    </row>
    <row r="345" spans="1:22" ht="30" customHeight="1" x14ac:dyDescent="0.25">
      <c r="A345" s="54"/>
      <c r="B345" s="159"/>
      <c r="C345" s="159"/>
      <c r="D345" s="56"/>
      <c r="E345" s="150"/>
      <c r="F345" s="261"/>
      <c r="G345" s="262"/>
      <c r="H345" s="184"/>
      <c r="I345" s="249"/>
      <c r="J345" s="54"/>
      <c r="K345" s="56"/>
      <c r="L345" s="181" t="str">
        <f t="shared" si="5"/>
        <v/>
      </c>
      <c r="M345" s="69"/>
      <c r="N345" s="69"/>
      <c r="O345" s="181" t="str">
        <f t="shared" si="6"/>
        <v/>
      </c>
      <c r="P345" s="60"/>
      <c r="Q345" s="111"/>
      <c r="R345" s="54"/>
      <c r="S345" s="56"/>
      <c r="T345" s="67"/>
      <c r="V345" s="173"/>
    </row>
    <row r="346" spans="1:22" ht="30" customHeight="1" x14ac:dyDescent="0.25">
      <c r="A346" s="54"/>
      <c r="B346" s="159"/>
      <c r="C346" s="159"/>
      <c r="D346" s="56"/>
      <c r="E346" s="150"/>
      <c r="F346" s="261"/>
      <c r="G346" s="262"/>
      <c r="H346" s="184"/>
      <c r="I346" s="249"/>
      <c r="J346" s="54"/>
      <c r="K346" s="56"/>
      <c r="L346" s="181" t="str">
        <f t="shared" si="5"/>
        <v/>
      </c>
      <c r="M346" s="69"/>
      <c r="N346" s="69"/>
      <c r="O346" s="181" t="str">
        <f t="shared" si="6"/>
        <v/>
      </c>
      <c r="P346" s="60"/>
      <c r="Q346" s="111"/>
      <c r="R346" s="54"/>
      <c r="S346" s="56"/>
      <c r="T346" s="67"/>
      <c r="V346" s="173"/>
    </row>
    <row r="347" spans="1:22" ht="30" customHeight="1" x14ac:dyDescent="0.25">
      <c r="A347" s="54"/>
      <c r="B347" s="159"/>
      <c r="C347" s="159"/>
      <c r="D347" s="56"/>
      <c r="E347" s="150"/>
      <c r="F347" s="261"/>
      <c r="G347" s="262"/>
      <c r="H347" s="184"/>
      <c r="I347" s="249"/>
      <c r="J347" s="54"/>
      <c r="K347" s="56"/>
      <c r="L347" s="181" t="str">
        <f t="shared" si="5"/>
        <v/>
      </c>
      <c r="M347" s="69"/>
      <c r="N347" s="69"/>
      <c r="O347" s="181" t="str">
        <f t="shared" si="6"/>
        <v/>
      </c>
      <c r="P347" s="60"/>
      <c r="Q347" s="111"/>
      <c r="R347" s="54"/>
      <c r="S347" s="56"/>
      <c r="T347" s="67"/>
      <c r="V347" s="173"/>
    </row>
    <row r="348" spans="1:22" ht="30" customHeight="1" x14ac:dyDescent="0.25">
      <c r="A348" s="54"/>
      <c r="B348" s="159"/>
      <c r="C348" s="159"/>
      <c r="D348" s="56"/>
      <c r="E348" s="150"/>
      <c r="F348" s="261"/>
      <c r="G348" s="262"/>
      <c r="H348" s="184"/>
      <c r="I348" s="249"/>
      <c r="J348" s="54"/>
      <c r="K348" s="56"/>
      <c r="L348" s="181" t="str">
        <f t="shared" si="5"/>
        <v/>
      </c>
      <c r="M348" s="69"/>
      <c r="N348" s="69"/>
      <c r="O348" s="181" t="str">
        <f t="shared" si="6"/>
        <v/>
      </c>
      <c r="P348" s="60"/>
      <c r="Q348" s="111"/>
      <c r="R348" s="54"/>
      <c r="S348" s="56"/>
      <c r="T348" s="67"/>
      <c r="V348" s="173"/>
    </row>
    <row r="349" spans="1:22" ht="30" customHeight="1" x14ac:dyDescent="0.25">
      <c r="A349" s="54"/>
      <c r="B349" s="159"/>
      <c r="C349" s="159"/>
      <c r="D349" s="56"/>
      <c r="E349" s="150"/>
      <c r="F349" s="261"/>
      <c r="G349" s="262"/>
      <c r="H349" s="184"/>
      <c r="I349" s="249"/>
      <c r="J349" s="54"/>
      <c r="K349" s="56"/>
      <c r="L349" s="181" t="str">
        <f t="shared" si="5"/>
        <v/>
      </c>
      <c r="M349" s="69"/>
      <c r="N349" s="69"/>
      <c r="O349" s="181" t="str">
        <f t="shared" si="6"/>
        <v/>
      </c>
      <c r="P349" s="60"/>
      <c r="Q349" s="111"/>
      <c r="R349" s="54"/>
      <c r="S349" s="56"/>
      <c r="T349" s="67"/>
      <c r="V349" s="173"/>
    </row>
    <row r="350" spans="1:22" ht="30" customHeight="1" x14ac:dyDescent="0.25">
      <c r="A350" s="54"/>
      <c r="B350" s="159"/>
      <c r="C350" s="159"/>
      <c r="D350" s="56"/>
      <c r="E350" s="150"/>
      <c r="F350" s="261"/>
      <c r="G350" s="262"/>
      <c r="H350" s="184"/>
      <c r="I350" s="249"/>
      <c r="J350" s="54"/>
      <c r="K350" s="56"/>
      <c r="L350" s="181" t="str">
        <f t="shared" si="5"/>
        <v/>
      </c>
      <c r="M350" s="69"/>
      <c r="N350" s="69"/>
      <c r="O350" s="181" t="str">
        <f t="shared" si="6"/>
        <v/>
      </c>
      <c r="P350" s="60"/>
      <c r="Q350" s="111"/>
      <c r="R350" s="54"/>
      <c r="S350" s="56"/>
      <c r="T350" s="67"/>
      <c r="V350" s="173"/>
    </row>
    <row r="351" spans="1:22" ht="30" customHeight="1" x14ac:dyDescent="0.25">
      <c r="A351" s="54"/>
      <c r="B351" s="159"/>
      <c r="C351" s="159"/>
      <c r="D351" s="56"/>
      <c r="E351" s="150"/>
      <c r="F351" s="261"/>
      <c r="G351" s="262"/>
      <c r="H351" s="184"/>
      <c r="I351" s="249"/>
      <c r="J351" s="54"/>
      <c r="K351" s="56"/>
      <c r="L351" s="181" t="str">
        <f t="shared" si="5"/>
        <v/>
      </c>
      <c r="M351" s="69"/>
      <c r="N351" s="69"/>
      <c r="O351" s="181" t="str">
        <f t="shared" si="6"/>
        <v/>
      </c>
      <c r="P351" s="60"/>
      <c r="Q351" s="111"/>
      <c r="R351" s="54"/>
      <c r="S351" s="56"/>
      <c r="T351" s="67"/>
      <c r="V351" s="173"/>
    </row>
    <row r="352" spans="1:22" ht="30" customHeight="1" x14ac:dyDescent="0.25">
      <c r="A352" s="54"/>
      <c r="B352" s="159"/>
      <c r="C352" s="159"/>
      <c r="D352" s="56"/>
      <c r="E352" s="150"/>
      <c r="F352" s="261"/>
      <c r="G352" s="262"/>
      <c r="H352" s="184"/>
      <c r="I352" s="249"/>
      <c r="J352" s="54"/>
      <c r="K352" s="56"/>
      <c r="L352" s="181" t="str">
        <f t="shared" si="5"/>
        <v/>
      </c>
      <c r="M352" s="69"/>
      <c r="N352" s="69"/>
      <c r="O352" s="181" t="str">
        <f t="shared" si="6"/>
        <v/>
      </c>
      <c r="P352" s="60"/>
      <c r="Q352" s="111"/>
      <c r="R352" s="54"/>
      <c r="S352" s="56"/>
      <c r="T352" s="67"/>
      <c r="V352" s="173"/>
    </row>
    <row r="353" spans="1:22" ht="30" customHeight="1" x14ac:dyDescent="0.25">
      <c r="A353" s="54"/>
      <c r="B353" s="159"/>
      <c r="C353" s="159"/>
      <c r="D353" s="56"/>
      <c r="E353" s="150"/>
      <c r="F353" s="261"/>
      <c r="G353" s="262"/>
      <c r="H353" s="184"/>
      <c r="I353" s="249"/>
      <c r="J353" s="54"/>
      <c r="K353" s="56"/>
      <c r="L353" s="181" t="str">
        <f t="shared" si="5"/>
        <v/>
      </c>
      <c r="M353" s="69"/>
      <c r="N353" s="69"/>
      <c r="O353" s="181" t="str">
        <f t="shared" si="6"/>
        <v/>
      </c>
      <c r="P353" s="60"/>
      <c r="Q353" s="111"/>
      <c r="R353" s="54"/>
      <c r="S353" s="56"/>
      <c r="T353" s="67"/>
      <c r="V353" s="173"/>
    </row>
    <row r="354" spans="1:22" ht="30" customHeight="1" x14ac:dyDescent="0.25">
      <c r="A354" s="54"/>
      <c r="B354" s="159"/>
      <c r="C354" s="159"/>
      <c r="D354" s="56"/>
      <c r="E354" s="150"/>
      <c r="F354" s="261"/>
      <c r="G354" s="262"/>
      <c r="H354" s="184"/>
      <c r="I354" s="249"/>
      <c r="J354" s="54"/>
      <c r="K354" s="56"/>
      <c r="L354" s="181" t="str">
        <f t="shared" si="5"/>
        <v/>
      </c>
      <c r="M354" s="69"/>
      <c r="N354" s="69"/>
      <c r="O354" s="181" t="str">
        <f t="shared" si="6"/>
        <v/>
      </c>
      <c r="P354" s="60"/>
      <c r="Q354" s="111"/>
      <c r="R354" s="54"/>
      <c r="S354" s="56"/>
      <c r="T354" s="67"/>
      <c r="V354" s="173"/>
    </row>
    <row r="355" spans="1:22" ht="30" customHeight="1" x14ac:dyDescent="0.25">
      <c r="A355" s="54"/>
      <c r="B355" s="159"/>
      <c r="C355" s="159"/>
      <c r="D355" s="56"/>
      <c r="E355" s="150"/>
      <c r="F355" s="261"/>
      <c r="G355" s="262"/>
      <c r="H355" s="184"/>
      <c r="I355" s="249"/>
      <c r="J355" s="54"/>
      <c r="K355" s="56"/>
      <c r="L355" s="181" t="str">
        <f t="shared" si="5"/>
        <v/>
      </c>
      <c r="M355" s="69"/>
      <c r="N355" s="69"/>
      <c r="O355" s="181" t="str">
        <f t="shared" si="6"/>
        <v/>
      </c>
      <c r="P355" s="60"/>
      <c r="Q355" s="111"/>
      <c r="R355" s="54"/>
      <c r="S355" s="56"/>
      <c r="T355" s="67"/>
      <c r="V355" s="173"/>
    </row>
    <row r="356" spans="1:22" ht="30" customHeight="1" x14ac:dyDescent="0.25">
      <c r="A356" s="54"/>
      <c r="B356" s="159"/>
      <c r="C356" s="159"/>
      <c r="D356" s="56"/>
      <c r="E356" s="150"/>
      <c r="F356" s="261"/>
      <c r="G356" s="262"/>
      <c r="H356" s="184"/>
      <c r="I356" s="249"/>
      <c r="J356" s="54"/>
      <c r="K356" s="56"/>
      <c r="L356" s="181" t="str">
        <f t="shared" si="5"/>
        <v/>
      </c>
      <c r="M356" s="69"/>
      <c r="N356" s="69"/>
      <c r="O356" s="181" t="str">
        <f t="shared" si="6"/>
        <v/>
      </c>
      <c r="P356" s="60"/>
      <c r="Q356" s="111"/>
      <c r="R356" s="54"/>
      <c r="S356" s="56"/>
      <c r="T356" s="67"/>
      <c r="V356" s="173"/>
    </row>
    <row r="357" spans="1:22" ht="30" customHeight="1" x14ac:dyDescent="0.25">
      <c r="A357" s="54"/>
      <c r="B357" s="159"/>
      <c r="C357" s="159"/>
      <c r="D357" s="56"/>
      <c r="E357" s="150"/>
      <c r="F357" s="261"/>
      <c r="G357" s="262"/>
      <c r="H357" s="184"/>
      <c r="I357" s="249"/>
      <c r="J357" s="54"/>
      <c r="K357" s="56"/>
      <c r="L357" s="181" t="str">
        <f t="shared" si="5"/>
        <v/>
      </c>
      <c r="M357" s="69"/>
      <c r="N357" s="69"/>
      <c r="O357" s="181" t="str">
        <f t="shared" si="6"/>
        <v/>
      </c>
      <c r="P357" s="60"/>
      <c r="Q357" s="111"/>
      <c r="R357" s="54"/>
      <c r="S357" s="56"/>
      <c r="T357" s="67"/>
      <c r="V357" s="173"/>
    </row>
    <row r="358" spans="1:22" ht="30" customHeight="1" x14ac:dyDescent="0.25">
      <c r="A358" s="54"/>
      <c r="B358" s="159"/>
      <c r="C358" s="159"/>
      <c r="D358" s="56"/>
      <c r="E358" s="150"/>
      <c r="F358" s="261"/>
      <c r="G358" s="262"/>
      <c r="H358" s="184"/>
      <c r="I358" s="249"/>
      <c r="J358" s="54"/>
      <c r="K358" s="56"/>
      <c r="L358" s="181" t="str">
        <f t="shared" si="5"/>
        <v/>
      </c>
      <c r="M358" s="69"/>
      <c r="N358" s="69"/>
      <c r="O358" s="181" t="str">
        <f t="shared" si="6"/>
        <v/>
      </c>
      <c r="P358" s="60"/>
      <c r="Q358" s="111"/>
      <c r="R358" s="54"/>
      <c r="S358" s="56"/>
      <c r="T358" s="67"/>
      <c r="V358" s="173"/>
    </row>
    <row r="359" spans="1:22" ht="30" customHeight="1" x14ac:dyDescent="0.25">
      <c r="A359" s="54"/>
      <c r="B359" s="159"/>
      <c r="C359" s="159"/>
      <c r="D359" s="56"/>
      <c r="E359" s="150"/>
      <c r="F359" s="261"/>
      <c r="G359" s="262"/>
      <c r="H359" s="184"/>
      <c r="I359" s="249"/>
      <c r="J359" s="54"/>
      <c r="K359" s="56"/>
      <c r="L359" s="181" t="str">
        <f t="shared" si="5"/>
        <v/>
      </c>
      <c r="M359" s="69"/>
      <c r="N359" s="69"/>
      <c r="O359" s="181" t="str">
        <f t="shared" si="6"/>
        <v/>
      </c>
      <c r="P359" s="60"/>
      <c r="Q359" s="111"/>
      <c r="R359" s="54"/>
      <c r="S359" s="56"/>
      <c r="T359" s="67"/>
      <c r="V359" s="173"/>
    </row>
    <row r="360" spans="1:22" ht="30" customHeight="1" x14ac:dyDescent="0.25">
      <c r="A360" s="54"/>
      <c r="B360" s="159"/>
      <c r="C360" s="159"/>
      <c r="D360" s="56"/>
      <c r="E360" s="150"/>
      <c r="F360" s="261"/>
      <c r="G360" s="262"/>
      <c r="H360" s="184"/>
      <c r="I360" s="249"/>
      <c r="J360" s="54"/>
      <c r="K360" s="56"/>
      <c r="L360" s="181" t="str">
        <f t="shared" si="5"/>
        <v/>
      </c>
      <c r="M360" s="69"/>
      <c r="N360" s="69"/>
      <c r="O360" s="181" t="str">
        <f t="shared" si="6"/>
        <v/>
      </c>
      <c r="P360" s="60"/>
      <c r="Q360" s="111"/>
      <c r="R360" s="54"/>
      <c r="S360" s="56"/>
      <c r="T360" s="67"/>
      <c r="V360" s="173"/>
    </row>
    <row r="361" spans="1:22" ht="30" customHeight="1" x14ac:dyDescent="0.25">
      <c r="A361" s="54"/>
      <c r="B361" s="159"/>
      <c r="C361" s="159"/>
      <c r="D361" s="56"/>
      <c r="E361" s="150"/>
      <c r="F361" s="261"/>
      <c r="G361" s="262"/>
      <c r="H361" s="184"/>
      <c r="I361" s="249"/>
      <c r="J361" s="54"/>
      <c r="K361" s="56"/>
      <c r="L361" s="181" t="str">
        <f t="shared" si="5"/>
        <v/>
      </c>
      <c r="M361" s="69"/>
      <c r="N361" s="69"/>
      <c r="O361" s="181" t="str">
        <f t="shared" si="6"/>
        <v/>
      </c>
      <c r="P361" s="60"/>
      <c r="Q361" s="111"/>
      <c r="R361" s="54"/>
      <c r="S361" s="56"/>
      <c r="T361" s="67"/>
      <c r="V361" s="173"/>
    </row>
    <row r="362" spans="1:22" ht="30" customHeight="1" x14ac:dyDescent="0.25">
      <c r="A362" s="54"/>
      <c r="B362" s="159"/>
      <c r="C362" s="159"/>
      <c r="D362" s="56"/>
      <c r="E362" s="150"/>
      <c r="F362" s="261"/>
      <c r="G362" s="262"/>
      <c r="H362" s="184"/>
      <c r="I362" s="249"/>
      <c r="J362" s="54"/>
      <c r="K362" s="56"/>
      <c r="L362" s="181" t="str">
        <f t="shared" si="5"/>
        <v/>
      </c>
      <c r="M362" s="69"/>
      <c r="N362" s="69"/>
      <c r="O362" s="181" t="str">
        <f t="shared" si="6"/>
        <v/>
      </c>
      <c r="P362" s="60"/>
      <c r="Q362" s="111"/>
      <c r="R362" s="54"/>
      <c r="S362" s="56"/>
      <c r="T362" s="67"/>
      <c r="V362" s="173"/>
    </row>
    <row r="363" spans="1:22" ht="30" customHeight="1" x14ac:dyDescent="0.25">
      <c r="A363" s="54"/>
      <c r="B363" s="159"/>
      <c r="C363" s="159"/>
      <c r="D363" s="56"/>
      <c r="E363" s="150"/>
      <c r="F363" s="261"/>
      <c r="G363" s="262"/>
      <c r="H363" s="184"/>
      <c r="I363" s="249"/>
      <c r="J363" s="54"/>
      <c r="K363" s="56"/>
      <c r="L363" s="181" t="str">
        <f t="shared" si="5"/>
        <v/>
      </c>
      <c r="M363" s="69"/>
      <c r="N363" s="69"/>
      <c r="O363" s="181" t="str">
        <f t="shared" si="6"/>
        <v/>
      </c>
      <c r="P363" s="60"/>
      <c r="Q363" s="111"/>
      <c r="R363" s="54"/>
      <c r="S363" s="56"/>
      <c r="T363" s="67"/>
      <c r="V363" s="173"/>
    </row>
    <row r="364" spans="1:22" ht="30" customHeight="1" x14ac:dyDescent="0.25">
      <c r="A364" s="54"/>
      <c r="B364" s="159"/>
      <c r="C364" s="159"/>
      <c r="D364" s="56"/>
      <c r="E364" s="150"/>
      <c r="F364" s="261"/>
      <c r="G364" s="262"/>
      <c r="H364" s="184"/>
      <c r="I364" s="249"/>
      <c r="J364" s="54"/>
      <c r="K364" s="56"/>
      <c r="L364" s="181" t="str">
        <f t="shared" si="5"/>
        <v/>
      </c>
      <c r="M364" s="69"/>
      <c r="N364" s="69"/>
      <c r="O364" s="181" t="str">
        <f t="shared" si="6"/>
        <v/>
      </c>
      <c r="P364" s="60"/>
      <c r="Q364" s="111"/>
      <c r="R364" s="54"/>
      <c r="S364" s="56"/>
      <c r="T364" s="67"/>
      <c r="V364" s="173"/>
    </row>
    <row r="365" spans="1:22" ht="30" customHeight="1" x14ac:dyDescent="0.25">
      <c r="A365" s="54"/>
      <c r="B365" s="159"/>
      <c r="C365" s="159"/>
      <c r="D365" s="56"/>
      <c r="E365" s="150"/>
      <c r="F365" s="261"/>
      <c r="G365" s="262"/>
      <c r="H365" s="184"/>
      <c r="I365" s="249"/>
      <c r="J365" s="54"/>
      <c r="K365" s="56"/>
      <c r="L365" s="181" t="str">
        <f t="shared" si="5"/>
        <v/>
      </c>
      <c r="M365" s="69"/>
      <c r="N365" s="69"/>
      <c r="O365" s="181" t="str">
        <f t="shared" si="6"/>
        <v/>
      </c>
      <c r="P365" s="60"/>
      <c r="Q365" s="111"/>
      <c r="R365" s="54"/>
      <c r="S365" s="56"/>
      <c r="T365" s="67"/>
      <c r="V365" s="173"/>
    </row>
    <row r="366" spans="1:22" ht="30" customHeight="1" x14ac:dyDescent="0.25">
      <c r="A366" s="54"/>
      <c r="B366" s="159"/>
      <c r="C366" s="159"/>
      <c r="D366" s="56"/>
      <c r="E366" s="150"/>
      <c r="F366" s="261"/>
      <c r="G366" s="262"/>
      <c r="H366" s="184"/>
      <c r="I366" s="249"/>
      <c r="J366" s="54"/>
      <c r="K366" s="56"/>
      <c r="L366" s="181" t="str">
        <f t="shared" si="5"/>
        <v/>
      </c>
      <c r="M366" s="69"/>
      <c r="N366" s="69"/>
      <c r="O366" s="181" t="str">
        <f t="shared" si="6"/>
        <v/>
      </c>
      <c r="P366" s="60"/>
      <c r="Q366" s="111"/>
      <c r="R366" s="54"/>
      <c r="S366" s="56"/>
      <c r="T366" s="67"/>
      <c r="V366" s="173"/>
    </row>
    <row r="367" spans="1:22" ht="30" customHeight="1" x14ac:dyDescent="0.25">
      <c r="A367" s="54"/>
      <c r="B367" s="159"/>
      <c r="C367" s="159"/>
      <c r="D367" s="56"/>
      <c r="E367" s="150"/>
      <c r="F367" s="261"/>
      <c r="G367" s="262"/>
      <c r="H367" s="184"/>
      <c r="I367" s="249"/>
      <c r="J367" s="54"/>
      <c r="K367" s="56"/>
      <c r="L367" s="181" t="str">
        <f t="shared" si="5"/>
        <v/>
      </c>
      <c r="M367" s="69"/>
      <c r="N367" s="69"/>
      <c r="O367" s="181" t="str">
        <f t="shared" si="6"/>
        <v/>
      </c>
      <c r="P367" s="60"/>
      <c r="Q367" s="111"/>
      <c r="R367" s="54"/>
      <c r="S367" s="56"/>
      <c r="T367" s="67"/>
      <c r="V367" s="173"/>
    </row>
    <row r="368" spans="1:22" ht="30" customHeight="1" x14ac:dyDescent="0.25">
      <c r="A368" s="54"/>
      <c r="B368" s="159"/>
      <c r="C368" s="159"/>
      <c r="D368" s="56"/>
      <c r="E368" s="150"/>
      <c r="F368" s="261"/>
      <c r="G368" s="262"/>
      <c r="H368" s="184"/>
      <c r="I368" s="249"/>
      <c r="J368" s="54"/>
      <c r="K368" s="56"/>
      <c r="L368" s="181" t="str">
        <f t="shared" si="5"/>
        <v/>
      </c>
      <c r="M368" s="69"/>
      <c r="N368" s="69"/>
      <c r="O368" s="181" t="str">
        <f t="shared" si="6"/>
        <v/>
      </c>
      <c r="P368" s="60"/>
      <c r="Q368" s="111"/>
      <c r="R368" s="54"/>
      <c r="S368" s="56"/>
      <c r="T368" s="67"/>
      <c r="V368" s="173"/>
    </row>
    <row r="369" spans="1:22" ht="30" customHeight="1" x14ac:dyDescent="0.25">
      <c r="A369" s="54"/>
      <c r="B369" s="159"/>
      <c r="C369" s="159"/>
      <c r="D369" s="56"/>
      <c r="E369" s="150"/>
      <c r="F369" s="261"/>
      <c r="G369" s="262"/>
      <c r="H369" s="184"/>
      <c r="I369" s="249"/>
      <c r="J369" s="54"/>
      <c r="K369" s="56"/>
      <c r="L369" s="181" t="str">
        <f t="shared" si="5"/>
        <v/>
      </c>
      <c r="M369" s="69"/>
      <c r="N369" s="69"/>
      <c r="O369" s="181" t="str">
        <f t="shared" si="6"/>
        <v/>
      </c>
      <c r="P369" s="60"/>
      <c r="Q369" s="111"/>
      <c r="R369" s="54"/>
      <c r="S369" s="56"/>
      <c r="T369" s="67"/>
      <c r="V369" s="173"/>
    </row>
    <row r="370" spans="1:22" ht="30" customHeight="1" x14ac:dyDescent="0.25">
      <c r="A370" s="54"/>
      <c r="B370" s="159"/>
      <c r="C370" s="159"/>
      <c r="D370" s="56"/>
      <c r="E370" s="150"/>
      <c r="F370" s="261"/>
      <c r="G370" s="262"/>
      <c r="H370" s="184"/>
      <c r="I370" s="249"/>
      <c r="J370" s="54"/>
      <c r="K370" s="56"/>
      <c r="L370" s="181" t="str">
        <f t="shared" si="5"/>
        <v/>
      </c>
      <c r="M370" s="69"/>
      <c r="N370" s="69"/>
      <c r="O370" s="181" t="str">
        <f t="shared" si="6"/>
        <v/>
      </c>
      <c r="P370" s="60"/>
      <c r="Q370" s="111"/>
      <c r="R370" s="54"/>
      <c r="S370" s="56"/>
      <c r="T370" s="67"/>
      <c r="V370" s="173"/>
    </row>
    <row r="371" spans="1:22" ht="30" customHeight="1" x14ac:dyDescent="0.25">
      <c r="A371" s="54"/>
      <c r="B371" s="159"/>
      <c r="C371" s="159"/>
      <c r="D371" s="56"/>
      <c r="E371" s="150"/>
      <c r="F371" s="261"/>
      <c r="G371" s="262"/>
      <c r="H371" s="184"/>
      <c r="I371" s="249"/>
      <c r="J371" s="54"/>
      <c r="K371" s="56"/>
      <c r="L371" s="181" t="str">
        <f t="shared" si="5"/>
        <v/>
      </c>
      <c r="M371" s="69"/>
      <c r="N371" s="69"/>
      <c r="O371" s="181" t="str">
        <f t="shared" si="6"/>
        <v/>
      </c>
      <c r="P371" s="60"/>
      <c r="Q371" s="111"/>
      <c r="R371" s="54"/>
      <c r="S371" s="56"/>
      <c r="T371" s="67"/>
      <c r="V371" s="173"/>
    </row>
    <row r="372" spans="1:22" ht="30" customHeight="1" x14ac:dyDescent="0.25">
      <c r="A372" s="54"/>
      <c r="B372" s="159"/>
      <c r="C372" s="159"/>
      <c r="D372" s="56"/>
      <c r="E372" s="150"/>
      <c r="F372" s="261"/>
      <c r="G372" s="262"/>
      <c r="H372" s="184"/>
      <c r="I372" s="249"/>
      <c r="J372" s="54"/>
      <c r="K372" s="56"/>
      <c r="L372" s="181" t="str">
        <f t="shared" si="5"/>
        <v/>
      </c>
      <c r="M372" s="69"/>
      <c r="N372" s="69"/>
      <c r="O372" s="181" t="str">
        <f t="shared" si="6"/>
        <v/>
      </c>
      <c r="P372" s="60"/>
      <c r="Q372" s="111"/>
      <c r="R372" s="54"/>
      <c r="S372" s="56"/>
      <c r="T372" s="67"/>
      <c r="V372" s="173"/>
    </row>
    <row r="373" spans="1:22" ht="30" customHeight="1" x14ac:dyDescent="0.25">
      <c r="A373" s="54"/>
      <c r="B373" s="159"/>
      <c r="C373" s="159"/>
      <c r="D373" s="56"/>
      <c r="E373" s="150"/>
      <c r="F373" s="261"/>
      <c r="G373" s="262"/>
      <c r="H373" s="184"/>
      <c r="I373" s="249"/>
      <c r="J373" s="54"/>
      <c r="K373" s="56"/>
      <c r="L373" s="181" t="str">
        <f t="shared" si="5"/>
        <v/>
      </c>
      <c r="M373" s="69"/>
      <c r="N373" s="69"/>
      <c r="O373" s="181" t="str">
        <f t="shared" si="6"/>
        <v/>
      </c>
      <c r="P373" s="60"/>
      <c r="Q373" s="111"/>
      <c r="R373" s="54"/>
      <c r="S373" s="56"/>
      <c r="T373" s="67"/>
      <c r="V373" s="173"/>
    </row>
    <row r="374" spans="1:22" ht="30" customHeight="1" x14ac:dyDescent="0.25">
      <c r="A374" s="54"/>
      <c r="B374" s="159"/>
      <c r="C374" s="159"/>
      <c r="D374" s="56"/>
      <c r="E374" s="150"/>
      <c r="F374" s="261"/>
      <c r="G374" s="262"/>
      <c r="H374" s="184"/>
      <c r="I374" s="249"/>
      <c r="J374" s="54"/>
      <c r="K374" s="56"/>
      <c r="L374" s="181" t="str">
        <f t="shared" si="5"/>
        <v/>
      </c>
      <c r="M374" s="69"/>
      <c r="N374" s="69"/>
      <c r="O374" s="181" t="str">
        <f t="shared" si="6"/>
        <v/>
      </c>
      <c r="P374" s="60"/>
      <c r="Q374" s="111"/>
      <c r="R374" s="54"/>
      <c r="S374" s="56"/>
      <c r="T374" s="67"/>
      <c r="V374" s="173"/>
    </row>
    <row r="375" spans="1:22" ht="30" customHeight="1" x14ac:dyDescent="0.25">
      <c r="A375" s="54"/>
      <c r="B375" s="159"/>
      <c r="C375" s="159"/>
      <c r="D375" s="56"/>
      <c r="E375" s="150"/>
      <c r="F375" s="261"/>
      <c r="G375" s="262"/>
      <c r="H375" s="184"/>
      <c r="I375" s="249"/>
      <c r="J375" s="54"/>
      <c r="K375" s="56"/>
      <c r="L375" s="181" t="str">
        <f t="shared" si="5"/>
        <v/>
      </c>
      <c r="M375" s="69"/>
      <c r="N375" s="69"/>
      <c r="O375" s="181" t="str">
        <f t="shared" si="6"/>
        <v/>
      </c>
      <c r="P375" s="60"/>
      <c r="Q375" s="111"/>
      <c r="R375" s="54"/>
      <c r="S375" s="56"/>
      <c r="T375" s="67"/>
      <c r="V375" s="173"/>
    </row>
    <row r="376" spans="1:22" ht="30" customHeight="1" x14ac:dyDescent="0.25">
      <c r="A376" s="54"/>
      <c r="B376" s="159"/>
      <c r="C376" s="159"/>
      <c r="D376" s="56"/>
      <c r="E376" s="150"/>
      <c r="F376" s="261"/>
      <c r="G376" s="262"/>
      <c r="H376" s="184"/>
      <c r="I376" s="249"/>
      <c r="J376" s="54"/>
      <c r="K376" s="56"/>
      <c r="L376" s="181" t="str">
        <f t="shared" si="5"/>
        <v/>
      </c>
      <c r="M376" s="69"/>
      <c r="N376" s="69"/>
      <c r="O376" s="181" t="str">
        <f t="shared" si="6"/>
        <v/>
      </c>
      <c r="P376" s="60"/>
      <c r="Q376" s="111"/>
      <c r="R376" s="54"/>
      <c r="S376" s="56"/>
      <c r="T376" s="67"/>
      <c r="V376" s="173"/>
    </row>
    <row r="377" spans="1:22" ht="30" customHeight="1" x14ac:dyDescent="0.25">
      <c r="A377" s="54"/>
      <c r="B377" s="159"/>
      <c r="C377" s="159"/>
      <c r="D377" s="56"/>
      <c r="E377" s="150"/>
      <c r="F377" s="261"/>
      <c r="G377" s="262"/>
      <c r="H377" s="184"/>
      <c r="I377" s="249"/>
      <c r="J377" s="54"/>
      <c r="K377" s="56"/>
      <c r="L377" s="181" t="str">
        <f t="shared" si="5"/>
        <v/>
      </c>
      <c r="M377" s="69"/>
      <c r="N377" s="69"/>
      <c r="O377" s="181" t="str">
        <f t="shared" si="6"/>
        <v/>
      </c>
      <c r="P377" s="60"/>
      <c r="Q377" s="111"/>
      <c r="R377" s="54"/>
      <c r="S377" s="56"/>
      <c r="T377" s="67"/>
      <c r="V377" s="173"/>
    </row>
    <row r="378" spans="1:22" ht="30" customHeight="1" x14ac:dyDescent="0.25">
      <c r="A378" s="54"/>
      <c r="B378" s="159"/>
      <c r="C378" s="159"/>
      <c r="D378" s="56"/>
      <c r="E378" s="150"/>
      <c r="F378" s="261"/>
      <c r="G378" s="262"/>
      <c r="H378" s="184"/>
      <c r="I378" s="249"/>
      <c r="J378" s="54"/>
      <c r="K378" s="56"/>
      <c r="L378" s="181" t="str">
        <f t="shared" si="5"/>
        <v/>
      </c>
      <c r="M378" s="69"/>
      <c r="N378" s="69"/>
      <c r="O378" s="181" t="str">
        <f t="shared" si="6"/>
        <v/>
      </c>
      <c r="P378" s="60"/>
      <c r="Q378" s="111"/>
      <c r="R378" s="54"/>
      <c r="S378" s="56"/>
      <c r="T378" s="67"/>
      <c r="V378" s="173"/>
    </row>
    <row r="379" spans="1:22" ht="30" customHeight="1" x14ac:dyDescent="0.25">
      <c r="A379" s="54"/>
      <c r="B379" s="159"/>
      <c r="C379" s="159"/>
      <c r="D379" s="56"/>
      <c r="E379" s="150"/>
      <c r="F379" s="261"/>
      <c r="G379" s="262"/>
      <c r="H379" s="184"/>
      <c r="I379" s="249"/>
      <c r="J379" s="54"/>
      <c r="K379" s="56"/>
      <c r="L379" s="181" t="str">
        <f t="shared" si="5"/>
        <v/>
      </c>
      <c r="M379" s="69"/>
      <c r="N379" s="69"/>
      <c r="O379" s="181" t="str">
        <f t="shared" si="6"/>
        <v/>
      </c>
      <c r="P379" s="60"/>
      <c r="Q379" s="111"/>
      <c r="R379" s="54"/>
      <c r="S379" s="56"/>
      <c r="T379" s="67"/>
      <c r="V379" s="173"/>
    </row>
    <row r="380" spans="1:22" ht="30" customHeight="1" x14ac:dyDescent="0.25">
      <c r="A380" s="54"/>
      <c r="B380" s="159"/>
      <c r="C380" s="159"/>
      <c r="D380" s="56"/>
      <c r="E380" s="150"/>
      <c r="F380" s="261"/>
      <c r="G380" s="262"/>
      <c r="H380" s="184"/>
      <c r="I380" s="249"/>
      <c r="J380" s="54"/>
      <c r="K380" s="56"/>
      <c r="L380" s="181" t="str">
        <f t="shared" si="5"/>
        <v/>
      </c>
      <c r="M380" s="69"/>
      <c r="N380" s="69"/>
      <c r="O380" s="181" t="str">
        <f t="shared" si="6"/>
        <v/>
      </c>
      <c r="P380" s="60"/>
      <c r="Q380" s="111"/>
      <c r="R380" s="54"/>
      <c r="S380" s="56"/>
      <c r="T380" s="67"/>
      <c r="V380" s="173"/>
    </row>
    <row r="381" spans="1:22" ht="30" customHeight="1" x14ac:dyDescent="0.25">
      <c r="A381" s="54"/>
      <c r="B381" s="159"/>
      <c r="C381" s="159"/>
      <c r="D381" s="56"/>
      <c r="E381" s="150"/>
      <c r="F381" s="261"/>
      <c r="G381" s="262"/>
      <c r="H381" s="184"/>
      <c r="I381" s="249"/>
      <c r="J381" s="54"/>
      <c r="K381" s="56"/>
      <c r="L381" s="181" t="str">
        <f t="shared" si="5"/>
        <v/>
      </c>
      <c r="M381" s="69"/>
      <c r="N381" s="69"/>
      <c r="O381" s="181" t="str">
        <f t="shared" si="6"/>
        <v/>
      </c>
      <c r="P381" s="60"/>
      <c r="Q381" s="111"/>
      <c r="R381" s="54"/>
      <c r="S381" s="56"/>
      <c r="T381" s="67"/>
      <c r="V381" s="173"/>
    </row>
    <row r="382" spans="1:22" ht="30" customHeight="1" x14ac:dyDescent="0.25">
      <c r="A382" s="54"/>
      <c r="B382" s="159"/>
      <c r="C382" s="159"/>
      <c r="D382" s="56"/>
      <c r="E382" s="150"/>
      <c r="F382" s="261"/>
      <c r="G382" s="262"/>
      <c r="H382" s="184"/>
      <c r="I382" s="249"/>
      <c r="J382" s="54"/>
      <c r="K382" s="56"/>
      <c r="L382" s="181" t="str">
        <f t="shared" si="5"/>
        <v/>
      </c>
      <c r="M382" s="69"/>
      <c r="N382" s="69"/>
      <c r="O382" s="181" t="str">
        <f t="shared" si="6"/>
        <v/>
      </c>
      <c r="P382" s="60"/>
      <c r="Q382" s="111"/>
      <c r="R382" s="54"/>
      <c r="S382" s="56"/>
      <c r="T382" s="67"/>
      <c r="V382" s="173"/>
    </row>
    <row r="383" spans="1:22" ht="30" customHeight="1" x14ac:dyDescent="0.25">
      <c r="A383" s="54"/>
      <c r="B383" s="159"/>
      <c r="C383" s="159"/>
      <c r="D383" s="56"/>
      <c r="E383" s="150"/>
      <c r="F383" s="261"/>
      <c r="G383" s="262"/>
      <c r="H383" s="184"/>
      <c r="I383" s="249"/>
      <c r="J383" s="54"/>
      <c r="K383" s="56"/>
      <c r="L383" s="181" t="str">
        <f t="shared" si="5"/>
        <v/>
      </c>
      <c r="M383" s="69"/>
      <c r="N383" s="69"/>
      <c r="O383" s="181" t="str">
        <f t="shared" si="6"/>
        <v/>
      </c>
      <c r="P383" s="60"/>
      <c r="Q383" s="111"/>
      <c r="R383" s="54"/>
      <c r="S383" s="56"/>
      <c r="T383" s="67"/>
      <c r="V383" s="173"/>
    </row>
    <row r="384" spans="1:22" ht="30" customHeight="1" x14ac:dyDescent="0.25">
      <c r="A384" s="54"/>
      <c r="B384" s="159"/>
      <c r="C384" s="159"/>
      <c r="D384" s="56"/>
      <c r="E384" s="150"/>
      <c r="F384" s="261"/>
      <c r="G384" s="262"/>
      <c r="H384" s="184"/>
      <c r="I384" s="249"/>
      <c r="J384" s="54"/>
      <c r="K384" s="56"/>
      <c r="L384" s="181" t="str">
        <f t="shared" si="5"/>
        <v/>
      </c>
      <c r="M384" s="69"/>
      <c r="N384" s="69"/>
      <c r="O384" s="181" t="str">
        <f t="shared" si="6"/>
        <v/>
      </c>
      <c r="P384" s="60"/>
      <c r="Q384" s="111"/>
      <c r="R384" s="54"/>
      <c r="S384" s="56"/>
      <c r="T384" s="67"/>
      <c r="V384" s="173"/>
    </row>
    <row r="385" spans="1:22" ht="30" customHeight="1" x14ac:dyDescent="0.25">
      <c r="A385" s="54"/>
      <c r="B385" s="159"/>
      <c r="C385" s="159"/>
      <c r="D385" s="56"/>
      <c r="E385" s="150"/>
      <c r="F385" s="261"/>
      <c r="G385" s="262"/>
      <c r="H385" s="184"/>
      <c r="I385" s="249"/>
      <c r="J385" s="54"/>
      <c r="K385" s="56"/>
      <c r="L385" s="181" t="str">
        <f t="shared" si="5"/>
        <v/>
      </c>
      <c r="M385" s="69"/>
      <c r="N385" s="69"/>
      <c r="O385" s="181" t="str">
        <f t="shared" si="6"/>
        <v/>
      </c>
      <c r="P385" s="60"/>
      <c r="Q385" s="111"/>
      <c r="R385" s="54"/>
      <c r="S385" s="56"/>
      <c r="T385" s="67"/>
      <c r="V385" s="173"/>
    </row>
    <row r="386" spans="1:22" ht="30" customHeight="1" x14ac:dyDescent="0.25">
      <c r="A386" s="54"/>
      <c r="B386" s="159"/>
      <c r="C386" s="159"/>
      <c r="D386" s="56"/>
      <c r="E386" s="150"/>
      <c r="F386" s="261"/>
      <c r="G386" s="262"/>
      <c r="H386" s="184"/>
      <c r="I386" s="249"/>
      <c r="J386" s="54"/>
      <c r="K386" s="56"/>
      <c r="L386" s="181" t="str">
        <f t="shared" si="5"/>
        <v/>
      </c>
      <c r="M386" s="69"/>
      <c r="N386" s="69"/>
      <c r="O386" s="181" t="str">
        <f t="shared" si="6"/>
        <v/>
      </c>
      <c r="P386" s="60"/>
      <c r="Q386" s="111"/>
      <c r="R386" s="54"/>
      <c r="S386" s="56"/>
      <c r="T386" s="67"/>
      <c r="V386" s="173"/>
    </row>
    <row r="387" spans="1:22" ht="30" customHeight="1" x14ac:dyDescent="0.25">
      <c r="A387" s="54"/>
      <c r="B387" s="159"/>
      <c r="C387" s="159"/>
      <c r="D387" s="56"/>
      <c r="E387" s="150"/>
      <c r="F387" s="261"/>
      <c r="G387" s="262"/>
      <c r="H387" s="184"/>
      <c r="I387" s="249"/>
      <c r="J387" s="54"/>
      <c r="K387" s="56"/>
      <c r="L387" s="181" t="str">
        <f t="shared" si="5"/>
        <v/>
      </c>
      <c r="M387" s="69"/>
      <c r="N387" s="69"/>
      <c r="O387" s="181" t="str">
        <f t="shared" si="6"/>
        <v/>
      </c>
      <c r="P387" s="60"/>
      <c r="Q387" s="111"/>
      <c r="R387" s="54"/>
      <c r="S387" s="56"/>
      <c r="T387" s="67"/>
      <c r="V387" s="173"/>
    </row>
    <row r="388" spans="1:22" ht="30" customHeight="1" x14ac:dyDescent="0.25">
      <c r="A388" s="54"/>
      <c r="B388" s="159"/>
      <c r="C388" s="159"/>
      <c r="D388" s="56"/>
      <c r="E388" s="150"/>
      <c r="F388" s="261"/>
      <c r="G388" s="262"/>
      <c r="H388" s="184"/>
      <c r="I388" s="249"/>
      <c r="J388" s="54"/>
      <c r="K388" s="56"/>
      <c r="L388" s="181" t="str">
        <f t="shared" ref="L388:L403" si="7">IF(J388="","",(80-J388)/80)</f>
        <v/>
      </c>
      <c r="M388" s="69"/>
      <c r="N388" s="69"/>
      <c r="O388" s="181" t="str">
        <f t="shared" ref="O388:O403" si="8">IF(M388="","",(183-M388)/183)</f>
        <v/>
      </c>
      <c r="P388" s="60"/>
      <c r="Q388" s="111"/>
      <c r="R388" s="54"/>
      <c r="S388" s="56"/>
      <c r="T388" s="67"/>
      <c r="V388" s="173"/>
    </row>
    <row r="389" spans="1:22" ht="30" customHeight="1" x14ac:dyDescent="0.25">
      <c r="A389" s="54"/>
      <c r="B389" s="159"/>
      <c r="C389" s="159"/>
      <c r="D389" s="56"/>
      <c r="E389" s="150"/>
      <c r="F389" s="261"/>
      <c r="G389" s="262"/>
      <c r="H389" s="184"/>
      <c r="I389" s="249"/>
      <c r="J389" s="54"/>
      <c r="K389" s="56"/>
      <c r="L389" s="181" t="str">
        <f t="shared" si="7"/>
        <v/>
      </c>
      <c r="M389" s="69"/>
      <c r="N389" s="69"/>
      <c r="O389" s="181" t="str">
        <f t="shared" si="8"/>
        <v/>
      </c>
      <c r="P389" s="60"/>
      <c r="Q389" s="111"/>
      <c r="R389" s="54"/>
      <c r="S389" s="56"/>
      <c r="T389" s="67"/>
      <c r="V389" s="173"/>
    </row>
    <row r="390" spans="1:22" ht="30" customHeight="1" x14ac:dyDescent="0.25">
      <c r="A390" s="54"/>
      <c r="B390" s="159"/>
      <c r="C390" s="159"/>
      <c r="D390" s="56"/>
      <c r="E390" s="150"/>
      <c r="F390" s="261"/>
      <c r="G390" s="262"/>
      <c r="H390" s="184"/>
      <c r="I390" s="249"/>
      <c r="J390" s="54"/>
      <c r="K390" s="56"/>
      <c r="L390" s="181" t="str">
        <f t="shared" si="7"/>
        <v/>
      </c>
      <c r="M390" s="69"/>
      <c r="N390" s="69"/>
      <c r="O390" s="181" t="str">
        <f t="shared" si="8"/>
        <v/>
      </c>
      <c r="P390" s="60"/>
      <c r="Q390" s="111"/>
      <c r="R390" s="54"/>
      <c r="S390" s="56"/>
      <c r="T390" s="67"/>
      <c r="V390" s="173"/>
    </row>
    <row r="391" spans="1:22" ht="30" customHeight="1" x14ac:dyDescent="0.25">
      <c r="A391" s="54"/>
      <c r="B391" s="159"/>
      <c r="C391" s="159"/>
      <c r="D391" s="56"/>
      <c r="E391" s="150"/>
      <c r="F391" s="261"/>
      <c r="G391" s="262"/>
      <c r="H391" s="184"/>
      <c r="I391" s="249"/>
      <c r="J391" s="54"/>
      <c r="K391" s="56"/>
      <c r="L391" s="181" t="str">
        <f t="shared" si="7"/>
        <v/>
      </c>
      <c r="M391" s="69"/>
      <c r="N391" s="69"/>
      <c r="O391" s="181" t="str">
        <f t="shared" si="8"/>
        <v/>
      </c>
      <c r="P391" s="60"/>
      <c r="Q391" s="111"/>
      <c r="R391" s="54"/>
      <c r="S391" s="56"/>
      <c r="T391" s="67"/>
      <c r="V391" s="173"/>
    </row>
    <row r="392" spans="1:22" ht="30" customHeight="1" x14ac:dyDescent="0.25">
      <c r="A392" s="54"/>
      <c r="B392" s="159"/>
      <c r="C392" s="159"/>
      <c r="D392" s="56"/>
      <c r="E392" s="150"/>
      <c r="F392" s="261"/>
      <c r="G392" s="262"/>
      <c r="H392" s="184"/>
      <c r="I392" s="249"/>
      <c r="J392" s="54"/>
      <c r="K392" s="56"/>
      <c r="L392" s="181" t="str">
        <f t="shared" si="7"/>
        <v/>
      </c>
      <c r="M392" s="69"/>
      <c r="N392" s="69"/>
      <c r="O392" s="181" t="str">
        <f t="shared" si="8"/>
        <v/>
      </c>
      <c r="P392" s="60"/>
      <c r="Q392" s="111"/>
      <c r="R392" s="54"/>
      <c r="S392" s="56"/>
      <c r="T392" s="67"/>
      <c r="V392" s="173"/>
    </row>
    <row r="393" spans="1:22" ht="30" customHeight="1" x14ac:dyDescent="0.25">
      <c r="A393" s="54"/>
      <c r="B393" s="159"/>
      <c r="C393" s="159"/>
      <c r="D393" s="56"/>
      <c r="E393" s="150"/>
      <c r="F393" s="261"/>
      <c r="G393" s="262"/>
      <c r="H393" s="184"/>
      <c r="I393" s="249"/>
      <c r="J393" s="54"/>
      <c r="K393" s="56"/>
      <c r="L393" s="181" t="str">
        <f t="shared" si="7"/>
        <v/>
      </c>
      <c r="M393" s="69"/>
      <c r="N393" s="69"/>
      <c r="O393" s="181" t="str">
        <f t="shared" si="8"/>
        <v/>
      </c>
      <c r="P393" s="60"/>
      <c r="Q393" s="111"/>
      <c r="R393" s="54"/>
      <c r="S393" s="56"/>
      <c r="T393" s="67"/>
      <c r="V393" s="173"/>
    </row>
    <row r="394" spans="1:22" ht="30" customHeight="1" x14ac:dyDescent="0.25">
      <c r="A394" s="54"/>
      <c r="B394" s="159"/>
      <c r="C394" s="159"/>
      <c r="D394" s="56"/>
      <c r="E394" s="150"/>
      <c r="F394" s="261"/>
      <c r="G394" s="262"/>
      <c r="H394" s="184"/>
      <c r="I394" s="249"/>
      <c r="J394" s="54"/>
      <c r="K394" s="56"/>
      <c r="L394" s="181" t="str">
        <f t="shared" si="7"/>
        <v/>
      </c>
      <c r="M394" s="69"/>
      <c r="N394" s="69"/>
      <c r="O394" s="181" t="str">
        <f t="shared" si="8"/>
        <v/>
      </c>
      <c r="P394" s="60"/>
      <c r="Q394" s="111"/>
      <c r="R394" s="54"/>
      <c r="S394" s="56"/>
      <c r="T394" s="67"/>
      <c r="V394" s="173"/>
    </row>
    <row r="395" spans="1:22" ht="30" customHeight="1" x14ac:dyDescent="0.25">
      <c r="A395" s="54"/>
      <c r="B395" s="159"/>
      <c r="C395" s="159"/>
      <c r="D395" s="56"/>
      <c r="E395" s="150"/>
      <c r="F395" s="261"/>
      <c r="G395" s="262"/>
      <c r="H395" s="184"/>
      <c r="I395" s="249"/>
      <c r="J395" s="54"/>
      <c r="K395" s="56"/>
      <c r="L395" s="181" t="str">
        <f t="shared" si="7"/>
        <v/>
      </c>
      <c r="M395" s="69"/>
      <c r="N395" s="69"/>
      <c r="O395" s="181" t="str">
        <f t="shared" si="8"/>
        <v/>
      </c>
      <c r="P395" s="60"/>
      <c r="Q395" s="111"/>
      <c r="R395" s="54"/>
      <c r="S395" s="56"/>
      <c r="T395" s="67"/>
      <c r="V395" s="173"/>
    </row>
    <row r="396" spans="1:22" ht="30" customHeight="1" x14ac:dyDescent="0.25">
      <c r="A396" s="54"/>
      <c r="B396" s="159"/>
      <c r="C396" s="159"/>
      <c r="D396" s="56"/>
      <c r="E396" s="150"/>
      <c r="F396" s="261"/>
      <c r="G396" s="262"/>
      <c r="H396" s="184"/>
      <c r="I396" s="249"/>
      <c r="J396" s="54"/>
      <c r="K396" s="56"/>
      <c r="L396" s="181" t="str">
        <f t="shared" si="7"/>
        <v/>
      </c>
      <c r="M396" s="69"/>
      <c r="N396" s="69"/>
      <c r="O396" s="181" t="str">
        <f t="shared" si="8"/>
        <v/>
      </c>
      <c r="P396" s="60"/>
      <c r="Q396" s="111"/>
      <c r="R396" s="54"/>
      <c r="S396" s="56"/>
      <c r="T396" s="67"/>
      <c r="V396" s="173"/>
    </row>
    <row r="397" spans="1:22" ht="30" customHeight="1" x14ac:dyDescent="0.25">
      <c r="A397" s="54"/>
      <c r="B397" s="159"/>
      <c r="C397" s="159"/>
      <c r="D397" s="56"/>
      <c r="E397" s="150"/>
      <c r="F397" s="261"/>
      <c r="G397" s="262"/>
      <c r="H397" s="184"/>
      <c r="I397" s="249"/>
      <c r="J397" s="54"/>
      <c r="K397" s="56"/>
      <c r="L397" s="181" t="str">
        <f t="shared" si="7"/>
        <v/>
      </c>
      <c r="M397" s="69"/>
      <c r="N397" s="69"/>
      <c r="O397" s="181" t="str">
        <f t="shared" si="8"/>
        <v/>
      </c>
      <c r="P397" s="60"/>
      <c r="Q397" s="111"/>
      <c r="R397" s="54"/>
      <c r="S397" s="56"/>
      <c r="T397" s="67"/>
      <c r="V397" s="173"/>
    </row>
    <row r="398" spans="1:22" ht="30" customHeight="1" x14ac:dyDescent="0.25">
      <c r="A398" s="54"/>
      <c r="B398" s="159"/>
      <c r="C398" s="159"/>
      <c r="D398" s="56"/>
      <c r="E398" s="150"/>
      <c r="F398" s="261"/>
      <c r="G398" s="262"/>
      <c r="H398" s="184"/>
      <c r="I398" s="249"/>
      <c r="J398" s="54"/>
      <c r="K398" s="56"/>
      <c r="L398" s="181" t="str">
        <f t="shared" si="7"/>
        <v/>
      </c>
      <c r="M398" s="69"/>
      <c r="N398" s="69"/>
      <c r="O398" s="181" t="str">
        <f t="shared" si="8"/>
        <v/>
      </c>
      <c r="P398" s="60"/>
      <c r="Q398" s="111"/>
      <c r="R398" s="54"/>
      <c r="S398" s="56"/>
      <c r="T398" s="67"/>
      <c r="V398" s="173"/>
    </row>
    <row r="399" spans="1:22" ht="30" customHeight="1" x14ac:dyDescent="0.25">
      <c r="A399" s="54"/>
      <c r="B399" s="159"/>
      <c r="C399" s="159"/>
      <c r="D399" s="56"/>
      <c r="E399" s="150"/>
      <c r="F399" s="261"/>
      <c r="G399" s="262"/>
      <c r="H399" s="184"/>
      <c r="I399" s="249"/>
      <c r="J399" s="54"/>
      <c r="K399" s="56"/>
      <c r="L399" s="181" t="str">
        <f t="shared" si="7"/>
        <v/>
      </c>
      <c r="M399" s="69"/>
      <c r="N399" s="69"/>
      <c r="O399" s="181" t="str">
        <f t="shared" si="8"/>
        <v/>
      </c>
      <c r="P399" s="60"/>
      <c r="Q399" s="111"/>
      <c r="R399" s="54"/>
      <c r="S399" s="56"/>
      <c r="T399" s="67"/>
      <c r="V399" s="173"/>
    </row>
    <row r="400" spans="1:22" ht="30" customHeight="1" x14ac:dyDescent="0.25">
      <c r="A400" s="54"/>
      <c r="B400" s="159"/>
      <c r="C400" s="159"/>
      <c r="D400" s="56"/>
      <c r="E400" s="150"/>
      <c r="F400" s="261"/>
      <c r="G400" s="262"/>
      <c r="H400" s="184"/>
      <c r="I400" s="249"/>
      <c r="J400" s="54"/>
      <c r="K400" s="56"/>
      <c r="L400" s="181" t="str">
        <f t="shared" si="7"/>
        <v/>
      </c>
      <c r="M400" s="69"/>
      <c r="N400" s="69"/>
      <c r="O400" s="181" t="str">
        <f t="shared" si="8"/>
        <v/>
      </c>
      <c r="P400" s="60"/>
      <c r="Q400" s="111"/>
      <c r="R400" s="54"/>
      <c r="S400" s="56"/>
      <c r="T400" s="67"/>
      <c r="V400" s="173"/>
    </row>
    <row r="401" spans="1:22" ht="30" customHeight="1" x14ac:dyDescent="0.25">
      <c r="A401" s="54"/>
      <c r="B401" s="159"/>
      <c r="C401" s="159"/>
      <c r="D401" s="56"/>
      <c r="E401" s="150"/>
      <c r="F401" s="261"/>
      <c r="G401" s="262"/>
      <c r="H401" s="184"/>
      <c r="I401" s="249"/>
      <c r="J401" s="54"/>
      <c r="K401" s="56"/>
      <c r="L401" s="181" t="str">
        <f t="shared" si="7"/>
        <v/>
      </c>
      <c r="M401" s="69"/>
      <c r="N401" s="69"/>
      <c r="O401" s="181" t="str">
        <f t="shared" si="8"/>
        <v/>
      </c>
      <c r="P401" s="60"/>
      <c r="Q401" s="111"/>
      <c r="R401" s="54"/>
      <c r="S401" s="56"/>
      <c r="T401" s="67"/>
      <c r="V401" s="173"/>
    </row>
    <row r="402" spans="1:22" ht="30" customHeight="1" x14ac:dyDescent="0.25">
      <c r="A402" s="54"/>
      <c r="B402" s="159"/>
      <c r="C402" s="159"/>
      <c r="D402" s="56"/>
      <c r="E402" s="150"/>
      <c r="F402" s="261"/>
      <c r="G402" s="262"/>
      <c r="H402" s="184"/>
      <c r="I402" s="249"/>
      <c r="J402" s="54"/>
      <c r="K402" s="56"/>
      <c r="L402" s="181" t="str">
        <f t="shared" si="7"/>
        <v/>
      </c>
      <c r="M402" s="69"/>
      <c r="N402" s="69"/>
      <c r="O402" s="181" t="str">
        <f t="shared" si="8"/>
        <v/>
      </c>
      <c r="P402" s="60"/>
      <c r="Q402" s="111"/>
      <c r="R402" s="54"/>
      <c r="S402" s="56"/>
      <c r="T402" s="67"/>
      <c r="V402" s="173"/>
    </row>
    <row r="403" spans="1:22" ht="30" customHeight="1" x14ac:dyDescent="0.25">
      <c r="A403" s="54"/>
      <c r="B403" s="159"/>
      <c r="C403" s="159"/>
      <c r="D403" s="56"/>
      <c r="E403" s="150"/>
      <c r="F403" s="261"/>
      <c r="G403" s="262"/>
      <c r="H403" s="184"/>
      <c r="I403" s="249"/>
      <c r="J403" s="54"/>
      <c r="K403" s="56"/>
      <c r="L403" s="181" t="str">
        <f t="shared" si="7"/>
        <v/>
      </c>
      <c r="M403" s="69"/>
      <c r="N403" s="69"/>
      <c r="O403" s="181" t="str">
        <f t="shared" si="8"/>
        <v/>
      </c>
      <c r="P403" s="60"/>
      <c r="Q403" s="111"/>
      <c r="R403" s="54"/>
      <c r="S403" s="56"/>
      <c r="T403" s="67"/>
      <c r="V403" s="173"/>
    </row>
    <row r="404" spans="1:22" ht="30" customHeight="1" x14ac:dyDescent="0.25">
      <c r="A404" s="54"/>
      <c r="B404" s="159"/>
      <c r="C404" s="159"/>
      <c r="D404" s="56"/>
      <c r="E404" s="150"/>
      <c r="F404" s="261"/>
      <c r="G404" s="262"/>
      <c r="H404" s="184"/>
      <c r="I404" s="247"/>
      <c r="J404" s="54"/>
      <c r="K404" s="56"/>
      <c r="L404" s="181" t="str">
        <f t="shared" si="1"/>
        <v/>
      </c>
      <c r="M404" s="69"/>
      <c r="N404" s="69"/>
      <c r="O404" s="181" t="str">
        <f t="shared" si="2"/>
        <v/>
      </c>
      <c r="P404" s="60"/>
      <c r="Q404" s="111"/>
      <c r="R404" s="54"/>
      <c r="S404" s="56"/>
      <c r="T404" s="67"/>
      <c r="V404" s="173"/>
    </row>
    <row r="405" spans="1:22" ht="30" customHeight="1" x14ac:dyDescent="0.25">
      <c r="A405" s="54"/>
      <c r="B405" s="159"/>
      <c r="C405" s="159"/>
      <c r="D405" s="56"/>
      <c r="E405" s="150"/>
      <c r="F405" s="261"/>
      <c r="G405" s="262"/>
      <c r="H405" s="184"/>
      <c r="I405" s="247"/>
      <c r="J405" s="54"/>
      <c r="K405" s="56"/>
      <c r="L405" s="181" t="str">
        <f t="shared" si="1"/>
        <v/>
      </c>
      <c r="M405" s="69"/>
      <c r="N405" s="69"/>
      <c r="O405" s="181" t="str">
        <f t="shared" si="2"/>
        <v/>
      </c>
      <c r="P405" s="60"/>
      <c r="Q405" s="111"/>
      <c r="R405" s="54"/>
      <c r="S405" s="56"/>
      <c r="T405" s="67"/>
      <c r="V405" s="173"/>
    </row>
    <row r="406" spans="1:22" ht="30" customHeight="1" x14ac:dyDescent="0.25">
      <c r="A406" s="54"/>
      <c r="B406" s="159"/>
      <c r="C406" s="159"/>
      <c r="D406" s="56"/>
      <c r="E406" s="150"/>
      <c r="F406" s="261"/>
      <c r="G406" s="262"/>
      <c r="H406" s="184"/>
      <c r="I406" s="247"/>
      <c r="J406" s="54"/>
      <c r="K406" s="56"/>
      <c r="L406" s="181" t="str">
        <f t="shared" si="1"/>
        <v/>
      </c>
      <c r="M406" s="69"/>
      <c r="N406" s="69"/>
      <c r="O406" s="181" t="str">
        <f t="shared" si="2"/>
        <v/>
      </c>
      <c r="P406" s="60"/>
      <c r="Q406" s="111"/>
      <c r="R406" s="54"/>
      <c r="S406" s="56"/>
      <c r="T406" s="67"/>
      <c r="V406" s="173"/>
    </row>
    <row r="407" spans="1:22" ht="30" customHeight="1" x14ac:dyDescent="0.25">
      <c r="A407" s="54"/>
      <c r="B407" s="159"/>
      <c r="C407" s="159"/>
      <c r="D407" s="56"/>
      <c r="E407" s="150"/>
      <c r="F407" s="261"/>
      <c r="G407" s="262"/>
      <c r="H407" s="184"/>
      <c r="I407" s="247"/>
      <c r="J407" s="54"/>
      <c r="K407" s="56"/>
      <c r="L407" s="181" t="str">
        <f t="shared" si="1"/>
        <v/>
      </c>
      <c r="M407" s="69"/>
      <c r="N407" s="69"/>
      <c r="O407" s="181" t="str">
        <f t="shared" si="2"/>
        <v/>
      </c>
      <c r="P407" s="60"/>
      <c r="Q407" s="111"/>
      <c r="R407" s="54"/>
      <c r="S407" s="56"/>
      <c r="T407" s="67"/>
      <c r="V407" s="173"/>
    </row>
    <row r="408" spans="1:22" ht="30" customHeight="1" x14ac:dyDescent="0.25">
      <c r="A408" s="54"/>
      <c r="B408" s="159"/>
      <c r="C408" s="159"/>
      <c r="D408" s="56"/>
      <c r="E408" s="150"/>
      <c r="F408" s="261"/>
      <c r="G408" s="262"/>
      <c r="H408" s="184"/>
      <c r="I408" s="247"/>
      <c r="J408" s="54"/>
      <c r="K408" s="56"/>
      <c r="L408" s="181" t="str">
        <f t="shared" si="1"/>
        <v/>
      </c>
      <c r="M408" s="69"/>
      <c r="N408" s="69"/>
      <c r="O408" s="181" t="str">
        <f t="shared" si="2"/>
        <v/>
      </c>
      <c r="P408" s="60"/>
      <c r="Q408" s="111"/>
      <c r="R408" s="54"/>
      <c r="S408" s="56"/>
      <c r="T408" s="67"/>
      <c r="V408" s="173"/>
    </row>
    <row r="409" spans="1:22" ht="30" customHeight="1" x14ac:dyDescent="0.25">
      <c r="A409" s="54"/>
      <c r="B409" s="159"/>
      <c r="C409" s="159"/>
      <c r="D409" s="56"/>
      <c r="E409" s="150"/>
      <c r="F409" s="261"/>
      <c r="G409" s="262"/>
      <c r="H409" s="184"/>
      <c r="I409" s="247"/>
      <c r="J409" s="54"/>
      <c r="K409" s="56"/>
      <c r="L409" s="181" t="str">
        <f t="shared" si="1"/>
        <v/>
      </c>
      <c r="M409" s="69"/>
      <c r="N409" s="69"/>
      <c r="O409" s="181" t="str">
        <f t="shared" si="2"/>
        <v/>
      </c>
      <c r="P409" s="60"/>
      <c r="Q409" s="111"/>
      <c r="R409" s="54"/>
      <c r="S409" s="56"/>
      <c r="T409" s="67"/>
      <c r="V409" s="173"/>
    </row>
    <row r="410" spans="1:22" ht="30" customHeight="1" x14ac:dyDescent="0.25">
      <c r="A410" s="54"/>
      <c r="B410" s="159"/>
      <c r="C410" s="159"/>
      <c r="D410" s="56"/>
      <c r="E410" s="150"/>
      <c r="F410" s="273"/>
      <c r="G410" s="274"/>
      <c r="H410" s="184"/>
      <c r="I410" s="158"/>
      <c r="J410" s="54"/>
      <c r="K410" s="56"/>
      <c r="L410" s="181" t="str">
        <f t="shared" si="1"/>
        <v/>
      </c>
      <c r="M410" s="69"/>
      <c r="N410" s="69"/>
      <c r="O410" s="181" t="str">
        <f t="shared" si="2"/>
        <v/>
      </c>
      <c r="P410" s="60"/>
      <c r="Q410" s="111"/>
      <c r="R410" s="54"/>
      <c r="S410" s="56"/>
      <c r="T410" s="67"/>
      <c r="V410" s="173"/>
    </row>
    <row r="411" spans="1:22" ht="30" customHeight="1" x14ac:dyDescent="0.25">
      <c r="A411" s="54"/>
      <c r="B411" s="159"/>
      <c r="C411" s="159"/>
      <c r="D411" s="56"/>
      <c r="E411" s="150"/>
      <c r="F411" s="273"/>
      <c r="G411" s="274"/>
      <c r="H411" s="184"/>
      <c r="I411" s="158"/>
      <c r="J411" s="54"/>
      <c r="K411" s="56"/>
      <c r="L411" s="181" t="str">
        <f t="shared" si="1"/>
        <v/>
      </c>
      <c r="M411" s="69"/>
      <c r="N411" s="69"/>
      <c r="O411" s="181" t="str">
        <f t="shared" si="2"/>
        <v/>
      </c>
      <c r="P411" s="60"/>
      <c r="Q411" s="111"/>
      <c r="R411" s="54"/>
      <c r="S411" s="56"/>
      <c r="T411" s="67"/>
      <c r="V411" s="173"/>
    </row>
    <row r="412" spans="1:22" ht="30" customHeight="1" x14ac:dyDescent="0.25">
      <c r="A412" s="54"/>
      <c r="B412" s="159"/>
      <c r="C412" s="159"/>
      <c r="D412" s="56"/>
      <c r="E412" s="150"/>
      <c r="F412" s="273"/>
      <c r="G412" s="274"/>
      <c r="H412" s="184"/>
      <c r="I412" s="158"/>
      <c r="J412" s="54"/>
      <c r="K412" s="56"/>
      <c r="L412" s="181" t="str">
        <f t="shared" si="1"/>
        <v/>
      </c>
      <c r="M412" s="69"/>
      <c r="N412" s="69"/>
      <c r="O412" s="181" t="str">
        <f t="shared" si="2"/>
        <v/>
      </c>
      <c r="P412" s="60"/>
      <c r="Q412" s="111"/>
      <c r="R412" s="54"/>
      <c r="S412" s="56"/>
      <c r="T412" s="67"/>
      <c r="V412" s="173"/>
    </row>
    <row r="413" spans="1:22" ht="30" customHeight="1" x14ac:dyDescent="0.25">
      <c r="A413" s="54"/>
      <c r="B413" s="159"/>
      <c r="C413" s="159"/>
      <c r="D413" s="56"/>
      <c r="E413" s="150"/>
      <c r="F413" s="273"/>
      <c r="G413" s="274"/>
      <c r="H413" s="184"/>
      <c r="I413" s="158"/>
      <c r="J413" s="54"/>
      <c r="K413" s="56"/>
      <c r="L413" s="181" t="str">
        <f t="shared" si="1"/>
        <v/>
      </c>
      <c r="M413" s="69"/>
      <c r="N413" s="69"/>
      <c r="O413" s="181" t="str">
        <f t="shared" si="2"/>
        <v/>
      </c>
      <c r="P413" s="60"/>
      <c r="Q413" s="111"/>
      <c r="R413" s="54"/>
      <c r="S413" s="56"/>
      <c r="T413" s="67"/>
      <c r="V413" s="173"/>
    </row>
    <row r="414" spans="1:22" ht="30" customHeight="1" x14ac:dyDescent="0.25">
      <c r="A414" s="54"/>
      <c r="B414" s="159"/>
      <c r="C414" s="159"/>
      <c r="D414" s="56"/>
      <c r="E414" s="150"/>
      <c r="F414" s="273"/>
      <c r="G414" s="274"/>
      <c r="H414" s="184"/>
      <c r="I414" s="158"/>
      <c r="J414" s="54"/>
      <c r="K414" s="56"/>
      <c r="L414" s="181" t="str">
        <f t="shared" si="1"/>
        <v/>
      </c>
      <c r="M414" s="69"/>
      <c r="N414" s="69"/>
      <c r="O414" s="181" t="str">
        <f t="shared" si="2"/>
        <v/>
      </c>
      <c r="P414" s="60"/>
      <c r="Q414" s="111"/>
      <c r="R414" s="54"/>
      <c r="S414" s="56"/>
      <c r="T414" s="67"/>
      <c r="V414" s="173"/>
    </row>
    <row r="415" spans="1:22" ht="30" customHeight="1" x14ac:dyDescent="0.25">
      <c r="A415" s="54"/>
      <c r="B415" s="159"/>
      <c r="C415" s="159"/>
      <c r="D415" s="56"/>
      <c r="E415" s="150"/>
      <c r="F415" s="273"/>
      <c r="G415" s="274"/>
      <c r="H415" s="184"/>
      <c r="I415" s="158"/>
      <c r="J415" s="54"/>
      <c r="K415" s="56"/>
      <c r="L415" s="181" t="str">
        <f t="shared" si="1"/>
        <v/>
      </c>
      <c r="M415" s="69"/>
      <c r="N415" s="69"/>
      <c r="O415" s="181" t="str">
        <f t="shared" si="2"/>
        <v/>
      </c>
      <c r="P415" s="60"/>
      <c r="Q415" s="111"/>
      <c r="R415" s="54"/>
      <c r="S415" s="56"/>
      <c r="T415" s="67"/>
      <c r="V415" s="173"/>
    </row>
    <row r="416" spans="1:22" ht="30" customHeight="1" x14ac:dyDescent="0.25">
      <c r="A416" s="54"/>
      <c r="B416" s="159"/>
      <c r="C416" s="159"/>
      <c r="D416" s="56"/>
      <c r="E416" s="150"/>
      <c r="F416" s="273"/>
      <c r="G416" s="274"/>
      <c r="H416" s="184"/>
      <c r="I416" s="158"/>
      <c r="J416" s="54"/>
      <c r="K416" s="56"/>
      <c r="L416" s="181" t="str">
        <f t="shared" si="1"/>
        <v/>
      </c>
      <c r="M416" s="69"/>
      <c r="N416" s="69"/>
      <c r="O416" s="181" t="str">
        <f t="shared" si="2"/>
        <v/>
      </c>
      <c r="P416" s="60"/>
      <c r="Q416" s="111"/>
      <c r="R416" s="54"/>
      <c r="S416" s="56"/>
      <c r="T416" s="67"/>
      <c r="V416" s="173"/>
    </row>
    <row r="417" spans="1:22" ht="30" customHeight="1" x14ac:dyDescent="0.25">
      <c r="A417" s="54"/>
      <c r="B417" s="159"/>
      <c r="C417" s="159"/>
      <c r="D417" s="56"/>
      <c r="E417" s="150"/>
      <c r="F417" s="273"/>
      <c r="G417" s="274"/>
      <c r="H417" s="184"/>
      <c r="I417" s="158"/>
      <c r="J417" s="54"/>
      <c r="K417" s="56"/>
      <c r="L417" s="181" t="str">
        <f t="shared" si="1"/>
        <v/>
      </c>
      <c r="M417" s="69"/>
      <c r="N417" s="69"/>
      <c r="O417" s="181" t="str">
        <f t="shared" si="2"/>
        <v/>
      </c>
      <c r="P417" s="60"/>
      <c r="Q417" s="111"/>
      <c r="R417" s="54"/>
      <c r="S417" s="56"/>
      <c r="T417" s="67"/>
      <c r="V417" s="173"/>
    </row>
    <row r="418" spans="1:22" ht="30" customHeight="1" x14ac:dyDescent="0.25">
      <c r="A418" s="54"/>
      <c r="B418" s="159"/>
      <c r="C418" s="159"/>
      <c r="D418" s="56"/>
      <c r="E418" s="150"/>
      <c r="F418" s="273"/>
      <c r="G418" s="274"/>
      <c r="H418" s="184"/>
      <c r="I418" s="158"/>
      <c r="J418" s="54"/>
      <c r="K418" s="56"/>
      <c r="L418" s="181" t="str">
        <f t="shared" si="1"/>
        <v/>
      </c>
      <c r="M418" s="69"/>
      <c r="N418" s="69"/>
      <c r="O418" s="181" t="str">
        <f t="shared" si="2"/>
        <v/>
      </c>
      <c r="P418" s="60"/>
      <c r="Q418" s="111"/>
      <c r="R418" s="54"/>
      <c r="S418" s="56"/>
      <c r="T418" s="67"/>
      <c r="V418" s="173"/>
    </row>
    <row r="419" spans="1:22" ht="30" customHeight="1" x14ac:dyDescent="0.25">
      <c r="A419" s="54"/>
      <c r="B419" s="159"/>
      <c r="C419" s="159"/>
      <c r="D419" s="56"/>
      <c r="E419" s="150"/>
      <c r="F419" s="273"/>
      <c r="G419" s="274"/>
      <c r="H419" s="184"/>
      <c r="I419" s="158"/>
      <c r="J419" s="54"/>
      <c r="K419" s="56"/>
      <c r="L419" s="181" t="str">
        <f t="shared" si="1"/>
        <v/>
      </c>
      <c r="M419" s="69"/>
      <c r="N419" s="69"/>
      <c r="O419" s="181" t="str">
        <f t="shared" si="2"/>
        <v/>
      </c>
      <c r="P419" s="60"/>
      <c r="Q419" s="111"/>
      <c r="R419" s="54"/>
      <c r="S419" s="56"/>
      <c r="T419" s="67"/>
      <c r="V419" s="173"/>
    </row>
    <row r="420" spans="1:22" ht="30" customHeight="1" x14ac:dyDescent="0.25">
      <c r="A420" s="54"/>
      <c r="B420" s="159"/>
      <c r="C420" s="159"/>
      <c r="D420" s="56"/>
      <c r="E420" s="150"/>
      <c r="F420" s="273"/>
      <c r="G420" s="274"/>
      <c r="H420" s="184"/>
      <c r="I420" s="158"/>
      <c r="J420" s="54"/>
      <c r="K420" s="56"/>
      <c r="L420" s="181" t="str">
        <f t="shared" si="1"/>
        <v/>
      </c>
      <c r="M420" s="69"/>
      <c r="N420" s="69"/>
      <c r="O420" s="181" t="str">
        <f t="shared" si="2"/>
        <v/>
      </c>
      <c r="P420" s="60"/>
      <c r="Q420" s="111"/>
      <c r="R420" s="54"/>
      <c r="S420" s="56"/>
      <c r="T420" s="67"/>
      <c r="V420" s="173"/>
    </row>
    <row r="421" spans="1:22" ht="30" customHeight="1" x14ac:dyDescent="0.25">
      <c r="A421" s="54"/>
      <c r="B421" s="159"/>
      <c r="C421" s="159"/>
      <c r="D421" s="56"/>
      <c r="E421" s="56"/>
      <c r="F421" s="273"/>
      <c r="G421" s="274"/>
      <c r="H421" s="184"/>
      <c r="I421" s="158"/>
      <c r="J421" s="54"/>
      <c r="K421" s="56"/>
      <c r="L421" s="181" t="str">
        <f t="shared" si="1"/>
        <v/>
      </c>
      <c r="M421" s="69"/>
      <c r="N421" s="69"/>
      <c r="O421" s="181" t="str">
        <f t="shared" si="2"/>
        <v/>
      </c>
      <c r="P421" s="60"/>
      <c r="Q421" s="111"/>
      <c r="R421" s="54"/>
      <c r="S421" s="56"/>
      <c r="T421" s="67"/>
      <c r="V421" s="173"/>
    </row>
    <row r="422" spans="1:22" ht="30" customHeight="1" x14ac:dyDescent="0.25">
      <c r="A422" s="54"/>
      <c r="B422" s="159"/>
      <c r="C422" s="159"/>
      <c r="D422" s="56"/>
      <c r="E422" s="56"/>
      <c r="F422" s="273"/>
      <c r="G422" s="274"/>
      <c r="H422" s="184"/>
      <c r="I422" s="158"/>
      <c r="J422" s="54"/>
      <c r="K422" s="56"/>
      <c r="L422" s="181" t="str">
        <f t="shared" si="1"/>
        <v/>
      </c>
      <c r="M422" s="69"/>
      <c r="N422" s="69"/>
      <c r="O422" s="181" t="str">
        <f t="shared" si="2"/>
        <v/>
      </c>
      <c r="P422" s="60"/>
      <c r="Q422" s="111"/>
      <c r="R422" s="54"/>
      <c r="S422" s="56"/>
      <c r="T422" s="67"/>
    </row>
    <row r="423" spans="1:22" ht="30" customHeight="1" thickBot="1" x14ac:dyDescent="0.3">
      <c r="A423" s="57"/>
      <c r="B423" s="160"/>
      <c r="C423" s="160"/>
      <c r="D423" s="58"/>
      <c r="E423" s="58"/>
      <c r="F423" s="278"/>
      <c r="G423" s="279"/>
      <c r="H423" s="216"/>
      <c r="I423" s="158"/>
      <c r="J423" s="57"/>
      <c r="K423" s="58"/>
      <c r="L423" s="182" t="str">
        <f t="shared" si="1"/>
        <v/>
      </c>
      <c r="M423" s="72"/>
      <c r="N423" s="72"/>
      <c r="O423" s="182" t="str">
        <f t="shared" si="2"/>
        <v/>
      </c>
      <c r="P423" s="61"/>
      <c r="Q423" s="111"/>
      <c r="R423" s="57"/>
      <c r="S423" s="58"/>
      <c r="T423" s="68"/>
    </row>
    <row r="424" spans="1:22" x14ac:dyDescent="0.25">
      <c r="E424" s="164"/>
      <c r="F424" s="277"/>
      <c r="G424" s="277"/>
      <c r="H424" s="158"/>
    </row>
    <row r="425" spans="1:22" x14ac:dyDescent="0.25">
      <c r="E425" s="164"/>
      <c r="F425" s="277"/>
      <c r="G425" s="277"/>
      <c r="H425" s="158"/>
    </row>
    <row r="426" spans="1:22" x14ac:dyDescent="0.25">
      <c r="E426" s="164"/>
      <c r="F426" s="277"/>
      <c r="G426" s="277"/>
      <c r="H426" s="158"/>
    </row>
    <row r="427" spans="1:22" x14ac:dyDescent="0.25">
      <c r="E427" s="164"/>
      <c r="F427" s="277"/>
      <c r="G427" s="277"/>
      <c r="H427" s="158"/>
    </row>
    <row r="428" spans="1:22" x14ac:dyDescent="0.25">
      <c r="E428" s="164"/>
      <c r="F428" s="277"/>
      <c r="G428" s="277"/>
      <c r="H428" s="158"/>
    </row>
    <row r="429" spans="1:22" x14ac:dyDescent="0.25">
      <c r="E429" s="164"/>
      <c r="F429" s="277"/>
      <c r="G429" s="277"/>
      <c r="H429" s="158"/>
    </row>
    <row r="430" spans="1:22" x14ac:dyDescent="0.25">
      <c r="E430" s="164"/>
      <c r="F430" s="277"/>
      <c r="G430" s="277"/>
      <c r="H430" s="158"/>
    </row>
    <row r="431" spans="1:22" x14ac:dyDescent="0.25">
      <c r="E431" s="164"/>
      <c r="F431" s="277"/>
      <c r="G431" s="277"/>
      <c r="H431" s="158"/>
    </row>
    <row r="432" spans="1:22" x14ac:dyDescent="0.25">
      <c r="E432" s="164"/>
      <c r="F432" s="277"/>
      <c r="G432" s="277"/>
      <c r="H432" s="158"/>
    </row>
    <row r="433" spans="5:8" x14ac:dyDescent="0.25">
      <c r="E433" s="164"/>
      <c r="F433" s="277"/>
      <c r="G433" s="277"/>
      <c r="H433" s="158"/>
    </row>
    <row r="434" spans="5:8" x14ac:dyDescent="0.25">
      <c r="E434" s="164"/>
      <c r="F434" s="277"/>
      <c r="G434" s="277"/>
      <c r="H434" s="158"/>
    </row>
    <row r="435" spans="5:8" x14ac:dyDescent="0.25">
      <c r="E435" s="164"/>
      <c r="F435" s="277"/>
      <c r="G435" s="277"/>
      <c r="H435" s="158"/>
    </row>
    <row r="436" spans="5:8" x14ac:dyDescent="0.25">
      <c r="E436" s="164"/>
      <c r="F436" s="277"/>
      <c r="G436" s="277"/>
      <c r="H436" s="158"/>
    </row>
    <row r="437" spans="5:8" x14ac:dyDescent="0.25">
      <c r="E437" s="164"/>
      <c r="F437" s="277"/>
      <c r="G437" s="277"/>
      <c r="H437" s="158"/>
    </row>
    <row r="438" spans="5:8" x14ac:dyDescent="0.25">
      <c r="E438" s="164"/>
      <c r="F438" s="277"/>
      <c r="G438" s="277"/>
      <c r="H438" s="158"/>
    </row>
    <row r="439" spans="5:8" x14ac:dyDescent="0.25">
      <c r="E439" s="164"/>
      <c r="F439" s="277"/>
      <c r="G439" s="277"/>
      <c r="H439" s="158"/>
    </row>
    <row r="440" spans="5:8" x14ac:dyDescent="0.25">
      <c r="E440" s="164"/>
      <c r="F440" s="277"/>
      <c r="G440" s="277"/>
      <c r="H440" s="158"/>
    </row>
    <row r="441" spans="5:8" x14ac:dyDescent="0.25">
      <c r="E441" s="164"/>
      <c r="F441" s="277"/>
      <c r="G441" s="277"/>
      <c r="H441" s="158"/>
    </row>
    <row r="442" spans="5:8" x14ac:dyDescent="0.25">
      <c r="E442" s="164"/>
      <c r="F442" s="164"/>
      <c r="G442" s="164"/>
    </row>
    <row r="443" spans="5:8" x14ac:dyDescent="0.25">
      <c r="E443" s="164"/>
      <c r="F443" s="164"/>
      <c r="G443" s="164"/>
    </row>
    <row r="444" spans="5:8" x14ac:dyDescent="0.25">
      <c r="E444" s="164"/>
      <c r="F444" s="164"/>
      <c r="G444" s="164"/>
    </row>
    <row r="445" spans="5:8" x14ac:dyDescent="0.25">
      <c r="E445" s="164"/>
      <c r="F445" s="164"/>
      <c r="G445" s="164"/>
    </row>
    <row r="446" spans="5:8" x14ac:dyDescent="0.25">
      <c r="E446" s="164"/>
      <c r="F446" s="164"/>
      <c r="G446" s="164"/>
    </row>
    <row r="447" spans="5:8" x14ac:dyDescent="0.25">
      <c r="E447" s="164"/>
      <c r="F447" s="164"/>
      <c r="G447" s="164"/>
    </row>
    <row r="448" spans="5:8" x14ac:dyDescent="0.25">
      <c r="E448" s="164"/>
      <c r="F448" s="164"/>
      <c r="G448" s="164"/>
    </row>
    <row r="449" spans="5:7" x14ac:dyDescent="0.25">
      <c r="E449" s="164"/>
      <c r="F449" s="164"/>
      <c r="G449" s="164"/>
    </row>
    <row r="450" spans="5:7" x14ac:dyDescent="0.25">
      <c r="E450" s="164"/>
      <c r="F450" s="164"/>
      <c r="G450" s="164"/>
    </row>
    <row r="451" spans="5:7" x14ac:dyDescent="0.25">
      <c r="E451" s="164"/>
      <c r="F451" s="164"/>
      <c r="G451" s="164"/>
    </row>
    <row r="452" spans="5:7" x14ac:dyDescent="0.25">
      <c r="E452" s="164"/>
      <c r="F452" s="164"/>
      <c r="G452" s="164"/>
    </row>
    <row r="453" spans="5:7" x14ac:dyDescent="0.25">
      <c r="E453" s="164"/>
      <c r="F453" s="164"/>
      <c r="G453" s="164"/>
    </row>
    <row r="454" spans="5:7" x14ac:dyDescent="0.25">
      <c r="E454" s="164"/>
      <c r="F454" s="164"/>
      <c r="G454" s="164"/>
    </row>
    <row r="455" spans="5:7" x14ac:dyDescent="0.25">
      <c r="E455" s="164"/>
      <c r="F455" s="164"/>
      <c r="G455" s="164"/>
    </row>
  </sheetData>
  <mergeCells count="434">
    <mergeCell ref="F399:G399"/>
    <mergeCell ref="F400:G400"/>
    <mergeCell ref="F401:G401"/>
    <mergeCell ref="F402:G402"/>
    <mergeCell ref="F403:G403"/>
    <mergeCell ref="F390:G390"/>
    <mergeCell ref="F391:G391"/>
    <mergeCell ref="F392:G392"/>
    <mergeCell ref="F393:G393"/>
    <mergeCell ref="F394:G394"/>
    <mergeCell ref="F395:G395"/>
    <mergeCell ref="F396:G396"/>
    <mergeCell ref="F397:G397"/>
    <mergeCell ref="F398:G398"/>
    <mergeCell ref="F381:G381"/>
    <mergeCell ref="F382:G382"/>
    <mergeCell ref="F383:G383"/>
    <mergeCell ref="F384:G384"/>
    <mergeCell ref="F385:G385"/>
    <mergeCell ref="F386:G386"/>
    <mergeCell ref="F387:G387"/>
    <mergeCell ref="F388:G388"/>
    <mergeCell ref="F389:G389"/>
    <mergeCell ref="F372:G372"/>
    <mergeCell ref="F373:G373"/>
    <mergeCell ref="F374:G374"/>
    <mergeCell ref="F375:G375"/>
    <mergeCell ref="F376:G376"/>
    <mergeCell ref="F377:G377"/>
    <mergeCell ref="F378:G378"/>
    <mergeCell ref="F379:G379"/>
    <mergeCell ref="F380:G380"/>
    <mergeCell ref="F363:G363"/>
    <mergeCell ref="F364:G364"/>
    <mergeCell ref="F365:G365"/>
    <mergeCell ref="F366:G366"/>
    <mergeCell ref="F367:G367"/>
    <mergeCell ref="F368:G368"/>
    <mergeCell ref="F369:G369"/>
    <mergeCell ref="F370:G370"/>
    <mergeCell ref="F371:G371"/>
    <mergeCell ref="F354:G354"/>
    <mergeCell ref="F355:G355"/>
    <mergeCell ref="F356:G356"/>
    <mergeCell ref="F357:G357"/>
    <mergeCell ref="F358:G358"/>
    <mergeCell ref="F359:G359"/>
    <mergeCell ref="F360:G360"/>
    <mergeCell ref="F361:G361"/>
    <mergeCell ref="F362:G362"/>
    <mergeCell ref="F345:G345"/>
    <mergeCell ref="F346:G346"/>
    <mergeCell ref="F347:G347"/>
    <mergeCell ref="F348:G348"/>
    <mergeCell ref="F349:G349"/>
    <mergeCell ref="F350:G350"/>
    <mergeCell ref="F351:G351"/>
    <mergeCell ref="F352:G352"/>
    <mergeCell ref="F353:G353"/>
    <mergeCell ref="F336:G336"/>
    <mergeCell ref="F337:G337"/>
    <mergeCell ref="F338:G338"/>
    <mergeCell ref="F339:G339"/>
    <mergeCell ref="F340:G340"/>
    <mergeCell ref="F341:G341"/>
    <mergeCell ref="F342:G342"/>
    <mergeCell ref="F343:G343"/>
    <mergeCell ref="F344:G344"/>
    <mergeCell ref="F327:G327"/>
    <mergeCell ref="F328:G328"/>
    <mergeCell ref="F329:G329"/>
    <mergeCell ref="F330:G330"/>
    <mergeCell ref="F331:G331"/>
    <mergeCell ref="F332:G332"/>
    <mergeCell ref="F333:G333"/>
    <mergeCell ref="F334:G334"/>
    <mergeCell ref="F335:G335"/>
    <mergeCell ref="F318:G318"/>
    <mergeCell ref="F319:G319"/>
    <mergeCell ref="F320:G320"/>
    <mergeCell ref="F321:G321"/>
    <mergeCell ref="F323:G323"/>
    <mergeCell ref="F322:G322"/>
    <mergeCell ref="F324:G324"/>
    <mergeCell ref="F325:G325"/>
    <mergeCell ref="F326:G326"/>
    <mergeCell ref="F309:G309"/>
    <mergeCell ref="F310:G310"/>
    <mergeCell ref="F311:G311"/>
    <mergeCell ref="F312:G312"/>
    <mergeCell ref="F313:G313"/>
    <mergeCell ref="F314:G314"/>
    <mergeCell ref="F315:G315"/>
    <mergeCell ref="F316:G316"/>
    <mergeCell ref="F317:G317"/>
    <mergeCell ref="F300:G300"/>
    <mergeCell ref="F301:G301"/>
    <mergeCell ref="F302:G302"/>
    <mergeCell ref="F303:G303"/>
    <mergeCell ref="F305:G305"/>
    <mergeCell ref="F306:G306"/>
    <mergeCell ref="F307:G307"/>
    <mergeCell ref="F308:G308"/>
    <mergeCell ref="F291:G291"/>
    <mergeCell ref="F292:G292"/>
    <mergeCell ref="F293:G293"/>
    <mergeCell ref="F294:G294"/>
    <mergeCell ref="F295:G295"/>
    <mergeCell ref="F296:G296"/>
    <mergeCell ref="F297:G297"/>
    <mergeCell ref="F298:G298"/>
    <mergeCell ref="F299:G299"/>
    <mergeCell ref="F282:G282"/>
    <mergeCell ref="F283:G283"/>
    <mergeCell ref="F284:G284"/>
    <mergeCell ref="F285:G285"/>
    <mergeCell ref="F286:G286"/>
    <mergeCell ref="F287:G287"/>
    <mergeCell ref="F288:G288"/>
    <mergeCell ref="F289:G289"/>
    <mergeCell ref="F290:G290"/>
    <mergeCell ref="F273:G273"/>
    <mergeCell ref="F274:G274"/>
    <mergeCell ref="F275:G275"/>
    <mergeCell ref="F276:G276"/>
    <mergeCell ref="F277:G277"/>
    <mergeCell ref="F278:G278"/>
    <mergeCell ref="F279:G279"/>
    <mergeCell ref="F280:G280"/>
    <mergeCell ref="F281:G281"/>
    <mergeCell ref="F264:G264"/>
    <mergeCell ref="F265:G265"/>
    <mergeCell ref="F266:G266"/>
    <mergeCell ref="F267:G267"/>
    <mergeCell ref="F268:G268"/>
    <mergeCell ref="F269:G269"/>
    <mergeCell ref="F270:G270"/>
    <mergeCell ref="F271:G271"/>
    <mergeCell ref="F272:G272"/>
    <mergeCell ref="F255:G255"/>
    <mergeCell ref="F256:G256"/>
    <mergeCell ref="F257:G257"/>
    <mergeCell ref="F258:G258"/>
    <mergeCell ref="F259:G259"/>
    <mergeCell ref="F260:G260"/>
    <mergeCell ref="F261:G261"/>
    <mergeCell ref="F262:G262"/>
    <mergeCell ref="F263:G263"/>
    <mergeCell ref="F246:G246"/>
    <mergeCell ref="F247:G247"/>
    <mergeCell ref="F248:G248"/>
    <mergeCell ref="F249:G249"/>
    <mergeCell ref="F250:G250"/>
    <mergeCell ref="F251:G251"/>
    <mergeCell ref="F252:G252"/>
    <mergeCell ref="F253:G253"/>
    <mergeCell ref="F254:G254"/>
    <mergeCell ref="F237:G237"/>
    <mergeCell ref="F238:G238"/>
    <mergeCell ref="F239:G239"/>
    <mergeCell ref="F240:G240"/>
    <mergeCell ref="F241:G241"/>
    <mergeCell ref="F242:G242"/>
    <mergeCell ref="F243:G243"/>
    <mergeCell ref="F244:G244"/>
    <mergeCell ref="F245:G245"/>
    <mergeCell ref="F228:G228"/>
    <mergeCell ref="F229:G229"/>
    <mergeCell ref="F230:G230"/>
    <mergeCell ref="F231:G231"/>
    <mergeCell ref="F232:G232"/>
    <mergeCell ref="F233:G233"/>
    <mergeCell ref="F234:G234"/>
    <mergeCell ref="F235:G235"/>
    <mergeCell ref="F236:G236"/>
    <mergeCell ref="F219:G219"/>
    <mergeCell ref="F220:G220"/>
    <mergeCell ref="F221:G221"/>
    <mergeCell ref="F222:G222"/>
    <mergeCell ref="F223:G223"/>
    <mergeCell ref="F224:G224"/>
    <mergeCell ref="F225:G225"/>
    <mergeCell ref="F226:G226"/>
    <mergeCell ref="F227:G227"/>
    <mergeCell ref="F210:G210"/>
    <mergeCell ref="F211:G211"/>
    <mergeCell ref="F212:G212"/>
    <mergeCell ref="F213:G213"/>
    <mergeCell ref="F214:G214"/>
    <mergeCell ref="F215:G215"/>
    <mergeCell ref="F216:G216"/>
    <mergeCell ref="F217:G217"/>
    <mergeCell ref="F218:G218"/>
    <mergeCell ref="F201:G201"/>
    <mergeCell ref="F202:G202"/>
    <mergeCell ref="F203:G203"/>
    <mergeCell ref="F204:G204"/>
    <mergeCell ref="F205:G205"/>
    <mergeCell ref="F206:G206"/>
    <mergeCell ref="F207:G207"/>
    <mergeCell ref="F208:G208"/>
    <mergeCell ref="F209:G209"/>
    <mergeCell ref="F191:G191"/>
    <mergeCell ref="F192:G192"/>
    <mergeCell ref="F193:G193"/>
    <mergeCell ref="F194:G194"/>
    <mergeCell ref="F195:G195"/>
    <mergeCell ref="F196:G196"/>
    <mergeCell ref="F198:G198"/>
    <mergeCell ref="F199:G199"/>
    <mergeCell ref="F200:G200"/>
    <mergeCell ref="F182:G182"/>
    <mergeCell ref="F183:G183"/>
    <mergeCell ref="F184:G184"/>
    <mergeCell ref="F185:G185"/>
    <mergeCell ref="F186:G186"/>
    <mergeCell ref="F187:G187"/>
    <mergeCell ref="F188:G188"/>
    <mergeCell ref="F189:G189"/>
    <mergeCell ref="F190:G190"/>
    <mergeCell ref="F173:G173"/>
    <mergeCell ref="F174:G174"/>
    <mergeCell ref="F175:G175"/>
    <mergeCell ref="F176:G176"/>
    <mergeCell ref="F177:G177"/>
    <mergeCell ref="F178:G178"/>
    <mergeCell ref="F179:G179"/>
    <mergeCell ref="F180:G180"/>
    <mergeCell ref="F181:G181"/>
    <mergeCell ref="F164:G164"/>
    <mergeCell ref="F165:G165"/>
    <mergeCell ref="F166:G166"/>
    <mergeCell ref="F167:G167"/>
    <mergeCell ref="F168:G168"/>
    <mergeCell ref="F169:G169"/>
    <mergeCell ref="F170:G170"/>
    <mergeCell ref="F171:G171"/>
    <mergeCell ref="F172:G172"/>
    <mergeCell ref="F155:G155"/>
    <mergeCell ref="F156:G156"/>
    <mergeCell ref="F157:G157"/>
    <mergeCell ref="F158:G158"/>
    <mergeCell ref="F159:G159"/>
    <mergeCell ref="F160:G160"/>
    <mergeCell ref="F161:G161"/>
    <mergeCell ref="F162:G162"/>
    <mergeCell ref="F163:G163"/>
    <mergeCell ref="F146:G146"/>
    <mergeCell ref="F147:G147"/>
    <mergeCell ref="F148:G148"/>
    <mergeCell ref="F149:G149"/>
    <mergeCell ref="F150:G150"/>
    <mergeCell ref="F151:G151"/>
    <mergeCell ref="F152:G152"/>
    <mergeCell ref="F153:G153"/>
    <mergeCell ref="F154:G154"/>
    <mergeCell ref="F137:G137"/>
    <mergeCell ref="F138:G138"/>
    <mergeCell ref="F139:G139"/>
    <mergeCell ref="F140:G140"/>
    <mergeCell ref="F141:G141"/>
    <mergeCell ref="F142:G142"/>
    <mergeCell ref="F143:G143"/>
    <mergeCell ref="F144:G144"/>
    <mergeCell ref="F145:G145"/>
    <mergeCell ref="F128:G128"/>
    <mergeCell ref="F129:G129"/>
    <mergeCell ref="F130:G130"/>
    <mergeCell ref="F131:G131"/>
    <mergeCell ref="F132:G132"/>
    <mergeCell ref="F133:G133"/>
    <mergeCell ref="F134:G134"/>
    <mergeCell ref="F135:G135"/>
    <mergeCell ref="F136:G136"/>
    <mergeCell ref="F119:G119"/>
    <mergeCell ref="F120:G120"/>
    <mergeCell ref="F121:G121"/>
    <mergeCell ref="F122:G122"/>
    <mergeCell ref="F123:G123"/>
    <mergeCell ref="F124:G124"/>
    <mergeCell ref="F125:G125"/>
    <mergeCell ref="F126:G126"/>
    <mergeCell ref="F127:G127"/>
    <mergeCell ref="F440:G440"/>
    <mergeCell ref="F431:G431"/>
    <mergeCell ref="F432:G432"/>
    <mergeCell ref="F433:G433"/>
    <mergeCell ref="F434:G434"/>
    <mergeCell ref="F435:G435"/>
    <mergeCell ref="F441:G441"/>
    <mergeCell ref="F23:G23"/>
    <mergeCell ref="F24:G24"/>
    <mergeCell ref="F25:G25"/>
    <mergeCell ref="F26:G26"/>
    <mergeCell ref="F27:G27"/>
    <mergeCell ref="F28:G28"/>
    <mergeCell ref="F29:G29"/>
    <mergeCell ref="F30:G30"/>
    <mergeCell ref="F31:G31"/>
    <mergeCell ref="F32:G32"/>
    <mergeCell ref="F33:G33"/>
    <mergeCell ref="F34:G34"/>
    <mergeCell ref="F410:G410"/>
    <mergeCell ref="F411:G411"/>
    <mergeCell ref="F436:G436"/>
    <mergeCell ref="F425:G425"/>
    <mergeCell ref="F426:G426"/>
    <mergeCell ref="F427:G427"/>
    <mergeCell ref="F428:G428"/>
    <mergeCell ref="F429:G429"/>
    <mergeCell ref="F430:G430"/>
    <mergeCell ref="F437:G437"/>
    <mergeCell ref="F438:G438"/>
    <mergeCell ref="F439:G439"/>
    <mergeCell ref="F416:G416"/>
    <mergeCell ref="F417:G417"/>
    <mergeCell ref="F418:G418"/>
    <mergeCell ref="F419:G419"/>
    <mergeCell ref="F420:G420"/>
    <mergeCell ref="F421:G421"/>
    <mergeCell ref="F422:G422"/>
    <mergeCell ref="F423:G423"/>
    <mergeCell ref="F424:G424"/>
    <mergeCell ref="F412:G412"/>
    <mergeCell ref="F413:G413"/>
    <mergeCell ref="F414:G414"/>
    <mergeCell ref="F415:G415"/>
    <mergeCell ref="J6:K6"/>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6:G56"/>
    <mergeCell ref="F57:G57"/>
    <mergeCell ref="F58:G58"/>
    <mergeCell ref="I5:K5"/>
    <mergeCell ref="J7:K7"/>
    <mergeCell ref="I21:K21"/>
    <mergeCell ref="J11:K11"/>
    <mergeCell ref="J10:K10"/>
    <mergeCell ref="J9:K9"/>
    <mergeCell ref="J8:K8"/>
    <mergeCell ref="J16:K16"/>
    <mergeCell ref="J15:K15"/>
    <mergeCell ref="J14:K14"/>
    <mergeCell ref="J13:K13"/>
    <mergeCell ref="J12:K12"/>
    <mergeCell ref="J20:K20"/>
    <mergeCell ref="J19:K19"/>
    <mergeCell ref="J18:K18"/>
    <mergeCell ref="J17:K17"/>
    <mergeCell ref="F59:G59"/>
    <mergeCell ref="F60:G60"/>
    <mergeCell ref="F51:G51"/>
    <mergeCell ref="F52:G52"/>
    <mergeCell ref="F53:G53"/>
    <mergeCell ref="F54:G54"/>
    <mergeCell ref="F55:G55"/>
    <mergeCell ref="F66:G66"/>
    <mergeCell ref="F67:G67"/>
    <mergeCell ref="F68:G68"/>
    <mergeCell ref="F69:G69"/>
    <mergeCell ref="F70:G70"/>
    <mergeCell ref="F61:G61"/>
    <mergeCell ref="F62:G62"/>
    <mergeCell ref="F63:G63"/>
    <mergeCell ref="F64:G64"/>
    <mergeCell ref="F65:G65"/>
    <mergeCell ref="F76:G76"/>
    <mergeCell ref="F77:G77"/>
    <mergeCell ref="F78:G78"/>
    <mergeCell ref="F79:G79"/>
    <mergeCell ref="F80:G80"/>
    <mergeCell ref="F71:G71"/>
    <mergeCell ref="F72:G72"/>
    <mergeCell ref="F73:G73"/>
    <mergeCell ref="F74:G74"/>
    <mergeCell ref="F75:G75"/>
    <mergeCell ref="F86:G86"/>
    <mergeCell ref="F87:G87"/>
    <mergeCell ref="F88:G88"/>
    <mergeCell ref="F89:G89"/>
    <mergeCell ref="F90:G90"/>
    <mergeCell ref="F81:G81"/>
    <mergeCell ref="F82:G82"/>
    <mergeCell ref="F83:G83"/>
    <mergeCell ref="F84:G84"/>
    <mergeCell ref="F85:G85"/>
    <mergeCell ref="F96:G96"/>
    <mergeCell ref="F97:G97"/>
    <mergeCell ref="F98:G98"/>
    <mergeCell ref="F99:G99"/>
    <mergeCell ref="F100:G100"/>
    <mergeCell ref="F91:G91"/>
    <mergeCell ref="F92:G92"/>
    <mergeCell ref="F93:G93"/>
    <mergeCell ref="F94:G94"/>
    <mergeCell ref="F95:G95"/>
    <mergeCell ref="F408:G408"/>
    <mergeCell ref="F409:G409"/>
    <mergeCell ref="F106:G106"/>
    <mergeCell ref="F404:G404"/>
    <mergeCell ref="F405:G405"/>
    <mergeCell ref="F406:G406"/>
    <mergeCell ref="F407:G407"/>
    <mergeCell ref="F101:G101"/>
    <mergeCell ref="F102:G102"/>
    <mergeCell ref="F103:G103"/>
    <mergeCell ref="F104:G104"/>
    <mergeCell ref="F105:G105"/>
    <mergeCell ref="F107:G107"/>
    <mergeCell ref="F108:G108"/>
    <mergeCell ref="F109:G109"/>
    <mergeCell ref="F110:G110"/>
    <mergeCell ref="F111:G111"/>
    <mergeCell ref="F112:G112"/>
    <mergeCell ref="F113:G113"/>
    <mergeCell ref="F114:G114"/>
    <mergeCell ref="F115:G115"/>
    <mergeCell ref="F116:G116"/>
    <mergeCell ref="F117:G117"/>
    <mergeCell ref="F118:G118"/>
  </mergeCells>
  <dataValidations xWindow="811" yWindow="824" count="14">
    <dataValidation type="list" operator="lessThanOrEqual" allowBlank="1" showInputMessage="1" showErrorMessage="1" error="De door u ingegeven waarde is te hoog." sqref="P24:P423" xr:uid="{00000000-0002-0000-0100-000000000000}">
      <formula1>Keuze</formula1>
    </dataValidation>
    <dataValidation type="whole" operator="lessThanOrEqual" allowBlank="1" showInputMessage="1" showErrorMessage="1" error="De door u ingegeven waarde is te hoog." sqref="M24:M423" xr:uid="{00000000-0002-0000-0100-000001000000}">
      <formula1>32</formula1>
    </dataValidation>
    <dataValidation type="list" allowBlank="1" showInputMessage="1" showErrorMessage="1" sqref="H424:H441 G25:G34 G410:G441 F24:F196 F198:F441" xr:uid="{00000000-0002-0000-0100-000002000000}">
      <formula1>Categorie_biomassa</formula1>
    </dataValidation>
    <dataValidation type="list" allowBlank="1" showInputMessage="1" showErrorMessage="1" sqref="I7:I20" xr:uid="{00000000-0002-0000-0100-000004000000}">
      <formula1>NTA</formula1>
    </dataValidation>
    <dataValidation allowBlank="1" showInputMessage="1" showErrorMessage="1" promptTitle="Gebruikte NTA 8003-coderingen" prompt="Gebruik iedere code 1 keer in de tabel" sqref="I5:L5" xr:uid="{00000000-0002-0000-0100-000005000000}"/>
    <dataValidation allowBlank="1" showInputMessage="1" showErrorMessage="1" promptTitle="Hoeveelheid (ton) SDE " prompt="Gegevens overeenkomstig met  de verklaring die aan Certiver is aangeleverd. De gebruikte NTA-codes weergeven met de tonnages." sqref="M5" xr:uid="{00000000-0002-0000-0100-000006000000}"/>
    <dataValidation type="list" allowBlank="1" showInputMessage="1" showErrorMessage="1" promptTitle="NTA" prompt="Selecteer NTA-code" sqref="I6" xr:uid="{00000000-0002-0000-0100-000007000000}">
      <formula1>NTA</formula1>
    </dataValidation>
    <dataValidation allowBlank="1" showInputMessage="1" showErrorMessage="1" promptTitle="Datum levering" prompt="De datum van fysieke levering van de eerste hoeveelheid van een levering met dezelfde duurzaamheidskenmerken. " sqref="D23" xr:uid="{00000000-0002-0000-0100-000008000000}"/>
    <dataValidation allowBlank="1" showInputMessage="1" showErrorMessage="1" promptTitle="Duurzaamheidssysteem " prompt="Systemen die volgends de Europese Commissie voldoen aan de RED" sqref="R23:S23" xr:uid="{00000000-0002-0000-0100-000009000000}"/>
    <dataValidation allowBlank="1" showInputMessage="1" showErrorMessage="1" promptTitle="Categorie biomassa" prompt="Selecteer categorie biomassa" sqref="F23:G23" xr:uid="{12C28ECE-CB20-4E6E-95A8-2C3344FEE29D}"/>
    <dataValidation allowBlank="1" showInputMessage="1" showErrorMessage="1" promptTitle="Land van herkomst grondstof" prompt="Vul het land in waar de grondstof vandaan komt" sqref="E23" xr:uid="{1D455BE0-645B-429E-8738-CE5BB1FC7F9A}"/>
    <dataValidation allowBlank="1" showInputMessage="1" showErrorMessage="1" promptTitle="Kies emissiereductie-eis" prompt="Voor vloeibare biomassa: (50% ,60% of 65%) afhankelijk van de datum waarop de biomassaproductie-installatie operationeel is. Staat op POS. Voor andere biomassabrandstoffen voor productie E + W 70% (na 1 januari 2021 tot 31 december 2025) en 80 % hierna.  " sqref="H23" xr:uid="{E5044CE0-A84F-458B-8ABC-0C293494CBBD}"/>
    <dataValidation allowBlank="1" showInputMessage="1" showErrorMessage="1" promptTitle="referentiewaarde" prompt="80 g CO2eq/MJ voor nuttige warmte gebruikt voor de fossiele referentiebrandstof" sqref="L23" xr:uid="{8CB0142D-6DE7-4079-AF67-522D027D430B}"/>
    <dataValidation allowBlank="1" showInputMessage="1" showErrorMessage="1" promptTitle="referentiewaarde" prompt="183 g CO2eq/MJ voor elektriciteitsproductie gebruikt voor de fossiele referentiebrandstof." sqref="O23" xr:uid="{F4A393E5-E2A0-4441-A12D-B3C765B36B0F}"/>
  </dataValidations>
  <pageMargins left="0.7" right="0.7" top="0.75" bottom="0.75" header="0.3" footer="0.3"/>
  <pageSetup paperSize="8" scale="43" fitToHeight="0" orientation="landscape" r:id="rId1"/>
  <drawing r:id="rId2"/>
  <extLst>
    <ext xmlns:x14="http://schemas.microsoft.com/office/spreadsheetml/2009/9/main" uri="{CCE6A557-97BC-4b89-ADB6-D9C93CAAB3DF}">
      <x14:dataValidations xmlns:xm="http://schemas.microsoft.com/office/excel/2006/main" xWindow="811" yWindow="824" count="1">
        <x14:dataValidation type="list" allowBlank="1" showInputMessage="1" showErrorMessage="1" xr:uid="{EF7C1B4F-17F8-4BD2-BFD1-EC7846BE0041}">
          <x14:formula1>
            <xm:f>Stam!$A$20:$A$25</xm:f>
          </x14:formula1>
          <xm:sqref>H24:H423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4:F125"/>
  <sheetViews>
    <sheetView workbookViewId="0">
      <selection activeCell="A15" sqref="A15"/>
    </sheetView>
  </sheetViews>
  <sheetFormatPr defaultRowHeight="15" x14ac:dyDescent="0.25"/>
  <cols>
    <col min="1" max="1" width="72.5703125" customWidth="1"/>
    <col min="2" max="2" width="9.42578125" customWidth="1"/>
    <col min="3" max="3" width="73.5703125" bestFit="1" customWidth="1"/>
    <col min="6" max="6" width="11.85546875" customWidth="1"/>
  </cols>
  <sheetData>
    <row r="4" spans="1:6" x14ac:dyDescent="0.25">
      <c r="A4" s="19" t="s">
        <v>22</v>
      </c>
    </row>
    <row r="5" spans="1:6" x14ac:dyDescent="0.25">
      <c r="A5" t="s">
        <v>29</v>
      </c>
    </row>
    <row r="6" spans="1:6" x14ac:dyDescent="0.25">
      <c r="A6" t="s">
        <v>30</v>
      </c>
    </row>
    <row r="7" spans="1:6" x14ac:dyDescent="0.25">
      <c r="A7" t="s">
        <v>31</v>
      </c>
    </row>
    <row r="8" spans="1:6" x14ac:dyDescent="0.25">
      <c r="A8" s="14" t="s">
        <v>27</v>
      </c>
    </row>
    <row r="9" spans="1:6" x14ac:dyDescent="0.25">
      <c r="F9" s="24" t="s">
        <v>106</v>
      </c>
    </row>
    <row r="11" spans="1:6" ht="25.5" x14ac:dyDescent="0.25">
      <c r="A11" s="20" t="s">
        <v>3</v>
      </c>
      <c r="B11" s="20" t="s">
        <v>39</v>
      </c>
      <c r="C11" s="20" t="s">
        <v>40</v>
      </c>
      <c r="D11" s="20" t="s">
        <v>39</v>
      </c>
      <c r="F11" s="23" t="s">
        <v>44</v>
      </c>
    </row>
    <row r="12" spans="1:6" s="11" customFormat="1" ht="15" customHeight="1" x14ac:dyDescent="0.25">
      <c r="A12" s="157" t="s">
        <v>294</v>
      </c>
      <c r="B12" s="21" t="s">
        <v>34</v>
      </c>
      <c r="C12" s="21" t="s">
        <v>36</v>
      </c>
      <c r="D12" s="21" t="s">
        <v>46</v>
      </c>
      <c r="F12" s="21" t="s">
        <v>48</v>
      </c>
    </row>
    <row r="13" spans="1:6" s="11" customFormat="1" ht="15" customHeight="1" x14ac:dyDescent="0.25">
      <c r="A13" s="157" t="s">
        <v>295</v>
      </c>
      <c r="B13" s="21" t="s">
        <v>34</v>
      </c>
      <c r="C13" s="21" t="s">
        <v>36</v>
      </c>
      <c r="D13" s="21" t="s">
        <v>46</v>
      </c>
      <c r="F13" s="21" t="s">
        <v>48</v>
      </c>
    </row>
    <row r="14" spans="1:6" s="11" customFormat="1" ht="15" customHeight="1" x14ac:dyDescent="0.25">
      <c r="A14" s="157" t="s">
        <v>296</v>
      </c>
      <c r="B14" s="21" t="s">
        <v>35</v>
      </c>
      <c r="C14" s="2" t="s">
        <v>37</v>
      </c>
      <c r="D14" s="11" t="s">
        <v>47</v>
      </c>
      <c r="F14" s="21" t="s">
        <v>48</v>
      </c>
    </row>
    <row r="15" spans="1:6" s="11" customFormat="1" ht="15" customHeight="1" x14ac:dyDescent="0.25">
      <c r="A15" s="157" t="s">
        <v>297</v>
      </c>
      <c r="B15" s="21" t="s">
        <v>35</v>
      </c>
      <c r="C15" s="22" t="s">
        <v>37</v>
      </c>
      <c r="D15" s="11" t="s">
        <v>47</v>
      </c>
      <c r="F15" s="21" t="s">
        <v>48</v>
      </c>
    </row>
    <row r="16" spans="1:6" s="11" customFormat="1" ht="15" customHeight="1" x14ac:dyDescent="0.25">
      <c r="A16" s="3"/>
      <c r="B16" s="21"/>
      <c r="C16" s="22" t="s">
        <v>38</v>
      </c>
      <c r="D16" s="2" t="s">
        <v>15</v>
      </c>
      <c r="F16" s="21" t="s">
        <v>48</v>
      </c>
    </row>
    <row r="19" spans="1:6" x14ac:dyDescent="0.25">
      <c r="A19" s="20" t="s">
        <v>12</v>
      </c>
    </row>
    <row r="20" spans="1:6" ht="30" x14ac:dyDescent="0.25">
      <c r="A20" s="165" t="s">
        <v>300</v>
      </c>
    </row>
    <row r="21" spans="1:6" ht="30" x14ac:dyDescent="0.25">
      <c r="A21" s="165" t="s">
        <v>301</v>
      </c>
    </row>
    <row r="22" spans="1:6" ht="30" x14ac:dyDescent="0.25">
      <c r="A22" s="166" t="s">
        <v>302</v>
      </c>
    </row>
    <row r="23" spans="1:6" ht="30" x14ac:dyDescent="0.25">
      <c r="A23" s="166" t="s">
        <v>305</v>
      </c>
    </row>
    <row r="24" spans="1:6" ht="30" x14ac:dyDescent="0.25">
      <c r="A24" s="166" t="s">
        <v>303</v>
      </c>
    </row>
    <row r="25" spans="1:6" x14ac:dyDescent="0.25">
      <c r="A25" s="166" t="s">
        <v>304</v>
      </c>
    </row>
    <row r="26" spans="1:6" x14ac:dyDescent="0.25">
      <c r="A26" s="20" t="s">
        <v>42</v>
      </c>
    </row>
    <row r="27" spans="1:6" x14ac:dyDescent="0.25">
      <c r="A27" s="24" t="s">
        <v>4</v>
      </c>
    </row>
    <row r="28" spans="1:6" x14ac:dyDescent="0.25">
      <c r="A28" s="24" t="s">
        <v>6</v>
      </c>
    </row>
    <row r="29" spans="1:6" x14ac:dyDescent="0.25">
      <c r="A29" s="24" t="s">
        <v>13</v>
      </c>
    </row>
    <row r="30" spans="1:6" x14ac:dyDescent="0.25">
      <c r="A30" s="25" t="s">
        <v>14</v>
      </c>
      <c r="C30" s="16"/>
      <c r="D30" s="16"/>
      <c r="E30" s="16"/>
      <c r="F30" s="16"/>
    </row>
    <row r="31" spans="1:6" x14ac:dyDescent="0.25">
      <c r="A31" s="25" t="s">
        <v>41</v>
      </c>
      <c r="C31" s="73"/>
      <c r="D31" s="16"/>
      <c r="E31" s="16"/>
      <c r="F31" s="16"/>
    </row>
    <row r="32" spans="1:6" x14ac:dyDescent="0.25">
      <c r="A32" s="9"/>
      <c r="C32" s="74"/>
      <c r="D32" s="16"/>
      <c r="E32" s="16"/>
      <c r="F32" s="16"/>
    </row>
    <row r="33" spans="1:6" x14ac:dyDescent="0.25">
      <c r="A33" s="9"/>
      <c r="C33" s="74"/>
      <c r="D33" s="16"/>
      <c r="E33" s="16"/>
      <c r="F33" s="16"/>
    </row>
    <row r="34" spans="1:6" ht="17.25" x14ac:dyDescent="0.25">
      <c r="A34" s="20" t="s">
        <v>43</v>
      </c>
      <c r="C34" s="75"/>
      <c r="D34" s="16"/>
      <c r="E34" s="16"/>
      <c r="F34" s="16"/>
    </row>
    <row r="35" spans="1:6" x14ac:dyDescent="0.25">
      <c r="A35" t="s">
        <v>4</v>
      </c>
      <c r="C35" s="73"/>
      <c r="D35" s="16"/>
      <c r="E35" s="16"/>
      <c r="F35" s="16"/>
    </row>
    <row r="36" spans="1:6" x14ac:dyDescent="0.25">
      <c r="A36" t="s">
        <v>6</v>
      </c>
      <c r="C36" s="74"/>
      <c r="D36" s="16"/>
      <c r="E36" s="16"/>
      <c r="F36" s="16"/>
    </row>
    <row r="37" spans="1:6" x14ac:dyDescent="0.25">
      <c r="A37" t="s">
        <v>13</v>
      </c>
      <c r="C37" s="74"/>
      <c r="D37" s="16"/>
      <c r="E37" s="16"/>
      <c r="F37" s="16"/>
    </row>
    <row r="38" spans="1:6" ht="17.25" x14ac:dyDescent="0.25">
      <c r="A38" s="9" t="s">
        <v>14</v>
      </c>
      <c r="C38" s="75"/>
      <c r="D38" s="16"/>
      <c r="E38" s="16"/>
      <c r="F38" s="16"/>
    </row>
    <row r="39" spans="1:6" x14ac:dyDescent="0.25">
      <c r="A39" s="9"/>
      <c r="C39" s="73"/>
      <c r="D39" s="16"/>
      <c r="E39" s="16"/>
      <c r="F39" s="16"/>
    </row>
    <row r="40" spans="1:6" x14ac:dyDescent="0.25">
      <c r="C40" s="74"/>
      <c r="D40" s="16"/>
      <c r="E40" s="16"/>
      <c r="F40" s="16"/>
    </row>
    <row r="41" spans="1:6" x14ac:dyDescent="0.25">
      <c r="A41" s="20" t="s">
        <v>1</v>
      </c>
      <c r="C41" s="74"/>
      <c r="D41" s="16"/>
      <c r="E41" s="16"/>
      <c r="F41" s="16"/>
    </row>
    <row r="42" spans="1:6" ht="17.25" x14ac:dyDescent="0.25">
      <c r="A42" s="1" t="s">
        <v>2</v>
      </c>
      <c r="C42" s="75"/>
      <c r="D42" s="16"/>
      <c r="E42" s="16"/>
      <c r="F42" s="16"/>
    </row>
    <row r="43" spans="1:6" x14ac:dyDescent="0.25">
      <c r="A43" s="1" t="s">
        <v>16</v>
      </c>
      <c r="C43" s="73"/>
      <c r="D43" s="16"/>
      <c r="E43" s="16"/>
      <c r="F43" s="16"/>
    </row>
    <row r="44" spans="1:6" x14ac:dyDescent="0.25">
      <c r="C44" s="74"/>
      <c r="D44" s="16"/>
      <c r="E44" s="16"/>
      <c r="F44" s="16"/>
    </row>
    <row r="45" spans="1:6" x14ac:dyDescent="0.25">
      <c r="C45" s="74"/>
      <c r="D45" s="16"/>
      <c r="E45" s="16"/>
      <c r="F45" s="16"/>
    </row>
    <row r="46" spans="1:6" ht="17.25" x14ac:dyDescent="0.25">
      <c r="A46" s="20" t="s">
        <v>8</v>
      </c>
      <c r="C46" s="75"/>
      <c r="D46" s="16"/>
      <c r="E46" s="16"/>
      <c r="F46" s="16"/>
    </row>
    <row r="47" spans="1:6" x14ac:dyDescent="0.25">
      <c r="A47" t="s">
        <v>5</v>
      </c>
      <c r="C47" s="73"/>
      <c r="D47" s="16"/>
      <c r="E47" s="16"/>
      <c r="F47" s="16"/>
    </row>
    <row r="48" spans="1:6" x14ac:dyDescent="0.25">
      <c r="A48" t="s">
        <v>7</v>
      </c>
      <c r="C48" s="74"/>
      <c r="D48" s="16"/>
      <c r="E48" s="16"/>
      <c r="F48" s="16"/>
    </row>
    <row r="49" spans="1:6" x14ac:dyDescent="0.25">
      <c r="C49" s="74"/>
      <c r="D49" s="16"/>
      <c r="E49" s="16"/>
      <c r="F49" s="16"/>
    </row>
    <row r="50" spans="1:6" ht="17.25" x14ac:dyDescent="0.25">
      <c r="C50" s="75"/>
      <c r="D50" s="16"/>
      <c r="E50" s="16"/>
      <c r="F50" s="16"/>
    </row>
    <row r="51" spans="1:6" x14ac:dyDescent="0.25">
      <c r="A51" s="20" t="s">
        <v>9</v>
      </c>
      <c r="C51" s="73"/>
      <c r="D51" s="16"/>
      <c r="E51" s="16"/>
      <c r="F51" s="16"/>
    </row>
    <row r="52" spans="1:6" x14ac:dyDescent="0.25">
      <c r="A52" t="s">
        <v>10</v>
      </c>
      <c r="C52" s="74"/>
      <c r="D52" s="16"/>
      <c r="E52" s="16"/>
      <c r="F52" s="16"/>
    </row>
    <row r="53" spans="1:6" x14ac:dyDescent="0.25">
      <c r="A53" t="s">
        <v>11</v>
      </c>
      <c r="C53" s="74"/>
      <c r="D53" s="16"/>
      <c r="E53" s="16"/>
      <c r="F53" s="16"/>
    </row>
    <row r="54" spans="1:6" ht="17.25" x14ac:dyDescent="0.25">
      <c r="A54" t="s">
        <v>26</v>
      </c>
      <c r="C54" s="75"/>
      <c r="D54" s="16"/>
      <c r="E54" s="16"/>
      <c r="F54" s="16"/>
    </row>
    <row r="55" spans="1:6" x14ac:dyDescent="0.25">
      <c r="A55" t="s">
        <v>108</v>
      </c>
      <c r="C55" s="76"/>
      <c r="D55" s="16"/>
      <c r="E55" s="16"/>
      <c r="F55" s="16"/>
    </row>
    <row r="56" spans="1:6" x14ac:dyDescent="0.25">
      <c r="A56" t="s">
        <v>25</v>
      </c>
      <c r="C56" s="74"/>
      <c r="D56" s="16"/>
      <c r="E56" s="16"/>
      <c r="F56" s="16"/>
    </row>
    <row r="57" spans="1:6" x14ac:dyDescent="0.25">
      <c r="A57" t="s">
        <v>158</v>
      </c>
      <c r="C57" s="74"/>
      <c r="D57" s="16"/>
      <c r="E57" s="16"/>
      <c r="F57" s="16"/>
    </row>
    <row r="58" spans="1:6" ht="17.25" x14ac:dyDescent="0.25">
      <c r="A58" t="s">
        <v>35</v>
      </c>
      <c r="C58" s="75"/>
      <c r="D58" s="16"/>
      <c r="E58" s="16"/>
      <c r="F58" s="16"/>
    </row>
    <row r="59" spans="1:6" x14ac:dyDescent="0.25">
      <c r="C59" s="73"/>
      <c r="D59" s="16"/>
      <c r="E59" s="16"/>
      <c r="F59" s="16"/>
    </row>
    <row r="60" spans="1:6" x14ac:dyDescent="0.25">
      <c r="C60" s="74"/>
      <c r="D60" s="16"/>
      <c r="E60" s="16"/>
      <c r="F60" s="16"/>
    </row>
    <row r="61" spans="1:6" x14ac:dyDescent="0.25">
      <c r="A61" s="20" t="s">
        <v>159</v>
      </c>
      <c r="C61" s="74"/>
      <c r="D61" s="16"/>
      <c r="E61" s="16"/>
      <c r="F61" s="16"/>
    </row>
    <row r="62" spans="1:6" ht="17.25" x14ac:dyDescent="0.25">
      <c r="B62" s="77"/>
      <c r="C62" s="75"/>
      <c r="D62" s="16"/>
      <c r="E62" s="16"/>
      <c r="F62" s="16"/>
    </row>
    <row r="63" spans="1:6" x14ac:dyDescent="0.25">
      <c r="C63" s="76"/>
      <c r="D63" s="16"/>
      <c r="E63" s="16"/>
      <c r="F63" s="16"/>
    </row>
    <row r="64" spans="1:6" x14ac:dyDescent="0.25">
      <c r="C64" s="74"/>
      <c r="D64" s="16"/>
      <c r="E64" s="16"/>
      <c r="F64" s="16"/>
    </row>
    <row r="65" spans="1:6" x14ac:dyDescent="0.25">
      <c r="C65" s="74"/>
      <c r="D65" s="16"/>
      <c r="E65" s="16"/>
      <c r="F65" s="16"/>
    </row>
    <row r="66" spans="1:6" ht="17.25" x14ac:dyDescent="0.25">
      <c r="C66" s="75"/>
      <c r="D66" s="16"/>
      <c r="E66" s="16"/>
      <c r="F66" s="16"/>
    </row>
    <row r="67" spans="1:6" x14ac:dyDescent="0.25">
      <c r="C67" s="73"/>
      <c r="D67" s="16"/>
      <c r="E67" s="16"/>
      <c r="F67" s="16"/>
    </row>
    <row r="68" spans="1:6" x14ac:dyDescent="0.25">
      <c r="C68" s="74"/>
      <c r="D68" s="16"/>
      <c r="E68" s="16"/>
      <c r="F68" s="16"/>
    </row>
    <row r="69" spans="1:6" x14ac:dyDescent="0.25">
      <c r="C69" s="74"/>
      <c r="D69" s="16"/>
      <c r="E69" s="16"/>
      <c r="F69" s="16"/>
    </row>
    <row r="70" spans="1:6" ht="17.25" x14ac:dyDescent="0.25">
      <c r="C70" s="75"/>
      <c r="D70" s="16"/>
      <c r="E70" s="16"/>
      <c r="F70" s="16"/>
    </row>
    <row r="71" spans="1:6" x14ac:dyDescent="0.25">
      <c r="C71" s="73"/>
      <c r="D71" s="16"/>
      <c r="E71" s="16"/>
      <c r="F71" s="16"/>
    </row>
    <row r="72" spans="1:6" x14ac:dyDescent="0.25">
      <c r="C72" s="74"/>
      <c r="D72" s="16"/>
      <c r="E72" s="16"/>
      <c r="F72" s="16"/>
    </row>
    <row r="73" spans="1:6" x14ac:dyDescent="0.25">
      <c r="C73" s="74"/>
      <c r="D73" s="16"/>
      <c r="E73" s="16"/>
      <c r="F73" s="16"/>
    </row>
    <row r="74" spans="1:6" ht="17.25" x14ac:dyDescent="0.25">
      <c r="A74" s="20" t="s">
        <v>160</v>
      </c>
      <c r="C74" s="75"/>
      <c r="D74" s="16"/>
      <c r="E74" s="16"/>
      <c r="F74" s="16"/>
    </row>
    <row r="75" spans="1:6" x14ac:dyDescent="0.25">
      <c r="A75" t="s">
        <v>177</v>
      </c>
      <c r="C75" s="76"/>
      <c r="D75" s="16"/>
      <c r="E75" s="16"/>
      <c r="F75" s="16"/>
    </row>
    <row r="76" spans="1:6" x14ac:dyDescent="0.25">
      <c r="A76" t="s">
        <v>176</v>
      </c>
      <c r="C76" s="74"/>
      <c r="D76" s="16"/>
      <c r="E76" s="16"/>
      <c r="F76" s="16"/>
    </row>
    <row r="77" spans="1:6" x14ac:dyDescent="0.25">
      <c r="C77" s="74"/>
      <c r="D77" s="16"/>
      <c r="E77" s="16"/>
      <c r="F77" s="16"/>
    </row>
    <row r="78" spans="1:6" ht="17.25" x14ac:dyDescent="0.25">
      <c r="C78" s="75"/>
      <c r="D78" s="16"/>
      <c r="E78" s="16"/>
      <c r="F78" s="16"/>
    </row>
    <row r="79" spans="1:6" x14ac:dyDescent="0.25">
      <c r="A79" s="162" t="s">
        <v>298</v>
      </c>
      <c r="C79" s="73"/>
      <c r="D79" s="16"/>
      <c r="E79" s="16"/>
      <c r="F79" s="16"/>
    </row>
    <row r="80" spans="1:6" x14ac:dyDescent="0.25">
      <c r="A80" s="163">
        <v>0.5</v>
      </c>
      <c r="C80" s="74"/>
      <c r="D80" s="16"/>
      <c r="E80" s="16"/>
      <c r="F80" s="16"/>
    </row>
    <row r="81" spans="1:6" x14ac:dyDescent="0.25">
      <c r="A81" s="163">
        <v>0.65</v>
      </c>
      <c r="C81" s="74"/>
      <c r="D81" s="16"/>
      <c r="E81" s="16"/>
      <c r="F81" s="16"/>
    </row>
    <row r="82" spans="1:6" ht="17.25" x14ac:dyDescent="0.25">
      <c r="A82" s="163">
        <v>0.7</v>
      </c>
      <c r="C82" s="75"/>
      <c r="D82" s="16"/>
      <c r="E82" s="16"/>
      <c r="F82" s="16"/>
    </row>
    <row r="83" spans="1:6" x14ac:dyDescent="0.25">
      <c r="C83" s="73"/>
      <c r="D83" s="16"/>
      <c r="E83" s="16"/>
      <c r="F83" s="16"/>
    </row>
    <row r="84" spans="1:6" x14ac:dyDescent="0.25">
      <c r="C84" s="74"/>
      <c r="D84" s="16"/>
      <c r="E84" s="16"/>
      <c r="F84" s="16"/>
    </row>
    <row r="85" spans="1:6" x14ac:dyDescent="0.25">
      <c r="C85" s="74"/>
      <c r="D85" s="16"/>
      <c r="E85" s="16"/>
      <c r="F85" s="16"/>
    </row>
    <row r="86" spans="1:6" ht="17.25" x14ac:dyDescent="0.25">
      <c r="C86" s="75"/>
      <c r="D86" s="16"/>
      <c r="E86" s="16"/>
      <c r="F86" s="16"/>
    </row>
    <row r="87" spans="1:6" x14ac:dyDescent="0.25">
      <c r="C87" s="76"/>
      <c r="D87" s="16"/>
      <c r="E87" s="16"/>
      <c r="F87" s="16"/>
    </row>
    <row r="88" spans="1:6" x14ac:dyDescent="0.25">
      <c r="C88" s="74"/>
      <c r="D88" s="16"/>
      <c r="E88" s="16"/>
      <c r="F88" s="16"/>
    </row>
    <row r="89" spans="1:6" x14ac:dyDescent="0.25">
      <c r="C89" s="74"/>
      <c r="D89" s="16"/>
      <c r="E89" s="16"/>
      <c r="F89" s="16"/>
    </row>
    <row r="90" spans="1:6" ht="17.25" x14ac:dyDescent="0.25">
      <c r="C90" s="75"/>
      <c r="D90" s="16"/>
      <c r="E90" s="16"/>
      <c r="F90" s="16"/>
    </row>
    <row r="91" spans="1:6" x14ac:dyDescent="0.25">
      <c r="C91" s="73"/>
      <c r="D91" s="16"/>
      <c r="E91" s="16"/>
      <c r="F91" s="16"/>
    </row>
    <row r="92" spans="1:6" x14ac:dyDescent="0.25">
      <c r="C92" s="74"/>
      <c r="D92" s="16"/>
      <c r="E92" s="16"/>
      <c r="F92" s="16"/>
    </row>
    <row r="93" spans="1:6" x14ac:dyDescent="0.25">
      <c r="C93" s="74"/>
      <c r="D93" s="16"/>
      <c r="E93" s="16"/>
      <c r="F93" s="16"/>
    </row>
    <row r="94" spans="1:6" ht="17.25" x14ac:dyDescent="0.25">
      <c r="C94" s="75"/>
      <c r="D94" s="16"/>
      <c r="E94" s="16"/>
      <c r="F94" s="16"/>
    </row>
    <row r="95" spans="1:6" x14ac:dyDescent="0.25">
      <c r="C95" s="73"/>
      <c r="D95" s="16"/>
      <c r="E95" s="16"/>
      <c r="F95" s="16"/>
    </row>
    <row r="96" spans="1:6" x14ac:dyDescent="0.25">
      <c r="C96" s="74"/>
      <c r="D96" s="16"/>
      <c r="E96" s="16"/>
      <c r="F96" s="16"/>
    </row>
    <row r="97" spans="3:6" x14ac:dyDescent="0.25">
      <c r="C97" s="74"/>
      <c r="D97" s="16"/>
      <c r="E97" s="16"/>
      <c r="F97" s="16"/>
    </row>
    <row r="98" spans="3:6" ht="17.25" x14ac:dyDescent="0.25">
      <c r="C98" s="75"/>
      <c r="D98" s="16"/>
      <c r="E98" s="16"/>
      <c r="F98" s="16"/>
    </row>
    <row r="99" spans="3:6" x14ac:dyDescent="0.25">
      <c r="C99" s="73"/>
      <c r="D99" s="16"/>
      <c r="E99" s="16"/>
      <c r="F99" s="16"/>
    </row>
    <row r="100" spans="3:6" x14ac:dyDescent="0.25">
      <c r="C100" s="74"/>
      <c r="D100" s="16"/>
      <c r="E100" s="16"/>
      <c r="F100" s="16"/>
    </row>
    <row r="101" spans="3:6" x14ac:dyDescent="0.25">
      <c r="C101" s="74"/>
      <c r="D101" s="16"/>
      <c r="E101" s="16"/>
      <c r="F101" s="16"/>
    </row>
    <row r="102" spans="3:6" ht="17.25" x14ac:dyDescent="0.25">
      <c r="C102" s="75"/>
      <c r="D102" s="16"/>
      <c r="E102" s="16"/>
      <c r="F102" s="16"/>
    </row>
    <row r="103" spans="3:6" x14ac:dyDescent="0.25">
      <c r="C103" s="73"/>
      <c r="D103" s="16"/>
      <c r="E103" s="16"/>
      <c r="F103" s="16"/>
    </row>
    <row r="104" spans="3:6" x14ac:dyDescent="0.25">
      <c r="C104" s="74"/>
      <c r="D104" s="16"/>
      <c r="E104" s="16"/>
      <c r="F104" s="16"/>
    </row>
    <row r="105" spans="3:6" x14ac:dyDescent="0.25">
      <c r="C105" s="74"/>
      <c r="D105" s="16"/>
      <c r="E105" s="16"/>
      <c r="F105" s="16"/>
    </row>
    <row r="106" spans="3:6" ht="17.25" x14ac:dyDescent="0.25">
      <c r="C106" s="75"/>
      <c r="D106" s="16"/>
      <c r="E106" s="16"/>
      <c r="F106" s="16"/>
    </row>
    <row r="107" spans="3:6" x14ac:dyDescent="0.25">
      <c r="C107" s="16"/>
      <c r="D107" s="16"/>
      <c r="E107" s="16"/>
      <c r="F107" s="16"/>
    </row>
    <row r="108" spans="3:6" x14ac:dyDescent="0.25">
      <c r="C108" s="16"/>
      <c r="D108" s="16"/>
      <c r="E108" s="16"/>
      <c r="F108" s="16"/>
    </row>
    <row r="109" spans="3:6" x14ac:dyDescent="0.25">
      <c r="C109" s="16"/>
      <c r="D109" s="16"/>
      <c r="E109" s="16"/>
      <c r="F109" s="16"/>
    </row>
    <row r="110" spans="3:6" x14ac:dyDescent="0.25">
      <c r="C110" s="16"/>
      <c r="D110" s="16"/>
      <c r="E110" s="16"/>
      <c r="F110" s="16"/>
    </row>
    <row r="111" spans="3:6" x14ac:dyDescent="0.25">
      <c r="C111" s="16"/>
      <c r="D111" s="16"/>
      <c r="E111" s="16"/>
      <c r="F111" s="16"/>
    </row>
    <row r="112" spans="3:6" x14ac:dyDescent="0.25">
      <c r="C112" s="16"/>
      <c r="D112" s="16"/>
      <c r="E112" s="16"/>
      <c r="F112" s="16"/>
    </row>
    <row r="113" spans="3:6" x14ac:dyDescent="0.25">
      <c r="C113" s="16"/>
      <c r="D113" s="16"/>
      <c r="E113" s="16"/>
      <c r="F113" s="16"/>
    </row>
    <row r="114" spans="3:6" x14ac:dyDescent="0.25">
      <c r="C114" s="16"/>
      <c r="D114" s="16"/>
      <c r="E114" s="16"/>
      <c r="F114" s="16"/>
    </row>
    <row r="115" spans="3:6" x14ac:dyDescent="0.25">
      <c r="C115" s="16"/>
      <c r="D115" s="16"/>
      <c r="E115" s="16"/>
      <c r="F115" s="16"/>
    </row>
    <row r="116" spans="3:6" x14ac:dyDescent="0.25">
      <c r="C116" s="16"/>
      <c r="D116" s="16"/>
      <c r="E116" s="16"/>
      <c r="F116" s="16"/>
    </row>
    <row r="117" spans="3:6" x14ac:dyDescent="0.25">
      <c r="C117" s="16"/>
      <c r="D117" s="16"/>
      <c r="E117" s="16"/>
      <c r="F117" s="16"/>
    </row>
    <row r="118" spans="3:6" x14ac:dyDescent="0.25">
      <c r="C118" s="16"/>
      <c r="D118" s="16"/>
      <c r="E118" s="16"/>
      <c r="F118" s="16"/>
    </row>
    <row r="119" spans="3:6" x14ac:dyDescent="0.25">
      <c r="C119" s="16"/>
      <c r="D119" s="16"/>
      <c r="E119" s="16"/>
      <c r="F119" s="16"/>
    </row>
    <row r="120" spans="3:6" x14ac:dyDescent="0.25">
      <c r="C120" s="16"/>
      <c r="D120" s="16"/>
      <c r="E120" s="16"/>
      <c r="F120" s="16"/>
    </row>
    <row r="121" spans="3:6" x14ac:dyDescent="0.25">
      <c r="C121" s="16"/>
      <c r="D121" s="16"/>
      <c r="E121" s="16"/>
      <c r="F121" s="16"/>
    </row>
    <row r="122" spans="3:6" x14ac:dyDescent="0.25">
      <c r="C122" s="16"/>
      <c r="D122" s="16"/>
      <c r="E122" s="16"/>
      <c r="F122" s="16"/>
    </row>
    <row r="123" spans="3:6" x14ac:dyDescent="0.25">
      <c r="C123" s="16"/>
      <c r="D123" s="16"/>
      <c r="E123" s="16"/>
      <c r="F123" s="16"/>
    </row>
    <row r="124" spans="3:6" x14ac:dyDescent="0.25">
      <c r="C124" s="16"/>
      <c r="D124" s="16"/>
      <c r="E124" s="16"/>
      <c r="F124" s="16"/>
    </row>
    <row r="125" spans="3:6" x14ac:dyDescent="0.25">
      <c r="C125" s="16"/>
      <c r="D125" s="16"/>
      <c r="E125" s="16"/>
      <c r="F125" s="16"/>
    </row>
  </sheetData>
  <sheetProtection algorithmName="SHA-512" hashValue="pIPvtAE2tCTe9ib7KjkwDkD+zAIjcwQ3kkIja+ygp9Ulh+dkhz1ESHUdKgPygZ9jiQ/doxmSVYDq8Zn5/pf+UQ==" saltValue="tbwQKSDPKOSBw9OHFevisw==" spinCount="100000" sheet="1" objects="1" scenarios="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1"/>
  <sheetViews>
    <sheetView topLeftCell="A146" workbookViewId="0">
      <selection activeCell="C158" sqref="C158"/>
    </sheetView>
  </sheetViews>
  <sheetFormatPr defaultColWidth="14.5703125" defaultRowHeight="15" x14ac:dyDescent="0.25"/>
  <cols>
    <col min="1" max="1" width="5.42578125" style="33" customWidth="1"/>
    <col min="2" max="2" width="59.5703125" style="33" customWidth="1"/>
    <col min="3" max="3" width="6.42578125" style="38" customWidth="1"/>
    <col min="4" max="5" width="6.5703125" style="39" customWidth="1"/>
    <col min="6" max="6" width="11" style="32" customWidth="1"/>
    <col min="7" max="7" width="14.5703125" style="33" customWidth="1"/>
    <col min="8" max="256" width="14.5703125" style="33"/>
    <col min="257" max="257" width="6.42578125" style="33" customWidth="1"/>
    <col min="258" max="258" width="52.42578125" style="33" customWidth="1"/>
    <col min="259" max="259" width="6.42578125" style="33" customWidth="1"/>
    <col min="260" max="261" width="6.5703125" style="33" customWidth="1"/>
    <col min="262" max="262" width="11" style="33" customWidth="1"/>
    <col min="263" max="512" width="14.5703125" style="33"/>
    <col min="513" max="513" width="6.42578125" style="33" customWidth="1"/>
    <col min="514" max="514" width="52.42578125" style="33" customWidth="1"/>
    <col min="515" max="515" width="6.42578125" style="33" customWidth="1"/>
    <col min="516" max="517" width="6.5703125" style="33" customWidth="1"/>
    <col min="518" max="518" width="11" style="33" customWidth="1"/>
    <col min="519" max="768" width="14.5703125" style="33"/>
    <col min="769" max="769" width="6.42578125" style="33" customWidth="1"/>
    <col min="770" max="770" width="52.42578125" style="33" customWidth="1"/>
    <col min="771" max="771" width="6.42578125" style="33" customWidth="1"/>
    <col min="772" max="773" width="6.5703125" style="33" customWidth="1"/>
    <col min="774" max="774" width="11" style="33" customWidth="1"/>
    <col min="775" max="1024" width="14.5703125" style="33"/>
    <col min="1025" max="1025" width="6.42578125" style="33" customWidth="1"/>
    <col min="1026" max="1026" width="52.42578125" style="33" customWidth="1"/>
    <col min="1027" max="1027" width="6.42578125" style="33" customWidth="1"/>
    <col min="1028" max="1029" width="6.5703125" style="33" customWidth="1"/>
    <col min="1030" max="1030" width="11" style="33" customWidth="1"/>
    <col min="1031" max="1280" width="14.5703125" style="33"/>
    <col min="1281" max="1281" width="6.42578125" style="33" customWidth="1"/>
    <col min="1282" max="1282" width="52.42578125" style="33" customWidth="1"/>
    <col min="1283" max="1283" width="6.42578125" style="33" customWidth="1"/>
    <col min="1284" max="1285" width="6.5703125" style="33" customWidth="1"/>
    <col min="1286" max="1286" width="11" style="33" customWidth="1"/>
    <col min="1287" max="1536" width="14.5703125" style="33"/>
    <col min="1537" max="1537" width="6.42578125" style="33" customWidth="1"/>
    <col min="1538" max="1538" width="52.42578125" style="33" customWidth="1"/>
    <col min="1539" max="1539" width="6.42578125" style="33" customWidth="1"/>
    <col min="1540" max="1541" width="6.5703125" style="33" customWidth="1"/>
    <col min="1542" max="1542" width="11" style="33" customWidth="1"/>
    <col min="1543" max="1792" width="14.5703125" style="33"/>
    <col min="1793" max="1793" width="6.42578125" style="33" customWidth="1"/>
    <col min="1794" max="1794" width="52.42578125" style="33" customWidth="1"/>
    <col min="1795" max="1795" width="6.42578125" style="33" customWidth="1"/>
    <col min="1796" max="1797" width="6.5703125" style="33" customWidth="1"/>
    <col min="1798" max="1798" width="11" style="33" customWidth="1"/>
    <col min="1799" max="2048" width="14.5703125" style="33"/>
    <col min="2049" max="2049" width="6.42578125" style="33" customWidth="1"/>
    <col min="2050" max="2050" width="52.42578125" style="33" customWidth="1"/>
    <col min="2051" max="2051" width="6.42578125" style="33" customWidth="1"/>
    <col min="2052" max="2053" width="6.5703125" style="33" customWidth="1"/>
    <col min="2054" max="2054" width="11" style="33" customWidth="1"/>
    <col min="2055" max="2304" width="14.5703125" style="33"/>
    <col min="2305" max="2305" width="6.42578125" style="33" customWidth="1"/>
    <col min="2306" max="2306" width="52.42578125" style="33" customWidth="1"/>
    <col min="2307" max="2307" width="6.42578125" style="33" customWidth="1"/>
    <col min="2308" max="2309" width="6.5703125" style="33" customWidth="1"/>
    <col min="2310" max="2310" width="11" style="33" customWidth="1"/>
    <col min="2311" max="2560" width="14.5703125" style="33"/>
    <col min="2561" max="2561" width="6.42578125" style="33" customWidth="1"/>
    <col min="2562" max="2562" width="52.42578125" style="33" customWidth="1"/>
    <col min="2563" max="2563" width="6.42578125" style="33" customWidth="1"/>
    <col min="2564" max="2565" width="6.5703125" style="33" customWidth="1"/>
    <col min="2566" max="2566" width="11" style="33" customWidth="1"/>
    <col min="2567" max="2816" width="14.5703125" style="33"/>
    <col min="2817" max="2817" width="6.42578125" style="33" customWidth="1"/>
    <col min="2818" max="2818" width="52.42578125" style="33" customWidth="1"/>
    <col min="2819" max="2819" width="6.42578125" style="33" customWidth="1"/>
    <col min="2820" max="2821" width="6.5703125" style="33" customWidth="1"/>
    <col min="2822" max="2822" width="11" style="33" customWidth="1"/>
    <col min="2823" max="3072" width="14.5703125" style="33"/>
    <col min="3073" max="3073" width="6.42578125" style="33" customWidth="1"/>
    <col min="3074" max="3074" width="52.42578125" style="33" customWidth="1"/>
    <col min="3075" max="3075" width="6.42578125" style="33" customWidth="1"/>
    <col min="3076" max="3077" width="6.5703125" style="33" customWidth="1"/>
    <col min="3078" max="3078" width="11" style="33" customWidth="1"/>
    <col min="3079" max="3328" width="14.5703125" style="33"/>
    <col min="3329" max="3329" width="6.42578125" style="33" customWidth="1"/>
    <col min="3330" max="3330" width="52.42578125" style="33" customWidth="1"/>
    <col min="3331" max="3331" width="6.42578125" style="33" customWidth="1"/>
    <col min="3332" max="3333" width="6.5703125" style="33" customWidth="1"/>
    <col min="3334" max="3334" width="11" style="33" customWidth="1"/>
    <col min="3335" max="3584" width="14.5703125" style="33"/>
    <col min="3585" max="3585" width="6.42578125" style="33" customWidth="1"/>
    <col min="3586" max="3586" width="52.42578125" style="33" customWidth="1"/>
    <col min="3587" max="3587" width="6.42578125" style="33" customWidth="1"/>
    <col min="3588" max="3589" width="6.5703125" style="33" customWidth="1"/>
    <col min="3590" max="3590" width="11" style="33" customWidth="1"/>
    <col min="3591" max="3840" width="14.5703125" style="33"/>
    <col min="3841" max="3841" width="6.42578125" style="33" customWidth="1"/>
    <col min="3842" max="3842" width="52.42578125" style="33" customWidth="1"/>
    <col min="3843" max="3843" width="6.42578125" style="33" customWidth="1"/>
    <col min="3844" max="3845" width="6.5703125" style="33" customWidth="1"/>
    <col min="3846" max="3846" width="11" style="33" customWidth="1"/>
    <col min="3847" max="4096" width="14.5703125" style="33"/>
    <col min="4097" max="4097" width="6.42578125" style="33" customWidth="1"/>
    <col min="4098" max="4098" width="52.42578125" style="33" customWidth="1"/>
    <col min="4099" max="4099" width="6.42578125" style="33" customWidth="1"/>
    <col min="4100" max="4101" width="6.5703125" style="33" customWidth="1"/>
    <col min="4102" max="4102" width="11" style="33" customWidth="1"/>
    <col min="4103" max="4352" width="14.5703125" style="33"/>
    <col min="4353" max="4353" width="6.42578125" style="33" customWidth="1"/>
    <col min="4354" max="4354" width="52.42578125" style="33" customWidth="1"/>
    <col min="4355" max="4355" width="6.42578125" style="33" customWidth="1"/>
    <col min="4356" max="4357" width="6.5703125" style="33" customWidth="1"/>
    <col min="4358" max="4358" width="11" style="33" customWidth="1"/>
    <col min="4359" max="4608" width="14.5703125" style="33"/>
    <col min="4609" max="4609" width="6.42578125" style="33" customWidth="1"/>
    <col min="4610" max="4610" width="52.42578125" style="33" customWidth="1"/>
    <col min="4611" max="4611" width="6.42578125" style="33" customWidth="1"/>
    <col min="4612" max="4613" width="6.5703125" style="33" customWidth="1"/>
    <col min="4614" max="4614" width="11" style="33" customWidth="1"/>
    <col min="4615" max="4864" width="14.5703125" style="33"/>
    <col min="4865" max="4865" width="6.42578125" style="33" customWidth="1"/>
    <col min="4866" max="4866" width="52.42578125" style="33" customWidth="1"/>
    <col min="4867" max="4867" width="6.42578125" style="33" customWidth="1"/>
    <col min="4868" max="4869" width="6.5703125" style="33" customWidth="1"/>
    <col min="4870" max="4870" width="11" style="33" customWidth="1"/>
    <col min="4871" max="5120" width="14.5703125" style="33"/>
    <col min="5121" max="5121" width="6.42578125" style="33" customWidth="1"/>
    <col min="5122" max="5122" width="52.42578125" style="33" customWidth="1"/>
    <col min="5123" max="5123" width="6.42578125" style="33" customWidth="1"/>
    <col min="5124" max="5125" width="6.5703125" style="33" customWidth="1"/>
    <col min="5126" max="5126" width="11" style="33" customWidth="1"/>
    <col min="5127" max="5376" width="14.5703125" style="33"/>
    <col min="5377" max="5377" width="6.42578125" style="33" customWidth="1"/>
    <col min="5378" max="5378" width="52.42578125" style="33" customWidth="1"/>
    <col min="5379" max="5379" width="6.42578125" style="33" customWidth="1"/>
    <col min="5380" max="5381" width="6.5703125" style="33" customWidth="1"/>
    <col min="5382" max="5382" width="11" style="33" customWidth="1"/>
    <col min="5383" max="5632" width="14.5703125" style="33"/>
    <col min="5633" max="5633" width="6.42578125" style="33" customWidth="1"/>
    <col min="5634" max="5634" width="52.42578125" style="33" customWidth="1"/>
    <col min="5635" max="5635" width="6.42578125" style="33" customWidth="1"/>
    <col min="5636" max="5637" width="6.5703125" style="33" customWidth="1"/>
    <col min="5638" max="5638" width="11" style="33" customWidth="1"/>
    <col min="5639" max="5888" width="14.5703125" style="33"/>
    <col min="5889" max="5889" width="6.42578125" style="33" customWidth="1"/>
    <col min="5890" max="5890" width="52.42578125" style="33" customWidth="1"/>
    <col min="5891" max="5891" width="6.42578125" style="33" customWidth="1"/>
    <col min="5892" max="5893" width="6.5703125" style="33" customWidth="1"/>
    <col min="5894" max="5894" width="11" style="33" customWidth="1"/>
    <col min="5895" max="6144" width="14.5703125" style="33"/>
    <col min="6145" max="6145" width="6.42578125" style="33" customWidth="1"/>
    <col min="6146" max="6146" width="52.42578125" style="33" customWidth="1"/>
    <col min="6147" max="6147" width="6.42578125" style="33" customWidth="1"/>
    <col min="6148" max="6149" width="6.5703125" style="33" customWidth="1"/>
    <col min="6150" max="6150" width="11" style="33" customWidth="1"/>
    <col min="6151" max="6400" width="14.5703125" style="33"/>
    <col min="6401" max="6401" width="6.42578125" style="33" customWidth="1"/>
    <col min="6402" max="6402" width="52.42578125" style="33" customWidth="1"/>
    <col min="6403" max="6403" width="6.42578125" style="33" customWidth="1"/>
    <col min="6404" max="6405" width="6.5703125" style="33" customWidth="1"/>
    <col min="6406" max="6406" width="11" style="33" customWidth="1"/>
    <col min="6407" max="6656" width="14.5703125" style="33"/>
    <col min="6657" max="6657" width="6.42578125" style="33" customWidth="1"/>
    <col min="6658" max="6658" width="52.42578125" style="33" customWidth="1"/>
    <col min="6659" max="6659" width="6.42578125" style="33" customWidth="1"/>
    <col min="6660" max="6661" width="6.5703125" style="33" customWidth="1"/>
    <col min="6662" max="6662" width="11" style="33" customWidth="1"/>
    <col min="6663" max="6912" width="14.5703125" style="33"/>
    <col min="6913" max="6913" width="6.42578125" style="33" customWidth="1"/>
    <col min="6914" max="6914" width="52.42578125" style="33" customWidth="1"/>
    <col min="6915" max="6915" width="6.42578125" style="33" customWidth="1"/>
    <col min="6916" max="6917" width="6.5703125" style="33" customWidth="1"/>
    <col min="6918" max="6918" width="11" style="33" customWidth="1"/>
    <col min="6919" max="7168" width="14.5703125" style="33"/>
    <col min="7169" max="7169" width="6.42578125" style="33" customWidth="1"/>
    <col min="7170" max="7170" width="52.42578125" style="33" customWidth="1"/>
    <col min="7171" max="7171" width="6.42578125" style="33" customWidth="1"/>
    <col min="7172" max="7173" width="6.5703125" style="33" customWidth="1"/>
    <col min="7174" max="7174" width="11" style="33" customWidth="1"/>
    <col min="7175" max="7424" width="14.5703125" style="33"/>
    <col min="7425" max="7425" width="6.42578125" style="33" customWidth="1"/>
    <col min="7426" max="7426" width="52.42578125" style="33" customWidth="1"/>
    <col min="7427" max="7427" width="6.42578125" style="33" customWidth="1"/>
    <col min="7428" max="7429" width="6.5703125" style="33" customWidth="1"/>
    <col min="7430" max="7430" width="11" style="33" customWidth="1"/>
    <col min="7431" max="7680" width="14.5703125" style="33"/>
    <col min="7681" max="7681" width="6.42578125" style="33" customWidth="1"/>
    <col min="7682" max="7682" width="52.42578125" style="33" customWidth="1"/>
    <col min="7683" max="7683" width="6.42578125" style="33" customWidth="1"/>
    <col min="7684" max="7685" width="6.5703125" style="33" customWidth="1"/>
    <col min="7686" max="7686" width="11" style="33" customWidth="1"/>
    <col min="7687" max="7936" width="14.5703125" style="33"/>
    <col min="7937" max="7937" width="6.42578125" style="33" customWidth="1"/>
    <col min="7938" max="7938" width="52.42578125" style="33" customWidth="1"/>
    <col min="7939" max="7939" width="6.42578125" style="33" customWidth="1"/>
    <col min="7940" max="7941" width="6.5703125" style="33" customWidth="1"/>
    <col min="7942" max="7942" width="11" style="33" customWidth="1"/>
    <col min="7943" max="8192" width="14.5703125" style="33"/>
    <col min="8193" max="8193" width="6.42578125" style="33" customWidth="1"/>
    <col min="8194" max="8194" width="52.42578125" style="33" customWidth="1"/>
    <col min="8195" max="8195" width="6.42578125" style="33" customWidth="1"/>
    <col min="8196" max="8197" width="6.5703125" style="33" customWidth="1"/>
    <col min="8198" max="8198" width="11" style="33" customWidth="1"/>
    <col min="8199" max="8448" width="14.5703125" style="33"/>
    <col min="8449" max="8449" width="6.42578125" style="33" customWidth="1"/>
    <col min="8450" max="8450" width="52.42578125" style="33" customWidth="1"/>
    <col min="8451" max="8451" width="6.42578125" style="33" customWidth="1"/>
    <col min="8452" max="8453" width="6.5703125" style="33" customWidth="1"/>
    <col min="8454" max="8454" width="11" style="33" customWidth="1"/>
    <col min="8455" max="8704" width="14.5703125" style="33"/>
    <col min="8705" max="8705" width="6.42578125" style="33" customWidth="1"/>
    <col min="8706" max="8706" width="52.42578125" style="33" customWidth="1"/>
    <col min="8707" max="8707" width="6.42578125" style="33" customWidth="1"/>
    <col min="8708" max="8709" width="6.5703125" style="33" customWidth="1"/>
    <col min="8710" max="8710" width="11" style="33" customWidth="1"/>
    <col min="8711" max="8960" width="14.5703125" style="33"/>
    <col min="8961" max="8961" width="6.42578125" style="33" customWidth="1"/>
    <col min="8962" max="8962" width="52.42578125" style="33" customWidth="1"/>
    <col min="8963" max="8963" width="6.42578125" style="33" customWidth="1"/>
    <col min="8964" max="8965" width="6.5703125" style="33" customWidth="1"/>
    <col min="8966" max="8966" width="11" style="33" customWidth="1"/>
    <col min="8967" max="9216" width="14.5703125" style="33"/>
    <col min="9217" max="9217" width="6.42578125" style="33" customWidth="1"/>
    <col min="9218" max="9218" width="52.42578125" style="33" customWidth="1"/>
    <col min="9219" max="9219" width="6.42578125" style="33" customWidth="1"/>
    <col min="9220" max="9221" width="6.5703125" style="33" customWidth="1"/>
    <col min="9222" max="9222" width="11" style="33" customWidth="1"/>
    <col min="9223" max="9472" width="14.5703125" style="33"/>
    <col min="9473" max="9473" width="6.42578125" style="33" customWidth="1"/>
    <col min="9474" max="9474" width="52.42578125" style="33" customWidth="1"/>
    <col min="9475" max="9475" width="6.42578125" style="33" customWidth="1"/>
    <col min="9476" max="9477" width="6.5703125" style="33" customWidth="1"/>
    <col min="9478" max="9478" width="11" style="33" customWidth="1"/>
    <col min="9479" max="9728" width="14.5703125" style="33"/>
    <col min="9729" max="9729" width="6.42578125" style="33" customWidth="1"/>
    <col min="9730" max="9730" width="52.42578125" style="33" customWidth="1"/>
    <col min="9731" max="9731" width="6.42578125" style="33" customWidth="1"/>
    <col min="9732" max="9733" width="6.5703125" style="33" customWidth="1"/>
    <col min="9734" max="9734" width="11" style="33" customWidth="1"/>
    <col min="9735" max="9984" width="14.5703125" style="33"/>
    <col min="9985" max="9985" width="6.42578125" style="33" customWidth="1"/>
    <col min="9986" max="9986" width="52.42578125" style="33" customWidth="1"/>
    <col min="9987" max="9987" width="6.42578125" style="33" customWidth="1"/>
    <col min="9988" max="9989" width="6.5703125" style="33" customWidth="1"/>
    <col min="9990" max="9990" width="11" style="33" customWidth="1"/>
    <col min="9991" max="10240" width="14.5703125" style="33"/>
    <col min="10241" max="10241" width="6.42578125" style="33" customWidth="1"/>
    <col min="10242" max="10242" width="52.42578125" style="33" customWidth="1"/>
    <col min="10243" max="10243" width="6.42578125" style="33" customWidth="1"/>
    <col min="10244" max="10245" width="6.5703125" style="33" customWidth="1"/>
    <col min="10246" max="10246" width="11" style="33" customWidth="1"/>
    <col min="10247" max="10496" width="14.5703125" style="33"/>
    <col min="10497" max="10497" width="6.42578125" style="33" customWidth="1"/>
    <col min="10498" max="10498" width="52.42578125" style="33" customWidth="1"/>
    <col min="10499" max="10499" width="6.42578125" style="33" customWidth="1"/>
    <col min="10500" max="10501" width="6.5703125" style="33" customWidth="1"/>
    <col min="10502" max="10502" width="11" style="33" customWidth="1"/>
    <col min="10503" max="10752" width="14.5703125" style="33"/>
    <col min="10753" max="10753" width="6.42578125" style="33" customWidth="1"/>
    <col min="10754" max="10754" width="52.42578125" style="33" customWidth="1"/>
    <col min="10755" max="10755" width="6.42578125" style="33" customWidth="1"/>
    <col min="10756" max="10757" width="6.5703125" style="33" customWidth="1"/>
    <col min="10758" max="10758" width="11" style="33" customWidth="1"/>
    <col min="10759" max="11008" width="14.5703125" style="33"/>
    <col min="11009" max="11009" width="6.42578125" style="33" customWidth="1"/>
    <col min="11010" max="11010" width="52.42578125" style="33" customWidth="1"/>
    <col min="11011" max="11011" width="6.42578125" style="33" customWidth="1"/>
    <col min="11012" max="11013" width="6.5703125" style="33" customWidth="1"/>
    <col min="11014" max="11014" width="11" style="33" customWidth="1"/>
    <col min="11015" max="11264" width="14.5703125" style="33"/>
    <col min="11265" max="11265" width="6.42578125" style="33" customWidth="1"/>
    <col min="11266" max="11266" width="52.42578125" style="33" customWidth="1"/>
    <col min="11267" max="11267" width="6.42578125" style="33" customWidth="1"/>
    <col min="11268" max="11269" width="6.5703125" style="33" customWidth="1"/>
    <col min="11270" max="11270" width="11" style="33" customWidth="1"/>
    <col min="11271" max="11520" width="14.5703125" style="33"/>
    <col min="11521" max="11521" width="6.42578125" style="33" customWidth="1"/>
    <col min="11522" max="11522" width="52.42578125" style="33" customWidth="1"/>
    <col min="11523" max="11523" width="6.42578125" style="33" customWidth="1"/>
    <col min="11524" max="11525" width="6.5703125" style="33" customWidth="1"/>
    <col min="11526" max="11526" width="11" style="33" customWidth="1"/>
    <col min="11527" max="11776" width="14.5703125" style="33"/>
    <col min="11777" max="11777" width="6.42578125" style="33" customWidth="1"/>
    <col min="11778" max="11778" width="52.42578125" style="33" customWidth="1"/>
    <col min="11779" max="11779" width="6.42578125" style="33" customWidth="1"/>
    <col min="11780" max="11781" width="6.5703125" style="33" customWidth="1"/>
    <col min="11782" max="11782" width="11" style="33" customWidth="1"/>
    <col min="11783" max="12032" width="14.5703125" style="33"/>
    <col min="12033" max="12033" width="6.42578125" style="33" customWidth="1"/>
    <col min="12034" max="12034" width="52.42578125" style="33" customWidth="1"/>
    <col min="12035" max="12035" width="6.42578125" style="33" customWidth="1"/>
    <col min="12036" max="12037" width="6.5703125" style="33" customWidth="1"/>
    <col min="12038" max="12038" width="11" style="33" customWidth="1"/>
    <col min="12039" max="12288" width="14.5703125" style="33"/>
    <col min="12289" max="12289" width="6.42578125" style="33" customWidth="1"/>
    <col min="12290" max="12290" width="52.42578125" style="33" customWidth="1"/>
    <col min="12291" max="12291" width="6.42578125" style="33" customWidth="1"/>
    <col min="12292" max="12293" width="6.5703125" style="33" customWidth="1"/>
    <col min="12294" max="12294" width="11" style="33" customWidth="1"/>
    <col min="12295" max="12544" width="14.5703125" style="33"/>
    <col min="12545" max="12545" width="6.42578125" style="33" customWidth="1"/>
    <col min="12546" max="12546" width="52.42578125" style="33" customWidth="1"/>
    <col min="12547" max="12547" width="6.42578125" style="33" customWidth="1"/>
    <col min="12548" max="12549" width="6.5703125" style="33" customWidth="1"/>
    <col min="12550" max="12550" width="11" style="33" customWidth="1"/>
    <col min="12551" max="12800" width="14.5703125" style="33"/>
    <col min="12801" max="12801" width="6.42578125" style="33" customWidth="1"/>
    <col min="12802" max="12802" width="52.42578125" style="33" customWidth="1"/>
    <col min="12803" max="12803" width="6.42578125" style="33" customWidth="1"/>
    <col min="12804" max="12805" width="6.5703125" style="33" customWidth="1"/>
    <col min="12806" max="12806" width="11" style="33" customWidth="1"/>
    <col min="12807" max="13056" width="14.5703125" style="33"/>
    <col min="13057" max="13057" width="6.42578125" style="33" customWidth="1"/>
    <col min="13058" max="13058" width="52.42578125" style="33" customWidth="1"/>
    <col min="13059" max="13059" width="6.42578125" style="33" customWidth="1"/>
    <col min="13060" max="13061" width="6.5703125" style="33" customWidth="1"/>
    <col min="13062" max="13062" width="11" style="33" customWidth="1"/>
    <col min="13063" max="13312" width="14.5703125" style="33"/>
    <col min="13313" max="13313" width="6.42578125" style="33" customWidth="1"/>
    <col min="13314" max="13314" width="52.42578125" style="33" customWidth="1"/>
    <col min="13315" max="13315" width="6.42578125" style="33" customWidth="1"/>
    <col min="13316" max="13317" width="6.5703125" style="33" customWidth="1"/>
    <col min="13318" max="13318" width="11" style="33" customWidth="1"/>
    <col min="13319" max="13568" width="14.5703125" style="33"/>
    <col min="13569" max="13569" width="6.42578125" style="33" customWidth="1"/>
    <col min="13570" max="13570" width="52.42578125" style="33" customWidth="1"/>
    <col min="13571" max="13571" width="6.42578125" style="33" customWidth="1"/>
    <col min="13572" max="13573" width="6.5703125" style="33" customWidth="1"/>
    <col min="13574" max="13574" width="11" style="33" customWidth="1"/>
    <col min="13575" max="13824" width="14.5703125" style="33"/>
    <col min="13825" max="13825" width="6.42578125" style="33" customWidth="1"/>
    <col min="13826" max="13826" width="52.42578125" style="33" customWidth="1"/>
    <col min="13827" max="13827" width="6.42578125" style="33" customWidth="1"/>
    <col min="13828" max="13829" width="6.5703125" style="33" customWidth="1"/>
    <col min="13830" max="13830" width="11" style="33" customWidth="1"/>
    <col min="13831" max="14080" width="14.5703125" style="33"/>
    <col min="14081" max="14081" width="6.42578125" style="33" customWidth="1"/>
    <col min="14082" max="14082" width="52.42578125" style="33" customWidth="1"/>
    <col min="14083" max="14083" width="6.42578125" style="33" customWidth="1"/>
    <col min="14084" max="14085" width="6.5703125" style="33" customWidth="1"/>
    <col min="14086" max="14086" width="11" style="33" customWidth="1"/>
    <col min="14087" max="14336" width="14.5703125" style="33"/>
    <col min="14337" max="14337" width="6.42578125" style="33" customWidth="1"/>
    <col min="14338" max="14338" width="52.42578125" style="33" customWidth="1"/>
    <col min="14339" max="14339" width="6.42578125" style="33" customWidth="1"/>
    <col min="14340" max="14341" width="6.5703125" style="33" customWidth="1"/>
    <col min="14342" max="14342" width="11" style="33" customWidth="1"/>
    <col min="14343" max="14592" width="14.5703125" style="33"/>
    <col min="14593" max="14593" width="6.42578125" style="33" customWidth="1"/>
    <col min="14594" max="14594" width="52.42578125" style="33" customWidth="1"/>
    <col min="14595" max="14595" width="6.42578125" style="33" customWidth="1"/>
    <col min="14596" max="14597" width="6.5703125" style="33" customWidth="1"/>
    <col min="14598" max="14598" width="11" style="33" customWidth="1"/>
    <col min="14599" max="14848" width="14.5703125" style="33"/>
    <col min="14849" max="14849" width="6.42578125" style="33" customWidth="1"/>
    <col min="14850" max="14850" width="52.42578125" style="33" customWidth="1"/>
    <col min="14851" max="14851" width="6.42578125" style="33" customWidth="1"/>
    <col min="14852" max="14853" width="6.5703125" style="33" customWidth="1"/>
    <col min="14854" max="14854" width="11" style="33" customWidth="1"/>
    <col min="14855" max="15104" width="14.5703125" style="33"/>
    <col min="15105" max="15105" width="6.42578125" style="33" customWidth="1"/>
    <col min="15106" max="15106" width="52.42578125" style="33" customWidth="1"/>
    <col min="15107" max="15107" width="6.42578125" style="33" customWidth="1"/>
    <col min="15108" max="15109" width="6.5703125" style="33" customWidth="1"/>
    <col min="15110" max="15110" width="11" style="33" customWidth="1"/>
    <col min="15111" max="15360" width="14.5703125" style="33"/>
    <col min="15361" max="15361" width="6.42578125" style="33" customWidth="1"/>
    <col min="15362" max="15362" width="52.42578125" style="33" customWidth="1"/>
    <col min="15363" max="15363" width="6.42578125" style="33" customWidth="1"/>
    <col min="15364" max="15365" width="6.5703125" style="33" customWidth="1"/>
    <col min="15366" max="15366" width="11" style="33" customWidth="1"/>
    <col min="15367" max="15616" width="14.5703125" style="33"/>
    <col min="15617" max="15617" width="6.42578125" style="33" customWidth="1"/>
    <col min="15618" max="15618" width="52.42578125" style="33" customWidth="1"/>
    <col min="15619" max="15619" width="6.42578125" style="33" customWidth="1"/>
    <col min="15620" max="15621" width="6.5703125" style="33" customWidth="1"/>
    <col min="15622" max="15622" width="11" style="33" customWidth="1"/>
    <col min="15623" max="15872" width="14.5703125" style="33"/>
    <col min="15873" max="15873" width="6.42578125" style="33" customWidth="1"/>
    <col min="15874" max="15874" width="52.42578125" style="33" customWidth="1"/>
    <col min="15875" max="15875" width="6.42578125" style="33" customWidth="1"/>
    <col min="15876" max="15877" width="6.5703125" style="33" customWidth="1"/>
    <col min="15878" max="15878" width="11" style="33" customWidth="1"/>
    <col min="15879" max="16128" width="14.5703125" style="33"/>
    <col min="16129" max="16129" width="6.42578125" style="33" customWidth="1"/>
    <col min="16130" max="16130" width="52.42578125" style="33" customWidth="1"/>
    <col min="16131" max="16131" width="6.42578125" style="33" customWidth="1"/>
    <col min="16132" max="16133" width="6.5703125" style="33" customWidth="1"/>
    <col min="16134" max="16134" width="11" style="33" customWidth="1"/>
    <col min="16135" max="16384" width="14.5703125" style="33"/>
  </cols>
  <sheetData>
    <row r="1" spans="1:6" s="26" customFormat="1" ht="15.75" thickBot="1" x14ac:dyDescent="0.3">
      <c r="A1" s="26" t="s">
        <v>49</v>
      </c>
      <c r="B1" s="26" t="s">
        <v>50</v>
      </c>
      <c r="C1" s="27" t="s">
        <v>49</v>
      </c>
      <c r="D1" s="28"/>
      <c r="E1" s="28"/>
      <c r="F1" s="29"/>
    </row>
    <row r="2" spans="1:6" x14ac:dyDescent="0.25">
      <c r="A2" s="50">
        <v>101</v>
      </c>
      <c r="B2" s="51" t="s">
        <v>51</v>
      </c>
      <c r="C2" s="43">
        <v>101</v>
      </c>
      <c r="D2" s="31"/>
      <c r="E2" s="31"/>
    </row>
    <row r="3" spans="1:6" x14ac:dyDescent="0.25">
      <c r="A3" s="35">
        <v>110</v>
      </c>
      <c r="B3" s="41" t="s">
        <v>53</v>
      </c>
      <c r="C3" s="44">
        <v>110</v>
      </c>
      <c r="D3" s="31"/>
      <c r="E3" s="31"/>
    </row>
    <row r="4" spans="1:6" x14ac:dyDescent="0.25">
      <c r="A4" s="35">
        <v>111</v>
      </c>
      <c r="B4" s="41" t="s">
        <v>54</v>
      </c>
      <c r="C4" s="44">
        <v>111</v>
      </c>
      <c r="D4" s="31"/>
      <c r="E4" s="31"/>
    </row>
    <row r="5" spans="1:6" x14ac:dyDescent="0.25">
      <c r="A5" s="35">
        <v>112</v>
      </c>
      <c r="B5" s="41" t="s">
        <v>52</v>
      </c>
      <c r="C5" s="44">
        <v>112</v>
      </c>
      <c r="D5" s="31"/>
      <c r="E5" s="31"/>
    </row>
    <row r="6" spans="1:6" x14ac:dyDescent="0.25">
      <c r="A6" s="35">
        <v>113</v>
      </c>
      <c r="B6" s="41" t="s">
        <v>199</v>
      </c>
      <c r="C6" s="44">
        <v>113</v>
      </c>
      <c r="D6" s="31"/>
      <c r="E6" s="31"/>
    </row>
    <row r="7" spans="1:6" x14ac:dyDescent="0.25">
      <c r="A7" s="35">
        <v>114</v>
      </c>
      <c r="B7" s="41" t="s">
        <v>200</v>
      </c>
      <c r="C7" s="44">
        <v>114</v>
      </c>
      <c r="D7" s="31"/>
      <c r="E7" s="31"/>
    </row>
    <row r="8" spans="1:6" x14ac:dyDescent="0.25">
      <c r="A8" s="35">
        <v>115</v>
      </c>
      <c r="B8" s="41" t="s">
        <v>201</v>
      </c>
      <c r="C8" s="44">
        <v>115</v>
      </c>
      <c r="D8" s="31"/>
      <c r="E8" s="31"/>
    </row>
    <row r="9" spans="1:6" x14ac:dyDescent="0.25">
      <c r="A9" s="35">
        <v>116</v>
      </c>
      <c r="B9" s="41" t="s">
        <v>202</v>
      </c>
      <c r="C9" s="44">
        <v>116</v>
      </c>
      <c r="D9" s="31"/>
      <c r="E9" s="31"/>
    </row>
    <row r="10" spans="1:6" x14ac:dyDescent="0.25">
      <c r="A10" s="35">
        <v>117</v>
      </c>
      <c r="B10" s="41" t="s">
        <v>203</v>
      </c>
      <c r="C10" s="44">
        <v>117</v>
      </c>
      <c r="D10" s="31"/>
      <c r="E10" s="31"/>
    </row>
    <row r="11" spans="1:6" x14ac:dyDescent="0.25">
      <c r="A11" s="35">
        <v>118</v>
      </c>
      <c r="B11" s="41" t="s">
        <v>204</v>
      </c>
      <c r="C11" s="44">
        <v>118</v>
      </c>
      <c r="D11" s="31"/>
      <c r="E11" s="31"/>
    </row>
    <row r="12" spans="1:6" x14ac:dyDescent="0.25">
      <c r="A12" s="35">
        <v>119</v>
      </c>
      <c r="B12" s="41" t="s">
        <v>205</v>
      </c>
      <c r="C12" s="44">
        <v>119</v>
      </c>
      <c r="D12" s="31"/>
      <c r="E12" s="31"/>
    </row>
    <row r="13" spans="1:6" x14ac:dyDescent="0.25">
      <c r="A13" s="35">
        <v>120</v>
      </c>
      <c r="B13" s="41" t="s">
        <v>206</v>
      </c>
      <c r="C13" s="44">
        <v>120</v>
      </c>
      <c r="D13" s="31"/>
      <c r="E13" s="31"/>
    </row>
    <row r="14" spans="1:6" x14ac:dyDescent="0.25">
      <c r="A14" s="35">
        <v>121</v>
      </c>
      <c r="B14" s="41" t="s">
        <v>55</v>
      </c>
      <c r="C14" s="44">
        <v>121</v>
      </c>
      <c r="D14" s="31"/>
      <c r="E14" s="31"/>
    </row>
    <row r="15" spans="1:6" x14ac:dyDescent="0.25">
      <c r="A15" s="35">
        <v>122</v>
      </c>
      <c r="B15" s="41" t="s">
        <v>207</v>
      </c>
      <c r="C15" s="44">
        <v>122</v>
      </c>
      <c r="D15" s="31"/>
      <c r="E15" s="31"/>
    </row>
    <row r="16" spans="1:6" x14ac:dyDescent="0.25">
      <c r="A16" s="35">
        <v>124</v>
      </c>
      <c r="B16" s="41" t="s">
        <v>109</v>
      </c>
      <c r="C16" s="44">
        <v>124</v>
      </c>
      <c r="D16" s="31"/>
      <c r="E16" s="31"/>
    </row>
    <row r="17" spans="1:5" x14ac:dyDescent="0.25">
      <c r="A17" s="35">
        <v>125</v>
      </c>
      <c r="B17" s="41" t="s">
        <v>110</v>
      </c>
      <c r="C17" s="44">
        <v>125</v>
      </c>
      <c r="D17" s="31"/>
      <c r="E17" s="31"/>
    </row>
    <row r="18" spans="1:5" x14ac:dyDescent="0.25">
      <c r="A18" s="35">
        <v>126</v>
      </c>
      <c r="B18" s="41" t="s">
        <v>111</v>
      </c>
      <c r="C18" s="44">
        <v>126</v>
      </c>
      <c r="D18" s="31"/>
      <c r="E18" s="31"/>
    </row>
    <row r="19" spans="1:5" x14ac:dyDescent="0.25">
      <c r="A19" s="35">
        <v>127</v>
      </c>
      <c r="B19" s="41" t="s">
        <v>208</v>
      </c>
      <c r="C19" s="44">
        <v>127</v>
      </c>
      <c r="D19" s="31"/>
      <c r="E19" s="31"/>
    </row>
    <row r="20" spans="1:5" x14ac:dyDescent="0.25">
      <c r="A20" s="35">
        <v>128</v>
      </c>
      <c r="B20" s="41" t="s">
        <v>209</v>
      </c>
      <c r="C20" s="44">
        <v>128</v>
      </c>
      <c r="D20" s="31"/>
      <c r="E20" s="31"/>
    </row>
    <row r="21" spans="1:5" x14ac:dyDescent="0.25">
      <c r="A21" s="35">
        <v>129</v>
      </c>
      <c r="B21" s="41" t="s">
        <v>210</v>
      </c>
      <c r="C21" s="44">
        <v>129</v>
      </c>
      <c r="D21" s="31"/>
      <c r="E21" s="31"/>
    </row>
    <row r="22" spans="1:5" x14ac:dyDescent="0.25">
      <c r="A22" s="35">
        <v>130</v>
      </c>
      <c r="B22" s="41" t="s">
        <v>211</v>
      </c>
      <c r="C22" s="44">
        <v>130</v>
      </c>
      <c r="D22" s="31"/>
      <c r="E22" s="31"/>
    </row>
    <row r="23" spans="1:5" x14ac:dyDescent="0.25">
      <c r="A23" s="35">
        <v>131</v>
      </c>
      <c r="B23" s="41" t="s">
        <v>212</v>
      </c>
      <c r="C23" s="44">
        <v>131</v>
      </c>
      <c r="D23" s="31"/>
      <c r="E23" s="31"/>
    </row>
    <row r="24" spans="1:5" x14ac:dyDescent="0.25">
      <c r="A24" s="35">
        <v>132</v>
      </c>
      <c r="B24" s="41" t="s">
        <v>112</v>
      </c>
      <c r="C24" s="44">
        <v>132</v>
      </c>
      <c r="D24" s="31"/>
      <c r="E24" s="31"/>
    </row>
    <row r="25" spans="1:5" x14ac:dyDescent="0.25">
      <c r="A25" s="35">
        <v>136</v>
      </c>
      <c r="B25" s="41" t="s">
        <v>213</v>
      </c>
      <c r="C25" s="44">
        <v>136</v>
      </c>
      <c r="D25" s="31"/>
      <c r="E25" s="31"/>
    </row>
    <row r="26" spans="1:5" x14ac:dyDescent="0.25">
      <c r="A26" s="35">
        <v>137</v>
      </c>
      <c r="B26" s="41" t="s">
        <v>214</v>
      </c>
      <c r="C26" s="44">
        <v>137</v>
      </c>
      <c r="D26" s="31"/>
      <c r="E26" s="31"/>
    </row>
    <row r="27" spans="1:5" x14ac:dyDescent="0.25">
      <c r="A27" s="35">
        <v>138</v>
      </c>
      <c r="B27" s="41" t="s">
        <v>215</v>
      </c>
      <c r="C27" s="44">
        <v>138</v>
      </c>
      <c r="D27" s="31"/>
      <c r="E27" s="31"/>
    </row>
    <row r="28" spans="1:5" x14ac:dyDescent="0.25">
      <c r="A28" s="35">
        <v>150</v>
      </c>
      <c r="B28" s="41" t="s">
        <v>216</v>
      </c>
      <c r="C28" s="44">
        <v>150</v>
      </c>
      <c r="D28" s="31"/>
      <c r="E28" s="31"/>
    </row>
    <row r="29" spans="1:5" x14ac:dyDescent="0.25">
      <c r="A29" s="35">
        <v>160</v>
      </c>
      <c r="B29" s="41" t="s">
        <v>113</v>
      </c>
      <c r="C29" s="44">
        <v>160</v>
      </c>
      <c r="D29" s="31"/>
      <c r="E29" s="31"/>
    </row>
    <row r="30" spans="1:5" x14ac:dyDescent="0.25">
      <c r="A30" s="35">
        <v>161</v>
      </c>
      <c r="B30" s="41" t="s">
        <v>56</v>
      </c>
      <c r="C30" s="44">
        <v>161</v>
      </c>
      <c r="D30" s="31"/>
      <c r="E30" s="31"/>
    </row>
    <row r="31" spans="1:5" x14ac:dyDescent="0.25">
      <c r="A31" s="35">
        <v>162</v>
      </c>
      <c r="B31" s="41" t="s">
        <v>57</v>
      </c>
      <c r="C31" s="44">
        <v>162</v>
      </c>
      <c r="D31" s="31"/>
      <c r="E31" s="31"/>
    </row>
    <row r="32" spans="1:5" ht="17.25" customHeight="1" x14ac:dyDescent="0.25">
      <c r="A32" s="35">
        <v>169</v>
      </c>
      <c r="B32" s="41" t="s">
        <v>58</v>
      </c>
      <c r="C32" s="44">
        <v>169</v>
      </c>
      <c r="D32" s="31"/>
      <c r="E32" s="31"/>
    </row>
    <row r="33" spans="1:5" ht="17.25" customHeight="1" x14ac:dyDescent="0.25">
      <c r="A33" s="35">
        <v>170</v>
      </c>
      <c r="B33" s="41" t="s">
        <v>114</v>
      </c>
      <c r="C33" s="44">
        <v>170</v>
      </c>
      <c r="D33" s="31"/>
      <c r="E33" s="31"/>
    </row>
    <row r="34" spans="1:5" x14ac:dyDescent="0.25">
      <c r="A34" s="35">
        <v>171</v>
      </c>
      <c r="B34" s="41" t="s">
        <v>59</v>
      </c>
      <c r="C34" s="44">
        <v>171</v>
      </c>
      <c r="D34" s="31"/>
      <c r="E34" s="31"/>
    </row>
    <row r="35" spans="1:5" x14ac:dyDescent="0.25">
      <c r="A35" s="35">
        <v>172</v>
      </c>
      <c r="B35" s="41" t="s">
        <v>60</v>
      </c>
      <c r="C35" s="44">
        <v>172</v>
      </c>
      <c r="D35" s="31"/>
      <c r="E35" s="31"/>
    </row>
    <row r="36" spans="1:5" x14ac:dyDescent="0.25">
      <c r="A36" s="35">
        <v>179</v>
      </c>
      <c r="B36" s="41" t="s">
        <v>61</v>
      </c>
      <c r="C36" s="44">
        <v>179</v>
      </c>
      <c r="D36" s="31"/>
      <c r="E36" s="31"/>
    </row>
    <row r="37" spans="1:5" x14ac:dyDescent="0.25">
      <c r="A37" s="35">
        <v>180</v>
      </c>
      <c r="B37" s="41" t="s">
        <v>115</v>
      </c>
      <c r="C37" s="44">
        <v>180</v>
      </c>
      <c r="D37" s="31"/>
      <c r="E37" s="31"/>
    </row>
    <row r="38" spans="1:5" x14ac:dyDescent="0.25">
      <c r="A38" s="34">
        <v>181</v>
      </c>
      <c r="B38" s="37" t="s">
        <v>217</v>
      </c>
      <c r="C38" s="44">
        <v>181</v>
      </c>
      <c r="D38" s="31"/>
      <c r="E38" s="31"/>
    </row>
    <row r="39" spans="1:5" x14ac:dyDescent="0.25">
      <c r="A39" s="34">
        <v>182</v>
      </c>
      <c r="B39" s="37" t="s">
        <v>62</v>
      </c>
      <c r="C39" s="44">
        <v>182</v>
      </c>
      <c r="D39" s="31"/>
      <c r="E39" s="31"/>
    </row>
    <row r="40" spans="1:5" x14ac:dyDescent="0.25">
      <c r="A40" s="34">
        <v>183</v>
      </c>
      <c r="B40" s="37" t="s">
        <v>63</v>
      </c>
      <c r="C40" s="44">
        <v>183</v>
      </c>
      <c r="D40" s="31"/>
      <c r="E40" s="31"/>
    </row>
    <row r="41" spans="1:5" x14ac:dyDescent="0.25">
      <c r="A41" s="34">
        <v>184</v>
      </c>
      <c r="B41" s="37" t="s">
        <v>64</v>
      </c>
      <c r="C41" s="44">
        <v>184</v>
      </c>
      <c r="D41" s="31"/>
      <c r="E41" s="31"/>
    </row>
    <row r="42" spans="1:5" x14ac:dyDescent="0.25">
      <c r="A42" s="34">
        <v>189</v>
      </c>
      <c r="B42" s="37" t="s">
        <v>65</v>
      </c>
      <c r="C42" s="44">
        <v>189</v>
      </c>
      <c r="D42" s="31"/>
      <c r="E42" s="31"/>
    </row>
    <row r="43" spans="1:5" x14ac:dyDescent="0.25">
      <c r="A43" s="35">
        <v>190</v>
      </c>
      <c r="B43" s="41" t="s">
        <v>66</v>
      </c>
      <c r="C43" s="44">
        <v>190</v>
      </c>
      <c r="D43" s="31"/>
      <c r="E43" s="31"/>
    </row>
    <row r="44" spans="1:5" x14ac:dyDescent="0.25">
      <c r="A44" s="34">
        <v>191</v>
      </c>
      <c r="B44" s="37" t="s">
        <v>67</v>
      </c>
      <c r="C44" s="44">
        <v>191</v>
      </c>
      <c r="D44" s="31"/>
      <c r="E44" s="31"/>
    </row>
    <row r="45" spans="1:5" x14ac:dyDescent="0.25">
      <c r="A45" s="34">
        <v>192</v>
      </c>
      <c r="B45" s="37" t="s">
        <v>218</v>
      </c>
      <c r="C45" s="44">
        <v>192</v>
      </c>
      <c r="D45" s="31"/>
      <c r="E45" s="31"/>
    </row>
    <row r="46" spans="1:5" x14ac:dyDescent="0.25">
      <c r="A46" s="34">
        <v>193</v>
      </c>
      <c r="B46" s="37" t="s">
        <v>219</v>
      </c>
      <c r="C46" s="44">
        <v>193</v>
      </c>
      <c r="D46" s="31"/>
      <c r="E46" s="31"/>
    </row>
    <row r="47" spans="1:5" x14ac:dyDescent="0.25">
      <c r="A47" s="34">
        <v>194</v>
      </c>
      <c r="B47" s="37" t="s">
        <v>68</v>
      </c>
      <c r="C47" s="44">
        <v>194</v>
      </c>
      <c r="D47" s="31"/>
      <c r="E47" s="31"/>
    </row>
    <row r="48" spans="1:5" x14ac:dyDescent="0.25">
      <c r="A48" s="151">
        <v>195</v>
      </c>
      <c r="B48" s="152" t="s">
        <v>220</v>
      </c>
      <c r="C48" s="153"/>
      <c r="D48" s="31"/>
      <c r="E48" s="31"/>
    </row>
    <row r="49" spans="1:5" ht="15.75" thickBot="1" x14ac:dyDescent="0.3">
      <c r="A49" s="36">
        <v>199</v>
      </c>
      <c r="B49" s="45" t="s">
        <v>116</v>
      </c>
      <c r="C49" s="46">
        <v>199</v>
      </c>
      <c r="D49" s="31"/>
      <c r="E49" s="31"/>
    </row>
    <row r="50" spans="1:5" x14ac:dyDescent="0.25">
      <c r="A50" s="30">
        <v>200</v>
      </c>
      <c r="B50" s="42" t="s">
        <v>221</v>
      </c>
      <c r="C50" s="43">
        <v>200</v>
      </c>
      <c r="D50" s="31"/>
      <c r="E50" s="31"/>
    </row>
    <row r="51" spans="1:5" x14ac:dyDescent="0.25">
      <c r="A51" s="35">
        <v>210</v>
      </c>
      <c r="B51" s="41" t="s">
        <v>69</v>
      </c>
      <c r="C51" s="44">
        <v>210</v>
      </c>
      <c r="D51" s="31"/>
      <c r="E51" s="31"/>
    </row>
    <row r="52" spans="1:5" x14ac:dyDescent="0.25">
      <c r="A52" s="35">
        <v>211</v>
      </c>
      <c r="B52" s="41" t="s">
        <v>70</v>
      </c>
      <c r="C52" s="44">
        <v>211</v>
      </c>
      <c r="D52" s="31"/>
      <c r="E52" s="31"/>
    </row>
    <row r="53" spans="1:5" x14ac:dyDescent="0.25">
      <c r="A53" s="35">
        <v>212</v>
      </c>
      <c r="B53" s="41" t="s">
        <v>117</v>
      </c>
      <c r="C53" s="44">
        <v>212</v>
      </c>
      <c r="D53" s="31"/>
      <c r="E53" s="31"/>
    </row>
    <row r="54" spans="1:5" x14ac:dyDescent="0.25">
      <c r="A54" s="35">
        <v>213</v>
      </c>
      <c r="B54" s="41" t="s">
        <v>71</v>
      </c>
      <c r="C54" s="44">
        <v>213</v>
      </c>
      <c r="D54" s="31"/>
      <c r="E54" s="31"/>
    </row>
    <row r="55" spans="1:5" x14ac:dyDescent="0.25">
      <c r="A55" s="35">
        <v>219</v>
      </c>
      <c r="B55" s="41" t="s">
        <v>72</v>
      </c>
      <c r="C55" s="44">
        <v>219</v>
      </c>
      <c r="D55" s="31"/>
      <c r="E55" s="31"/>
    </row>
    <row r="56" spans="1:5" x14ac:dyDescent="0.25">
      <c r="A56" s="35">
        <v>220</v>
      </c>
      <c r="B56" s="41" t="s">
        <v>73</v>
      </c>
      <c r="C56" s="44">
        <v>220</v>
      </c>
      <c r="D56" s="31"/>
      <c r="E56" s="31"/>
    </row>
    <row r="57" spans="1:5" x14ac:dyDescent="0.25">
      <c r="A57" s="35">
        <v>221</v>
      </c>
      <c r="B57" s="41" t="s">
        <v>74</v>
      </c>
      <c r="C57" s="44">
        <v>221</v>
      </c>
      <c r="D57" s="31"/>
      <c r="E57" s="31"/>
    </row>
    <row r="58" spans="1:5" x14ac:dyDescent="0.25">
      <c r="A58" s="35">
        <v>222</v>
      </c>
      <c r="B58" s="41" t="s">
        <v>118</v>
      </c>
      <c r="C58" s="44">
        <v>222</v>
      </c>
      <c r="D58" s="31"/>
      <c r="E58" s="31"/>
    </row>
    <row r="59" spans="1:5" x14ac:dyDescent="0.25">
      <c r="A59" s="34">
        <v>223</v>
      </c>
      <c r="B59" s="37" t="s">
        <v>119</v>
      </c>
      <c r="C59" s="44">
        <v>223</v>
      </c>
      <c r="D59" s="31"/>
      <c r="E59" s="31"/>
    </row>
    <row r="60" spans="1:5" x14ac:dyDescent="0.25">
      <c r="A60" s="34">
        <v>224</v>
      </c>
      <c r="B60" s="37" t="s">
        <v>75</v>
      </c>
      <c r="C60" s="44">
        <v>224</v>
      </c>
      <c r="D60" s="31"/>
      <c r="E60" s="31"/>
    </row>
    <row r="61" spans="1:5" x14ac:dyDescent="0.25">
      <c r="A61" s="34">
        <v>225</v>
      </c>
      <c r="B61" s="37" t="s">
        <v>76</v>
      </c>
      <c r="C61" s="44">
        <v>225</v>
      </c>
      <c r="D61" s="31"/>
      <c r="E61" s="31"/>
    </row>
    <row r="62" spans="1:5" x14ac:dyDescent="0.25">
      <c r="A62" s="34">
        <v>229</v>
      </c>
      <c r="B62" s="37" t="s">
        <v>77</v>
      </c>
      <c r="C62" s="44">
        <v>229</v>
      </c>
      <c r="D62" s="31"/>
      <c r="E62" s="31"/>
    </row>
    <row r="63" spans="1:5" x14ac:dyDescent="0.25">
      <c r="A63" s="34">
        <v>230</v>
      </c>
      <c r="B63" s="37" t="s">
        <v>120</v>
      </c>
      <c r="C63" s="44">
        <v>230</v>
      </c>
      <c r="D63" s="31"/>
      <c r="E63" s="31"/>
    </row>
    <row r="64" spans="1:5" x14ac:dyDescent="0.25">
      <c r="A64" s="34">
        <v>231</v>
      </c>
      <c r="B64" s="37" t="s">
        <v>222</v>
      </c>
      <c r="C64" s="44">
        <v>231</v>
      </c>
      <c r="D64" s="31"/>
      <c r="E64" s="31"/>
    </row>
    <row r="65" spans="1:5" x14ac:dyDescent="0.25">
      <c r="A65" s="34">
        <v>232</v>
      </c>
      <c r="B65" s="37" t="s">
        <v>121</v>
      </c>
      <c r="C65" s="44">
        <v>232</v>
      </c>
      <c r="D65" s="31"/>
      <c r="E65" s="31"/>
    </row>
    <row r="66" spans="1:5" x14ac:dyDescent="0.25">
      <c r="A66" s="34">
        <v>233</v>
      </c>
      <c r="B66" s="37" t="s">
        <v>122</v>
      </c>
      <c r="C66" s="44">
        <v>233</v>
      </c>
      <c r="D66" s="31"/>
      <c r="E66" s="31"/>
    </row>
    <row r="67" spans="1:5" x14ac:dyDescent="0.25">
      <c r="A67" s="34">
        <v>234</v>
      </c>
      <c r="B67" s="37" t="s">
        <v>89</v>
      </c>
      <c r="C67" s="44">
        <v>234</v>
      </c>
      <c r="D67" s="31"/>
      <c r="E67" s="31"/>
    </row>
    <row r="68" spans="1:5" x14ac:dyDescent="0.25">
      <c r="A68" s="34">
        <v>235</v>
      </c>
      <c r="B68" s="37" t="s">
        <v>123</v>
      </c>
      <c r="C68" s="44">
        <v>235</v>
      </c>
      <c r="D68" s="31"/>
      <c r="E68" s="31"/>
    </row>
    <row r="69" spans="1:5" x14ac:dyDescent="0.25">
      <c r="A69" s="34">
        <v>236</v>
      </c>
      <c r="B69" s="37" t="s">
        <v>124</v>
      </c>
      <c r="C69" s="44">
        <v>236</v>
      </c>
      <c r="D69" s="31"/>
      <c r="E69" s="31"/>
    </row>
    <row r="70" spans="1:5" x14ac:dyDescent="0.25">
      <c r="A70" s="34">
        <v>237</v>
      </c>
      <c r="B70" s="37" t="s">
        <v>223</v>
      </c>
      <c r="C70" s="44">
        <v>237</v>
      </c>
      <c r="D70" s="31"/>
      <c r="E70" s="31"/>
    </row>
    <row r="71" spans="1:5" x14ac:dyDescent="0.25">
      <c r="A71" s="34">
        <v>239</v>
      </c>
      <c r="B71" s="37" t="s">
        <v>90</v>
      </c>
      <c r="C71" s="44">
        <v>239</v>
      </c>
      <c r="D71" s="31"/>
      <c r="E71" s="31"/>
    </row>
    <row r="72" spans="1:5" x14ac:dyDescent="0.25">
      <c r="A72" s="34">
        <v>240</v>
      </c>
      <c r="B72" s="37" t="s">
        <v>125</v>
      </c>
      <c r="C72" s="44">
        <v>240</v>
      </c>
      <c r="D72" s="31"/>
      <c r="E72" s="31"/>
    </row>
    <row r="73" spans="1:5" x14ac:dyDescent="0.25">
      <c r="A73" s="34">
        <v>241</v>
      </c>
      <c r="B73" s="37" t="s">
        <v>126</v>
      </c>
      <c r="C73" s="44">
        <v>241</v>
      </c>
      <c r="D73" s="31"/>
      <c r="E73" s="31"/>
    </row>
    <row r="74" spans="1:5" x14ac:dyDescent="0.25">
      <c r="A74" s="34">
        <v>242</v>
      </c>
      <c r="B74" s="37" t="s">
        <v>127</v>
      </c>
      <c r="C74" s="44">
        <v>242</v>
      </c>
      <c r="D74" s="31"/>
      <c r="E74" s="31"/>
    </row>
    <row r="75" spans="1:5" x14ac:dyDescent="0.25">
      <c r="A75" s="34">
        <v>244</v>
      </c>
      <c r="B75" s="37" t="s">
        <v>224</v>
      </c>
      <c r="C75" s="44">
        <v>244</v>
      </c>
      <c r="D75" s="31"/>
      <c r="E75" s="31"/>
    </row>
    <row r="76" spans="1:5" x14ac:dyDescent="0.25">
      <c r="A76" s="34">
        <v>248</v>
      </c>
      <c r="B76" s="37" t="s">
        <v>225</v>
      </c>
      <c r="C76" s="44">
        <v>248</v>
      </c>
      <c r="D76" s="31"/>
      <c r="E76" s="31"/>
    </row>
    <row r="77" spans="1:5" x14ac:dyDescent="0.25">
      <c r="A77" s="34">
        <v>249</v>
      </c>
      <c r="B77" s="37" t="s">
        <v>128</v>
      </c>
      <c r="C77" s="44">
        <v>249</v>
      </c>
      <c r="D77" s="31"/>
      <c r="E77" s="31"/>
    </row>
    <row r="78" spans="1:5" x14ac:dyDescent="0.25">
      <c r="A78" s="34">
        <v>250</v>
      </c>
      <c r="B78" s="37" t="s">
        <v>129</v>
      </c>
      <c r="C78" s="44">
        <v>250</v>
      </c>
      <c r="D78" s="31"/>
      <c r="E78" s="31"/>
    </row>
    <row r="79" spans="1:5" x14ac:dyDescent="0.25">
      <c r="A79" s="34">
        <v>251</v>
      </c>
      <c r="B79" s="37" t="s">
        <v>99</v>
      </c>
      <c r="C79" s="44">
        <v>251</v>
      </c>
      <c r="D79" s="31"/>
      <c r="E79" s="31"/>
    </row>
    <row r="80" spans="1:5" x14ac:dyDescent="0.25">
      <c r="A80" s="34">
        <v>252</v>
      </c>
      <c r="B80" s="37" t="s">
        <v>100</v>
      </c>
      <c r="C80" s="44">
        <v>252</v>
      </c>
      <c r="D80" s="31"/>
      <c r="E80" s="31"/>
    </row>
    <row r="81" spans="1:5" x14ac:dyDescent="0.25">
      <c r="A81" s="34">
        <v>253</v>
      </c>
      <c r="B81" s="37" t="s">
        <v>101</v>
      </c>
      <c r="C81" s="44">
        <v>253</v>
      </c>
      <c r="D81" s="31"/>
      <c r="E81" s="31"/>
    </row>
    <row r="82" spans="1:5" x14ac:dyDescent="0.25">
      <c r="A82" s="34">
        <v>254</v>
      </c>
      <c r="B82" s="37" t="s">
        <v>102</v>
      </c>
      <c r="C82" s="44">
        <v>254</v>
      </c>
      <c r="D82" s="31"/>
      <c r="E82" s="31"/>
    </row>
    <row r="83" spans="1:5" ht="15.75" thickBot="1" x14ac:dyDescent="0.3">
      <c r="A83" s="36">
        <v>255</v>
      </c>
      <c r="B83" s="45" t="s">
        <v>226</v>
      </c>
      <c r="C83" s="46">
        <v>255</v>
      </c>
      <c r="D83" s="31"/>
      <c r="E83" s="31"/>
    </row>
    <row r="84" spans="1:5" x14ac:dyDescent="0.25">
      <c r="A84" s="154">
        <v>256</v>
      </c>
      <c r="B84" s="155" t="s">
        <v>227</v>
      </c>
      <c r="C84" s="156">
        <v>256</v>
      </c>
      <c r="D84" s="31"/>
      <c r="E84" s="31"/>
    </row>
    <row r="85" spans="1:5" x14ac:dyDescent="0.25">
      <c r="A85" s="154">
        <v>258</v>
      </c>
      <c r="B85" s="155" t="s">
        <v>228</v>
      </c>
      <c r="C85" s="156">
        <v>258</v>
      </c>
      <c r="D85" s="31"/>
      <c r="E85" s="31"/>
    </row>
    <row r="86" spans="1:5" ht="15.75" thickBot="1" x14ac:dyDescent="0.3">
      <c r="A86" s="154">
        <v>259</v>
      </c>
      <c r="B86" s="155" t="s">
        <v>229</v>
      </c>
      <c r="C86" s="156">
        <v>259</v>
      </c>
      <c r="D86" s="31"/>
      <c r="E86" s="31"/>
    </row>
    <row r="87" spans="1:5" x14ac:dyDescent="0.25">
      <c r="A87" s="30">
        <v>300</v>
      </c>
      <c r="B87" s="42" t="s">
        <v>78</v>
      </c>
      <c r="C87" s="43">
        <v>300</v>
      </c>
      <c r="D87" s="31"/>
      <c r="E87" s="31"/>
    </row>
    <row r="88" spans="1:5" x14ac:dyDescent="0.25">
      <c r="A88" s="34">
        <v>311</v>
      </c>
      <c r="B88" s="37" t="s">
        <v>79</v>
      </c>
      <c r="C88" s="44">
        <v>311</v>
      </c>
      <c r="D88" s="31"/>
      <c r="E88" s="31"/>
    </row>
    <row r="89" spans="1:5" x14ac:dyDescent="0.25">
      <c r="A89" s="34">
        <v>312</v>
      </c>
      <c r="B89" s="37" t="s">
        <v>81</v>
      </c>
      <c r="C89" s="44">
        <v>312</v>
      </c>
      <c r="D89" s="31"/>
      <c r="E89" s="31"/>
    </row>
    <row r="90" spans="1:5" x14ac:dyDescent="0.25">
      <c r="A90" s="34">
        <v>313</v>
      </c>
      <c r="B90" s="37" t="s">
        <v>82</v>
      </c>
      <c r="C90" s="44">
        <v>313</v>
      </c>
      <c r="D90" s="31"/>
      <c r="E90" s="31"/>
    </row>
    <row r="91" spans="1:5" x14ac:dyDescent="0.25">
      <c r="A91" s="34">
        <v>314</v>
      </c>
      <c r="B91" s="37" t="s">
        <v>83</v>
      </c>
      <c r="C91" s="44">
        <v>314</v>
      </c>
      <c r="D91" s="31"/>
      <c r="E91" s="31"/>
    </row>
    <row r="92" spans="1:5" x14ac:dyDescent="0.25">
      <c r="A92" s="34">
        <v>315</v>
      </c>
      <c r="B92" s="37" t="s">
        <v>84</v>
      </c>
      <c r="C92" s="44">
        <v>315</v>
      </c>
      <c r="D92" s="31"/>
      <c r="E92" s="31"/>
    </row>
    <row r="93" spans="1:5" x14ac:dyDescent="0.25">
      <c r="A93" s="34">
        <v>319</v>
      </c>
      <c r="B93" s="37" t="s">
        <v>80</v>
      </c>
      <c r="C93" s="44">
        <v>319</v>
      </c>
      <c r="D93" s="31"/>
      <c r="E93" s="31"/>
    </row>
    <row r="94" spans="1:5" x14ac:dyDescent="0.25">
      <c r="A94" s="34">
        <v>320</v>
      </c>
      <c r="B94" s="37" t="s">
        <v>130</v>
      </c>
      <c r="C94" s="44">
        <v>350</v>
      </c>
      <c r="D94" s="31"/>
      <c r="E94" s="31"/>
    </row>
    <row r="95" spans="1:5" x14ac:dyDescent="0.25">
      <c r="A95" s="34">
        <v>321</v>
      </c>
      <c r="B95" s="37" t="s">
        <v>131</v>
      </c>
      <c r="C95" s="44">
        <v>321</v>
      </c>
      <c r="D95" s="31"/>
      <c r="E95" s="31"/>
    </row>
    <row r="96" spans="1:5" x14ac:dyDescent="0.25">
      <c r="A96" s="34">
        <v>322</v>
      </c>
      <c r="B96" s="37" t="s">
        <v>132</v>
      </c>
      <c r="C96" s="44">
        <v>322</v>
      </c>
      <c r="D96" s="31"/>
      <c r="E96" s="31"/>
    </row>
    <row r="97" spans="1:5" ht="15.75" thickBot="1" x14ac:dyDescent="0.3">
      <c r="A97" s="36">
        <v>329</v>
      </c>
      <c r="B97" s="45" t="s">
        <v>133</v>
      </c>
      <c r="C97" s="46">
        <v>329</v>
      </c>
      <c r="D97" s="31"/>
      <c r="E97" s="31"/>
    </row>
    <row r="98" spans="1:5" x14ac:dyDescent="0.25">
      <c r="A98" s="30">
        <v>400</v>
      </c>
      <c r="B98" s="42" t="s">
        <v>85</v>
      </c>
      <c r="C98" s="43">
        <v>400</v>
      </c>
      <c r="D98" s="31"/>
      <c r="E98" s="31"/>
    </row>
    <row r="99" spans="1:5" x14ac:dyDescent="0.25">
      <c r="A99" s="34">
        <v>401</v>
      </c>
      <c r="B99" s="37" t="s">
        <v>86</v>
      </c>
      <c r="C99" s="44">
        <v>401</v>
      </c>
      <c r="D99" s="31"/>
      <c r="E99" s="31"/>
    </row>
    <row r="100" spans="1:5" x14ac:dyDescent="0.25">
      <c r="A100" s="34">
        <v>409</v>
      </c>
      <c r="B100" s="37" t="s">
        <v>230</v>
      </c>
      <c r="C100" s="44">
        <v>409</v>
      </c>
      <c r="D100" s="31"/>
      <c r="E100" s="31"/>
    </row>
    <row r="101" spans="1:5" x14ac:dyDescent="0.25">
      <c r="A101" s="34">
        <v>410</v>
      </c>
      <c r="B101" s="37" t="s">
        <v>231</v>
      </c>
      <c r="C101" s="44">
        <v>410</v>
      </c>
      <c r="D101" s="31"/>
      <c r="E101" s="31"/>
    </row>
    <row r="102" spans="1:5" x14ac:dyDescent="0.25">
      <c r="A102" s="34">
        <v>420</v>
      </c>
      <c r="B102" s="37" t="s">
        <v>87</v>
      </c>
      <c r="C102" s="44">
        <v>420</v>
      </c>
      <c r="D102" s="31"/>
      <c r="E102" s="31"/>
    </row>
    <row r="103" spans="1:5" x14ac:dyDescent="0.25">
      <c r="A103" s="34">
        <v>430</v>
      </c>
      <c r="B103" s="37" t="s">
        <v>88</v>
      </c>
      <c r="C103" s="44">
        <v>430</v>
      </c>
      <c r="D103" s="31"/>
      <c r="E103" s="31"/>
    </row>
    <row r="104" spans="1:5" ht="15.75" thickBot="1" x14ac:dyDescent="0.3">
      <c r="A104" s="36">
        <v>440</v>
      </c>
      <c r="B104" s="45" t="s">
        <v>232</v>
      </c>
      <c r="C104" s="46">
        <v>440</v>
      </c>
      <c r="D104" s="31"/>
      <c r="E104" s="31"/>
    </row>
    <row r="105" spans="1:5" x14ac:dyDescent="0.25">
      <c r="A105" s="154">
        <v>441</v>
      </c>
      <c r="B105" s="155" t="s">
        <v>233</v>
      </c>
      <c r="C105" s="156">
        <v>441</v>
      </c>
      <c r="D105" s="31"/>
      <c r="E105" s="31"/>
    </row>
    <row r="106" spans="1:5" x14ac:dyDescent="0.25">
      <c r="A106" s="154">
        <v>442</v>
      </c>
      <c r="B106" s="155" t="s">
        <v>234</v>
      </c>
      <c r="C106" s="156">
        <v>442</v>
      </c>
      <c r="D106" s="31"/>
      <c r="E106" s="31"/>
    </row>
    <row r="107" spans="1:5" x14ac:dyDescent="0.25">
      <c r="A107" s="154">
        <v>443</v>
      </c>
      <c r="B107" s="155" t="s">
        <v>235</v>
      </c>
      <c r="C107" s="156">
        <v>443</v>
      </c>
      <c r="D107" s="31"/>
      <c r="E107" s="31"/>
    </row>
    <row r="108" spans="1:5" x14ac:dyDescent="0.25">
      <c r="A108" s="154">
        <v>444</v>
      </c>
      <c r="B108" s="155" t="s">
        <v>236</v>
      </c>
      <c r="C108" s="156">
        <v>444</v>
      </c>
      <c r="D108" s="31"/>
      <c r="E108" s="31"/>
    </row>
    <row r="109" spans="1:5" x14ac:dyDescent="0.25">
      <c r="A109" s="154">
        <v>445</v>
      </c>
      <c r="B109" s="155" t="s">
        <v>237</v>
      </c>
      <c r="C109" s="156">
        <v>445</v>
      </c>
      <c r="D109" s="31"/>
      <c r="E109" s="31"/>
    </row>
    <row r="110" spans="1:5" x14ac:dyDescent="0.25">
      <c r="A110" s="154">
        <v>446</v>
      </c>
      <c r="B110" s="155" t="s">
        <v>238</v>
      </c>
      <c r="C110" s="156">
        <v>446</v>
      </c>
      <c r="D110" s="31"/>
      <c r="E110" s="31"/>
    </row>
    <row r="111" spans="1:5" ht="15.75" thickBot="1" x14ac:dyDescent="0.3">
      <c r="A111" s="154">
        <v>449</v>
      </c>
      <c r="B111" s="155" t="s">
        <v>239</v>
      </c>
      <c r="C111" s="156">
        <v>449</v>
      </c>
      <c r="D111" s="31"/>
      <c r="E111" s="31"/>
    </row>
    <row r="112" spans="1:5" x14ac:dyDescent="0.25">
      <c r="A112" s="30">
        <v>500</v>
      </c>
      <c r="B112" s="42" t="s">
        <v>240</v>
      </c>
      <c r="C112" s="43">
        <v>500</v>
      </c>
      <c r="D112" s="31"/>
      <c r="E112" s="31"/>
    </row>
    <row r="113" spans="1:5" x14ac:dyDescent="0.25">
      <c r="A113" s="34">
        <v>510</v>
      </c>
      <c r="B113" s="37" t="s">
        <v>241</v>
      </c>
      <c r="C113" s="44">
        <v>510</v>
      </c>
      <c r="D113" s="31"/>
      <c r="E113" s="31"/>
    </row>
    <row r="114" spans="1:5" x14ac:dyDescent="0.25">
      <c r="A114" s="34">
        <v>511</v>
      </c>
      <c r="B114" s="37" t="s">
        <v>242</v>
      </c>
      <c r="C114" s="44">
        <v>511</v>
      </c>
      <c r="D114" s="31"/>
      <c r="E114" s="31"/>
    </row>
    <row r="115" spans="1:5" x14ac:dyDescent="0.25">
      <c r="A115" s="34">
        <v>512</v>
      </c>
      <c r="B115" s="37" t="s">
        <v>243</v>
      </c>
      <c r="C115" s="44">
        <v>512</v>
      </c>
      <c r="D115" s="31"/>
      <c r="E115" s="31"/>
    </row>
    <row r="116" spans="1:5" x14ac:dyDescent="0.25">
      <c r="A116" s="34">
        <v>513</v>
      </c>
      <c r="B116" s="37" t="s">
        <v>244</v>
      </c>
      <c r="C116" s="44">
        <v>513</v>
      </c>
      <c r="D116" s="31"/>
      <c r="E116" s="31"/>
    </row>
    <row r="117" spans="1:5" x14ac:dyDescent="0.25">
      <c r="A117" s="34">
        <v>514</v>
      </c>
      <c r="B117" s="37" t="s">
        <v>149</v>
      </c>
      <c r="C117" s="44">
        <v>514</v>
      </c>
      <c r="D117" s="31"/>
      <c r="E117" s="31"/>
    </row>
    <row r="118" spans="1:5" x14ac:dyDescent="0.25">
      <c r="A118" s="34">
        <v>515</v>
      </c>
      <c r="B118" s="37" t="s">
        <v>245</v>
      </c>
      <c r="C118" s="44">
        <v>515</v>
      </c>
      <c r="D118" s="31"/>
      <c r="E118" s="31"/>
    </row>
    <row r="119" spans="1:5" x14ac:dyDescent="0.25">
      <c r="A119" s="34">
        <v>516</v>
      </c>
      <c r="B119" s="37" t="s">
        <v>246</v>
      </c>
      <c r="C119" s="44">
        <v>516</v>
      </c>
      <c r="D119" s="31"/>
      <c r="E119" s="31"/>
    </row>
    <row r="120" spans="1:5" x14ac:dyDescent="0.25">
      <c r="A120" s="34">
        <v>517</v>
      </c>
      <c r="B120" s="37" t="s">
        <v>247</v>
      </c>
      <c r="C120" s="44">
        <v>517</v>
      </c>
      <c r="D120" s="31"/>
      <c r="E120" s="31"/>
    </row>
    <row r="121" spans="1:5" ht="30" x14ac:dyDescent="0.25">
      <c r="A121" s="34">
        <v>518</v>
      </c>
      <c r="B121" s="37" t="s">
        <v>150</v>
      </c>
      <c r="C121" s="44">
        <v>518</v>
      </c>
      <c r="D121" s="31"/>
      <c r="E121" s="31"/>
    </row>
    <row r="122" spans="1:5" x14ac:dyDescent="0.25">
      <c r="A122" s="34">
        <v>519</v>
      </c>
      <c r="B122" s="37" t="s">
        <v>248</v>
      </c>
      <c r="C122" s="44">
        <v>519</v>
      </c>
      <c r="D122" s="31"/>
      <c r="E122" s="31"/>
    </row>
    <row r="123" spans="1:5" x14ac:dyDescent="0.25">
      <c r="A123" s="34">
        <v>520</v>
      </c>
      <c r="B123" s="37" t="s">
        <v>135</v>
      </c>
      <c r="C123" s="44">
        <v>520</v>
      </c>
      <c r="D123" s="31"/>
      <c r="E123" s="31"/>
    </row>
    <row r="124" spans="1:5" x14ac:dyDescent="0.25">
      <c r="A124" s="34">
        <v>521</v>
      </c>
      <c r="B124" s="37" t="s">
        <v>91</v>
      </c>
      <c r="C124" s="44">
        <v>521</v>
      </c>
      <c r="D124" s="31"/>
      <c r="E124" s="31"/>
    </row>
    <row r="125" spans="1:5" x14ac:dyDescent="0.25">
      <c r="A125" s="34">
        <v>522</v>
      </c>
      <c r="B125" s="37" t="s">
        <v>134</v>
      </c>
      <c r="C125" s="44">
        <v>522</v>
      </c>
      <c r="D125" s="31"/>
      <c r="E125" s="31"/>
    </row>
    <row r="126" spans="1:5" x14ac:dyDescent="0.25">
      <c r="A126" s="34">
        <v>523</v>
      </c>
      <c r="B126" s="37" t="s">
        <v>124</v>
      </c>
      <c r="C126" s="44">
        <v>523</v>
      </c>
      <c r="D126" s="31"/>
      <c r="E126" s="31"/>
    </row>
    <row r="127" spans="1:5" x14ac:dyDescent="0.25">
      <c r="A127" s="34">
        <v>524</v>
      </c>
      <c r="B127" s="37" t="s">
        <v>92</v>
      </c>
      <c r="C127" s="44">
        <v>524</v>
      </c>
      <c r="D127" s="31"/>
      <c r="E127" s="31"/>
    </row>
    <row r="128" spans="1:5" x14ac:dyDescent="0.25">
      <c r="A128" s="34">
        <v>525</v>
      </c>
      <c r="B128" s="37" t="s">
        <v>223</v>
      </c>
      <c r="C128" s="44">
        <v>525</v>
      </c>
      <c r="D128" s="31"/>
      <c r="E128" s="31"/>
    </row>
    <row r="129" spans="1:5" x14ac:dyDescent="0.25">
      <c r="A129" s="34">
        <v>529</v>
      </c>
      <c r="B129" s="37" t="s">
        <v>93</v>
      </c>
      <c r="C129" s="44">
        <v>529</v>
      </c>
      <c r="D129" s="31"/>
      <c r="E129" s="31"/>
    </row>
    <row r="130" spans="1:5" x14ac:dyDescent="0.25">
      <c r="A130" s="34">
        <v>530</v>
      </c>
      <c r="B130" s="37" t="s">
        <v>136</v>
      </c>
      <c r="C130" s="44">
        <v>530</v>
      </c>
      <c r="D130" s="31"/>
      <c r="E130" s="31"/>
    </row>
    <row r="131" spans="1:5" x14ac:dyDescent="0.25">
      <c r="A131" s="34">
        <v>531</v>
      </c>
      <c r="B131" s="37" t="s">
        <v>94</v>
      </c>
      <c r="C131" s="44">
        <v>531</v>
      </c>
      <c r="D131" s="31"/>
      <c r="E131" s="31"/>
    </row>
    <row r="132" spans="1:5" x14ac:dyDescent="0.25">
      <c r="A132" s="34">
        <v>532</v>
      </c>
      <c r="B132" s="37" t="s">
        <v>95</v>
      </c>
      <c r="C132" s="44">
        <v>532</v>
      </c>
      <c r="D132" s="31"/>
      <c r="E132" s="31"/>
    </row>
    <row r="133" spans="1:5" x14ac:dyDescent="0.25">
      <c r="A133" s="34">
        <v>533</v>
      </c>
      <c r="B133" s="37" t="s">
        <v>249</v>
      </c>
      <c r="C133" s="44">
        <v>533</v>
      </c>
      <c r="D133" s="31"/>
      <c r="E133" s="31"/>
    </row>
    <row r="134" spans="1:5" x14ac:dyDescent="0.25">
      <c r="A134" s="34">
        <v>534</v>
      </c>
      <c r="B134" s="37" t="s">
        <v>96</v>
      </c>
      <c r="C134" s="44">
        <v>534</v>
      </c>
      <c r="D134" s="31"/>
      <c r="E134" s="31"/>
    </row>
    <row r="135" spans="1:5" x14ac:dyDescent="0.25">
      <c r="A135" s="34">
        <v>535</v>
      </c>
      <c r="B135" s="37" t="s">
        <v>97</v>
      </c>
      <c r="C135" s="44">
        <v>535</v>
      </c>
      <c r="D135" s="31"/>
      <c r="E135" s="31"/>
    </row>
    <row r="136" spans="1:5" x14ac:dyDescent="0.25">
      <c r="A136" s="34">
        <v>536</v>
      </c>
      <c r="B136" s="37" t="s">
        <v>137</v>
      </c>
      <c r="C136" s="44">
        <v>536</v>
      </c>
      <c r="D136" s="31"/>
      <c r="E136" s="31"/>
    </row>
    <row r="137" spans="1:5" x14ac:dyDescent="0.25">
      <c r="A137" s="34">
        <v>539</v>
      </c>
      <c r="B137" s="37" t="s">
        <v>98</v>
      </c>
      <c r="C137" s="44">
        <v>539</v>
      </c>
      <c r="D137" s="31"/>
      <c r="E137" s="31"/>
    </row>
    <row r="138" spans="1:5" x14ac:dyDescent="0.25">
      <c r="A138" s="34">
        <v>540</v>
      </c>
      <c r="B138" s="37" t="s">
        <v>250</v>
      </c>
      <c r="C138" s="44">
        <v>540</v>
      </c>
      <c r="D138" s="31"/>
      <c r="E138" s="31"/>
    </row>
    <row r="139" spans="1:5" x14ac:dyDescent="0.25">
      <c r="A139" s="34">
        <v>541</v>
      </c>
      <c r="B139" s="37" t="s">
        <v>251</v>
      </c>
      <c r="C139" s="44">
        <v>541</v>
      </c>
      <c r="D139" s="31"/>
      <c r="E139" s="31"/>
    </row>
    <row r="140" spans="1:5" x14ac:dyDescent="0.25">
      <c r="A140" s="34">
        <v>542</v>
      </c>
      <c r="B140" s="37" t="s">
        <v>252</v>
      </c>
      <c r="C140" s="44">
        <v>542</v>
      </c>
      <c r="D140" s="31"/>
      <c r="E140" s="31"/>
    </row>
    <row r="141" spans="1:5" x14ac:dyDescent="0.25">
      <c r="A141" s="34">
        <v>543</v>
      </c>
      <c r="B141" s="37" t="s">
        <v>253</v>
      </c>
      <c r="C141" s="44">
        <v>543</v>
      </c>
      <c r="D141" s="31"/>
      <c r="E141" s="31"/>
    </row>
    <row r="142" spans="1:5" x14ac:dyDescent="0.25">
      <c r="A142" s="34">
        <v>544</v>
      </c>
      <c r="B142" s="37" t="s">
        <v>254</v>
      </c>
      <c r="C142" s="44">
        <v>544</v>
      </c>
      <c r="D142" s="31"/>
      <c r="E142" s="31"/>
    </row>
    <row r="143" spans="1:5" x14ac:dyDescent="0.25">
      <c r="A143" s="34">
        <v>545</v>
      </c>
      <c r="B143" s="37" t="s">
        <v>255</v>
      </c>
      <c r="C143" s="44">
        <v>545</v>
      </c>
      <c r="D143" s="31"/>
      <c r="E143" s="31"/>
    </row>
    <row r="144" spans="1:5" x14ac:dyDescent="0.25">
      <c r="A144" s="34">
        <v>549</v>
      </c>
      <c r="B144" s="37" t="s">
        <v>256</v>
      </c>
      <c r="C144" s="44">
        <v>549</v>
      </c>
      <c r="D144" s="31"/>
      <c r="E144" s="31"/>
    </row>
    <row r="145" spans="1:5" x14ac:dyDescent="0.25">
      <c r="A145" s="34">
        <v>550</v>
      </c>
      <c r="B145" s="37" t="s">
        <v>138</v>
      </c>
      <c r="C145" s="44">
        <v>550</v>
      </c>
      <c r="D145" s="31"/>
      <c r="E145" s="31"/>
    </row>
    <row r="146" spans="1:5" x14ac:dyDescent="0.25">
      <c r="A146" s="34">
        <v>551</v>
      </c>
      <c r="B146" s="37" t="s">
        <v>152</v>
      </c>
      <c r="C146" s="44">
        <v>551</v>
      </c>
      <c r="D146" s="31"/>
      <c r="E146" s="31"/>
    </row>
    <row r="147" spans="1:5" x14ac:dyDescent="0.25">
      <c r="A147" s="34">
        <v>552</v>
      </c>
      <c r="B147" s="37" t="s">
        <v>139</v>
      </c>
      <c r="C147" s="44">
        <v>552</v>
      </c>
      <c r="D147" s="31"/>
      <c r="E147" s="31"/>
    </row>
    <row r="148" spans="1:5" x14ac:dyDescent="0.25">
      <c r="A148" s="34">
        <v>553</v>
      </c>
      <c r="B148" s="37" t="s">
        <v>140</v>
      </c>
      <c r="C148" s="44">
        <v>553</v>
      </c>
      <c r="D148" s="31"/>
      <c r="E148" s="31"/>
    </row>
    <row r="149" spans="1:5" x14ac:dyDescent="0.25">
      <c r="A149" s="34">
        <v>554</v>
      </c>
      <c r="B149" s="37" t="s">
        <v>141</v>
      </c>
      <c r="C149" s="44">
        <v>554</v>
      </c>
      <c r="D149" s="31"/>
      <c r="E149" s="31"/>
    </row>
    <row r="150" spans="1:5" x14ac:dyDescent="0.25">
      <c r="A150" s="34">
        <v>555</v>
      </c>
      <c r="B150" s="37" t="s">
        <v>142</v>
      </c>
      <c r="C150" s="44">
        <v>555</v>
      </c>
      <c r="D150" s="31"/>
      <c r="E150" s="31"/>
    </row>
    <row r="151" spans="1:5" x14ac:dyDescent="0.25">
      <c r="A151" s="34">
        <v>556</v>
      </c>
      <c r="B151" s="37" t="s">
        <v>143</v>
      </c>
      <c r="C151" s="44">
        <v>556</v>
      </c>
      <c r="D151" s="31"/>
      <c r="E151" s="31"/>
    </row>
    <row r="152" spans="1:5" x14ac:dyDescent="0.25">
      <c r="A152" s="34">
        <v>557</v>
      </c>
      <c r="B152" s="37" t="s">
        <v>157</v>
      </c>
      <c r="C152" s="44">
        <v>557</v>
      </c>
      <c r="D152" s="31"/>
      <c r="E152" s="31"/>
    </row>
    <row r="153" spans="1:5" ht="17.25" x14ac:dyDescent="0.3">
      <c r="A153" s="34">
        <v>559</v>
      </c>
      <c r="B153" s="37" t="s">
        <v>257</v>
      </c>
      <c r="C153" s="44">
        <v>559</v>
      </c>
      <c r="D153" s="31"/>
      <c r="E153" s="31"/>
    </row>
    <row r="154" spans="1:5" x14ac:dyDescent="0.25">
      <c r="A154" s="34">
        <v>560</v>
      </c>
      <c r="B154" s="37" t="s">
        <v>258</v>
      </c>
      <c r="C154" s="44">
        <v>560</v>
      </c>
      <c r="D154" s="31"/>
      <c r="E154" s="31"/>
    </row>
    <row r="155" spans="1:5" x14ac:dyDescent="0.25">
      <c r="A155" s="34">
        <v>561</v>
      </c>
      <c r="B155" s="37" t="s">
        <v>153</v>
      </c>
      <c r="C155" s="44">
        <v>561</v>
      </c>
      <c r="D155" s="31"/>
      <c r="E155" s="31"/>
    </row>
    <row r="156" spans="1:5" x14ac:dyDescent="0.25">
      <c r="A156" s="34">
        <v>562</v>
      </c>
      <c r="B156" s="37" t="s">
        <v>145</v>
      </c>
      <c r="C156" s="44">
        <v>562</v>
      </c>
      <c r="D156" s="31"/>
      <c r="E156" s="31"/>
    </row>
    <row r="157" spans="1:5" x14ac:dyDescent="0.25">
      <c r="A157" s="34">
        <v>563</v>
      </c>
      <c r="B157" s="37" t="s">
        <v>146</v>
      </c>
      <c r="C157" s="44">
        <v>563</v>
      </c>
      <c r="D157" s="31"/>
      <c r="E157" s="31"/>
    </row>
    <row r="158" spans="1:5" x14ac:dyDescent="0.25">
      <c r="A158" s="34">
        <v>569</v>
      </c>
      <c r="B158" s="37" t="s">
        <v>259</v>
      </c>
      <c r="C158" s="44">
        <v>569</v>
      </c>
      <c r="D158" s="31"/>
      <c r="E158" s="31"/>
    </row>
    <row r="159" spans="1:5" x14ac:dyDescent="0.25">
      <c r="A159" s="34">
        <v>570</v>
      </c>
      <c r="B159" s="37" t="s">
        <v>260</v>
      </c>
      <c r="C159" s="44">
        <v>570</v>
      </c>
      <c r="D159" s="31"/>
      <c r="E159" s="31"/>
    </row>
    <row r="160" spans="1:5" x14ac:dyDescent="0.25">
      <c r="A160" s="34">
        <v>571</v>
      </c>
      <c r="B160" s="37" t="s">
        <v>261</v>
      </c>
      <c r="C160" s="44">
        <v>571</v>
      </c>
      <c r="D160" s="31"/>
      <c r="E160" s="31"/>
    </row>
    <row r="161" spans="1:3" x14ac:dyDescent="0.25">
      <c r="A161" s="34">
        <v>572</v>
      </c>
      <c r="B161" s="37" t="s">
        <v>154</v>
      </c>
      <c r="C161" s="44">
        <v>572</v>
      </c>
    </row>
    <row r="162" spans="1:3" ht="17.25" x14ac:dyDescent="0.3">
      <c r="A162" s="34">
        <v>573</v>
      </c>
      <c r="B162" s="37" t="s">
        <v>262</v>
      </c>
      <c r="C162" s="44">
        <v>573</v>
      </c>
    </row>
    <row r="163" spans="1:3" x14ac:dyDescent="0.25">
      <c r="A163" s="34">
        <v>580</v>
      </c>
      <c r="B163" s="37" t="s">
        <v>263</v>
      </c>
      <c r="C163" s="44">
        <v>580</v>
      </c>
    </row>
    <row r="164" spans="1:3" x14ac:dyDescent="0.25">
      <c r="A164" s="34">
        <v>581</v>
      </c>
      <c r="B164" s="37" t="s">
        <v>264</v>
      </c>
      <c r="C164" s="44">
        <v>581</v>
      </c>
    </row>
    <row r="165" spans="1:3" x14ac:dyDescent="0.25">
      <c r="A165" s="34">
        <v>582</v>
      </c>
      <c r="B165" s="37" t="s">
        <v>265</v>
      </c>
      <c r="C165" s="44">
        <v>582</v>
      </c>
    </row>
    <row r="166" spans="1:3" ht="30" x14ac:dyDescent="0.25">
      <c r="A166" s="34">
        <v>583</v>
      </c>
      <c r="B166" s="37" t="s">
        <v>266</v>
      </c>
      <c r="C166" s="44">
        <v>583</v>
      </c>
    </row>
    <row r="167" spans="1:3" x14ac:dyDescent="0.25">
      <c r="A167" s="34">
        <v>584</v>
      </c>
      <c r="B167" s="37" t="s">
        <v>267</v>
      </c>
      <c r="C167" s="44">
        <v>584</v>
      </c>
    </row>
    <row r="168" spans="1:3" x14ac:dyDescent="0.25">
      <c r="A168" s="34">
        <v>585</v>
      </c>
      <c r="B168" s="37" t="s">
        <v>147</v>
      </c>
      <c r="C168" s="44">
        <v>585</v>
      </c>
    </row>
    <row r="169" spans="1:3" x14ac:dyDescent="0.25">
      <c r="A169" s="34">
        <v>586</v>
      </c>
      <c r="B169" s="37" t="s">
        <v>148</v>
      </c>
      <c r="C169" s="44">
        <v>586</v>
      </c>
    </row>
    <row r="170" spans="1:3" x14ac:dyDescent="0.25">
      <c r="A170" s="34">
        <v>587</v>
      </c>
      <c r="B170" s="37" t="s">
        <v>155</v>
      </c>
      <c r="C170" s="44">
        <v>587</v>
      </c>
    </row>
    <row r="171" spans="1:3" x14ac:dyDescent="0.25">
      <c r="A171" s="34">
        <v>588</v>
      </c>
      <c r="B171" s="37" t="s">
        <v>268</v>
      </c>
      <c r="C171" s="44">
        <v>588</v>
      </c>
    </row>
    <row r="172" spans="1:3" x14ac:dyDescent="0.25">
      <c r="A172" s="34">
        <v>589</v>
      </c>
      <c r="B172" s="37" t="s">
        <v>144</v>
      </c>
      <c r="C172" s="44">
        <v>589</v>
      </c>
    </row>
    <row r="173" spans="1:3" ht="17.25" x14ac:dyDescent="0.3">
      <c r="A173" s="34">
        <v>590</v>
      </c>
      <c r="B173" s="37" t="s">
        <v>269</v>
      </c>
      <c r="C173" s="44">
        <v>590</v>
      </c>
    </row>
    <row r="174" spans="1:3" x14ac:dyDescent="0.25">
      <c r="A174" s="34">
        <v>591</v>
      </c>
      <c r="B174" s="37" t="s">
        <v>270</v>
      </c>
      <c r="C174" s="44">
        <v>591</v>
      </c>
    </row>
    <row r="175" spans="1:3" x14ac:dyDescent="0.25">
      <c r="A175" s="34">
        <v>592</v>
      </c>
      <c r="B175" s="37" t="s">
        <v>271</v>
      </c>
      <c r="C175" s="44">
        <v>592</v>
      </c>
    </row>
    <row r="176" spans="1:3" x14ac:dyDescent="0.25">
      <c r="A176" s="34">
        <v>593</v>
      </c>
      <c r="B176" s="37" t="s">
        <v>272</v>
      </c>
      <c r="C176" s="44">
        <v>593</v>
      </c>
    </row>
    <row r="177" spans="1:3" x14ac:dyDescent="0.25">
      <c r="A177" s="34">
        <v>594</v>
      </c>
      <c r="B177" s="37" t="s">
        <v>273</v>
      </c>
      <c r="C177" s="44">
        <v>594</v>
      </c>
    </row>
    <row r="178" spans="1:3" x14ac:dyDescent="0.25">
      <c r="A178" s="34">
        <v>595</v>
      </c>
      <c r="B178" s="37" t="s">
        <v>274</v>
      </c>
      <c r="C178" s="44">
        <v>595</v>
      </c>
    </row>
    <row r="179" spans="1:3" ht="15.75" thickBot="1" x14ac:dyDescent="0.3">
      <c r="A179" s="36">
        <v>599</v>
      </c>
      <c r="B179" s="45" t="s">
        <v>275</v>
      </c>
      <c r="C179" s="46">
        <v>599</v>
      </c>
    </row>
    <row r="180" spans="1:3" x14ac:dyDescent="0.25">
      <c r="A180" s="30">
        <v>600</v>
      </c>
      <c r="B180" s="42" t="s">
        <v>276</v>
      </c>
      <c r="C180" s="43">
        <v>600</v>
      </c>
    </row>
    <row r="181" spans="1:3" x14ac:dyDescent="0.25">
      <c r="A181" s="34">
        <v>610</v>
      </c>
      <c r="B181" s="37" t="s">
        <v>277</v>
      </c>
      <c r="C181" s="44">
        <v>610</v>
      </c>
    </row>
    <row r="182" spans="1:3" ht="15.75" thickBot="1" x14ac:dyDescent="0.3">
      <c r="A182" s="36">
        <v>620</v>
      </c>
      <c r="B182" s="45" t="s">
        <v>278</v>
      </c>
      <c r="C182" s="46">
        <v>602</v>
      </c>
    </row>
    <row r="183" spans="1:3" x14ac:dyDescent="0.25">
      <c r="A183" s="154">
        <v>621</v>
      </c>
      <c r="B183" s="155" t="s">
        <v>279</v>
      </c>
      <c r="C183" s="156">
        <v>621</v>
      </c>
    </row>
    <row r="184" spans="1:3" x14ac:dyDescent="0.25">
      <c r="A184" s="154">
        <v>622</v>
      </c>
      <c r="B184" s="155" t="s">
        <v>280</v>
      </c>
      <c r="C184" s="156">
        <v>622</v>
      </c>
    </row>
    <row r="185" spans="1:3" x14ac:dyDescent="0.25">
      <c r="A185" s="154">
        <v>629</v>
      </c>
      <c r="B185" s="155" t="s">
        <v>281</v>
      </c>
      <c r="C185" s="156">
        <v>629</v>
      </c>
    </row>
    <row r="186" spans="1:3" ht="15.75" thickBot="1" x14ac:dyDescent="0.3">
      <c r="A186" s="154">
        <v>630</v>
      </c>
      <c r="B186" s="155" t="s">
        <v>282</v>
      </c>
      <c r="C186" s="156">
        <v>630</v>
      </c>
    </row>
    <row r="187" spans="1:3" x14ac:dyDescent="0.25">
      <c r="A187" s="30">
        <v>700</v>
      </c>
      <c r="B187" s="42" t="s">
        <v>144</v>
      </c>
      <c r="C187" s="43">
        <v>700</v>
      </c>
    </row>
    <row r="188" spans="1:3" x14ac:dyDescent="0.25">
      <c r="A188" s="34">
        <v>701</v>
      </c>
      <c r="B188" s="37" t="s">
        <v>103</v>
      </c>
      <c r="C188" s="44">
        <v>701</v>
      </c>
    </row>
    <row r="189" spans="1:3" x14ac:dyDescent="0.25">
      <c r="A189" s="34">
        <v>709</v>
      </c>
      <c r="B189" s="37" t="s">
        <v>283</v>
      </c>
      <c r="C189" s="44">
        <v>709</v>
      </c>
    </row>
    <row r="190" spans="1:3" x14ac:dyDescent="0.25">
      <c r="A190" s="34">
        <v>710</v>
      </c>
      <c r="B190" s="37" t="s">
        <v>104</v>
      </c>
      <c r="C190" s="44">
        <v>710</v>
      </c>
    </row>
    <row r="191" spans="1:3" x14ac:dyDescent="0.25">
      <c r="A191" s="34">
        <v>720</v>
      </c>
      <c r="B191" s="37" t="s">
        <v>105</v>
      </c>
      <c r="C191" s="44">
        <v>720</v>
      </c>
    </row>
    <row r="192" spans="1:3" x14ac:dyDescent="0.25">
      <c r="A192" s="34">
        <v>721</v>
      </c>
      <c r="B192" s="37" t="s">
        <v>284</v>
      </c>
      <c r="C192" s="44">
        <v>721</v>
      </c>
    </row>
    <row r="193" spans="1:3" ht="15.75" thickBot="1" x14ac:dyDescent="0.3">
      <c r="A193" s="36">
        <v>729</v>
      </c>
      <c r="B193" s="45" t="s">
        <v>156</v>
      </c>
      <c r="C193" s="46">
        <v>729</v>
      </c>
    </row>
    <row r="194" spans="1:3" x14ac:dyDescent="0.25">
      <c r="A194" s="30">
        <v>800</v>
      </c>
      <c r="B194" s="42" t="s">
        <v>285</v>
      </c>
      <c r="C194" s="43">
        <v>800</v>
      </c>
    </row>
    <row r="195" spans="1:3" x14ac:dyDescent="0.25">
      <c r="A195" s="34">
        <v>805</v>
      </c>
      <c r="B195" s="37" t="s">
        <v>286</v>
      </c>
      <c r="C195" s="44">
        <v>805</v>
      </c>
    </row>
    <row r="196" spans="1:3" x14ac:dyDescent="0.25">
      <c r="A196" s="34">
        <v>806</v>
      </c>
      <c r="B196" s="37" t="s">
        <v>287</v>
      </c>
      <c r="C196" s="44">
        <v>806</v>
      </c>
    </row>
    <row r="197" spans="1:3" ht="15.75" thickBot="1" x14ac:dyDescent="0.3">
      <c r="A197" s="36">
        <v>809</v>
      </c>
      <c r="B197" s="45" t="s">
        <v>288</v>
      </c>
      <c r="C197" s="46">
        <v>809</v>
      </c>
    </row>
    <row r="198" spans="1:3" x14ac:dyDescent="0.25">
      <c r="A198" s="50">
        <v>900</v>
      </c>
      <c r="B198" s="51" t="s">
        <v>289</v>
      </c>
      <c r="C198" s="47">
        <v>900</v>
      </c>
    </row>
    <row r="199" spans="1:3" x14ac:dyDescent="0.25">
      <c r="A199" s="34">
        <v>901</v>
      </c>
      <c r="B199" s="37" t="s">
        <v>290</v>
      </c>
      <c r="C199" s="48">
        <v>901</v>
      </c>
    </row>
    <row r="200" spans="1:3" x14ac:dyDescent="0.25">
      <c r="A200" s="49">
        <v>902</v>
      </c>
      <c r="B200" s="37" t="s">
        <v>151</v>
      </c>
      <c r="C200" s="48">
        <v>902</v>
      </c>
    </row>
    <row r="201" spans="1:3" x14ac:dyDescent="0.25">
      <c r="A201" s="49">
        <v>909</v>
      </c>
      <c r="B201" s="40" t="s">
        <v>291</v>
      </c>
      <c r="C201" s="48">
        <v>909</v>
      </c>
    </row>
  </sheetData>
  <sheetProtection algorithmName="SHA-512" hashValue="pUDpTxY/fbV3aGDOdlV/2YKSx/2hioMUfvWDoggG3ZFBzWqkJ95gGqDVAPxvjxgzD5FIRTfpWB1f1c2hp8FtYw==" saltValue="4V/Adzx4VFRBo6oYTZi6TQ==" spinCount="100000" sheet="1" objects="1" scenarios="1"/>
  <conditionalFormatting sqref="F2:F160">
    <cfRule type="cellIs" dxfId="1" priority="1" stopIfTrue="1" operator="equal">
      <formula>FALSE</formula>
    </cfRule>
    <cfRule type="cellIs" dxfId="0" priority="2" stopIfTrue="1" operator="equal">
      <formula>TRUE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0"/>
  <sheetViews>
    <sheetView workbookViewId="0">
      <selection activeCell="D23" sqref="D23"/>
    </sheetView>
  </sheetViews>
  <sheetFormatPr defaultRowHeight="15" x14ac:dyDescent="0.25"/>
  <cols>
    <col min="1" max="1" width="12.42578125" customWidth="1"/>
    <col min="2" max="2" width="17.42578125" customWidth="1"/>
    <col min="3" max="3" width="18.85546875" customWidth="1"/>
    <col min="4" max="4" width="18.42578125" customWidth="1"/>
    <col min="5" max="5" width="23.42578125" customWidth="1"/>
  </cols>
  <sheetData>
    <row r="2" spans="1:6" hidden="1" x14ac:dyDescent="0.25">
      <c r="C2" s="78">
        <v>0.35</v>
      </c>
      <c r="D2" s="78">
        <v>0.5</v>
      </c>
      <c r="E2" s="78">
        <v>0.6</v>
      </c>
    </row>
    <row r="3" spans="1:6" x14ac:dyDescent="0.25">
      <c r="F3" s="11"/>
    </row>
    <row r="4" spans="1:6" ht="19.7" customHeight="1" x14ac:dyDescent="0.25">
      <c r="A4" s="283" t="s">
        <v>164</v>
      </c>
      <c r="B4" s="79" t="s">
        <v>165</v>
      </c>
      <c r="C4" s="80" t="s">
        <v>166</v>
      </c>
      <c r="D4" s="79" t="s">
        <v>166</v>
      </c>
      <c r="E4" s="79" t="s">
        <v>167</v>
      </c>
      <c r="F4" s="284"/>
    </row>
    <row r="5" spans="1:6" ht="15.95" customHeight="1" x14ac:dyDescent="0.25">
      <c r="A5" s="283"/>
      <c r="B5" s="81" t="s">
        <v>168</v>
      </c>
      <c r="C5" s="82">
        <v>2016</v>
      </c>
      <c r="D5" s="83" t="s">
        <v>175</v>
      </c>
      <c r="E5" s="83" t="s">
        <v>169</v>
      </c>
      <c r="F5" s="284"/>
    </row>
    <row r="6" spans="1:6" ht="15" customHeight="1" x14ac:dyDescent="0.25">
      <c r="A6" s="283"/>
      <c r="B6" s="84"/>
      <c r="C6" s="85" t="s">
        <v>170</v>
      </c>
      <c r="D6" s="86" t="s">
        <v>171</v>
      </c>
      <c r="E6" s="86" t="s">
        <v>168</v>
      </c>
      <c r="F6" s="284"/>
    </row>
    <row r="7" spans="1:6" x14ac:dyDescent="0.25">
      <c r="A7" s="87" t="s">
        <v>172</v>
      </c>
      <c r="B7" s="87">
        <v>77</v>
      </c>
      <c r="C7" s="87">
        <f>CEILING(($B$7-(C2*$B$7)),1)</f>
        <v>51</v>
      </c>
      <c r="D7" s="87">
        <f>CEILING(($B$7-(D2*$B$7)),1)</f>
        <v>39</v>
      </c>
      <c r="E7" s="87">
        <f>CEILING(($B$7-(E2*$B$7)),1)</f>
        <v>31</v>
      </c>
      <c r="F7" s="89"/>
    </row>
    <row r="8" spans="1:6" x14ac:dyDescent="0.25">
      <c r="A8" s="88" t="s">
        <v>173</v>
      </c>
      <c r="B8" s="88">
        <v>91</v>
      </c>
      <c r="C8" s="87">
        <f>CEILING(($B$8-(C2*$B$8)),1)</f>
        <v>60</v>
      </c>
      <c r="D8" s="87">
        <f>CEILING(($B$8-(D2*$B$8)),1)</f>
        <v>46</v>
      </c>
      <c r="E8" s="87">
        <f>CEILING(($B$8-(E2*$B$8)),1)</f>
        <v>37</v>
      </c>
      <c r="F8" s="89"/>
    </row>
    <row r="9" spans="1:6" x14ac:dyDescent="0.25">
      <c r="A9" s="88" t="s">
        <v>174</v>
      </c>
      <c r="B9" s="88">
        <v>85</v>
      </c>
      <c r="C9" s="87">
        <f>CEILING(($B$9-(C2*$B$9)),1)</f>
        <v>56</v>
      </c>
      <c r="D9" s="87">
        <f>CEILING(($B$9-(D2*$B$9)),1)</f>
        <v>43</v>
      </c>
      <c r="E9" s="87">
        <f>CEILING(($B$9-(E2*$B$9)),1)</f>
        <v>34</v>
      </c>
      <c r="F9" s="89"/>
    </row>
    <row r="10" spans="1:6" x14ac:dyDescent="0.25">
      <c r="A10" s="90"/>
      <c r="F10" s="11"/>
    </row>
  </sheetData>
  <sheetProtection password="DC67" sheet="1" objects="1" scenarios="1"/>
  <mergeCells count="2">
    <mergeCell ref="A4:A6"/>
    <mergeCell ref="F4:F6"/>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L61"/>
  <sheetViews>
    <sheetView topLeftCell="E1" workbookViewId="0">
      <selection activeCell="L21" sqref="L21"/>
    </sheetView>
  </sheetViews>
  <sheetFormatPr defaultRowHeight="15" x14ac:dyDescent="0.25"/>
  <cols>
    <col min="3" max="3" width="19.42578125" customWidth="1"/>
    <col min="4" max="4" width="80.42578125" customWidth="1"/>
    <col min="5" max="5" width="17.85546875" customWidth="1"/>
    <col min="6" max="6" width="11.5703125" style="11" customWidth="1"/>
    <col min="7" max="7" width="19.42578125" customWidth="1"/>
    <col min="8" max="8" width="80.42578125" customWidth="1"/>
    <col min="9" max="9" width="17.85546875" customWidth="1"/>
    <col min="11" max="11" width="9" customWidth="1"/>
  </cols>
  <sheetData>
    <row r="1" spans="3:9" ht="39" customHeight="1" thickBot="1" x14ac:dyDescent="0.3">
      <c r="C1" s="287" t="s">
        <v>326</v>
      </c>
      <c r="D1" s="288"/>
      <c r="E1" s="215" t="str">
        <f>'Gegevens aanvrager'!B1</f>
        <v>Versie 2023</v>
      </c>
      <c r="F1" s="243"/>
      <c r="G1" s="287" t="s">
        <v>327</v>
      </c>
      <c r="H1" s="288"/>
      <c r="I1" s="215" t="s">
        <v>343</v>
      </c>
    </row>
    <row r="2" spans="3:9" ht="33" customHeight="1" thickBot="1" x14ac:dyDescent="0.3">
      <c r="C2" s="114" t="s">
        <v>178</v>
      </c>
      <c r="D2" s="115" t="s">
        <v>179</v>
      </c>
      <c r="E2" s="116"/>
      <c r="F2" s="244"/>
      <c r="G2" s="114" t="s">
        <v>178</v>
      </c>
      <c r="H2" s="115">
        <f>'Gegevens aanvrager'!B23</f>
        <v>0</v>
      </c>
      <c r="I2" s="116"/>
    </row>
    <row r="3" spans="3:9" x14ac:dyDescent="0.25">
      <c r="C3" s="117"/>
      <c r="D3" s="118"/>
      <c r="E3" s="119"/>
      <c r="G3" s="117"/>
      <c r="H3" s="118"/>
      <c r="I3" s="119"/>
    </row>
    <row r="4" spans="3:9" ht="21" customHeight="1" x14ac:dyDescent="0.25">
      <c r="C4" s="120">
        <f>'Gegevens aanvrager'!B46</f>
        <v>0</v>
      </c>
      <c r="D4" s="245" t="s">
        <v>180</v>
      </c>
      <c r="E4" s="121"/>
      <c r="G4" s="120">
        <f>'Gegevens aanvrager'!B46</f>
        <v>0</v>
      </c>
      <c r="H4" s="245" t="s">
        <v>180</v>
      </c>
      <c r="I4" s="121"/>
    </row>
    <row r="5" spans="3:9" x14ac:dyDescent="0.25">
      <c r="C5" s="122"/>
      <c r="D5" s="11"/>
      <c r="E5" s="121"/>
      <c r="G5" s="122"/>
      <c r="H5" s="11"/>
      <c r="I5" s="121"/>
    </row>
    <row r="6" spans="3:9" x14ac:dyDescent="0.25">
      <c r="C6" s="122"/>
      <c r="D6" s="246">
        <f>'Gegevens aanvrager'!B21</f>
        <v>0</v>
      </c>
      <c r="E6" s="121"/>
      <c r="G6" s="122"/>
      <c r="H6" s="248">
        <f>'Gegevens aanvrager'!B21</f>
        <v>0</v>
      </c>
      <c r="I6" s="121"/>
    </row>
    <row r="7" spans="3:9" x14ac:dyDescent="0.25">
      <c r="C7" s="122"/>
      <c r="D7" s="244">
        <f>'Gegevens aanvrager'!B24</f>
        <v>0</v>
      </c>
      <c r="E7" s="121"/>
      <c r="G7" s="122"/>
      <c r="H7" s="244">
        <f>'Gegevens aanvrager'!B24</f>
        <v>0</v>
      </c>
      <c r="I7" s="121"/>
    </row>
    <row r="8" spans="3:9" x14ac:dyDescent="0.25">
      <c r="C8" s="122"/>
      <c r="D8" s="244">
        <f>'Gegevens aanvrager'!B25</f>
        <v>0</v>
      </c>
      <c r="E8" s="121"/>
      <c r="G8" s="122"/>
      <c r="H8" s="244">
        <f>'Gegevens aanvrager'!B25</f>
        <v>0</v>
      </c>
      <c r="I8" s="121"/>
    </row>
    <row r="9" spans="3:9" x14ac:dyDescent="0.25">
      <c r="C9" s="122"/>
      <c r="D9" s="11"/>
      <c r="E9" s="121"/>
      <c r="G9" s="122"/>
      <c r="H9" s="11"/>
      <c r="I9" s="121"/>
    </row>
    <row r="10" spans="3:9" ht="59.25" customHeight="1" x14ac:dyDescent="0.25">
      <c r="C10" s="289" t="s">
        <v>321</v>
      </c>
      <c r="D10" s="290"/>
      <c r="E10" s="123">
        <f>'Gegevens aanvrager'!B16</f>
        <v>0</v>
      </c>
      <c r="F10" s="227"/>
      <c r="G10" s="289" t="s">
        <v>334</v>
      </c>
      <c r="H10" s="290"/>
      <c r="I10" s="123">
        <f>'Gegevens aanvrager'!B16</f>
        <v>0</v>
      </c>
    </row>
    <row r="11" spans="3:9" ht="0.75" customHeight="1" x14ac:dyDescent="0.25">
      <c r="C11" s="122"/>
      <c r="D11" s="11"/>
      <c r="E11" s="121"/>
      <c r="G11" s="122"/>
      <c r="H11" s="11"/>
      <c r="I11" s="121"/>
    </row>
    <row r="12" spans="3:9" ht="78" customHeight="1" x14ac:dyDescent="0.25">
      <c r="C12" s="291" t="s">
        <v>342</v>
      </c>
      <c r="D12" s="292"/>
      <c r="E12" s="293"/>
      <c r="F12" s="228"/>
      <c r="G12" s="302" t="s">
        <v>335</v>
      </c>
      <c r="H12" s="303"/>
      <c r="I12" s="311"/>
    </row>
    <row r="13" spans="3:9" ht="14.25" customHeight="1" x14ac:dyDescent="0.25">
      <c r="C13" s="122"/>
      <c r="D13" s="11"/>
      <c r="E13" s="121"/>
      <c r="G13" s="122"/>
      <c r="H13" s="11"/>
      <c r="I13" s="121"/>
    </row>
    <row r="14" spans="3:9" ht="15" hidden="1" customHeight="1" x14ac:dyDescent="0.25">
      <c r="C14" s="122"/>
      <c r="D14" s="11"/>
      <c r="E14" s="121"/>
      <c r="G14" s="122"/>
      <c r="H14" s="11"/>
      <c r="I14" s="121"/>
    </row>
    <row r="15" spans="3:9" x14ac:dyDescent="0.25">
      <c r="C15" s="294" t="s">
        <v>181</v>
      </c>
      <c r="D15" s="295"/>
      <c r="E15" s="121"/>
      <c r="G15" s="294" t="s">
        <v>181</v>
      </c>
      <c r="H15" s="295"/>
      <c r="I15" s="121"/>
    </row>
    <row r="16" spans="3:9" x14ac:dyDescent="0.25">
      <c r="C16" s="218"/>
      <c r="D16" s="241"/>
      <c r="E16" s="121"/>
      <c r="G16" s="218"/>
      <c r="H16" s="241"/>
      <c r="I16" s="121"/>
    </row>
    <row r="17" spans="3:12" x14ac:dyDescent="0.25">
      <c r="C17" s="218">
        <v>1</v>
      </c>
      <c r="D17" s="296" t="s">
        <v>182</v>
      </c>
      <c r="E17" s="297"/>
      <c r="F17" s="229"/>
      <c r="G17" s="218">
        <v>1</v>
      </c>
      <c r="H17" s="296" t="s">
        <v>182</v>
      </c>
      <c r="I17" s="297"/>
    </row>
    <row r="18" spans="3:12" x14ac:dyDescent="0.25">
      <c r="C18" s="218"/>
      <c r="D18" s="241"/>
      <c r="E18" s="121"/>
      <c r="G18" s="218"/>
      <c r="H18" s="241"/>
      <c r="I18" s="121"/>
    </row>
    <row r="19" spans="3:12" ht="30" customHeight="1" x14ac:dyDescent="0.25">
      <c r="C19" s="218">
        <v>2</v>
      </c>
      <c r="D19" s="285" t="s">
        <v>183</v>
      </c>
      <c r="E19" s="286"/>
      <c r="F19" s="230"/>
      <c r="G19" s="218">
        <v>2</v>
      </c>
      <c r="H19" s="285" t="s">
        <v>183</v>
      </c>
      <c r="I19" s="286"/>
    </row>
    <row r="20" spans="3:12" x14ac:dyDescent="0.25">
      <c r="C20" s="124"/>
      <c r="D20" s="242"/>
      <c r="E20" s="121"/>
      <c r="G20" s="124"/>
      <c r="H20" s="242"/>
      <c r="I20" s="121"/>
    </row>
    <row r="21" spans="3:12" x14ac:dyDescent="0.25">
      <c r="C21" s="124">
        <v>3</v>
      </c>
      <c r="D21" s="298"/>
      <c r="E21" s="299"/>
      <c r="F21" s="231"/>
      <c r="G21" s="124">
        <v>3</v>
      </c>
      <c r="H21" s="298"/>
      <c r="I21" s="299"/>
    </row>
    <row r="22" spans="3:12" x14ac:dyDescent="0.25">
      <c r="C22" s="124"/>
      <c r="D22" s="242"/>
      <c r="E22" s="121"/>
      <c r="G22" s="124"/>
      <c r="H22" s="242"/>
      <c r="I22" s="121"/>
    </row>
    <row r="23" spans="3:12" x14ac:dyDescent="0.25">
      <c r="C23" s="124">
        <v>4</v>
      </c>
      <c r="D23" s="298"/>
      <c r="E23" s="299"/>
      <c r="F23" s="231"/>
      <c r="G23" s="124">
        <v>4</v>
      </c>
      <c r="H23" s="298"/>
      <c r="I23" s="299"/>
    </row>
    <row r="24" spans="3:12" x14ac:dyDescent="0.25">
      <c r="C24" s="124"/>
      <c r="D24" s="242"/>
      <c r="E24" s="121"/>
      <c r="G24" s="124"/>
      <c r="H24" s="242"/>
      <c r="I24" s="121"/>
    </row>
    <row r="25" spans="3:12" x14ac:dyDescent="0.25">
      <c r="C25" s="124">
        <v>5</v>
      </c>
      <c r="D25" s="298"/>
      <c r="E25" s="299"/>
      <c r="F25" s="231"/>
      <c r="G25" s="124">
        <v>5</v>
      </c>
      <c r="H25" s="298"/>
      <c r="I25" s="299"/>
    </row>
    <row r="26" spans="3:12" x14ac:dyDescent="0.25">
      <c r="C26" s="124"/>
      <c r="D26" s="242"/>
      <c r="E26" s="121"/>
      <c r="G26" s="124"/>
      <c r="H26" s="242"/>
      <c r="I26" s="121"/>
    </row>
    <row r="27" spans="3:12" ht="16.5" customHeight="1" x14ac:dyDescent="0.25">
      <c r="C27" s="300"/>
      <c r="D27" s="301"/>
      <c r="E27" s="121"/>
      <c r="G27" s="300"/>
      <c r="H27" s="301"/>
      <c r="I27" s="121"/>
    </row>
    <row r="28" spans="3:12" x14ac:dyDescent="0.25">
      <c r="C28" s="300"/>
      <c r="D28" s="301"/>
      <c r="E28" s="121"/>
      <c r="G28" s="300"/>
      <c r="H28" s="301"/>
      <c r="I28" s="121"/>
    </row>
    <row r="29" spans="3:12" ht="15" customHeight="1" x14ac:dyDescent="0.25">
      <c r="C29" s="305"/>
      <c r="D29" s="306"/>
      <c r="E29" s="121"/>
      <c r="G29" s="305"/>
      <c r="H29" s="306"/>
      <c r="I29" s="121"/>
      <c r="K29" s="304"/>
      <c r="L29" s="304"/>
    </row>
    <row r="30" spans="3:12" ht="27.75" customHeight="1" x14ac:dyDescent="0.25">
      <c r="C30" s="289" t="s">
        <v>338</v>
      </c>
      <c r="D30" s="290"/>
      <c r="E30" s="125"/>
      <c r="F30" s="232"/>
      <c r="G30" s="289"/>
      <c r="H30" s="290"/>
      <c r="I30" s="125"/>
      <c r="K30" s="304"/>
      <c r="L30" s="304"/>
    </row>
    <row r="31" spans="3:12" ht="57.75" customHeight="1" x14ac:dyDescent="0.25">
      <c r="C31" s="302" t="s">
        <v>184</v>
      </c>
      <c r="D31" s="303"/>
      <c r="E31" s="126"/>
      <c r="F31" s="233"/>
      <c r="G31" s="302" t="s">
        <v>337</v>
      </c>
      <c r="H31" s="303"/>
      <c r="I31" s="126"/>
      <c r="K31" s="304"/>
      <c r="L31" s="304"/>
    </row>
    <row r="32" spans="3:12" ht="27.2" customHeight="1" x14ac:dyDescent="0.25">
      <c r="C32" s="291" t="s">
        <v>185</v>
      </c>
      <c r="D32" s="292"/>
      <c r="E32" s="126"/>
      <c r="F32" s="233"/>
      <c r="G32" s="291" t="s">
        <v>185</v>
      </c>
      <c r="H32" s="292"/>
      <c r="I32" s="126"/>
      <c r="K32" s="127"/>
      <c r="L32" s="127"/>
    </row>
    <row r="33" spans="3:12" ht="32.450000000000003" customHeight="1" x14ac:dyDescent="0.25">
      <c r="C33" s="307" t="s">
        <v>325</v>
      </c>
      <c r="D33" s="308"/>
      <c r="E33" s="128"/>
      <c r="F33" s="234"/>
      <c r="G33" s="307" t="s">
        <v>328</v>
      </c>
      <c r="H33" s="308"/>
      <c r="I33" s="128"/>
      <c r="K33" s="304"/>
      <c r="L33" s="304"/>
    </row>
    <row r="34" spans="3:12" ht="51.95" customHeight="1" x14ac:dyDescent="0.25">
      <c r="C34" s="307" t="s">
        <v>322</v>
      </c>
      <c r="D34" s="308"/>
      <c r="E34" s="128"/>
      <c r="F34" s="234"/>
      <c r="G34" s="307"/>
      <c r="H34" s="308"/>
      <c r="I34" s="128"/>
      <c r="K34" s="127"/>
      <c r="L34" s="127"/>
    </row>
    <row r="35" spans="3:12" ht="27.2" customHeight="1" x14ac:dyDescent="0.25">
      <c r="C35" s="302" t="s">
        <v>192</v>
      </c>
      <c r="D35" s="303"/>
      <c r="E35" s="129">
        <f>'Gegevens aanvrager'!B16</f>
        <v>0</v>
      </c>
      <c r="F35" s="235"/>
      <c r="G35" s="302" t="s">
        <v>336</v>
      </c>
      <c r="H35" s="303"/>
      <c r="I35" s="129">
        <f>'Gegevens aanvrager'!B16</f>
        <v>0</v>
      </c>
      <c r="K35" s="304"/>
      <c r="L35" s="304"/>
    </row>
    <row r="36" spans="3:12" ht="19.7" customHeight="1" x14ac:dyDescent="0.25">
      <c r="C36" s="302" t="s">
        <v>195</v>
      </c>
      <c r="D36" s="303"/>
      <c r="E36" s="130">
        <f>'Lijst van duurzame leveringen'!N21</f>
        <v>0</v>
      </c>
      <c r="F36" s="236"/>
      <c r="G36" s="302" t="s">
        <v>195</v>
      </c>
      <c r="H36" s="303"/>
      <c r="I36" s="251">
        <f>'Lijst van duurzame leveringen'!N21</f>
        <v>0</v>
      </c>
      <c r="K36" s="304"/>
      <c r="L36" s="304"/>
    </row>
    <row r="37" spans="3:12" ht="32.25" customHeight="1" x14ac:dyDescent="0.25">
      <c r="C37" s="302" t="s">
        <v>193</v>
      </c>
      <c r="D37" s="303"/>
      <c r="E37" s="250">
        <f>'Gegevens aanvrager'!B21</f>
        <v>0</v>
      </c>
      <c r="F37" s="237"/>
      <c r="G37" s="302" t="s">
        <v>339</v>
      </c>
      <c r="H37" s="303"/>
      <c r="I37" s="250">
        <f>'Gegevens aanvrager'!B23</f>
        <v>0</v>
      </c>
      <c r="K37" s="304"/>
      <c r="L37" s="304"/>
    </row>
    <row r="38" spans="3:12" ht="21.75" customHeight="1" x14ac:dyDescent="0.25">
      <c r="C38" s="302" t="s">
        <v>194</v>
      </c>
      <c r="D38" s="303"/>
      <c r="E38" s="131" t="s">
        <v>186</v>
      </c>
      <c r="F38" s="238"/>
      <c r="G38" s="302"/>
      <c r="H38" s="303"/>
      <c r="I38" s="131"/>
    </row>
    <row r="39" spans="3:12" hidden="1" x14ac:dyDescent="0.25">
      <c r="C39" s="122"/>
      <c r="D39" s="11"/>
      <c r="E39" s="131"/>
      <c r="F39" s="238"/>
      <c r="G39" s="122"/>
      <c r="H39" s="11"/>
      <c r="I39" s="131"/>
    </row>
    <row r="40" spans="3:12" ht="14.25" customHeight="1" x14ac:dyDescent="0.25">
      <c r="C40" s="122" t="s">
        <v>187</v>
      </c>
      <c r="D40" s="11"/>
      <c r="E40" s="131" t="s">
        <v>188</v>
      </c>
      <c r="F40" s="238"/>
      <c r="G40" s="122"/>
      <c r="H40" s="11"/>
      <c r="I40" s="131"/>
    </row>
    <row r="41" spans="3:12" x14ac:dyDescent="0.25">
      <c r="C41" s="122"/>
      <c r="D41" s="11"/>
      <c r="E41" s="128"/>
      <c r="F41" s="234"/>
      <c r="G41" s="122"/>
      <c r="H41" s="11"/>
      <c r="I41" s="128"/>
    </row>
    <row r="42" spans="3:12" ht="36.950000000000003" customHeight="1" x14ac:dyDescent="0.25">
      <c r="C42" s="289" t="s">
        <v>196</v>
      </c>
      <c r="D42" s="290"/>
      <c r="E42" s="132"/>
      <c r="F42" s="239"/>
      <c r="G42" s="289"/>
      <c r="H42" s="290"/>
      <c r="I42" s="132"/>
    </row>
    <row r="43" spans="3:12" ht="51.95" customHeight="1" x14ac:dyDescent="0.25">
      <c r="C43" s="289"/>
      <c r="D43" s="290"/>
      <c r="E43" s="132"/>
      <c r="F43" s="239"/>
      <c r="G43" s="289"/>
      <c r="H43" s="290"/>
      <c r="I43" s="132"/>
    </row>
    <row r="44" spans="3:12" ht="41.45" customHeight="1" x14ac:dyDescent="0.25">
      <c r="C44" s="289"/>
      <c r="D44" s="290"/>
      <c r="E44" s="132"/>
      <c r="F44" s="239"/>
      <c r="G44" s="289"/>
      <c r="H44" s="290"/>
      <c r="I44" s="132"/>
    </row>
    <row r="45" spans="3:12" ht="27.2" customHeight="1" x14ac:dyDescent="0.25">
      <c r="C45" s="309"/>
      <c r="D45" s="310"/>
      <c r="E45" s="121"/>
      <c r="G45" s="309"/>
      <c r="H45" s="310"/>
      <c r="I45" s="121"/>
    </row>
    <row r="46" spans="3:12" x14ac:dyDescent="0.25">
      <c r="C46" s="122"/>
      <c r="D46" s="11"/>
      <c r="E46" s="121"/>
      <c r="G46" s="122"/>
      <c r="H46" s="11"/>
      <c r="I46" s="121"/>
    </row>
    <row r="47" spans="3:12" x14ac:dyDescent="0.25">
      <c r="C47" s="122"/>
      <c r="D47" s="11"/>
      <c r="E47" s="121"/>
      <c r="G47" s="122"/>
      <c r="H47" s="11"/>
      <c r="I47" s="121"/>
    </row>
    <row r="48" spans="3:12" ht="30" x14ac:dyDescent="0.25">
      <c r="C48" s="133" t="s">
        <v>323</v>
      </c>
      <c r="D48" s="234">
        <f>'Gegevens aanvrager'!B46</f>
        <v>0</v>
      </c>
      <c r="E48" s="121"/>
      <c r="G48" s="133" t="s">
        <v>323</v>
      </c>
      <c r="H48" s="234">
        <f>'Gegevens aanvrager'!B46</f>
        <v>0</v>
      </c>
      <c r="I48" s="121"/>
    </row>
    <row r="49" spans="3:9" x14ac:dyDescent="0.25">
      <c r="C49" s="122"/>
      <c r="D49" s="11"/>
      <c r="E49" s="121"/>
      <c r="G49" s="122"/>
      <c r="H49" s="11"/>
      <c r="I49" s="121"/>
    </row>
    <row r="50" spans="3:9" x14ac:dyDescent="0.25">
      <c r="C50" s="122"/>
      <c r="D50" s="134" t="s">
        <v>189</v>
      </c>
      <c r="E50" s="135" t="s">
        <v>190</v>
      </c>
      <c r="G50" s="122"/>
      <c r="H50" s="134" t="s">
        <v>189</v>
      </c>
      <c r="I50" s="135" t="s">
        <v>190</v>
      </c>
    </row>
    <row r="51" spans="3:9" x14ac:dyDescent="0.25">
      <c r="C51" s="122"/>
      <c r="D51" s="136"/>
      <c r="E51" s="137"/>
      <c r="F51" s="240"/>
      <c r="G51" s="122"/>
      <c r="H51" s="136"/>
      <c r="I51" s="137"/>
    </row>
    <row r="52" spans="3:9" x14ac:dyDescent="0.25">
      <c r="C52" s="122"/>
      <c r="D52" s="138"/>
      <c r="E52" s="131" t="s">
        <v>186</v>
      </c>
      <c r="F52" s="238"/>
      <c r="G52" s="122"/>
      <c r="H52" s="138"/>
      <c r="I52" s="131" t="s">
        <v>186</v>
      </c>
    </row>
    <row r="53" spans="3:9" x14ac:dyDescent="0.25">
      <c r="C53" s="122"/>
      <c r="D53" s="138"/>
      <c r="E53" s="139"/>
      <c r="G53" s="122"/>
      <c r="H53" s="138"/>
      <c r="I53" s="139"/>
    </row>
    <row r="54" spans="3:9" x14ac:dyDescent="0.25">
      <c r="C54" s="122"/>
      <c r="D54" s="140">
        <f>'Gegevens aanvrager'!B47</f>
        <v>0</v>
      </c>
      <c r="E54" s="141"/>
      <c r="F54" s="234"/>
      <c r="G54" s="122"/>
      <c r="H54" s="140">
        <f>'Gegevens aanvrager'!B47</f>
        <v>0</v>
      </c>
      <c r="I54" s="141"/>
    </row>
    <row r="55" spans="3:9" x14ac:dyDescent="0.25">
      <c r="C55" s="122"/>
      <c r="D55" s="246"/>
      <c r="E55" s="128"/>
      <c r="F55" s="234"/>
      <c r="G55" s="122"/>
      <c r="H55" s="246"/>
      <c r="I55" s="128"/>
    </row>
    <row r="56" spans="3:9" x14ac:dyDescent="0.25">
      <c r="C56" s="122"/>
      <c r="D56" s="142" t="s">
        <v>191</v>
      </c>
      <c r="E56" s="143" t="s">
        <v>190</v>
      </c>
      <c r="G56" s="122"/>
      <c r="H56" s="142" t="s">
        <v>191</v>
      </c>
      <c r="I56" s="143" t="s">
        <v>190</v>
      </c>
    </row>
    <row r="57" spans="3:9" x14ac:dyDescent="0.25">
      <c r="C57" s="122"/>
      <c r="D57" s="144"/>
      <c r="E57" s="128"/>
      <c r="F57" s="234"/>
      <c r="G57" s="122"/>
      <c r="H57" s="144"/>
      <c r="I57" s="128"/>
    </row>
    <row r="58" spans="3:9" x14ac:dyDescent="0.25">
      <c r="C58" s="122"/>
      <c r="D58" s="144"/>
      <c r="E58" s="131" t="s">
        <v>186</v>
      </c>
      <c r="F58" s="238"/>
      <c r="G58" s="122"/>
      <c r="H58" s="144"/>
      <c r="I58" s="131" t="s">
        <v>186</v>
      </c>
    </row>
    <row r="59" spans="3:9" x14ac:dyDescent="0.25">
      <c r="C59" s="122"/>
      <c r="D59" s="144"/>
      <c r="E59" s="128"/>
      <c r="F59" s="234"/>
      <c r="G59" s="122"/>
      <c r="H59" s="144"/>
      <c r="I59" s="128"/>
    </row>
    <row r="60" spans="3:9" x14ac:dyDescent="0.25">
      <c r="C60" s="122"/>
      <c r="D60" s="140">
        <f>'Gegevens aanvrager'!B53</f>
        <v>0</v>
      </c>
      <c r="E60" s="141"/>
      <c r="F60" s="234"/>
      <c r="G60" s="122"/>
      <c r="H60" s="140">
        <f>'Gegevens aanvrager'!B53</f>
        <v>0</v>
      </c>
      <c r="I60" s="141"/>
    </row>
    <row r="61" spans="3:9" ht="15.75" thickBot="1" x14ac:dyDescent="0.3">
      <c r="C61" s="145" t="s">
        <v>324</v>
      </c>
      <c r="D61" s="146"/>
      <c r="E61" s="147"/>
      <c r="G61" s="145" t="s">
        <v>324</v>
      </c>
      <c r="H61" s="146"/>
      <c r="I61" s="147"/>
    </row>
  </sheetData>
  <mergeCells count="57">
    <mergeCell ref="G35:H35"/>
    <mergeCell ref="G36:H36"/>
    <mergeCell ref="G37:H37"/>
    <mergeCell ref="G38:H38"/>
    <mergeCell ref="G42:H42"/>
    <mergeCell ref="G28:H28"/>
    <mergeCell ref="G29:H29"/>
    <mergeCell ref="G30:H30"/>
    <mergeCell ref="G31:H31"/>
    <mergeCell ref="G32:H32"/>
    <mergeCell ref="H19:I19"/>
    <mergeCell ref="H21:I21"/>
    <mergeCell ref="H23:I23"/>
    <mergeCell ref="H25:I25"/>
    <mergeCell ref="G27:H27"/>
    <mergeCell ref="G1:H1"/>
    <mergeCell ref="G10:H10"/>
    <mergeCell ref="G12:I12"/>
    <mergeCell ref="G15:H15"/>
    <mergeCell ref="H17:I17"/>
    <mergeCell ref="C45:D45"/>
    <mergeCell ref="C37:D37"/>
    <mergeCell ref="K37:L37"/>
    <mergeCell ref="C38:D38"/>
    <mergeCell ref="C42:D42"/>
    <mergeCell ref="C43:D43"/>
    <mergeCell ref="C44:D44"/>
    <mergeCell ref="G43:H43"/>
    <mergeCell ref="G44:H44"/>
    <mergeCell ref="G45:H45"/>
    <mergeCell ref="C36:D36"/>
    <mergeCell ref="K36:L36"/>
    <mergeCell ref="K29:L29"/>
    <mergeCell ref="C30:D30"/>
    <mergeCell ref="K30:L30"/>
    <mergeCell ref="C31:D31"/>
    <mergeCell ref="K31:L31"/>
    <mergeCell ref="C32:D32"/>
    <mergeCell ref="C29:D29"/>
    <mergeCell ref="C33:D33"/>
    <mergeCell ref="K33:L33"/>
    <mergeCell ref="C34:D34"/>
    <mergeCell ref="C35:D35"/>
    <mergeCell ref="K35:L35"/>
    <mergeCell ref="G33:H33"/>
    <mergeCell ref="G34:H34"/>
    <mergeCell ref="D21:E21"/>
    <mergeCell ref="D23:E23"/>
    <mergeCell ref="D25:E25"/>
    <mergeCell ref="C27:D27"/>
    <mergeCell ref="C28:D28"/>
    <mergeCell ref="D19:E19"/>
    <mergeCell ref="C1:D1"/>
    <mergeCell ref="C10:D10"/>
    <mergeCell ref="C12:E12"/>
    <mergeCell ref="C15:D15"/>
    <mergeCell ref="D17:E17"/>
  </mergeCells>
  <dataValidations count="10">
    <dataValidation allowBlank="1" showInputMessage="1" showErrorMessage="1" prompt="unieke code met opbouw: AAA-CXXXXX-20zz:_x000a_- AAA code verstrekt door RVO.nl en verwijst naar de conformiteitsbeoordelingsinstantie die de verklaring afgeeft;_x000a_- C duidt op het type verklaring;_x000a_- XXXXX is een uniek volgnummer;_x000a_- 20zz is het jaartal;_x000a_" sqref="D2:F2 H2:I2" xr:uid="{61EF01C7-6476-4004-944E-22CDCE022A7E}"/>
    <dataValidation type="decimal" allowBlank="1" showInputMessage="1" showErrorMessage="1" error="De waarde moet tussen de 70 en 100 % liggen." prompt="Verschijnt automatisch uit het tabblad 'Rapportage vast'" sqref="E42:F42 I42" xr:uid="{F44A40E7-A686-45BB-879E-D74BE4565B11}">
      <formula1>70</formula1>
      <formula2>100</formula2>
    </dataValidation>
    <dataValidation allowBlank="1" showInputMessage="1" showErrorMessage="1" prompt="Verschijnt automatisch zodra het nummer op tabblad Conformiteitsjaarverklaring is ingevuld." sqref="E36:F36 I36" xr:uid="{9BB98891-D87E-4508-8E4B-C2DA92B09715}"/>
    <dataValidation allowBlank="1" showInputMessage="1" showErrorMessage="1" prompt="Verschijnt automatisch zodra de naam van de Conformiteitsbeoordelingsinstantie (bedrijf) op tabblad 'gegevens aanvrager' is ingevuld." sqref="C4 D48 G4 H48" xr:uid="{20BAF8DC-D7AF-4AFF-824A-A60FC1E4EBBB}"/>
    <dataValidation allowBlank="1" showInputMessage="1" showErrorMessage="1" prompt="Verschijnt automatisch zodra de bedrijfsnaam op tabblad 'Gegevens aanvrager' is ingevuld." sqref="D6 E37:F37 H6 I37" xr:uid="{C53FAEBE-5060-4678-9A3B-288BAAFBC2CD}"/>
    <dataValidation allowBlank="1" showInputMessage="1" showErrorMessage="1" prompt="Verschijnt automatisch zodra het adres van het bedrijf op tabblad 'gegevens aanvrager' is ingevuld." sqref="D7 H7" xr:uid="{947707B8-9907-43C6-805C-F7B70772A60F}"/>
    <dataValidation allowBlank="1" showInputMessage="1" showErrorMessage="1" prompt="Verschijnt automatisch zodra de adresgegevens op tabblad 'Gegevens aanvrager' is ingevuld." sqref="D8 H8" xr:uid="{BAFBEEC1-2EA3-4161-889C-E64D6BE4A8E0}"/>
    <dataValidation allowBlank="1" showInputMessage="1" showErrorMessage="1" prompt="Verschijnt automatisch zodra het jaar op tabblad 'Gegevens aanvrager' is ingevuld." sqref="E30:F30 E35:F35 I30 I35" xr:uid="{3DE0C243-1A9D-4500-9009-FCEBF517BE82}"/>
    <dataValidation allowBlank="1" showInputMessage="1" showErrorMessage="1" prompt="Verschijnt automatisch uit het tabblad 'Rapportage vast'" sqref="E43:F44 I43:I44" xr:uid="{33D932AD-C568-4F3A-A915-8BF85E5F1FD2}"/>
    <dataValidation allowBlank="1" showInputMessage="1" showErrorMessage="1" prompt="Verschijnt automatisch zodra de naam van de verificateur op tabblad 'Gegevens aanvrager' is ingevuld." sqref="D54:D55 D57:D60 H54:H55 H57:H60" xr:uid="{58EF98D0-D0FC-408B-BA8C-7DC88C59D4D6}"/>
  </dataValidations>
  <pageMargins left="0.7" right="0.7" top="0.75" bottom="0.75" header="0.3" footer="0.3"/>
  <pageSetup paperSize="8"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C31" sqref="C31:D31"/>
    </sheetView>
  </sheetViews>
  <sheetFormatPr defaultRowHeight="15" x14ac:dyDescent="0.25"/>
  <sheetData/>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14</vt:i4>
      </vt:variant>
    </vt:vector>
  </HeadingPairs>
  <TitlesOfParts>
    <vt:vector size="21" baseType="lpstr">
      <vt:lpstr>Gegevens aanvrager</vt:lpstr>
      <vt:lpstr>Lijst van duurzame leveringen</vt:lpstr>
      <vt:lpstr>Stam</vt:lpstr>
      <vt:lpstr>NTA</vt:lpstr>
      <vt:lpstr>CO2 emissie</vt:lpstr>
      <vt:lpstr>Conformiteitsjaarverklaring</vt:lpstr>
      <vt:lpstr>Blad2</vt:lpstr>
      <vt:lpstr>Aantonen</vt:lpstr>
      <vt:lpstr>'Gegevens aanvrager'!Afdrukbereik</vt:lpstr>
      <vt:lpstr>Alleen_voor_vloeibare_biomassa__emissiereductie_eis</vt:lpstr>
      <vt:lpstr>Categorie_biomassa</vt:lpstr>
      <vt:lpstr>Coc_systeem</vt:lpstr>
      <vt:lpstr>Duurzaam_bosbeheer</vt:lpstr>
      <vt:lpstr>emissie_reductie</vt:lpstr>
      <vt:lpstr>Keuze</vt:lpstr>
      <vt:lpstr>NTA</vt:lpstr>
      <vt:lpstr>Type_installatie</vt:lpstr>
      <vt:lpstr>Verschijningsvorm1</vt:lpstr>
      <vt:lpstr>Verschijningsvorm2</vt:lpstr>
      <vt:lpstr>Wijze_aantonen</vt:lpstr>
      <vt:lpstr>Wijze_berekenen</vt:lpstr>
    </vt:vector>
  </TitlesOfParts>
  <Company>Ministerie van 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Thuijl, ir. E. van (Elke)</dc:creator>
  <cp:lastModifiedBy>Leegwater, A.J. (André)</cp:lastModifiedBy>
  <cp:lastPrinted>2023-04-06T08:29:12Z</cp:lastPrinted>
  <dcterms:created xsi:type="dcterms:W3CDTF">2014-10-24T12:10:51Z</dcterms:created>
  <dcterms:modified xsi:type="dcterms:W3CDTF">2023-06-23T11:44:49Z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2023-01-11T08:53:16Z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8f260598-1c82-4d25-ab87-b28ad2355e83</vt:lpwstr>
  </property>
  <property fmtid="{D5CDD505-2E9C-101B-9397-08002B2CF9AE}" pid="8" name="MSIP_Label_4bde8109-f994-4a60-a1d3-5c95e2ff3620_ContentBits">
    <vt:lpwstr>0</vt:lpwstr>
  </property>
</Properties>
</file>