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hidePivotFieldList="1" defaultThemeVersion="124226"/>
  <mc:AlternateContent xmlns:mc="http://schemas.openxmlformats.org/markup-compatibility/2006">
    <mc:Choice Requires="x15">
      <x15ac:absPath xmlns:x15ac="http://schemas.microsoft.com/office/spreadsheetml/2010/11/ac" url="R:\SDGP\Downloadparagrafen\DEF DOCS INCEPTION PHASE\"/>
    </mc:Choice>
  </mc:AlternateContent>
  <xr:revisionPtr revIDLastSave="0" documentId="13_ncr:1_{11573B62-A0C2-4365-A70B-532C752A1A11}" xr6:coauthVersionLast="45" xr6:coauthVersionMax="45" xr10:uidLastSave="{00000000-0000-0000-0000-000000000000}"/>
  <bookViews>
    <workbookView xWindow="-120" yWindow="-120" windowWidth="24240" windowHeight="13140" tabRatio="845" xr2:uid="{00000000-000D-0000-FFFF-FFFF00000000}"/>
  </bookViews>
  <sheets>
    <sheet name="Explanations" sheetId="19" r:id="rId1"/>
    <sheet name="1. Contribution" sheetId="2" r:id="rId2"/>
    <sheet name="2. Applicant" sheetId="4" r:id="rId3"/>
    <sheet name="2. Partner 1" sheetId="30" r:id="rId4"/>
    <sheet name="2. Partner 2" sheetId="31" r:id="rId5"/>
    <sheet name="2. Partner 3" sheetId="32" r:id="rId6"/>
    <sheet name="2. Partner 4" sheetId="33" r:id="rId7"/>
    <sheet name="2. Partner 5" sheetId="34" r:id="rId8"/>
    <sheet name="3. Overview" sheetId="14" r:id="rId9"/>
    <sheet name="Kerngegevens (intern)" sheetId="21" state="hidden" r:id="rId10"/>
  </sheets>
  <externalReferences>
    <externalReference r:id="rId11"/>
  </externalReferences>
  <definedNames>
    <definedName name="_xlnm.Print_Area" localSheetId="1">'1. Contribution'!$B$1:$M$49</definedName>
    <definedName name="_xlnm.Print_Area" localSheetId="2">'2. Applicant'!$B$1:$AE$160</definedName>
    <definedName name="_xlnm.Print_Area" localSheetId="3">'2. Partner 1'!$B$1:$AE$158</definedName>
    <definedName name="_xlnm.Print_Area" localSheetId="4">'2. Partner 2'!$B$1:$AE$158</definedName>
    <definedName name="_xlnm.Print_Area" localSheetId="5">'2. Partner 3'!$B$1:$AE$158</definedName>
    <definedName name="_xlnm.Print_Area" localSheetId="6">'2. Partner 4'!$B$2:$AE$158</definedName>
    <definedName name="_xlnm.Print_Area" localSheetId="7">'2. Partner 5'!$B$1:$AE$158</definedName>
    <definedName name="_xlnm.Print_Area" localSheetId="0">Explanations!$A$1:$M$281</definedName>
    <definedName name="dd_mm_yyyy" localSheetId="3">#REF!</definedName>
    <definedName name="dd_mm_yyyy" localSheetId="4">#REF!</definedName>
    <definedName name="dd_mm_yyyy" localSheetId="5">#REF!</definedName>
    <definedName name="dd_mm_yyyy" localSheetId="6">#REF!</definedName>
    <definedName name="dd_mm_yyyy" localSheetId="7">#REF!</definedName>
    <definedName name="dd_mm_yyyy">#REF!</definedName>
    <definedName name="ExpertType">[1]ExpertTypes!$B$3:$B$14</definedName>
    <definedName name="Participants">[1]Consortium!$A$16:$A$23</definedName>
    <definedName name="Z_4239BD40_1B28_411C_ACE6_CB16986B9157_.wvu.Cols" localSheetId="2" hidden="1">'2. Applicant'!#REF!</definedName>
    <definedName name="Z_4239BD40_1B28_411C_ACE6_CB16986B9157_.wvu.Cols" localSheetId="3" hidden="1">'2. Partner 1'!#REF!</definedName>
    <definedName name="Z_4239BD40_1B28_411C_ACE6_CB16986B9157_.wvu.Cols" localSheetId="4" hidden="1">'2. Partner 2'!#REF!</definedName>
    <definedName name="Z_4239BD40_1B28_411C_ACE6_CB16986B9157_.wvu.Cols" localSheetId="5" hidden="1">'2. Partner 3'!#REF!</definedName>
    <definedName name="Z_4239BD40_1B28_411C_ACE6_CB16986B9157_.wvu.Cols" localSheetId="6" hidden="1">'2. Partner 4'!#REF!</definedName>
    <definedName name="Z_4239BD40_1B28_411C_ACE6_CB16986B9157_.wvu.Cols" localSheetId="7" hidden="1">'2. Partner 5'!#REF!</definedName>
    <definedName name="Z_4239BD40_1B28_411C_ACE6_CB16986B9157_.wvu.PrintArea" localSheetId="8" hidden="1">'3. Overview'!$B$1:$K$30</definedName>
    <definedName name="Z_E1E7EEAD_888E_4807_B1DF_398C95BFA9A8_.wvu.Cols" localSheetId="2" hidden="1">'2. Applicant'!#REF!</definedName>
    <definedName name="Z_E1E7EEAD_888E_4807_B1DF_398C95BFA9A8_.wvu.Cols" localSheetId="3" hidden="1">'2. Partner 1'!#REF!</definedName>
    <definedName name="Z_E1E7EEAD_888E_4807_B1DF_398C95BFA9A8_.wvu.Cols" localSheetId="4" hidden="1">'2. Partner 2'!#REF!</definedName>
    <definedName name="Z_E1E7EEAD_888E_4807_B1DF_398C95BFA9A8_.wvu.Cols" localSheetId="5" hidden="1">'2. Partner 3'!#REF!</definedName>
    <definedName name="Z_E1E7EEAD_888E_4807_B1DF_398C95BFA9A8_.wvu.Cols" localSheetId="6" hidden="1">'2. Partner 4'!#REF!</definedName>
    <definedName name="Z_E1E7EEAD_888E_4807_B1DF_398C95BFA9A8_.wvu.Cols" localSheetId="7" hidden="1">'2. Partner 5'!#REF!</definedName>
    <definedName name="Z_E1E7EEAD_888E_4807_B1DF_398C95BFA9A8_.wvu.PrintArea" localSheetId="8" hidden="1">'3. Overview'!$B$1:$K$30</definedName>
  </definedNames>
  <calcPr calcId="191029"/>
  <customWorkbookViews>
    <customWorkbookView name="spie0001 - Persoonlijke weergave" guid="{4239BD40-1B28-411C-ACE6-CB16986B9157}" mergeInterval="0" personalView="1" maximized="1" windowWidth="1676" windowHeight="836" tabRatio="878" activeSheetId="17"/>
    <customWorkbookView name="wijc0001 - Persoonlijke weergave" guid="{E1E7EEAD-888E-4807-B1DF-398C95BFA9A8}" mergeInterval="0" personalView="1" maximized="1" windowWidth="1676" windowHeight="809" tabRatio="878"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4" l="1"/>
  <c r="K39" i="2"/>
  <c r="F32" i="2" l="1"/>
  <c r="D4" i="14" l="1"/>
  <c r="D3" i="14"/>
  <c r="D4" i="34"/>
  <c r="D3" i="34"/>
  <c r="D4" i="33"/>
  <c r="D3" i="33"/>
  <c r="D4" i="32"/>
  <c r="D3" i="32"/>
  <c r="D4" i="31"/>
  <c r="D3" i="31"/>
  <c r="D4" i="30"/>
  <c r="D3" i="30"/>
  <c r="D4" i="4"/>
  <c r="D3" i="4"/>
  <c r="C24" i="2" l="1"/>
  <c r="G32" i="2" s="1"/>
  <c r="R78" i="4" l="1"/>
  <c r="Q11" i="4"/>
  <c r="E39" i="2"/>
  <c r="D39" i="2"/>
  <c r="P105" i="34" l="1"/>
  <c r="O105" i="34"/>
  <c r="N105" i="34"/>
  <c r="M105" i="34"/>
  <c r="L105" i="34"/>
  <c r="K105" i="34"/>
  <c r="J105" i="34"/>
  <c r="K104" i="34"/>
  <c r="L104" i="34"/>
  <c r="M104" i="34"/>
  <c r="N104" i="34"/>
  <c r="O104" i="34"/>
  <c r="P104" i="34"/>
  <c r="J104" i="34"/>
  <c r="P105" i="33"/>
  <c r="O105" i="33"/>
  <c r="N105" i="33"/>
  <c r="M105" i="33"/>
  <c r="L105" i="33"/>
  <c r="K105" i="33"/>
  <c r="J105" i="33"/>
  <c r="K104" i="33"/>
  <c r="L104" i="33"/>
  <c r="M104" i="33"/>
  <c r="N104" i="33"/>
  <c r="O104" i="33"/>
  <c r="P104" i="33"/>
  <c r="J104" i="33"/>
  <c r="P105" i="32"/>
  <c r="O105" i="32"/>
  <c r="N105" i="32"/>
  <c r="M105" i="32"/>
  <c r="L105" i="32"/>
  <c r="K105" i="32"/>
  <c r="J105" i="32"/>
  <c r="K104" i="32"/>
  <c r="L104" i="32"/>
  <c r="M104" i="32"/>
  <c r="N104" i="32"/>
  <c r="O104" i="32"/>
  <c r="P104" i="32"/>
  <c r="J104" i="32"/>
  <c r="P105" i="31"/>
  <c r="O105" i="31"/>
  <c r="N105" i="31"/>
  <c r="M105" i="31"/>
  <c r="L105" i="31"/>
  <c r="K105" i="31"/>
  <c r="J105" i="31"/>
  <c r="K104" i="31"/>
  <c r="L104" i="31"/>
  <c r="M104" i="31"/>
  <c r="N104" i="31"/>
  <c r="O104" i="31"/>
  <c r="P104" i="31"/>
  <c r="J104" i="31"/>
  <c r="P105" i="30"/>
  <c r="O105" i="30"/>
  <c r="N105" i="30"/>
  <c r="M105" i="30"/>
  <c r="L105" i="30"/>
  <c r="K105" i="30"/>
  <c r="J105" i="30"/>
  <c r="K104" i="30"/>
  <c r="L104" i="30"/>
  <c r="M104" i="30"/>
  <c r="N104" i="30"/>
  <c r="O104" i="30"/>
  <c r="P104" i="30"/>
  <c r="J104" i="30"/>
  <c r="P105" i="4"/>
  <c r="O105" i="4"/>
  <c r="N105" i="4"/>
  <c r="M105" i="4"/>
  <c r="L105" i="4"/>
  <c r="K105" i="4"/>
  <c r="J105" i="4"/>
  <c r="K104" i="4"/>
  <c r="L104" i="4"/>
  <c r="M104" i="4"/>
  <c r="N104" i="4"/>
  <c r="O104" i="4"/>
  <c r="P104" i="4"/>
  <c r="J104" i="4"/>
  <c r="Q15" i="4" l="1"/>
  <c r="Q85" i="4"/>
  <c r="J81" i="4"/>
  <c r="R104" i="4"/>
  <c r="J131" i="4"/>
  <c r="R88" i="34"/>
  <c r="R89" i="34"/>
  <c r="R90" i="34"/>
  <c r="R91" i="34"/>
  <c r="R92" i="34"/>
  <c r="R93" i="34"/>
  <c r="R94" i="34"/>
  <c r="R95" i="34"/>
  <c r="R96" i="34"/>
  <c r="R88" i="33"/>
  <c r="R89" i="33"/>
  <c r="R90" i="33"/>
  <c r="R91" i="33"/>
  <c r="R92" i="33"/>
  <c r="R93" i="33"/>
  <c r="R94" i="33"/>
  <c r="R95" i="33"/>
  <c r="R88" i="32"/>
  <c r="R89" i="32"/>
  <c r="R90" i="32"/>
  <c r="R91" i="32"/>
  <c r="R92" i="32"/>
  <c r="R93" i="32"/>
  <c r="R94" i="32"/>
  <c r="R95" i="32"/>
  <c r="R96" i="32"/>
  <c r="R88" i="31"/>
  <c r="R89" i="31"/>
  <c r="R90" i="31"/>
  <c r="R91" i="31"/>
  <c r="R92" i="31"/>
  <c r="R93" i="31"/>
  <c r="R94" i="31"/>
  <c r="R95" i="31"/>
  <c r="R96" i="31"/>
  <c r="R88" i="30"/>
  <c r="R89" i="30"/>
  <c r="R90" i="30"/>
  <c r="R91" i="30"/>
  <c r="R92" i="30"/>
  <c r="R93" i="30"/>
  <c r="R94" i="30"/>
  <c r="R95" i="30"/>
  <c r="R88" i="4"/>
  <c r="R89" i="4"/>
  <c r="R90" i="4"/>
  <c r="R91" i="4"/>
  <c r="R92" i="4"/>
  <c r="R93" i="4"/>
  <c r="R94" i="4"/>
  <c r="R95" i="4"/>
  <c r="F37" i="14" l="1"/>
  <c r="J37" i="14"/>
  <c r="J36" i="14"/>
  <c r="J35" i="14"/>
  <c r="I37" i="14"/>
  <c r="I36" i="14"/>
  <c r="I35" i="14"/>
  <c r="H37" i="14"/>
  <c r="H36" i="14"/>
  <c r="H35" i="14"/>
  <c r="G37" i="14"/>
  <c r="G36" i="14"/>
  <c r="G35" i="14"/>
  <c r="F36" i="14"/>
  <c r="F35" i="14"/>
  <c r="J34" i="14"/>
  <c r="I34" i="14"/>
  <c r="H34" i="14"/>
  <c r="G34" i="14"/>
  <c r="F34" i="14"/>
  <c r="I125" i="4"/>
  <c r="C38" i="2"/>
  <c r="K38" i="2" s="1"/>
  <c r="C37" i="2"/>
  <c r="K37" i="2" s="1"/>
  <c r="C36" i="2"/>
  <c r="K36" i="2" s="1"/>
  <c r="C35" i="2"/>
  <c r="K35" i="2" s="1"/>
  <c r="C34" i="2"/>
  <c r="K34" i="2" s="1"/>
  <c r="C33" i="2"/>
  <c r="K33" i="2" s="1"/>
  <c r="C25" i="2"/>
  <c r="F38" i="14" l="1"/>
  <c r="H38" i="14"/>
  <c r="J38" i="14"/>
  <c r="G38" i="14"/>
  <c r="I38" i="14"/>
  <c r="AB155" i="34"/>
  <c r="Y155" i="34"/>
  <c r="V155" i="34"/>
  <c r="S155" i="34"/>
  <c r="P155" i="34"/>
  <c r="M155" i="34"/>
  <c r="J155" i="34"/>
  <c r="AB154" i="34"/>
  <c r="Y154" i="34"/>
  <c r="V154" i="34"/>
  <c r="S154" i="34"/>
  <c r="P154" i="34"/>
  <c r="M154" i="34"/>
  <c r="J154" i="34"/>
  <c r="AB153" i="34"/>
  <c r="Y153" i="34"/>
  <c r="V153" i="34"/>
  <c r="S153" i="34"/>
  <c r="P153" i="34"/>
  <c r="M153" i="34"/>
  <c r="J153" i="34"/>
  <c r="AB152" i="34"/>
  <c r="Y152" i="34"/>
  <c r="V152" i="34"/>
  <c r="S152" i="34"/>
  <c r="P152" i="34"/>
  <c r="M152" i="34"/>
  <c r="J152" i="34"/>
  <c r="AB151" i="34"/>
  <c r="Y151" i="34"/>
  <c r="V151" i="34"/>
  <c r="S151" i="34"/>
  <c r="P151" i="34"/>
  <c r="M151" i="34"/>
  <c r="J151" i="34"/>
  <c r="AB150" i="34"/>
  <c r="Y150" i="34"/>
  <c r="V150" i="34"/>
  <c r="S150" i="34"/>
  <c r="P150" i="34"/>
  <c r="M150" i="34"/>
  <c r="J150" i="34"/>
  <c r="AB149" i="34"/>
  <c r="Y149" i="34"/>
  <c r="V149" i="34"/>
  <c r="S149" i="34"/>
  <c r="P149" i="34"/>
  <c r="M149" i="34"/>
  <c r="J149" i="34"/>
  <c r="AB148" i="34"/>
  <c r="Y148" i="34"/>
  <c r="V148" i="34"/>
  <c r="S148" i="34"/>
  <c r="P148" i="34"/>
  <c r="M148" i="34"/>
  <c r="J148" i="34"/>
  <c r="AB147" i="34"/>
  <c r="Y147" i="34"/>
  <c r="V147" i="34"/>
  <c r="S147" i="34"/>
  <c r="P147" i="34"/>
  <c r="M147" i="34"/>
  <c r="J147" i="34"/>
  <c r="AB146" i="34"/>
  <c r="Y146" i="34"/>
  <c r="V146" i="34"/>
  <c r="S146" i="34"/>
  <c r="P146" i="34"/>
  <c r="M146" i="34"/>
  <c r="J146" i="34"/>
  <c r="AB145" i="34"/>
  <c r="Y145" i="34"/>
  <c r="V145" i="34"/>
  <c r="S145" i="34"/>
  <c r="P145" i="34"/>
  <c r="M145" i="34"/>
  <c r="J145" i="34"/>
  <c r="AB144" i="34"/>
  <c r="Y144" i="34"/>
  <c r="V144" i="34"/>
  <c r="S144" i="34"/>
  <c r="P144" i="34"/>
  <c r="M144" i="34"/>
  <c r="J144" i="34"/>
  <c r="AB143" i="34"/>
  <c r="Y143" i="34"/>
  <c r="V143" i="34"/>
  <c r="S143" i="34"/>
  <c r="P143" i="34"/>
  <c r="M143" i="34"/>
  <c r="J143" i="34"/>
  <c r="AB142" i="34"/>
  <c r="Y142" i="34"/>
  <c r="V142" i="34"/>
  <c r="S142" i="34"/>
  <c r="P142" i="34"/>
  <c r="M142" i="34"/>
  <c r="J142" i="34"/>
  <c r="AB141" i="34"/>
  <c r="Y141" i="34"/>
  <c r="V141" i="34"/>
  <c r="S141" i="34"/>
  <c r="P141" i="34"/>
  <c r="M141" i="34"/>
  <c r="J141" i="34"/>
  <c r="AB140" i="34"/>
  <c r="Y140" i="34"/>
  <c r="V140" i="34"/>
  <c r="S140" i="34"/>
  <c r="P140" i="34"/>
  <c r="M140" i="34"/>
  <c r="J140" i="34"/>
  <c r="AB139" i="34"/>
  <c r="Y139" i="34"/>
  <c r="V139" i="34"/>
  <c r="S139" i="34"/>
  <c r="P139" i="34"/>
  <c r="M139" i="34"/>
  <c r="J139" i="34"/>
  <c r="AB138" i="34"/>
  <c r="Y138" i="34"/>
  <c r="V138" i="34"/>
  <c r="S138" i="34"/>
  <c r="P138" i="34"/>
  <c r="M138" i="34"/>
  <c r="J138" i="34"/>
  <c r="AB137" i="34"/>
  <c r="Y137" i="34"/>
  <c r="V137" i="34"/>
  <c r="S137" i="34"/>
  <c r="P137" i="34"/>
  <c r="M137" i="34"/>
  <c r="J137" i="34"/>
  <c r="AB136" i="34"/>
  <c r="Y136" i="34"/>
  <c r="V136" i="34"/>
  <c r="S136" i="34"/>
  <c r="P136" i="34"/>
  <c r="M136" i="34"/>
  <c r="J136" i="34"/>
  <c r="AB135" i="34"/>
  <c r="Y135" i="34"/>
  <c r="V135" i="34"/>
  <c r="S135" i="34"/>
  <c r="P135" i="34"/>
  <c r="M135" i="34"/>
  <c r="J135" i="34"/>
  <c r="AB134" i="34"/>
  <c r="Y134" i="34"/>
  <c r="V134" i="34"/>
  <c r="S134" i="34"/>
  <c r="P134" i="34"/>
  <c r="M134" i="34"/>
  <c r="J134" i="34"/>
  <c r="AB133" i="34"/>
  <c r="Y133" i="34"/>
  <c r="V133" i="34"/>
  <c r="S133" i="34"/>
  <c r="P133" i="34"/>
  <c r="M133" i="34"/>
  <c r="J133" i="34"/>
  <c r="AB132" i="34"/>
  <c r="Y132" i="34"/>
  <c r="V132" i="34"/>
  <c r="S132" i="34"/>
  <c r="P132" i="34"/>
  <c r="M132" i="34"/>
  <c r="J132" i="34"/>
  <c r="AB131" i="34"/>
  <c r="Y131" i="34"/>
  <c r="V131" i="34"/>
  <c r="S131" i="34"/>
  <c r="P131" i="34"/>
  <c r="M131" i="34"/>
  <c r="J131" i="34"/>
  <c r="O125" i="34"/>
  <c r="N125" i="34"/>
  <c r="M125" i="34"/>
  <c r="L125" i="34"/>
  <c r="K125" i="34"/>
  <c r="J125" i="34"/>
  <c r="I125" i="34"/>
  <c r="P123" i="34"/>
  <c r="P122" i="34"/>
  <c r="P121" i="34"/>
  <c r="P120" i="34"/>
  <c r="P119" i="34"/>
  <c r="P118" i="34"/>
  <c r="P117" i="34"/>
  <c r="P116" i="34"/>
  <c r="P115" i="34"/>
  <c r="P114" i="34"/>
  <c r="P113" i="34"/>
  <c r="P112" i="34"/>
  <c r="P111" i="34"/>
  <c r="P110" i="34"/>
  <c r="P109" i="34"/>
  <c r="R104" i="34"/>
  <c r="H104" i="34"/>
  <c r="R103" i="34"/>
  <c r="Q103" i="34"/>
  <c r="R102" i="34"/>
  <c r="Q102" i="34"/>
  <c r="R101" i="34"/>
  <c r="Q101" i="34"/>
  <c r="R100" i="34"/>
  <c r="Q100" i="34"/>
  <c r="R99" i="34"/>
  <c r="Q99" i="34"/>
  <c r="R98" i="34"/>
  <c r="Q98" i="34"/>
  <c r="R97" i="34"/>
  <c r="Q97" i="34"/>
  <c r="Q96" i="34"/>
  <c r="Q95" i="34"/>
  <c r="Q94" i="34"/>
  <c r="Q93" i="34"/>
  <c r="Q92" i="34"/>
  <c r="Q91" i="34"/>
  <c r="Q90" i="34"/>
  <c r="Q89" i="34"/>
  <c r="Q88" i="34"/>
  <c r="R87" i="34"/>
  <c r="Q87" i="34"/>
  <c r="R86" i="34"/>
  <c r="Q86" i="34"/>
  <c r="R85" i="34"/>
  <c r="Q85" i="34"/>
  <c r="P81" i="34"/>
  <c r="O81" i="34"/>
  <c r="N81" i="34"/>
  <c r="M81" i="34"/>
  <c r="L81" i="34"/>
  <c r="K81" i="34"/>
  <c r="J81" i="34"/>
  <c r="P80" i="34"/>
  <c r="O80" i="34"/>
  <c r="N80" i="34"/>
  <c r="M80" i="34"/>
  <c r="L80" i="34"/>
  <c r="K80" i="34"/>
  <c r="J80" i="34"/>
  <c r="R79" i="34"/>
  <c r="Q79" i="34"/>
  <c r="R78" i="34"/>
  <c r="Q78" i="34"/>
  <c r="R77" i="34"/>
  <c r="Q77" i="34"/>
  <c r="R76" i="34"/>
  <c r="Q76" i="34"/>
  <c r="R75" i="34"/>
  <c r="Q75" i="34"/>
  <c r="R74" i="34"/>
  <c r="Q74" i="34"/>
  <c r="R73" i="34"/>
  <c r="Q73" i="34"/>
  <c r="R72" i="34"/>
  <c r="Q72" i="34"/>
  <c r="R71" i="34"/>
  <c r="Q71" i="34"/>
  <c r="R70" i="34"/>
  <c r="Q70" i="34"/>
  <c r="R69" i="34"/>
  <c r="Q69" i="34"/>
  <c r="R68" i="34"/>
  <c r="Q68" i="34"/>
  <c r="R67" i="34"/>
  <c r="Q67" i="34"/>
  <c r="R66" i="34"/>
  <c r="Q66" i="34"/>
  <c r="R65" i="34"/>
  <c r="Q65" i="34"/>
  <c r="R64" i="34"/>
  <c r="Q64" i="34"/>
  <c r="R63" i="34"/>
  <c r="Q63" i="34"/>
  <c r="R62" i="34"/>
  <c r="Q62" i="34"/>
  <c r="R61" i="34"/>
  <c r="Q61" i="34"/>
  <c r="R60" i="34"/>
  <c r="Q60" i="34"/>
  <c r="R59" i="34"/>
  <c r="Q59" i="34"/>
  <c r="R58" i="34"/>
  <c r="Q58" i="34"/>
  <c r="R57" i="34"/>
  <c r="Q57" i="34"/>
  <c r="R56" i="34"/>
  <c r="Q56" i="34"/>
  <c r="R55" i="34"/>
  <c r="Q55" i="34"/>
  <c r="R54" i="34"/>
  <c r="Q54" i="34"/>
  <c r="R53" i="34"/>
  <c r="Q53" i="34"/>
  <c r="R52" i="34"/>
  <c r="Q52" i="34"/>
  <c r="R51" i="34"/>
  <c r="Q51" i="34"/>
  <c r="R50" i="34"/>
  <c r="Q50" i="34"/>
  <c r="R49" i="34"/>
  <c r="Q49" i="34"/>
  <c r="R48" i="34"/>
  <c r="Q48" i="34"/>
  <c r="R47" i="34"/>
  <c r="Q47" i="34"/>
  <c r="R46" i="34"/>
  <c r="Q46" i="34"/>
  <c r="R45" i="34"/>
  <c r="Q45" i="34"/>
  <c r="R44" i="34"/>
  <c r="Q44" i="34"/>
  <c r="R43" i="34"/>
  <c r="Q43" i="34"/>
  <c r="R42" i="34"/>
  <c r="Q42" i="34"/>
  <c r="R41" i="34"/>
  <c r="Q41" i="34"/>
  <c r="R40" i="34"/>
  <c r="Q40" i="34"/>
  <c r="R39" i="34"/>
  <c r="Q39" i="34"/>
  <c r="R38" i="34"/>
  <c r="Q38" i="34"/>
  <c r="R37" i="34"/>
  <c r="Q37" i="34"/>
  <c r="R36" i="34"/>
  <c r="Q36" i="34"/>
  <c r="R35" i="34"/>
  <c r="Q35" i="34"/>
  <c r="R34" i="34"/>
  <c r="Q34" i="34"/>
  <c r="R33" i="34"/>
  <c r="Q33" i="34"/>
  <c r="R32" i="34"/>
  <c r="Q32" i="34"/>
  <c r="R31" i="34"/>
  <c r="Q31" i="34"/>
  <c r="R30" i="34"/>
  <c r="Q30" i="34"/>
  <c r="R29" i="34"/>
  <c r="Q29" i="34"/>
  <c r="R28" i="34"/>
  <c r="Q28" i="34"/>
  <c r="R27" i="34"/>
  <c r="Q27" i="34"/>
  <c r="R26" i="34"/>
  <c r="Q26" i="34"/>
  <c r="R25" i="34"/>
  <c r="Q25" i="34"/>
  <c r="R24" i="34"/>
  <c r="Q24" i="34"/>
  <c r="R23" i="34"/>
  <c r="Q23" i="34"/>
  <c r="R22" i="34"/>
  <c r="Q22" i="34"/>
  <c r="R21" i="34"/>
  <c r="Q21" i="34"/>
  <c r="R20" i="34"/>
  <c r="Q20" i="34"/>
  <c r="R19" i="34"/>
  <c r="Q19" i="34"/>
  <c r="R18" i="34"/>
  <c r="Q18" i="34"/>
  <c r="R17" i="34"/>
  <c r="Q17" i="34"/>
  <c r="R16" i="34"/>
  <c r="Q16" i="34"/>
  <c r="R15" i="34"/>
  <c r="Q15" i="34"/>
  <c r="R14" i="34"/>
  <c r="Q14" i="34"/>
  <c r="R13" i="34"/>
  <c r="Q13" i="34"/>
  <c r="R12" i="34"/>
  <c r="Q12" i="34"/>
  <c r="R11" i="34"/>
  <c r="Q11" i="34"/>
  <c r="R10" i="34"/>
  <c r="Q10" i="34"/>
  <c r="R9" i="34"/>
  <c r="Q9" i="34"/>
  <c r="C4" i="34"/>
  <c r="C3" i="34"/>
  <c r="AD1" i="34"/>
  <c r="AB155" i="33"/>
  <c r="Y155" i="33"/>
  <c r="V155" i="33"/>
  <c r="S155" i="33"/>
  <c r="P155" i="33"/>
  <c r="M155" i="33"/>
  <c r="J155" i="33"/>
  <c r="AB154" i="33"/>
  <c r="Y154" i="33"/>
  <c r="V154" i="33"/>
  <c r="S154" i="33"/>
  <c r="P154" i="33"/>
  <c r="M154" i="33"/>
  <c r="J154" i="33"/>
  <c r="AB153" i="33"/>
  <c r="Y153" i="33"/>
  <c r="V153" i="33"/>
  <c r="S153" i="33"/>
  <c r="P153" i="33"/>
  <c r="M153" i="33"/>
  <c r="J153" i="33"/>
  <c r="AB152" i="33"/>
  <c r="Y152" i="33"/>
  <c r="V152" i="33"/>
  <c r="S152" i="33"/>
  <c r="P152" i="33"/>
  <c r="M152" i="33"/>
  <c r="J152" i="33"/>
  <c r="AB151" i="33"/>
  <c r="Y151" i="33"/>
  <c r="V151" i="33"/>
  <c r="S151" i="33"/>
  <c r="P151" i="33"/>
  <c r="M151" i="33"/>
  <c r="J151" i="33"/>
  <c r="AB150" i="33"/>
  <c r="Y150" i="33"/>
  <c r="V150" i="33"/>
  <c r="S150" i="33"/>
  <c r="P150" i="33"/>
  <c r="M150" i="33"/>
  <c r="J150" i="33"/>
  <c r="AB149" i="33"/>
  <c r="Y149" i="33"/>
  <c r="V149" i="33"/>
  <c r="S149" i="33"/>
  <c r="P149" i="33"/>
  <c r="M149" i="33"/>
  <c r="J149" i="33"/>
  <c r="AB148" i="33"/>
  <c r="Y148" i="33"/>
  <c r="V148" i="33"/>
  <c r="S148" i="33"/>
  <c r="P148" i="33"/>
  <c r="M148" i="33"/>
  <c r="J148" i="33"/>
  <c r="AB147" i="33"/>
  <c r="Y147" i="33"/>
  <c r="V147" i="33"/>
  <c r="S147" i="33"/>
  <c r="P147" i="33"/>
  <c r="M147" i="33"/>
  <c r="J147" i="33"/>
  <c r="AB146" i="33"/>
  <c r="Y146" i="33"/>
  <c r="V146" i="33"/>
  <c r="S146" i="33"/>
  <c r="P146" i="33"/>
  <c r="M146" i="33"/>
  <c r="J146" i="33"/>
  <c r="AB145" i="33"/>
  <c r="Y145" i="33"/>
  <c r="V145" i="33"/>
  <c r="S145" i="33"/>
  <c r="P145" i="33"/>
  <c r="M145" i="33"/>
  <c r="J145" i="33"/>
  <c r="AB144" i="33"/>
  <c r="Y144" i="33"/>
  <c r="V144" i="33"/>
  <c r="S144" i="33"/>
  <c r="P144" i="33"/>
  <c r="M144" i="33"/>
  <c r="J144" i="33"/>
  <c r="AB143" i="33"/>
  <c r="Y143" i="33"/>
  <c r="V143" i="33"/>
  <c r="S143" i="33"/>
  <c r="P143" i="33"/>
  <c r="M143" i="33"/>
  <c r="J143" i="33"/>
  <c r="AB142" i="33"/>
  <c r="Y142" i="33"/>
  <c r="V142" i="33"/>
  <c r="S142" i="33"/>
  <c r="P142" i="33"/>
  <c r="M142" i="33"/>
  <c r="J142" i="33"/>
  <c r="AB141" i="33"/>
  <c r="Y141" i="33"/>
  <c r="V141" i="33"/>
  <c r="S141" i="33"/>
  <c r="P141" i="33"/>
  <c r="M141" i="33"/>
  <c r="J141" i="33"/>
  <c r="AB140" i="33"/>
  <c r="Y140" i="33"/>
  <c r="V140" i="33"/>
  <c r="S140" i="33"/>
  <c r="P140" i="33"/>
  <c r="M140" i="33"/>
  <c r="J140" i="33"/>
  <c r="AB139" i="33"/>
  <c r="Y139" i="33"/>
  <c r="V139" i="33"/>
  <c r="S139" i="33"/>
  <c r="P139" i="33"/>
  <c r="M139" i="33"/>
  <c r="J139" i="33"/>
  <c r="AB138" i="33"/>
  <c r="Y138" i="33"/>
  <c r="V138" i="33"/>
  <c r="S138" i="33"/>
  <c r="P138" i="33"/>
  <c r="M138" i="33"/>
  <c r="J138" i="33"/>
  <c r="AB137" i="33"/>
  <c r="Y137" i="33"/>
  <c r="V137" i="33"/>
  <c r="S137" i="33"/>
  <c r="P137" i="33"/>
  <c r="M137" i="33"/>
  <c r="J137" i="33"/>
  <c r="AB136" i="33"/>
  <c r="Y136" i="33"/>
  <c r="V136" i="33"/>
  <c r="S136" i="33"/>
  <c r="P136" i="33"/>
  <c r="M136" i="33"/>
  <c r="J136" i="33"/>
  <c r="AB135" i="33"/>
  <c r="Y135" i="33"/>
  <c r="V135" i="33"/>
  <c r="S135" i="33"/>
  <c r="P135" i="33"/>
  <c r="M135" i="33"/>
  <c r="J135" i="33"/>
  <c r="AB134" i="33"/>
  <c r="Y134" i="33"/>
  <c r="V134" i="33"/>
  <c r="S134" i="33"/>
  <c r="P134" i="33"/>
  <c r="M134" i="33"/>
  <c r="J134" i="33"/>
  <c r="AB133" i="33"/>
  <c r="Y133" i="33"/>
  <c r="V133" i="33"/>
  <c r="S133" i="33"/>
  <c r="P133" i="33"/>
  <c r="M133" i="33"/>
  <c r="J133" i="33"/>
  <c r="AB132" i="33"/>
  <c r="Y132" i="33"/>
  <c r="V132" i="33"/>
  <c r="S132" i="33"/>
  <c r="P132" i="33"/>
  <c r="M132" i="33"/>
  <c r="J132" i="33"/>
  <c r="AB131" i="33"/>
  <c r="Y131" i="33"/>
  <c r="V131" i="33"/>
  <c r="S131" i="33"/>
  <c r="P131" i="33"/>
  <c r="M131" i="33"/>
  <c r="J131" i="33"/>
  <c r="O125" i="33"/>
  <c r="N125" i="33"/>
  <c r="M125" i="33"/>
  <c r="L125" i="33"/>
  <c r="K125" i="33"/>
  <c r="J125" i="33"/>
  <c r="I125" i="33"/>
  <c r="P123" i="33"/>
  <c r="P122" i="33"/>
  <c r="P121" i="33"/>
  <c r="P120" i="33"/>
  <c r="P119" i="33"/>
  <c r="P118" i="33"/>
  <c r="P117" i="33"/>
  <c r="P116" i="33"/>
  <c r="P115" i="33"/>
  <c r="P114" i="33"/>
  <c r="P113" i="33"/>
  <c r="P112" i="33"/>
  <c r="P111" i="33"/>
  <c r="P110" i="33"/>
  <c r="P109" i="33"/>
  <c r="R104" i="33"/>
  <c r="H104" i="33"/>
  <c r="R103" i="33"/>
  <c r="Q103" i="33"/>
  <c r="R102" i="33"/>
  <c r="Q102" i="33"/>
  <c r="R101" i="33"/>
  <c r="Q101" i="33"/>
  <c r="R100" i="33"/>
  <c r="Q100" i="33"/>
  <c r="R99" i="33"/>
  <c r="Q99" i="33"/>
  <c r="R98" i="33"/>
  <c r="Q98" i="33"/>
  <c r="R97" i="33"/>
  <c r="Q97" i="33"/>
  <c r="R96" i="33"/>
  <c r="Q96" i="33"/>
  <c r="Q95" i="33"/>
  <c r="Q94" i="33"/>
  <c r="Q93" i="33"/>
  <c r="Q92" i="33"/>
  <c r="Q91" i="33"/>
  <c r="Q90" i="33"/>
  <c r="Q89" i="33"/>
  <c r="Q88" i="33"/>
  <c r="R87" i="33"/>
  <c r="Q87" i="33"/>
  <c r="R86" i="33"/>
  <c r="Q86" i="33"/>
  <c r="R85" i="33"/>
  <c r="Q85" i="33"/>
  <c r="P81" i="33"/>
  <c r="O81" i="33"/>
  <c r="N81" i="33"/>
  <c r="M81" i="33"/>
  <c r="L81" i="33"/>
  <c r="K81" i="33"/>
  <c r="J81" i="33"/>
  <c r="P80" i="33"/>
  <c r="O80" i="33"/>
  <c r="N80" i="33"/>
  <c r="M80" i="33"/>
  <c r="L80" i="33"/>
  <c r="K80" i="33"/>
  <c r="J80" i="33"/>
  <c r="R79" i="33"/>
  <c r="Q79" i="33"/>
  <c r="R78" i="33"/>
  <c r="Q78" i="33"/>
  <c r="R77" i="33"/>
  <c r="Q77" i="33"/>
  <c r="R76" i="33"/>
  <c r="Q76" i="33"/>
  <c r="R75" i="33"/>
  <c r="Q75" i="33"/>
  <c r="R74" i="33"/>
  <c r="Q74" i="33"/>
  <c r="R73" i="33"/>
  <c r="Q73" i="33"/>
  <c r="R72" i="33"/>
  <c r="Q72" i="33"/>
  <c r="R71" i="33"/>
  <c r="Q71" i="33"/>
  <c r="R70" i="33"/>
  <c r="Q70" i="33"/>
  <c r="R69" i="33"/>
  <c r="Q69" i="33"/>
  <c r="R68" i="33"/>
  <c r="Q68" i="33"/>
  <c r="R67" i="33"/>
  <c r="Q67" i="33"/>
  <c r="R66" i="33"/>
  <c r="Q66" i="33"/>
  <c r="R65" i="33"/>
  <c r="Q65" i="33"/>
  <c r="R64" i="33"/>
  <c r="Q64" i="33"/>
  <c r="R63" i="33"/>
  <c r="Q63" i="33"/>
  <c r="R62" i="33"/>
  <c r="Q62" i="33"/>
  <c r="R61" i="33"/>
  <c r="Q61" i="33"/>
  <c r="R60" i="33"/>
  <c r="Q60" i="33"/>
  <c r="R59" i="33"/>
  <c r="Q59" i="33"/>
  <c r="R58" i="33"/>
  <c r="Q58" i="33"/>
  <c r="R57" i="33"/>
  <c r="Q57" i="33"/>
  <c r="R56" i="33"/>
  <c r="Q56" i="33"/>
  <c r="R55" i="33"/>
  <c r="Q55" i="33"/>
  <c r="R54" i="33"/>
  <c r="Q54" i="33"/>
  <c r="R53" i="33"/>
  <c r="Q53" i="33"/>
  <c r="R52" i="33"/>
  <c r="Q52" i="33"/>
  <c r="R51" i="33"/>
  <c r="Q51" i="33"/>
  <c r="R50" i="33"/>
  <c r="Q50" i="33"/>
  <c r="R49" i="33"/>
  <c r="Q49" i="33"/>
  <c r="R48" i="33"/>
  <c r="Q48" i="33"/>
  <c r="R47" i="33"/>
  <c r="Q47" i="33"/>
  <c r="R46" i="33"/>
  <c r="Q46" i="33"/>
  <c r="R45" i="33"/>
  <c r="Q45" i="33"/>
  <c r="R44" i="33"/>
  <c r="Q44" i="33"/>
  <c r="R43" i="33"/>
  <c r="Q43" i="33"/>
  <c r="R42" i="33"/>
  <c r="Q42" i="33"/>
  <c r="R41" i="33"/>
  <c r="Q41" i="33"/>
  <c r="R40" i="33"/>
  <c r="Q40" i="33"/>
  <c r="R39" i="33"/>
  <c r="Q39" i="33"/>
  <c r="R38" i="33"/>
  <c r="Q38" i="33"/>
  <c r="R37" i="33"/>
  <c r="Q37" i="33"/>
  <c r="R36" i="33"/>
  <c r="Q36" i="33"/>
  <c r="R35" i="33"/>
  <c r="Q35" i="33"/>
  <c r="R34" i="33"/>
  <c r="Q34" i="33"/>
  <c r="R33" i="33"/>
  <c r="Q33" i="33"/>
  <c r="R32" i="33"/>
  <c r="Q32" i="33"/>
  <c r="R31" i="33"/>
  <c r="Q31" i="33"/>
  <c r="R30" i="33"/>
  <c r="Q30" i="33"/>
  <c r="R29" i="33"/>
  <c r="Q29" i="33"/>
  <c r="R28" i="33"/>
  <c r="Q28" i="33"/>
  <c r="R27" i="33"/>
  <c r="Q27" i="33"/>
  <c r="R26" i="33"/>
  <c r="Q26" i="33"/>
  <c r="R25" i="33"/>
  <c r="Q25" i="33"/>
  <c r="R24" i="33"/>
  <c r="Q24" i="33"/>
  <c r="R23" i="33"/>
  <c r="Q23" i="33"/>
  <c r="R22" i="33"/>
  <c r="Q22" i="33"/>
  <c r="R21" i="33"/>
  <c r="Q21" i="33"/>
  <c r="R20" i="33"/>
  <c r="Q20" i="33"/>
  <c r="R19" i="33"/>
  <c r="Q19" i="33"/>
  <c r="R18" i="33"/>
  <c r="Q18" i="33"/>
  <c r="R17" i="33"/>
  <c r="Q17" i="33"/>
  <c r="R16" i="33"/>
  <c r="Q16" i="33"/>
  <c r="R15" i="33"/>
  <c r="Q15" i="33"/>
  <c r="R14" i="33"/>
  <c r="Q14" i="33"/>
  <c r="R13" i="33"/>
  <c r="Q13" i="33"/>
  <c r="R12" i="33"/>
  <c r="Q12" i="33"/>
  <c r="R11" i="33"/>
  <c r="Q11" i="33"/>
  <c r="R10" i="33"/>
  <c r="Q10" i="33"/>
  <c r="R9" i="33"/>
  <c r="Q9" i="33"/>
  <c r="C4" i="33"/>
  <c r="C3" i="33"/>
  <c r="AD1" i="33"/>
  <c r="AB155" i="32"/>
  <c r="Y155" i="32"/>
  <c r="V155" i="32"/>
  <c r="S155" i="32"/>
  <c r="P155" i="32"/>
  <c r="M155" i="32"/>
  <c r="J155" i="32"/>
  <c r="AB154" i="32"/>
  <c r="Y154" i="32"/>
  <c r="V154" i="32"/>
  <c r="S154" i="32"/>
  <c r="P154" i="32"/>
  <c r="M154" i="32"/>
  <c r="J154" i="32"/>
  <c r="AB153" i="32"/>
  <c r="Y153" i="32"/>
  <c r="V153" i="32"/>
  <c r="S153" i="32"/>
  <c r="P153" i="32"/>
  <c r="M153" i="32"/>
  <c r="J153" i="32"/>
  <c r="AB152" i="32"/>
  <c r="Y152" i="32"/>
  <c r="V152" i="32"/>
  <c r="S152" i="32"/>
  <c r="P152" i="32"/>
  <c r="M152" i="32"/>
  <c r="J152" i="32"/>
  <c r="AB151" i="32"/>
  <c r="Y151" i="32"/>
  <c r="V151" i="32"/>
  <c r="S151" i="32"/>
  <c r="P151" i="32"/>
  <c r="M151" i="32"/>
  <c r="J151" i="32"/>
  <c r="AB150" i="32"/>
  <c r="Y150" i="32"/>
  <c r="V150" i="32"/>
  <c r="S150" i="32"/>
  <c r="P150" i="32"/>
  <c r="M150" i="32"/>
  <c r="J150" i="32"/>
  <c r="AB149" i="32"/>
  <c r="Y149" i="32"/>
  <c r="V149" i="32"/>
  <c r="S149" i="32"/>
  <c r="P149" i="32"/>
  <c r="M149" i="32"/>
  <c r="J149" i="32"/>
  <c r="AB148" i="32"/>
  <c r="Y148" i="32"/>
  <c r="V148" i="32"/>
  <c r="S148" i="32"/>
  <c r="P148" i="32"/>
  <c r="M148" i="32"/>
  <c r="J148" i="32"/>
  <c r="AB147" i="32"/>
  <c r="Y147" i="32"/>
  <c r="V147" i="32"/>
  <c r="S147" i="32"/>
  <c r="P147" i="32"/>
  <c r="M147" i="32"/>
  <c r="J147" i="32"/>
  <c r="AB146" i="32"/>
  <c r="Y146" i="32"/>
  <c r="V146" i="32"/>
  <c r="S146" i="32"/>
  <c r="P146" i="32"/>
  <c r="M146" i="32"/>
  <c r="J146" i="32"/>
  <c r="AB145" i="32"/>
  <c r="Y145" i="32"/>
  <c r="V145" i="32"/>
  <c r="S145" i="32"/>
  <c r="P145" i="32"/>
  <c r="M145" i="32"/>
  <c r="J145" i="32"/>
  <c r="AB144" i="32"/>
  <c r="Y144" i="32"/>
  <c r="V144" i="32"/>
  <c r="S144" i="32"/>
  <c r="P144" i="32"/>
  <c r="M144" i="32"/>
  <c r="J144" i="32"/>
  <c r="AB143" i="32"/>
  <c r="Y143" i="32"/>
  <c r="V143" i="32"/>
  <c r="S143" i="32"/>
  <c r="P143" i="32"/>
  <c r="M143" i="32"/>
  <c r="J143" i="32"/>
  <c r="AB142" i="32"/>
  <c r="Y142" i="32"/>
  <c r="V142" i="32"/>
  <c r="S142" i="32"/>
  <c r="P142" i="32"/>
  <c r="M142" i="32"/>
  <c r="J142" i="32"/>
  <c r="AB141" i="32"/>
  <c r="Y141" i="32"/>
  <c r="V141" i="32"/>
  <c r="S141" i="32"/>
  <c r="P141" i="32"/>
  <c r="M141" i="32"/>
  <c r="J141" i="32"/>
  <c r="AB140" i="32"/>
  <c r="Y140" i="32"/>
  <c r="V140" i="32"/>
  <c r="S140" i="32"/>
  <c r="P140" i="32"/>
  <c r="M140" i="32"/>
  <c r="J140" i="32"/>
  <c r="AB139" i="32"/>
  <c r="Y139" i="32"/>
  <c r="V139" i="32"/>
  <c r="S139" i="32"/>
  <c r="P139" i="32"/>
  <c r="M139" i="32"/>
  <c r="J139" i="32"/>
  <c r="AB138" i="32"/>
  <c r="Y138" i="32"/>
  <c r="V138" i="32"/>
  <c r="S138" i="32"/>
  <c r="P138" i="32"/>
  <c r="M138" i="32"/>
  <c r="J138" i="32"/>
  <c r="AB137" i="32"/>
  <c r="Y137" i="32"/>
  <c r="V137" i="32"/>
  <c r="S137" i="32"/>
  <c r="P137" i="32"/>
  <c r="M137" i="32"/>
  <c r="J137" i="32"/>
  <c r="AB136" i="32"/>
  <c r="Y136" i="32"/>
  <c r="V136" i="32"/>
  <c r="S136" i="32"/>
  <c r="P136" i="32"/>
  <c r="M136" i="32"/>
  <c r="J136" i="32"/>
  <c r="AB135" i="32"/>
  <c r="Y135" i="32"/>
  <c r="V135" i="32"/>
  <c r="S135" i="32"/>
  <c r="P135" i="32"/>
  <c r="M135" i="32"/>
  <c r="J135" i="32"/>
  <c r="AB134" i="32"/>
  <c r="Y134" i="32"/>
  <c r="V134" i="32"/>
  <c r="S134" i="32"/>
  <c r="P134" i="32"/>
  <c r="M134" i="32"/>
  <c r="J134" i="32"/>
  <c r="AB133" i="32"/>
  <c r="Y133" i="32"/>
  <c r="V133" i="32"/>
  <c r="S133" i="32"/>
  <c r="P133" i="32"/>
  <c r="M133" i="32"/>
  <c r="J133" i="32"/>
  <c r="AB132" i="32"/>
  <c r="Y132" i="32"/>
  <c r="V132" i="32"/>
  <c r="S132" i="32"/>
  <c r="P132" i="32"/>
  <c r="M132" i="32"/>
  <c r="J132" i="32"/>
  <c r="AB131" i="32"/>
  <c r="Y131" i="32"/>
  <c r="V131" i="32"/>
  <c r="S131" i="32"/>
  <c r="P131" i="32"/>
  <c r="M131" i="32"/>
  <c r="J131" i="32"/>
  <c r="O125" i="32"/>
  <c r="N125" i="32"/>
  <c r="M125" i="32"/>
  <c r="L125" i="32"/>
  <c r="K125" i="32"/>
  <c r="J125" i="32"/>
  <c r="I125" i="32"/>
  <c r="P123" i="32"/>
  <c r="P122" i="32"/>
  <c r="P121" i="32"/>
  <c r="P120" i="32"/>
  <c r="P119" i="32"/>
  <c r="P118" i="32"/>
  <c r="P117" i="32"/>
  <c r="P116" i="32"/>
  <c r="P115" i="32"/>
  <c r="P114" i="32"/>
  <c r="P113" i="32"/>
  <c r="P112" i="32"/>
  <c r="P111" i="32"/>
  <c r="P110" i="32"/>
  <c r="P109" i="32"/>
  <c r="R104" i="32"/>
  <c r="H104" i="32"/>
  <c r="R103" i="32"/>
  <c r="Q103" i="32"/>
  <c r="R102" i="32"/>
  <c r="Q102" i="32"/>
  <c r="R101" i="32"/>
  <c r="Q101" i="32"/>
  <c r="R100" i="32"/>
  <c r="Q100" i="32"/>
  <c r="R99" i="32"/>
  <c r="Q99" i="32"/>
  <c r="R98" i="32"/>
  <c r="Q98" i="32"/>
  <c r="R97" i="32"/>
  <c r="Q97" i="32"/>
  <c r="Q96" i="32"/>
  <c r="Q95" i="32"/>
  <c r="Q94" i="32"/>
  <c r="Q93" i="32"/>
  <c r="Q92" i="32"/>
  <c r="Q91" i="32"/>
  <c r="Q90" i="32"/>
  <c r="Q89" i="32"/>
  <c r="Q88" i="32"/>
  <c r="R87" i="32"/>
  <c r="Q87" i="32"/>
  <c r="R86" i="32"/>
  <c r="Q86" i="32"/>
  <c r="R85" i="32"/>
  <c r="Q85" i="32"/>
  <c r="P81" i="32"/>
  <c r="O81" i="32"/>
  <c r="N81" i="32"/>
  <c r="M81" i="32"/>
  <c r="L81" i="32"/>
  <c r="K81" i="32"/>
  <c r="J81" i="32"/>
  <c r="P80" i="32"/>
  <c r="O80" i="32"/>
  <c r="N80" i="32"/>
  <c r="M80" i="32"/>
  <c r="L80" i="32"/>
  <c r="K80" i="32"/>
  <c r="J80" i="32"/>
  <c r="R79" i="32"/>
  <c r="Q79" i="32"/>
  <c r="R78" i="32"/>
  <c r="Q78" i="32"/>
  <c r="R77" i="32"/>
  <c r="Q77" i="32"/>
  <c r="R76" i="32"/>
  <c r="Q76" i="32"/>
  <c r="R75" i="32"/>
  <c r="Q75" i="32"/>
  <c r="R74" i="32"/>
  <c r="Q74" i="32"/>
  <c r="R73" i="32"/>
  <c r="Q73" i="32"/>
  <c r="R72" i="32"/>
  <c r="Q72" i="32"/>
  <c r="R71" i="32"/>
  <c r="Q71" i="32"/>
  <c r="R70" i="32"/>
  <c r="Q70" i="32"/>
  <c r="R69" i="32"/>
  <c r="Q69" i="32"/>
  <c r="R68" i="32"/>
  <c r="Q68" i="32"/>
  <c r="R67" i="32"/>
  <c r="Q67" i="32"/>
  <c r="R66" i="32"/>
  <c r="Q66" i="32"/>
  <c r="R65" i="32"/>
  <c r="Q65" i="32"/>
  <c r="R64" i="32"/>
  <c r="Q64" i="32"/>
  <c r="R63" i="32"/>
  <c r="Q63" i="32"/>
  <c r="R62" i="32"/>
  <c r="Q62" i="32"/>
  <c r="R61" i="32"/>
  <c r="Q61" i="32"/>
  <c r="R60" i="32"/>
  <c r="Q60" i="32"/>
  <c r="R59" i="32"/>
  <c r="Q59" i="32"/>
  <c r="R58" i="32"/>
  <c r="Q58" i="32"/>
  <c r="R57" i="32"/>
  <c r="Q57" i="32"/>
  <c r="R56" i="32"/>
  <c r="Q56" i="32"/>
  <c r="R55" i="32"/>
  <c r="Q55" i="32"/>
  <c r="R54" i="32"/>
  <c r="Q54" i="32"/>
  <c r="R53" i="32"/>
  <c r="Q53" i="32"/>
  <c r="R52" i="32"/>
  <c r="Q52" i="32"/>
  <c r="R51" i="32"/>
  <c r="Q51" i="32"/>
  <c r="R50" i="32"/>
  <c r="Q50" i="32"/>
  <c r="R49" i="32"/>
  <c r="Q49" i="32"/>
  <c r="R48" i="32"/>
  <c r="Q48" i="32"/>
  <c r="R47" i="32"/>
  <c r="Q47" i="32"/>
  <c r="R46" i="32"/>
  <c r="Q46" i="32"/>
  <c r="R45" i="32"/>
  <c r="Q45" i="32"/>
  <c r="R44" i="32"/>
  <c r="Q44" i="32"/>
  <c r="R43" i="32"/>
  <c r="Q43" i="32"/>
  <c r="R42" i="32"/>
  <c r="Q42" i="32"/>
  <c r="R41" i="32"/>
  <c r="Q41" i="32"/>
  <c r="R40" i="32"/>
  <c r="Q40" i="32"/>
  <c r="R39" i="32"/>
  <c r="Q39" i="32"/>
  <c r="R38" i="32"/>
  <c r="Q38" i="32"/>
  <c r="R37" i="32"/>
  <c r="Q37" i="32"/>
  <c r="R36" i="32"/>
  <c r="Q36" i="32"/>
  <c r="R35" i="32"/>
  <c r="Q35" i="32"/>
  <c r="R34" i="32"/>
  <c r="Q34" i="32"/>
  <c r="R33" i="32"/>
  <c r="Q33" i="32"/>
  <c r="R32" i="32"/>
  <c r="Q32" i="32"/>
  <c r="R31" i="32"/>
  <c r="Q31" i="32"/>
  <c r="R30" i="32"/>
  <c r="Q30" i="32"/>
  <c r="R29" i="32"/>
  <c r="Q29" i="32"/>
  <c r="R28" i="32"/>
  <c r="Q28" i="32"/>
  <c r="R27" i="32"/>
  <c r="Q27" i="32"/>
  <c r="R26" i="32"/>
  <c r="Q26" i="32"/>
  <c r="R25" i="32"/>
  <c r="Q25" i="32"/>
  <c r="R24" i="32"/>
  <c r="Q24" i="32"/>
  <c r="R23" i="32"/>
  <c r="Q23" i="32"/>
  <c r="R22" i="32"/>
  <c r="Q22" i="32"/>
  <c r="R21" i="32"/>
  <c r="Q21" i="32"/>
  <c r="R20" i="32"/>
  <c r="Q20" i="32"/>
  <c r="R19" i="32"/>
  <c r="Q19" i="32"/>
  <c r="R18" i="32"/>
  <c r="Q18" i="32"/>
  <c r="R17" i="32"/>
  <c r="Q17" i="32"/>
  <c r="R16" i="32"/>
  <c r="Q16" i="32"/>
  <c r="R15" i="32"/>
  <c r="Q15" i="32"/>
  <c r="R14" i="32"/>
  <c r="Q14" i="32"/>
  <c r="R13" i="32"/>
  <c r="Q13" i="32"/>
  <c r="R12" i="32"/>
  <c r="Q12" i="32"/>
  <c r="R11" i="32"/>
  <c r="Q11" i="32"/>
  <c r="R10" i="32"/>
  <c r="Q10" i="32"/>
  <c r="R9" i="32"/>
  <c r="R80" i="32" s="1"/>
  <c r="Q9" i="32"/>
  <c r="C4" i="32"/>
  <c r="C3" i="32"/>
  <c r="AD1" i="32"/>
  <c r="AB155" i="31"/>
  <c r="Y155" i="31"/>
  <c r="V155" i="31"/>
  <c r="S155" i="31"/>
  <c r="P155" i="31"/>
  <c r="M155" i="31"/>
  <c r="J155" i="31"/>
  <c r="AB154" i="31"/>
  <c r="Y154" i="31"/>
  <c r="V154" i="31"/>
  <c r="S154" i="31"/>
  <c r="P154" i="31"/>
  <c r="M154" i="31"/>
  <c r="J154" i="31"/>
  <c r="AB153" i="31"/>
  <c r="Y153" i="31"/>
  <c r="V153" i="31"/>
  <c r="S153" i="31"/>
  <c r="P153" i="31"/>
  <c r="M153" i="31"/>
  <c r="J153" i="31"/>
  <c r="AB152" i="31"/>
  <c r="Y152" i="31"/>
  <c r="V152" i="31"/>
  <c r="S152" i="31"/>
  <c r="P152" i="31"/>
  <c r="M152" i="31"/>
  <c r="J152" i="31"/>
  <c r="AB151" i="31"/>
  <c r="Y151" i="31"/>
  <c r="V151" i="31"/>
  <c r="S151" i="31"/>
  <c r="P151" i="31"/>
  <c r="M151" i="31"/>
  <c r="J151" i="31"/>
  <c r="AB150" i="31"/>
  <c r="Y150" i="31"/>
  <c r="V150" i="31"/>
  <c r="S150" i="31"/>
  <c r="P150" i="31"/>
  <c r="M150" i="31"/>
  <c r="J150" i="31"/>
  <c r="AB149" i="31"/>
  <c r="Y149" i="31"/>
  <c r="V149" i="31"/>
  <c r="S149" i="31"/>
  <c r="P149" i="31"/>
  <c r="M149" i="31"/>
  <c r="J149" i="31"/>
  <c r="AB148" i="31"/>
  <c r="Y148" i="31"/>
  <c r="V148" i="31"/>
  <c r="S148" i="31"/>
  <c r="P148" i="31"/>
  <c r="M148" i="31"/>
  <c r="J148" i="31"/>
  <c r="AB147" i="31"/>
  <c r="Y147" i="31"/>
  <c r="V147" i="31"/>
  <c r="S147" i="31"/>
  <c r="P147" i="31"/>
  <c r="M147" i="31"/>
  <c r="J147" i="31"/>
  <c r="AB146" i="31"/>
  <c r="Y146" i="31"/>
  <c r="V146" i="31"/>
  <c r="S146" i="31"/>
  <c r="P146" i="31"/>
  <c r="M146" i="31"/>
  <c r="J146" i="31"/>
  <c r="AB145" i="31"/>
  <c r="Y145" i="31"/>
  <c r="V145" i="31"/>
  <c r="S145" i="31"/>
  <c r="P145" i="31"/>
  <c r="M145" i="31"/>
  <c r="J145" i="31"/>
  <c r="AB144" i="31"/>
  <c r="Y144" i="31"/>
  <c r="V144" i="31"/>
  <c r="S144" i="31"/>
  <c r="P144" i="31"/>
  <c r="M144" i="31"/>
  <c r="J144" i="31"/>
  <c r="AB143" i="31"/>
  <c r="Y143" i="31"/>
  <c r="V143" i="31"/>
  <c r="S143" i="31"/>
  <c r="P143" i="31"/>
  <c r="M143" i="31"/>
  <c r="J143" i="31"/>
  <c r="AB142" i="31"/>
  <c r="Y142" i="31"/>
  <c r="V142" i="31"/>
  <c r="S142" i="31"/>
  <c r="P142" i="31"/>
  <c r="M142" i="31"/>
  <c r="J142" i="31"/>
  <c r="AB141" i="31"/>
  <c r="Y141" i="31"/>
  <c r="V141" i="31"/>
  <c r="S141" i="31"/>
  <c r="P141" i="31"/>
  <c r="M141" i="31"/>
  <c r="J141" i="31"/>
  <c r="AB140" i="31"/>
  <c r="Y140" i="31"/>
  <c r="V140" i="31"/>
  <c r="S140" i="31"/>
  <c r="P140" i="31"/>
  <c r="M140" i="31"/>
  <c r="J140" i="31"/>
  <c r="AB139" i="31"/>
  <c r="Y139" i="31"/>
  <c r="V139" i="31"/>
  <c r="S139" i="31"/>
  <c r="P139" i="31"/>
  <c r="M139" i="31"/>
  <c r="J139" i="31"/>
  <c r="AB138" i="31"/>
  <c r="Y138" i="31"/>
  <c r="V138" i="31"/>
  <c r="S138" i="31"/>
  <c r="P138" i="31"/>
  <c r="M138" i="31"/>
  <c r="J138" i="31"/>
  <c r="AB137" i="31"/>
  <c r="Y137" i="31"/>
  <c r="V137" i="31"/>
  <c r="S137" i="31"/>
  <c r="P137" i="31"/>
  <c r="M137" i="31"/>
  <c r="J137" i="31"/>
  <c r="AB136" i="31"/>
  <c r="Y136" i="31"/>
  <c r="V136" i="31"/>
  <c r="S136" i="31"/>
  <c r="P136" i="31"/>
  <c r="M136" i="31"/>
  <c r="J136" i="31"/>
  <c r="AB135" i="31"/>
  <c r="Y135" i="31"/>
  <c r="V135" i="31"/>
  <c r="S135" i="31"/>
  <c r="P135" i="31"/>
  <c r="M135" i="31"/>
  <c r="J135" i="31"/>
  <c r="AB134" i="31"/>
  <c r="Y134" i="31"/>
  <c r="V134" i="31"/>
  <c r="S134" i="31"/>
  <c r="P134" i="31"/>
  <c r="M134" i="31"/>
  <c r="J134" i="31"/>
  <c r="AB133" i="31"/>
  <c r="Y133" i="31"/>
  <c r="V133" i="31"/>
  <c r="S133" i="31"/>
  <c r="P133" i="31"/>
  <c r="M133" i="31"/>
  <c r="J133" i="31"/>
  <c r="AB132" i="31"/>
  <c r="Y132" i="31"/>
  <c r="V132" i="31"/>
  <c r="S132" i="31"/>
  <c r="P132" i="31"/>
  <c r="M132" i="31"/>
  <c r="J132" i="31"/>
  <c r="AB131" i="31"/>
  <c r="Y131" i="31"/>
  <c r="V131" i="31"/>
  <c r="S131" i="31"/>
  <c r="P131" i="31"/>
  <c r="M131" i="31"/>
  <c r="J131" i="31"/>
  <c r="O125" i="31"/>
  <c r="N125" i="31"/>
  <c r="M125" i="31"/>
  <c r="L125" i="31"/>
  <c r="K125" i="31"/>
  <c r="J125" i="31"/>
  <c r="I125" i="31"/>
  <c r="P123" i="31"/>
  <c r="P122" i="31"/>
  <c r="P121" i="31"/>
  <c r="P120" i="31"/>
  <c r="P119" i="31"/>
  <c r="P118" i="31"/>
  <c r="P117" i="31"/>
  <c r="P116" i="31"/>
  <c r="P115" i="31"/>
  <c r="P114" i="31"/>
  <c r="P113" i="31"/>
  <c r="P112" i="31"/>
  <c r="P111" i="31"/>
  <c r="P110" i="31"/>
  <c r="P109" i="31"/>
  <c r="R104" i="31"/>
  <c r="H104" i="31"/>
  <c r="R103" i="31"/>
  <c r="Q103" i="31"/>
  <c r="R102" i="31"/>
  <c r="Q102" i="31"/>
  <c r="R101" i="31"/>
  <c r="Q101" i="31"/>
  <c r="R100" i="31"/>
  <c r="Q100" i="31"/>
  <c r="R99" i="31"/>
  <c r="Q99" i="31"/>
  <c r="R98" i="31"/>
  <c r="Q98" i="31"/>
  <c r="R97" i="31"/>
  <c r="Q97" i="31"/>
  <c r="Q96" i="31"/>
  <c r="Q95" i="31"/>
  <c r="Q94" i="31"/>
  <c r="Q93" i="31"/>
  <c r="Q92" i="31"/>
  <c r="Q91" i="31"/>
  <c r="Q90" i="31"/>
  <c r="Q89" i="31"/>
  <c r="Q88" i="31"/>
  <c r="R87" i="31"/>
  <c r="Q87" i="31"/>
  <c r="R86" i="31"/>
  <c r="Q86" i="31"/>
  <c r="R85" i="31"/>
  <c r="Q85" i="31"/>
  <c r="P81" i="31"/>
  <c r="O81" i="31"/>
  <c r="N81" i="31"/>
  <c r="M81" i="31"/>
  <c r="L81" i="31"/>
  <c r="K81" i="31"/>
  <c r="J81" i="31"/>
  <c r="P80" i="31"/>
  <c r="O80" i="31"/>
  <c r="N80" i="31"/>
  <c r="M80" i="31"/>
  <c r="L80" i="31"/>
  <c r="K80" i="31"/>
  <c r="J80" i="31"/>
  <c r="R79" i="31"/>
  <c r="Q79" i="31"/>
  <c r="R78" i="31"/>
  <c r="Q78" i="31"/>
  <c r="R77" i="31"/>
  <c r="Q77" i="31"/>
  <c r="R76" i="31"/>
  <c r="Q76" i="31"/>
  <c r="R75" i="31"/>
  <c r="Q75" i="31"/>
  <c r="R74" i="31"/>
  <c r="Q74" i="31"/>
  <c r="R73" i="31"/>
  <c r="Q73" i="31"/>
  <c r="R72" i="31"/>
  <c r="Q72" i="31"/>
  <c r="R71" i="31"/>
  <c r="Q71" i="31"/>
  <c r="R70" i="31"/>
  <c r="Q70" i="31"/>
  <c r="R69" i="31"/>
  <c r="Q69" i="31"/>
  <c r="R68" i="31"/>
  <c r="Q68" i="31"/>
  <c r="R67" i="31"/>
  <c r="Q67" i="31"/>
  <c r="R66" i="31"/>
  <c r="Q66" i="31"/>
  <c r="R65" i="31"/>
  <c r="Q65" i="31"/>
  <c r="R64" i="31"/>
  <c r="Q64" i="31"/>
  <c r="R63" i="31"/>
  <c r="Q63" i="31"/>
  <c r="R62" i="31"/>
  <c r="Q62" i="31"/>
  <c r="R61" i="31"/>
  <c r="Q61" i="31"/>
  <c r="R60" i="31"/>
  <c r="Q60" i="31"/>
  <c r="R59" i="31"/>
  <c r="Q59" i="31"/>
  <c r="R58" i="31"/>
  <c r="Q58" i="31"/>
  <c r="R57" i="31"/>
  <c r="Q57" i="31"/>
  <c r="R56" i="31"/>
  <c r="Q56" i="31"/>
  <c r="R55" i="31"/>
  <c r="Q55" i="31"/>
  <c r="R54" i="31"/>
  <c r="Q54" i="31"/>
  <c r="R53" i="31"/>
  <c r="Q53" i="31"/>
  <c r="R52" i="31"/>
  <c r="Q52" i="31"/>
  <c r="R51" i="31"/>
  <c r="Q51" i="31"/>
  <c r="R50" i="31"/>
  <c r="Q50" i="31"/>
  <c r="R49" i="31"/>
  <c r="Q49" i="31"/>
  <c r="R48" i="31"/>
  <c r="Q48" i="31"/>
  <c r="R47" i="31"/>
  <c r="Q47" i="31"/>
  <c r="R46" i="31"/>
  <c r="Q46" i="31"/>
  <c r="R45" i="31"/>
  <c r="Q45" i="31"/>
  <c r="R44" i="31"/>
  <c r="Q44" i="31"/>
  <c r="R43" i="31"/>
  <c r="Q43" i="31"/>
  <c r="R42" i="31"/>
  <c r="Q42" i="31"/>
  <c r="R41" i="31"/>
  <c r="Q41" i="31"/>
  <c r="R40" i="31"/>
  <c r="Q40" i="31"/>
  <c r="R39" i="31"/>
  <c r="Q39" i="31"/>
  <c r="R38" i="31"/>
  <c r="Q38" i="31"/>
  <c r="R37" i="31"/>
  <c r="Q37" i="31"/>
  <c r="R36" i="31"/>
  <c r="Q36" i="31"/>
  <c r="R35" i="31"/>
  <c r="Q35" i="31"/>
  <c r="R34" i="31"/>
  <c r="Q34" i="31"/>
  <c r="R33" i="31"/>
  <c r="Q33" i="31"/>
  <c r="R32" i="31"/>
  <c r="Q32" i="31"/>
  <c r="R31" i="31"/>
  <c r="Q31" i="31"/>
  <c r="R30" i="31"/>
  <c r="Q30" i="31"/>
  <c r="R29" i="31"/>
  <c r="Q29" i="31"/>
  <c r="R28" i="31"/>
  <c r="Q28" i="31"/>
  <c r="R27" i="31"/>
  <c r="Q27" i="31"/>
  <c r="R26" i="31"/>
  <c r="Q26" i="31"/>
  <c r="R25" i="31"/>
  <c r="Q25" i="31"/>
  <c r="R24" i="31"/>
  <c r="Q24" i="31"/>
  <c r="R23" i="31"/>
  <c r="Q23" i="31"/>
  <c r="R22" i="31"/>
  <c r="Q22" i="31"/>
  <c r="R21" i="31"/>
  <c r="Q21" i="31"/>
  <c r="R20" i="31"/>
  <c r="Q20" i="31"/>
  <c r="R19" i="31"/>
  <c r="Q19" i="31"/>
  <c r="R18" i="31"/>
  <c r="Q18" i="31"/>
  <c r="R17" i="31"/>
  <c r="Q17" i="31"/>
  <c r="R16" i="31"/>
  <c r="Q16" i="31"/>
  <c r="R15" i="31"/>
  <c r="Q15" i="31"/>
  <c r="R14" i="31"/>
  <c r="Q14" i="31"/>
  <c r="R13" i="31"/>
  <c r="Q13" i="31"/>
  <c r="R12" i="31"/>
  <c r="Q12" i="31"/>
  <c r="R11" i="31"/>
  <c r="Q11" i="31"/>
  <c r="R10" i="31"/>
  <c r="Q10" i="31"/>
  <c r="R9" i="31"/>
  <c r="Q9" i="31"/>
  <c r="C4" i="31"/>
  <c r="C3" i="31"/>
  <c r="AD1" i="31"/>
  <c r="AB155" i="30"/>
  <c r="Y155" i="30"/>
  <c r="V155" i="30"/>
  <c r="S155" i="30"/>
  <c r="P155" i="30"/>
  <c r="M155" i="30"/>
  <c r="J155" i="30"/>
  <c r="AB154" i="30"/>
  <c r="Y154" i="30"/>
  <c r="V154" i="30"/>
  <c r="S154" i="30"/>
  <c r="P154" i="30"/>
  <c r="M154" i="30"/>
  <c r="J154" i="30"/>
  <c r="AB153" i="30"/>
  <c r="Y153" i="30"/>
  <c r="V153" i="30"/>
  <c r="S153" i="30"/>
  <c r="P153" i="30"/>
  <c r="M153" i="30"/>
  <c r="J153" i="30"/>
  <c r="AB152" i="30"/>
  <c r="Y152" i="30"/>
  <c r="V152" i="30"/>
  <c r="S152" i="30"/>
  <c r="P152" i="30"/>
  <c r="M152" i="30"/>
  <c r="J152" i="30"/>
  <c r="AB151" i="30"/>
  <c r="Y151" i="30"/>
  <c r="V151" i="30"/>
  <c r="S151" i="30"/>
  <c r="P151" i="30"/>
  <c r="M151" i="30"/>
  <c r="J151" i="30"/>
  <c r="AB150" i="30"/>
  <c r="Y150" i="30"/>
  <c r="V150" i="30"/>
  <c r="S150" i="30"/>
  <c r="P150" i="30"/>
  <c r="M150" i="30"/>
  <c r="J150" i="30"/>
  <c r="AB149" i="30"/>
  <c r="Y149" i="30"/>
  <c r="V149" i="30"/>
  <c r="S149" i="30"/>
  <c r="P149" i="30"/>
  <c r="M149" i="30"/>
  <c r="J149" i="30"/>
  <c r="AB148" i="30"/>
  <c r="Y148" i="30"/>
  <c r="V148" i="30"/>
  <c r="S148" i="30"/>
  <c r="P148" i="30"/>
  <c r="M148" i="30"/>
  <c r="J148" i="30"/>
  <c r="AB147" i="30"/>
  <c r="Y147" i="30"/>
  <c r="V147" i="30"/>
  <c r="S147" i="30"/>
  <c r="P147" i="30"/>
  <c r="M147" i="30"/>
  <c r="J147" i="30"/>
  <c r="AB146" i="30"/>
  <c r="Y146" i="30"/>
  <c r="V146" i="30"/>
  <c r="S146" i="30"/>
  <c r="P146" i="30"/>
  <c r="M146" i="30"/>
  <c r="J146" i="30"/>
  <c r="AB145" i="30"/>
  <c r="Y145" i="30"/>
  <c r="V145" i="30"/>
  <c r="S145" i="30"/>
  <c r="P145" i="30"/>
  <c r="M145" i="30"/>
  <c r="J145" i="30"/>
  <c r="AB144" i="30"/>
  <c r="Y144" i="30"/>
  <c r="V144" i="30"/>
  <c r="S144" i="30"/>
  <c r="P144" i="30"/>
  <c r="M144" i="30"/>
  <c r="J144" i="30"/>
  <c r="AB143" i="30"/>
  <c r="Y143" i="30"/>
  <c r="V143" i="30"/>
  <c r="S143" i="30"/>
  <c r="P143" i="30"/>
  <c r="M143" i="30"/>
  <c r="J143" i="30"/>
  <c r="AB142" i="30"/>
  <c r="Y142" i="30"/>
  <c r="V142" i="30"/>
  <c r="S142" i="30"/>
  <c r="P142" i="30"/>
  <c r="M142" i="30"/>
  <c r="J142" i="30"/>
  <c r="AB141" i="30"/>
  <c r="Y141" i="30"/>
  <c r="V141" i="30"/>
  <c r="S141" i="30"/>
  <c r="P141" i="30"/>
  <c r="M141" i="30"/>
  <c r="J141" i="30"/>
  <c r="AB140" i="30"/>
  <c r="Y140" i="30"/>
  <c r="V140" i="30"/>
  <c r="S140" i="30"/>
  <c r="P140" i="30"/>
  <c r="M140" i="30"/>
  <c r="J140" i="30"/>
  <c r="AB139" i="30"/>
  <c r="Y139" i="30"/>
  <c r="V139" i="30"/>
  <c r="S139" i="30"/>
  <c r="P139" i="30"/>
  <c r="M139" i="30"/>
  <c r="J139" i="30"/>
  <c r="AB138" i="30"/>
  <c r="Y138" i="30"/>
  <c r="V138" i="30"/>
  <c r="S138" i="30"/>
  <c r="P138" i="30"/>
  <c r="M138" i="30"/>
  <c r="J138" i="30"/>
  <c r="AB137" i="30"/>
  <c r="Y137" i="30"/>
  <c r="V137" i="30"/>
  <c r="S137" i="30"/>
  <c r="P137" i="30"/>
  <c r="M137" i="30"/>
  <c r="J137" i="30"/>
  <c r="AB136" i="30"/>
  <c r="Y136" i="30"/>
  <c r="V136" i="30"/>
  <c r="S136" i="30"/>
  <c r="P136" i="30"/>
  <c r="M136" i="30"/>
  <c r="J136" i="30"/>
  <c r="AB135" i="30"/>
  <c r="Y135" i="30"/>
  <c r="V135" i="30"/>
  <c r="S135" i="30"/>
  <c r="P135" i="30"/>
  <c r="M135" i="30"/>
  <c r="J135" i="30"/>
  <c r="AB134" i="30"/>
  <c r="Y134" i="30"/>
  <c r="V134" i="30"/>
  <c r="S134" i="30"/>
  <c r="P134" i="30"/>
  <c r="M134" i="30"/>
  <c r="J134" i="30"/>
  <c r="AB133" i="30"/>
  <c r="Y133" i="30"/>
  <c r="V133" i="30"/>
  <c r="S133" i="30"/>
  <c r="P133" i="30"/>
  <c r="M133" i="30"/>
  <c r="J133" i="30"/>
  <c r="AB132" i="30"/>
  <c r="Y132" i="30"/>
  <c r="V132" i="30"/>
  <c r="S132" i="30"/>
  <c r="P132" i="30"/>
  <c r="M132" i="30"/>
  <c r="J132" i="30"/>
  <c r="AB131" i="30"/>
  <c r="Y131" i="30"/>
  <c r="V131" i="30"/>
  <c r="S131" i="30"/>
  <c r="P131" i="30"/>
  <c r="M131" i="30"/>
  <c r="J131" i="30"/>
  <c r="O125" i="30"/>
  <c r="N125" i="30"/>
  <c r="M125" i="30"/>
  <c r="L125" i="30"/>
  <c r="K125" i="30"/>
  <c r="J125" i="30"/>
  <c r="I125" i="30"/>
  <c r="P123" i="30"/>
  <c r="P122" i="30"/>
  <c r="P121" i="30"/>
  <c r="P120" i="30"/>
  <c r="P119" i="30"/>
  <c r="P118" i="30"/>
  <c r="P117" i="30"/>
  <c r="P116" i="30"/>
  <c r="P115" i="30"/>
  <c r="P114" i="30"/>
  <c r="P113" i="30"/>
  <c r="P112" i="30"/>
  <c r="P111" i="30"/>
  <c r="P110" i="30"/>
  <c r="P109" i="30"/>
  <c r="E54" i="14"/>
  <c r="R104" i="30"/>
  <c r="H104" i="30"/>
  <c r="R103" i="30"/>
  <c r="Q103" i="30"/>
  <c r="R102" i="30"/>
  <c r="Q102" i="30"/>
  <c r="R101" i="30"/>
  <c r="Q101" i="30"/>
  <c r="R100" i="30"/>
  <c r="Q100" i="30"/>
  <c r="R99" i="30"/>
  <c r="Q99" i="30"/>
  <c r="R98" i="30"/>
  <c r="Q98" i="30"/>
  <c r="R97" i="30"/>
  <c r="Q97" i="30"/>
  <c r="R96" i="30"/>
  <c r="Q96" i="30"/>
  <c r="Q95" i="30"/>
  <c r="Q94" i="30"/>
  <c r="Q93" i="30"/>
  <c r="Q92" i="30"/>
  <c r="Q91" i="30"/>
  <c r="Q90" i="30"/>
  <c r="Q89" i="30"/>
  <c r="Q88" i="30"/>
  <c r="R87" i="30"/>
  <c r="Q87" i="30"/>
  <c r="R86" i="30"/>
  <c r="Q86" i="30"/>
  <c r="R85" i="30"/>
  <c r="Q85" i="30"/>
  <c r="P81" i="30"/>
  <c r="O81" i="30"/>
  <c r="N81" i="30"/>
  <c r="M81" i="30"/>
  <c r="L81" i="30"/>
  <c r="K81" i="30"/>
  <c r="J81" i="30"/>
  <c r="P80" i="30"/>
  <c r="O80" i="30"/>
  <c r="N80" i="30"/>
  <c r="M80" i="30"/>
  <c r="L80" i="30"/>
  <c r="K80" i="30"/>
  <c r="J80" i="30"/>
  <c r="R79" i="30"/>
  <c r="Q79" i="30"/>
  <c r="R78" i="30"/>
  <c r="Q78" i="30"/>
  <c r="R77" i="30"/>
  <c r="Q77" i="30"/>
  <c r="R76" i="30"/>
  <c r="Q76" i="30"/>
  <c r="R75" i="30"/>
  <c r="Q75" i="30"/>
  <c r="R74" i="30"/>
  <c r="Q74" i="30"/>
  <c r="R73" i="30"/>
  <c r="Q73" i="30"/>
  <c r="R72" i="30"/>
  <c r="Q72" i="30"/>
  <c r="R71" i="30"/>
  <c r="Q71" i="30"/>
  <c r="R70" i="30"/>
  <c r="Q70" i="30"/>
  <c r="R69" i="30"/>
  <c r="Q69" i="30"/>
  <c r="R68" i="30"/>
  <c r="Q68" i="30"/>
  <c r="R67" i="30"/>
  <c r="Q67" i="30"/>
  <c r="R66" i="30"/>
  <c r="Q66" i="30"/>
  <c r="R65" i="30"/>
  <c r="Q65" i="30"/>
  <c r="R64" i="30"/>
  <c r="Q64" i="30"/>
  <c r="R63" i="30"/>
  <c r="Q63" i="30"/>
  <c r="R62" i="30"/>
  <c r="Q62" i="30"/>
  <c r="R61" i="30"/>
  <c r="Q61" i="30"/>
  <c r="R60" i="30"/>
  <c r="Q60" i="30"/>
  <c r="R59" i="30"/>
  <c r="Q59" i="30"/>
  <c r="R58" i="30"/>
  <c r="Q58" i="30"/>
  <c r="R57" i="30"/>
  <c r="Q57" i="30"/>
  <c r="R56" i="30"/>
  <c r="Q56" i="30"/>
  <c r="R55" i="30"/>
  <c r="Q55" i="30"/>
  <c r="R54" i="30"/>
  <c r="Q54" i="30"/>
  <c r="R53" i="30"/>
  <c r="Q53" i="30"/>
  <c r="R52" i="30"/>
  <c r="Q52" i="30"/>
  <c r="R51" i="30"/>
  <c r="Q51" i="30"/>
  <c r="R50" i="30"/>
  <c r="Q50" i="30"/>
  <c r="R49" i="30"/>
  <c r="Q49" i="30"/>
  <c r="R48" i="30"/>
  <c r="Q48" i="30"/>
  <c r="R47" i="30"/>
  <c r="Q47" i="30"/>
  <c r="R46" i="30"/>
  <c r="Q46" i="30"/>
  <c r="R45" i="30"/>
  <c r="Q45" i="30"/>
  <c r="R44" i="30"/>
  <c r="Q44" i="30"/>
  <c r="R43" i="30"/>
  <c r="Q43" i="30"/>
  <c r="R42" i="30"/>
  <c r="Q42" i="30"/>
  <c r="R41" i="30"/>
  <c r="Q41" i="30"/>
  <c r="R40" i="30"/>
  <c r="Q40" i="30"/>
  <c r="R39" i="30"/>
  <c r="Q39" i="30"/>
  <c r="R38" i="30"/>
  <c r="Q38" i="30"/>
  <c r="R37" i="30"/>
  <c r="Q37" i="30"/>
  <c r="R36" i="30"/>
  <c r="Q36" i="30"/>
  <c r="R35" i="30"/>
  <c r="Q35" i="30"/>
  <c r="R34" i="30"/>
  <c r="Q34" i="30"/>
  <c r="R33" i="30"/>
  <c r="Q33" i="30"/>
  <c r="R32" i="30"/>
  <c r="Q32" i="30"/>
  <c r="R31" i="30"/>
  <c r="Q31" i="30"/>
  <c r="R30" i="30"/>
  <c r="Q30" i="30"/>
  <c r="R29" i="30"/>
  <c r="Q29" i="30"/>
  <c r="R28" i="30"/>
  <c r="Q28" i="30"/>
  <c r="R27" i="30"/>
  <c r="Q27" i="30"/>
  <c r="R26" i="30"/>
  <c r="Q26" i="30"/>
  <c r="R25" i="30"/>
  <c r="Q25" i="30"/>
  <c r="R24" i="30"/>
  <c r="Q24" i="30"/>
  <c r="R23" i="30"/>
  <c r="Q23" i="30"/>
  <c r="R22" i="30"/>
  <c r="Q22" i="30"/>
  <c r="R21" i="30"/>
  <c r="Q21" i="30"/>
  <c r="R20" i="30"/>
  <c r="Q20" i="30"/>
  <c r="R19" i="30"/>
  <c r="Q19" i="30"/>
  <c r="R18" i="30"/>
  <c r="Q18" i="30"/>
  <c r="R17" i="30"/>
  <c r="Q17" i="30"/>
  <c r="R16" i="30"/>
  <c r="Q16" i="30"/>
  <c r="R15" i="30"/>
  <c r="Q15" i="30"/>
  <c r="R14" i="30"/>
  <c r="Q14" i="30"/>
  <c r="R13" i="30"/>
  <c r="Q13" i="30"/>
  <c r="R12" i="30"/>
  <c r="Q12" i="30"/>
  <c r="R11" i="30"/>
  <c r="Q11" i="30"/>
  <c r="R10" i="30"/>
  <c r="Q10" i="30"/>
  <c r="R9" i="30"/>
  <c r="Q9" i="30"/>
  <c r="C4" i="30"/>
  <c r="C3" i="30"/>
  <c r="AD1" i="30"/>
  <c r="J125" i="4"/>
  <c r="K125" i="4"/>
  <c r="L125" i="4"/>
  <c r="M125" i="4"/>
  <c r="N125" i="4"/>
  <c r="O125" i="4"/>
  <c r="F54" i="14"/>
  <c r="G54" i="14"/>
  <c r="H54" i="14"/>
  <c r="I54" i="14"/>
  <c r="J54" i="14"/>
  <c r="K54" i="14"/>
  <c r="K81" i="4"/>
  <c r="L81" i="4"/>
  <c r="M81" i="4"/>
  <c r="N81" i="4"/>
  <c r="O81" i="4"/>
  <c r="P81" i="4"/>
  <c r="H48" i="14" l="1"/>
  <c r="M156" i="33"/>
  <c r="Y156" i="33"/>
  <c r="Q104" i="32"/>
  <c r="H21" i="14" s="1"/>
  <c r="P124" i="32"/>
  <c r="H15" i="14" s="1"/>
  <c r="S156" i="32"/>
  <c r="AD144" i="32"/>
  <c r="R80" i="34"/>
  <c r="P156" i="30"/>
  <c r="AB156" i="30"/>
  <c r="AD133" i="30"/>
  <c r="AD137" i="30"/>
  <c r="AD153" i="30"/>
  <c r="K47" i="14"/>
  <c r="G47" i="14"/>
  <c r="K48" i="14"/>
  <c r="G48" i="14"/>
  <c r="M156" i="31"/>
  <c r="Y156" i="31"/>
  <c r="AD133" i="31"/>
  <c r="AD137" i="31"/>
  <c r="AD141" i="31"/>
  <c r="AD145" i="31"/>
  <c r="AD149" i="31"/>
  <c r="AD153" i="31"/>
  <c r="Q80" i="33"/>
  <c r="I14" i="14" s="1"/>
  <c r="Q104" i="34"/>
  <c r="J21" i="14" s="1"/>
  <c r="P124" i="34"/>
  <c r="J15" i="14" s="1"/>
  <c r="S156" i="34"/>
  <c r="AD152" i="32"/>
  <c r="AD134" i="33"/>
  <c r="AD138" i="33"/>
  <c r="AD142" i="33"/>
  <c r="AD146" i="33"/>
  <c r="AD150" i="33"/>
  <c r="AD154" i="33"/>
  <c r="AD132" i="34"/>
  <c r="AD136" i="34"/>
  <c r="AD140" i="34"/>
  <c r="AD144" i="34"/>
  <c r="AD148" i="34"/>
  <c r="AD152" i="34"/>
  <c r="AD141" i="30"/>
  <c r="AD145" i="30"/>
  <c r="AD149" i="30"/>
  <c r="Q80" i="31"/>
  <c r="G14" i="14" s="1"/>
  <c r="AD132" i="32"/>
  <c r="AD136" i="32"/>
  <c r="AD140" i="32"/>
  <c r="AD148" i="32"/>
  <c r="J47" i="14"/>
  <c r="F47" i="14"/>
  <c r="J48" i="14"/>
  <c r="F48" i="14"/>
  <c r="H47" i="14"/>
  <c r="H49" i="14" s="1"/>
  <c r="Q104" i="30"/>
  <c r="F21" i="14" s="1"/>
  <c r="P124" i="30"/>
  <c r="F15" i="14" s="1"/>
  <c r="S156" i="30"/>
  <c r="AD132" i="30"/>
  <c r="AD136" i="30"/>
  <c r="AD140" i="30"/>
  <c r="AD144" i="30"/>
  <c r="AD148" i="30"/>
  <c r="AD152" i="30"/>
  <c r="P124" i="31"/>
  <c r="G15" i="14" s="1"/>
  <c r="P156" i="31"/>
  <c r="AB156" i="31"/>
  <c r="AD132" i="31"/>
  <c r="AD136" i="31"/>
  <c r="AD140" i="31"/>
  <c r="AD144" i="31"/>
  <c r="AD148" i="31"/>
  <c r="AD152" i="31"/>
  <c r="J156" i="32"/>
  <c r="V156" i="32"/>
  <c r="AD135" i="32"/>
  <c r="AD139" i="32"/>
  <c r="AD143" i="32"/>
  <c r="AD147" i="32"/>
  <c r="AD151" i="32"/>
  <c r="AD155" i="32"/>
  <c r="Q104" i="33"/>
  <c r="I21" i="14" s="1"/>
  <c r="P156" i="33"/>
  <c r="AB156" i="33"/>
  <c r="AD133" i="33"/>
  <c r="AD137" i="33"/>
  <c r="AD141" i="33"/>
  <c r="AD145" i="33"/>
  <c r="AD149" i="33"/>
  <c r="AD153" i="33"/>
  <c r="J156" i="34"/>
  <c r="V156" i="34"/>
  <c r="AD135" i="34"/>
  <c r="AD139" i="34"/>
  <c r="AD143" i="34"/>
  <c r="AD147" i="34"/>
  <c r="AD151" i="34"/>
  <c r="AD155" i="34"/>
  <c r="I47" i="14"/>
  <c r="I49" i="14" s="1"/>
  <c r="I48" i="14"/>
  <c r="J156" i="30"/>
  <c r="V156" i="30"/>
  <c r="AD135" i="30"/>
  <c r="AD139" i="30"/>
  <c r="AD143" i="30"/>
  <c r="AD147" i="30"/>
  <c r="AD151" i="30"/>
  <c r="AD155" i="30"/>
  <c r="Q104" i="31"/>
  <c r="G21" i="14" s="1"/>
  <c r="S156" i="31"/>
  <c r="AD135" i="31"/>
  <c r="AD139" i="31"/>
  <c r="AD143" i="31"/>
  <c r="AD147" i="31"/>
  <c r="AD151" i="31"/>
  <c r="AD155" i="31"/>
  <c r="M156" i="32"/>
  <c r="Y156" i="32"/>
  <c r="AD134" i="32"/>
  <c r="AD138" i="32"/>
  <c r="AD142" i="32"/>
  <c r="AD146" i="32"/>
  <c r="AD150" i="32"/>
  <c r="AD154" i="32"/>
  <c r="R80" i="33"/>
  <c r="P124" i="33"/>
  <c r="I15" i="14" s="1"/>
  <c r="S156" i="33"/>
  <c r="AD132" i="33"/>
  <c r="AD136" i="33"/>
  <c r="AD140" i="33"/>
  <c r="AD144" i="33"/>
  <c r="AD148" i="33"/>
  <c r="AD152" i="33"/>
  <c r="M156" i="34"/>
  <c r="Y156" i="34"/>
  <c r="AD134" i="34"/>
  <c r="AD138" i="34"/>
  <c r="AD142" i="34"/>
  <c r="AD146" i="34"/>
  <c r="AD150" i="34"/>
  <c r="AD154" i="34"/>
  <c r="E48" i="14"/>
  <c r="M156" i="30"/>
  <c r="Y156" i="30"/>
  <c r="AD134" i="30"/>
  <c r="AD138" i="30"/>
  <c r="AD142" i="30"/>
  <c r="AD146" i="30"/>
  <c r="AD150" i="30"/>
  <c r="AD154" i="30"/>
  <c r="R80" i="31"/>
  <c r="J156" i="31"/>
  <c r="V156" i="31"/>
  <c r="AD134" i="31"/>
  <c r="AD138" i="31"/>
  <c r="AD142" i="31"/>
  <c r="AD146" i="31"/>
  <c r="AD150" i="31"/>
  <c r="AD154" i="31"/>
  <c r="Q80" i="32"/>
  <c r="H14" i="14" s="1"/>
  <c r="P156" i="32"/>
  <c r="AB156" i="32"/>
  <c r="AD133" i="32"/>
  <c r="AD137" i="32"/>
  <c r="AD141" i="32"/>
  <c r="AD145" i="32"/>
  <c r="AD149" i="32"/>
  <c r="AD153" i="32"/>
  <c r="J156" i="33"/>
  <c r="V156" i="33"/>
  <c r="AD135" i="33"/>
  <c r="AD139" i="33"/>
  <c r="AD143" i="33"/>
  <c r="AD147" i="33"/>
  <c r="AD151" i="33"/>
  <c r="AD155" i="33"/>
  <c r="P156" i="34"/>
  <c r="AB156" i="34"/>
  <c r="AD133" i="34"/>
  <c r="AD137" i="34"/>
  <c r="AD141" i="34"/>
  <c r="AD145" i="34"/>
  <c r="AD149" i="34"/>
  <c r="AD153" i="34"/>
  <c r="Q80" i="34"/>
  <c r="J14" i="14" s="1"/>
  <c r="J16" i="14" s="1"/>
  <c r="K49" i="14"/>
  <c r="F49" i="14"/>
  <c r="L54" i="14"/>
  <c r="E47" i="14"/>
  <c r="Q80" i="30"/>
  <c r="F14" i="14" s="1"/>
  <c r="R80" i="30"/>
  <c r="AD131" i="34"/>
  <c r="AD131" i="33"/>
  <c r="AD131" i="32"/>
  <c r="AD131" i="31"/>
  <c r="AD131" i="30"/>
  <c r="C11" i="2"/>
  <c r="G49" i="14" l="1"/>
  <c r="L48" i="14"/>
  <c r="I16" i="14"/>
  <c r="L47" i="14"/>
  <c r="L49" i="14" s="1"/>
  <c r="H16" i="14"/>
  <c r="AD156" i="32"/>
  <c r="AD156" i="34"/>
  <c r="J26" i="14" s="1"/>
  <c r="AD156" i="30"/>
  <c r="F26" i="14" s="1"/>
  <c r="AD156" i="31"/>
  <c r="AD156" i="33"/>
  <c r="E49" i="14"/>
  <c r="G26" i="14" l="1"/>
  <c r="Q158" i="31"/>
  <c r="H35" i="2" s="1"/>
  <c r="I35" i="2" s="1"/>
  <c r="Q158" i="34"/>
  <c r="H38" i="2" s="1"/>
  <c r="I38" i="2" s="1"/>
  <c r="Q158" i="30"/>
  <c r="H34" i="2" s="1"/>
  <c r="I34" i="2" s="1"/>
  <c r="I26" i="14"/>
  <c r="Q158" i="33"/>
  <c r="H37" i="2" s="1"/>
  <c r="I37" i="2" s="1"/>
  <c r="H26" i="14"/>
  <c r="Q158" i="32"/>
  <c r="H36" i="2" s="1"/>
  <c r="I36" i="2" s="1"/>
  <c r="Q13" i="4"/>
  <c r="Q14"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9" i="4"/>
  <c r="P110" i="4"/>
  <c r="P111" i="4"/>
  <c r="P112" i="4"/>
  <c r="P113" i="4"/>
  <c r="P114" i="4"/>
  <c r="P115" i="4"/>
  <c r="P116" i="4"/>
  <c r="P117" i="4"/>
  <c r="P118" i="4"/>
  <c r="P119" i="4"/>
  <c r="P120" i="4"/>
  <c r="P121" i="4"/>
  <c r="P122" i="4"/>
  <c r="P123" i="4"/>
  <c r="P109" i="4"/>
  <c r="P124" i="4" l="1"/>
  <c r="E15" i="14" s="1"/>
  <c r="R10" i="4"/>
  <c r="E35" i="14" s="1"/>
  <c r="K35" i="14" s="1"/>
  <c r="R11" i="4"/>
  <c r="E36" i="14" s="1"/>
  <c r="K36" i="14" s="1"/>
  <c r="R12" i="4"/>
  <c r="E37" i="14" s="1"/>
  <c r="K37" i="14" s="1"/>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9" i="4"/>
  <c r="Q87" i="4"/>
  <c r="Q88" i="4"/>
  <c r="Q89" i="4"/>
  <c r="Q90" i="4"/>
  <c r="Q91" i="4"/>
  <c r="Q92" i="4"/>
  <c r="Q93" i="4"/>
  <c r="Q94" i="4"/>
  <c r="Q95" i="4"/>
  <c r="R86" i="4"/>
  <c r="R87" i="4"/>
  <c r="R96" i="4"/>
  <c r="R97" i="4"/>
  <c r="R98" i="4"/>
  <c r="R99" i="4"/>
  <c r="R100" i="4"/>
  <c r="R101" i="4"/>
  <c r="R102" i="4"/>
  <c r="R103" i="4"/>
  <c r="R85" i="4"/>
  <c r="H104" i="4"/>
  <c r="Q103" i="4"/>
  <c r="Q102" i="4"/>
  <c r="Q101" i="4"/>
  <c r="Q100" i="4"/>
  <c r="Q99" i="4"/>
  <c r="Q98" i="4"/>
  <c r="Q97" i="4"/>
  <c r="Q96" i="4"/>
  <c r="Q86" i="4"/>
  <c r="B34" i="2"/>
  <c r="B35" i="2"/>
  <c r="B36" i="2"/>
  <c r="B37" i="2"/>
  <c r="B38" i="2"/>
  <c r="Q104" i="4" l="1"/>
  <c r="E21" i="14"/>
  <c r="B33" i="2"/>
  <c r="K80" i="4"/>
  <c r="L80" i="4"/>
  <c r="M80" i="4"/>
  <c r="N80" i="4"/>
  <c r="O80" i="4"/>
  <c r="P80" i="4"/>
  <c r="J80" i="4"/>
  <c r="AD1" i="4" l="1"/>
  <c r="Q10" i="4"/>
  <c r="Q12"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F33" i="2"/>
  <c r="F34" i="2"/>
  <c r="J34" i="2" s="1"/>
  <c r="F35" i="2"/>
  <c r="J35" i="2" s="1"/>
  <c r="F36" i="2"/>
  <c r="J36" i="2" s="1"/>
  <c r="F37" i="2"/>
  <c r="J37" i="2" s="1"/>
  <c r="F38" i="2"/>
  <c r="J38" i="2" s="1"/>
  <c r="J132" i="4"/>
  <c r="J133" i="4"/>
  <c r="J134" i="4"/>
  <c r="J135" i="4"/>
  <c r="J136" i="4"/>
  <c r="J137" i="4"/>
  <c r="J138" i="4"/>
  <c r="J139" i="4"/>
  <c r="J140" i="4"/>
  <c r="J141" i="4"/>
  <c r="J142" i="4"/>
  <c r="J143" i="4"/>
  <c r="J144" i="4"/>
  <c r="J145" i="4"/>
  <c r="J146" i="4"/>
  <c r="J147" i="4"/>
  <c r="J148" i="4"/>
  <c r="J149" i="4"/>
  <c r="J150" i="4"/>
  <c r="J151" i="4"/>
  <c r="J152" i="4"/>
  <c r="J153" i="4"/>
  <c r="J154" i="4"/>
  <c r="J155"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Y131" i="4"/>
  <c r="Y132" i="4"/>
  <c r="Y133" i="4"/>
  <c r="Y134" i="4"/>
  <c r="Y135" i="4"/>
  <c r="Y136" i="4"/>
  <c r="Y137" i="4"/>
  <c r="Y138" i="4"/>
  <c r="Y139" i="4"/>
  <c r="Y140" i="4"/>
  <c r="Y141" i="4"/>
  <c r="Y142" i="4"/>
  <c r="Y143" i="4"/>
  <c r="Y144" i="4"/>
  <c r="Y145" i="4"/>
  <c r="Y146" i="4"/>
  <c r="Y147" i="4"/>
  <c r="Y148" i="4"/>
  <c r="Y149" i="4"/>
  <c r="Y150" i="4"/>
  <c r="Y151" i="4"/>
  <c r="Y152" i="4"/>
  <c r="Y153" i="4"/>
  <c r="Y154" i="4"/>
  <c r="Y155"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E40" i="2"/>
  <c r="C3" i="4"/>
  <c r="C4" i="4"/>
  <c r="F39" i="2" l="1"/>
  <c r="F40" i="2" s="1"/>
  <c r="AD132" i="4"/>
  <c r="C48" i="2"/>
  <c r="D48" i="2" s="1"/>
  <c r="E48" i="2"/>
  <c r="G38" i="2"/>
  <c r="C47" i="2"/>
  <c r="D47" i="2" s="1"/>
  <c r="C46" i="2"/>
  <c r="D46" i="2" s="1"/>
  <c r="J156" i="4"/>
  <c r="E59" i="14" s="1"/>
  <c r="AD131" i="4"/>
  <c r="C45" i="2"/>
  <c r="D45" i="2" s="1"/>
  <c r="C26" i="2"/>
  <c r="G34" i="2"/>
  <c r="G37" i="2"/>
  <c r="D40" i="2"/>
  <c r="D25" i="2"/>
  <c r="G35" i="2"/>
  <c r="G33" i="2"/>
  <c r="Q80" i="4"/>
  <c r="E14" i="14" s="1"/>
  <c r="AD138" i="4"/>
  <c r="AD143" i="4"/>
  <c r="R9" i="4"/>
  <c r="AD145" i="4"/>
  <c r="AD153" i="4"/>
  <c r="AD149" i="4"/>
  <c r="P156" i="4"/>
  <c r="G59" i="14" s="1"/>
  <c r="G63" i="14" s="1"/>
  <c r="J29" i="14"/>
  <c r="AD152" i="4"/>
  <c r="AD140" i="4"/>
  <c r="S156" i="4"/>
  <c r="H59" i="14" s="1"/>
  <c r="H63" i="14" s="1"/>
  <c r="AD155" i="4"/>
  <c r="AD147" i="4"/>
  <c r="AD137" i="4"/>
  <c r="AD135" i="4"/>
  <c r="AD133" i="4"/>
  <c r="M156" i="4"/>
  <c r="F59" i="14" s="1"/>
  <c r="F63" i="14" s="1"/>
  <c r="AD141" i="4"/>
  <c r="AD139" i="4"/>
  <c r="AD136" i="4"/>
  <c r="AD134" i="4"/>
  <c r="AD151" i="4"/>
  <c r="AB156" i="4"/>
  <c r="K59" i="14" s="1"/>
  <c r="K63" i="14" s="1"/>
  <c r="Y156" i="4"/>
  <c r="J59" i="14" s="1"/>
  <c r="AD154" i="4"/>
  <c r="AD150" i="4"/>
  <c r="AD148" i="4"/>
  <c r="AD146" i="4"/>
  <c r="AD144" i="4"/>
  <c r="AD142" i="4"/>
  <c r="V156" i="4"/>
  <c r="I59" i="14" s="1"/>
  <c r="I63" i="14" s="1"/>
  <c r="G36" i="2"/>
  <c r="L59" i="14" l="1"/>
  <c r="L63" i="14" s="1"/>
  <c r="E63" i="14"/>
  <c r="R80" i="4"/>
  <c r="E34" i="14"/>
  <c r="E38" i="14" s="1"/>
  <c r="D26" i="2"/>
  <c r="E26" i="2" s="1"/>
  <c r="C27" i="2"/>
  <c r="G39" i="2"/>
  <c r="G40" i="2" s="1"/>
  <c r="D49" i="2"/>
  <c r="AD156" i="4"/>
  <c r="C49" i="2"/>
  <c r="G16" i="14"/>
  <c r="K21" i="14"/>
  <c r="K15" i="14"/>
  <c r="F16" i="14"/>
  <c r="K34" i="14" l="1"/>
  <c r="K38" i="14" s="1"/>
  <c r="Q158" i="4"/>
  <c r="H33" i="2" s="1"/>
  <c r="E26" i="14"/>
  <c r="K26" i="14" s="1"/>
  <c r="D27" i="2"/>
  <c r="G29" i="14"/>
  <c r="I29" i="14"/>
  <c r="H29" i="14"/>
  <c r="F29" i="14"/>
  <c r="E16" i="14"/>
  <c r="K14" i="14"/>
  <c r="K16" i="14" s="1"/>
  <c r="K29" i="14" l="1"/>
  <c r="L29" i="14" s="1"/>
  <c r="H39" i="2"/>
  <c r="H40" i="2" s="1"/>
  <c r="I33" i="2"/>
  <c r="E29" i="14"/>
  <c r="I39" i="2" l="1"/>
  <c r="J33" i="2"/>
  <c r="I40" i="2" l="1"/>
  <c r="J39" i="2"/>
</calcChain>
</file>

<file path=xl/sharedStrings.xml><?xml version="1.0" encoding="utf-8"?>
<sst xmlns="http://schemas.openxmlformats.org/spreadsheetml/2006/main" count="795" uniqueCount="192">
  <si>
    <t>Total</t>
  </si>
  <si>
    <t>Applicant</t>
  </si>
  <si>
    <t xml:space="preserve"> Hardware</t>
  </si>
  <si>
    <t>Goods purchased from third parties or manufactured by project partners</t>
  </si>
  <si>
    <t>Hardware</t>
  </si>
  <si>
    <t xml:space="preserve">International flight tickets </t>
  </si>
  <si>
    <t>Local Flight tickets</t>
  </si>
  <si>
    <t>Supplier category</t>
  </si>
  <si>
    <t>Project title</t>
  </si>
  <si>
    <t xml:space="preserve">Project title </t>
  </si>
  <si>
    <t>Project budget</t>
  </si>
  <si>
    <t>Partner 1</t>
  </si>
  <si>
    <t>Partner 2</t>
  </si>
  <si>
    <t>Partner 3</t>
  </si>
  <si>
    <t>Partner 4</t>
  </si>
  <si>
    <t>Partner 5</t>
  </si>
  <si>
    <t>Category</t>
  </si>
  <si>
    <t>Project partner 2</t>
  </si>
  <si>
    <t>Project partner 1</t>
  </si>
  <si>
    <t>Project partner 3</t>
  </si>
  <si>
    <t>Project partner 4</t>
  </si>
  <si>
    <t>Project partner 5</t>
  </si>
  <si>
    <t>Public Body</t>
  </si>
  <si>
    <t>Level of Expertise</t>
  </si>
  <si>
    <t>Project leader</t>
  </si>
  <si>
    <t>Senior International</t>
  </si>
  <si>
    <t>Medior International</t>
  </si>
  <si>
    <t>Junior International</t>
  </si>
  <si>
    <t>Senior Local</t>
  </si>
  <si>
    <t>Medior Local</t>
  </si>
  <si>
    <t>Junior Local</t>
  </si>
  <si>
    <t>Description/ explanation of units</t>
  </si>
  <si>
    <t xml:space="preserve">Partner Category </t>
  </si>
  <si>
    <t>Maximum subsidie-percentage</t>
  </si>
  <si>
    <t>Maximum subsidiebedrag</t>
  </si>
  <si>
    <t>€ 3 miljoen</t>
  </si>
  <si>
    <t>Public Institute</t>
  </si>
  <si>
    <t>Knowledge Institute</t>
  </si>
  <si>
    <t>NGO</t>
  </si>
  <si>
    <t>Third party</t>
  </si>
  <si>
    <t>Project partner</t>
  </si>
  <si>
    <t xml:space="preserve">Own contribution of the project partners </t>
  </si>
  <si>
    <t>% Own contribution of project budget</t>
  </si>
  <si>
    <t>Partner Category</t>
  </si>
  <si>
    <t>Project Theme</t>
  </si>
  <si>
    <t>Per diem (inclusive DSA)</t>
  </si>
  <si>
    <t>Travel costs</t>
  </si>
  <si>
    <t>No. of hours year 2</t>
  </si>
  <si>
    <t>No. of hours year 3</t>
  </si>
  <si>
    <t>No. of hours year 4</t>
  </si>
  <si>
    <t>No. of hours year 5</t>
  </si>
  <si>
    <t>No. of hours year 6</t>
  </si>
  <si>
    <t>No. of hours year 7</t>
  </si>
  <si>
    <t>project year 1</t>
  </si>
  <si>
    <t>project year 2</t>
  </si>
  <si>
    <t>project year 3</t>
  </si>
  <si>
    <t>project year 4</t>
  </si>
  <si>
    <t>project year 5</t>
  </si>
  <si>
    <t>project year 6</t>
  </si>
  <si>
    <t>project year 7</t>
  </si>
  <si>
    <t>Budget voorwaarden</t>
  </si>
  <si>
    <t>Item No.</t>
  </si>
  <si>
    <t>Destination</t>
  </si>
  <si>
    <t>Moet verborgen worden voor de aanvragers</t>
  </si>
  <si>
    <t>Organisation</t>
  </si>
  <si>
    <t>No. of hours 
year 1</t>
  </si>
  <si>
    <t xml:space="preserve">Organisation </t>
  </si>
  <si>
    <t>dd/mm/yyyy</t>
  </si>
  <si>
    <t xml:space="preserve">End date </t>
  </si>
  <si>
    <t>Start date</t>
  </si>
  <si>
    <t xml:space="preserve">No. of trips, 
per diem 
year 2 </t>
  </si>
  <si>
    <t>No. of trips, 
per diem 
year 3</t>
  </si>
  <si>
    <t>No. of trips, 
per diem 
year 4</t>
  </si>
  <si>
    <t>No. of trips, 
per diem 
year 5</t>
  </si>
  <si>
    <t>No. of trips, 
per diem 
year 6</t>
  </si>
  <si>
    <t>No. of trips, 
per diem 
year 7</t>
  </si>
  <si>
    <t>Total Hardware</t>
  </si>
  <si>
    <t>Company</t>
  </si>
  <si>
    <t>Project (primary) theme</t>
  </si>
  <si>
    <t xml:space="preserve">Amount </t>
  </si>
  <si>
    <t>Actual contribution %</t>
  </si>
  <si>
    <t>PPP consortium own contribution</t>
  </si>
  <si>
    <t>Total Project</t>
  </si>
  <si>
    <t>Total PPP's own contribution</t>
  </si>
  <si>
    <r>
      <t xml:space="preserve">Other - </t>
    </r>
    <r>
      <rPr>
        <i/>
        <sz val="10"/>
        <rFont val="Verdana"/>
        <family val="2"/>
      </rPr>
      <t xml:space="preserve">please specify </t>
    </r>
  </si>
  <si>
    <r>
      <t xml:space="preserve">Other - </t>
    </r>
    <r>
      <rPr>
        <i/>
        <sz val="10"/>
        <rFont val="Verdana"/>
        <family val="2"/>
      </rPr>
      <t>please specify</t>
    </r>
  </si>
  <si>
    <t>Local transport costs</t>
  </si>
  <si>
    <t xml:space="preserve">Specification </t>
  </si>
  <si>
    <t>Audit costs</t>
  </si>
  <si>
    <t>Subsidy request</t>
  </si>
  <si>
    <t>Budget</t>
  </si>
  <si>
    <t xml:space="preserve">Own Contribution </t>
  </si>
  <si>
    <t xml:space="preserve">Co- finance financed in-kind </t>
  </si>
  <si>
    <t>Co- finance financed in cash</t>
  </si>
  <si>
    <t xml:space="preserve">Contribution </t>
  </si>
  <si>
    <t xml:space="preserve">Total budget </t>
  </si>
  <si>
    <t xml:space="preserve">Total </t>
  </si>
  <si>
    <t>Consortium partners</t>
  </si>
  <si>
    <t>Name organisation (project partner)</t>
  </si>
  <si>
    <t>Total cost</t>
  </si>
  <si>
    <t xml:space="preserve">Project partner hours &amp; travel </t>
  </si>
  <si>
    <t xml:space="preserve">Hours of PPP- Project partners </t>
  </si>
  <si>
    <t>Monitoring &amp; Evaluation (M&amp;E)</t>
  </si>
  <si>
    <t>Hours</t>
  </si>
  <si>
    <t>Lead partner = Applicant</t>
  </si>
  <si>
    <r>
      <t xml:space="preserve">Please fill out and/ or check the </t>
    </r>
    <r>
      <rPr>
        <b/>
        <sz val="11"/>
        <color rgb="FF00B0F0"/>
        <rFont val="Calibri"/>
        <family val="2"/>
      </rPr>
      <t xml:space="preserve">blue fields </t>
    </r>
    <r>
      <rPr>
        <sz val="11"/>
        <color rgb="FF000000"/>
        <rFont val="Calibri"/>
        <family val="2"/>
      </rPr>
      <t>and/ or choose from drop-down box.</t>
    </r>
  </si>
  <si>
    <t>Index:</t>
  </si>
  <si>
    <t xml:space="preserve">- Sheet Explanation: Instructions and explanatory texts from all sheets. </t>
  </si>
  <si>
    <t>Minimale ondernemings-bijdrage (van totale subsidiabele kosten)</t>
  </si>
  <si>
    <t>Minimale ondernemings-bijdrage in cash  (van totale subsidiabele kosten)</t>
  </si>
  <si>
    <t>SDGP contribution %</t>
  </si>
  <si>
    <t>SDGP contribution</t>
  </si>
  <si>
    <t>SDGP</t>
  </si>
  <si>
    <t>Activity number</t>
  </si>
  <si>
    <t>Expert type</t>
  </si>
  <si>
    <t>Hourly rate (incl. overhead costs,fixed 50% markup)</t>
  </si>
  <si>
    <t>3. Overview</t>
  </si>
  <si>
    <t>Budget per year  (EUR)</t>
  </si>
  <si>
    <t xml:space="preserve">Project management </t>
  </si>
  <si>
    <t xml:space="preserve">Technical Assistance </t>
  </si>
  <si>
    <t>Procurement</t>
  </si>
  <si>
    <t>Manufactured</t>
  </si>
  <si>
    <t>Number of productive hours per year (&gt;1550)</t>
  </si>
  <si>
    <r>
      <t>No. of trips, 
per diem 
year 1</t>
    </r>
    <r>
      <rPr>
        <b/>
        <sz val="8"/>
        <color rgb="FFFF0000"/>
        <rFont val="Verdana"/>
        <family val="2"/>
      </rPr>
      <t xml:space="preserve"> </t>
    </r>
  </si>
  <si>
    <t>Please fill out the sheets in the correct order starting with this sheet.</t>
  </si>
  <si>
    <t>Total costs Third Party</t>
  </si>
  <si>
    <t>Costs PPP Partners</t>
  </si>
  <si>
    <t>Costs Third Party</t>
  </si>
  <si>
    <t>Costs Travel &amp; per diem</t>
  </si>
  <si>
    <t xml:space="preserve">Total costs PPP- Project partners </t>
  </si>
  <si>
    <t>Total Travel &amp; Per diem costs</t>
  </si>
  <si>
    <t>Costs PPP- Project partners (TA, PM, M&amp;E etc)</t>
  </si>
  <si>
    <t>Costs per trip, per diem 
(excl. VAT)</t>
  </si>
  <si>
    <t xml:space="preserve">Minimum cash contribution (10%)
</t>
  </si>
  <si>
    <t>Costs Third Party (no PPP project partner costs)</t>
  </si>
  <si>
    <t>Travel &amp; Per diem costs</t>
  </si>
  <si>
    <r>
      <t>Total</t>
    </r>
    <r>
      <rPr>
        <b/>
        <sz val="10"/>
        <color rgb="FFFF0000"/>
        <rFont val="Verdana"/>
        <family val="2"/>
      </rPr>
      <t xml:space="preserve"> </t>
    </r>
  </si>
  <si>
    <t>Third Party costs (no project partners costs)</t>
  </si>
  <si>
    <t>Ownership hardware</t>
  </si>
  <si>
    <t>Hardware category</t>
  </si>
  <si>
    <t>- Sheet 3. Overview</t>
  </si>
  <si>
    <t xml:space="preserve">- Sheet 2. Project budget Partners </t>
  </si>
  <si>
    <t>Total own contribution per Project Partner</t>
  </si>
  <si>
    <t>Budget per year (EUR)</t>
  </si>
  <si>
    <t>Budget per partner</t>
  </si>
  <si>
    <t>Budget per year</t>
  </si>
  <si>
    <t>Year 1</t>
  </si>
  <si>
    <t>Year 2</t>
  </si>
  <si>
    <t>Year 3</t>
  </si>
  <si>
    <t>Year 4</t>
  </si>
  <si>
    <t>Year 5</t>
  </si>
  <si>
    <t>Year 6</t>
  </si>
  <si>
    <t>Year 7</t>
  </si>
  <si>
    <t>1.Contribution</t>
  </si>
  <si>
    <t>- Sheet 1. Contribution project partners</t>
  </si>
  <si>
    <t>% Project budget (which minimum 25% company contribution)</t>
  </si>
  <si>
    <t xml:space="preserve">Costs Third party </t>
  </si>
  <si>
    <t>Total hours cost category Project Partner</t>
  </si>
  <si>
    <t>Cost category</t>
  </si>
  <si>
    <t>Price per unit 
 (excl. VAT)</t>
  </si>
  <si>
    <t>Quantity</t>
  </si>
  <si>
    <t>Annex 3 Project Budget Tool</t>
  </si>
  <si>
    <t xml:space="preserve">Contribution project partners </t>
  </si>
  <si>
    <t>Please explain the financing of the own contribution in annex 1 project proposal paragraph 4.2 Financing of the own contribution of the project proposal</t>
  </si>
  <si>
    <t>Hourly rate, units or trips (excl VAT)</t>
  </si>
  <si>
    <t>No. Of hours, units or trips year 1</t>
  </si>
  <si>
    <t>No. Of hours, units or trips year 2</t>
  </si>
  <si>
    <t>No. Of hours, units or trips year 3</t>
  </si>
  <si>
    <t>No. Of hours, units or trips year 4</t>
  </si>
  <si>
    <t>No. Of hours, units or trips year 5</t>
  </si>
  <si>
    <t>No. Of hours, units or trips year 6</t>
  </si>
  <si>
    <t>No. Of hours, units or trips year 7</t>
  </si>
  <si>
    <t>Totaal Project Cost</t>
  </si>
  <si>
    <t>Total Subsidy</t>
  </si>
  <si>
    <t>Contribution versus Subsidy</t>
  </si>
  <si>
    <t>Remark In-kind government tasks</t>
  </si>
  <si>
    <t>CONTROLE</t>
  </si>
  <si>
    <t>Contribution versus grant amount per partner</t>
  </si>
  <si>
    <t>Government in-kind contribution</t>
  </si>
  <si>
    <t>SDG Partnership facility 2019</t>
  </si>
  <si>
    <t>Inception phase data</t>
  </si>
  <si>
    <t>The SDGP contribution for the budget for Inception will be paid as an advance payment after the Grant Decision. Please insert the total budget for Inception phase and the period in which the inception will be implemented</t>
  </si>
  <si>
    <t>Inception Phase</t>
  </si>
  <si>
    <t>Budget inception Phase</t>
  </si>
  <si>
    <t>Inception phase end date</t>
  </si>
  <si>
    <t>Inception phase budget</t>
  </si>
  <si>
    <t>Inception phase starting date</t>
  </si>
  <si>
    <t>This sheet will fill out automatically based on the input of worksheets 1 and 2.</t>
  </si>
  <si>
    <t>Sustainable and climate resilient food production systems</t>
  </si>
  <si>
    <t>Better work and higher income for youth and women</t>
  </si>
  <si>
    <t xml:space="preserve">Nutritional value </t>
  </si>
  <si>
    <t xml:space="preserve">Sustainable value chains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</si>
</sst>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4" formatCode="_ &quot;€&quot;\ * #,##0.00_ ;_ &quot;€&quot;\ * \-#,##0.00_ ;_ &quot;€&quot;\ * &quot;-&quot;??_ ;_ @_ "/>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_-;_-* #,##0\-;_-* &quot;-&quot;??_-;_-@_-"/>
    <numFmt numFmtId="169" formatCode="_-[$€]\ * #,##0.00_-;_-[$€]\ * #,##0.00\-;_-[$€]\ * &quot;-&quot;??_-;_-@_-"/>
    <numFmt numFmtId="170" formatCode="_-[$€]\ * #,##0_-;_-[$€]\ * #,##0\-;_-[$€]\ * &quot;-&quot;??_-;_-@_-"/>
    <numFmt numFmtId="171" formatCode="#,##0.00_ ;[Red]\-#,##0.00\ "/>
    <numFmt numFmtId="172" formatCode="_-[$€-413]\ * #,##0_-;_-[$€-413]\ * #,##0\-;_-[$€-413]\ * &quot;-&quot;??_-;_-@_-"/>
    <numFmt numFmtId="173" formatCode="0.0%"/>
    <numFmt numFmtId="174" formatCode="_ &quot;€&quot;\ * #,##0_ ;_ &quot;€&quot;\ * \-#,##0_ ;_ &quot;€&quot;\ * &quot;-&quot;??_ ;_ @_ "/>
    <numFmt numFmtId="175" formatCode="&quot;€&quot;\ #,##0.00"/>
  </numFmts>
  <fonts count="29" x14ac:knownFonts="1">
    <font>
      <sz val="10"/>
      <name val="Arial"/>
    </font>
    <font>
      <b/>
      <sz val="10"/>
      <name val="Arial"/>
      <family val="2"/>
    </font>
    <font>
      <sz val="10"/>
      <name val="Arial"/>
      <family val="2"/>
    </font>
    <font>
      <sz val="8"/>
      <name val="Arial"/>
      <family val="2"/>
    </font>
    <font>
      <sz val="10"/>
      <name val="Verdana"/>
      <family val="2"/>
    </font>
    <font>
      <b/>
      <sz val="8"/>
      <name val="Verdana"/>
      <family val="2"/>
    </font>
    <font>
      <sz val="8"/>
      <name val="Verdana"/>
      <family val="2"/>
    </font>
    <font>
      <b/>
      <sz val="20"/>
      <name val="Verdana"/>
      <family val="2"/>
    </font>
    <font>
      <sz val="9"/>
      <name val="Verdana"/>
      <family val="2"/>
    </font>
    <font>
      <sz val="8"/>
      <color indexed="10"/>
      <name val="Verdana"/>
      <family val="2"/>
    </font>
    <font>
      <b/>
      <sz val="10"/>
      <name val="Arial"/>
      <family val="2"/>
    </font>
    <font>
      <b/>
      <sz val="10"/>
      <name val="Verdana"/>
      <family val="2"/>
    </font>
    <font>
      <sz val="10"/>
      <name val="Arial"/>
      <family val="2"/>
    </font>
    <font>
      <sz val="8"/>
      <color rgb="FFFF0000"/>
      <name val="Verdana"/>
      <family val="2"/>
    </font>
    <font>
      <b/>
      <sz val="10"/>
      <color rgb="FFFF0000"/>
      <name val="Arial"/>
      <family val="2"/>
    </font>
    <font>
      <b/>
      <sz val="8"/>
      <color rgb="FFFF0000"/>
      <name val="Verdana"/>
      <family val="2"/>
    </font>
    <font>
      <b/>
      <sz val="8"/>
      <name val="Arial"/>
      <family val="2"/>
    </font>
    <font>
      <i/>
      <sz val="10"/>
      <name val="Verdana"/>
      <family val="2"/>
    </font>
    <font>
      <sz val="11"/>
      <color rgb="FF000000"/>
      <name val="Calibri"/>
      <family val="2"/>
    </font>
    <font>
      <b/>
      <sz val="11"/>
      <color rgb="FF00B0F0"/>
      <name val="Calibri"/>
      <family val="2"/>
    </font>
    <font>
      <b/>
      <sz val="10.5"/>
      <color rgb="FF000000"/>
      <name val="Calibri"/>
      <family val="2"/>
    </font>
    <font>
      <b/>
      <sz val="11"/>
      <color rgb="FF000000"/>
      <name val="Calibri"/>
      <family val="2"/>
    </font>
    <font>
      <sz val="10"/>
      <color rgb="FFFF0000"/>
      <name val="Verdana"/>
      <family val="2"/>
    </font>
    <font>
      <sz val="10"/>
      <color rgb="FFFF0000"/>
      <name val="Arial"/>
      <family val="2"/>
    </font>
    <font>
      <b/>
      <sz val="10"/>
      <color rgb="FFFF0000"/>
      <name val="Verdana"/>
      <family val="2"/>
    </font>
    <font>
      <i/>
      <sz val="8"/>
      <name val="Verdana"/>
      <family val="2"/>
    </font>
    <font>
      <b/>
      <sz val="12"/>
      <name val="Verdana"/>
      <family val="2"/>
    </font>
    <font>
      <sz val="12"/>
      <name val="Arial"/>
      <family val="2"/>
    </font>
    <font>
      <sz val="9"/>
      <color rgb="FF3E3E3E"/>
      <name val="Verdan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rgb="FFA6CAF0"/>
        <bgColor rgb="FF000000"/>
      </patternFill>
    </fill>
    <fill>
      <patternFill patternType="solid">
        <fgColor rgb="FFC0C0C0"/>
        <bgColor rgb="FF000000"/>
      </patternFill>
    </fill>
    <fill>
      <patternFill patternType="solid">
        <fgColor theme="0" tint="-0.249977111117893"/>
        <bgColor indexed="64"/>
      </patternFill>
    </fill>
    <fill>
      <patternFill patternType="solid">
        <fgColor theme="0"/>
        <bgColor indexed="64"/>
      </patternFill>
    </fill>
    <fill>
      <patternFill patternType="solid">
        <fgColor rgb="FFA6CAF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6">
    <xf numFmtId="0" fontId="0" fillId="0" borderId="0"/>
    <xf numFmtId="16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6" fontId="12" fillId="0" borderId="0" applyFont="0" applyFill="0" applyBorder="0" applyAlignment="0" applyProtection="0"/>
    <xf numFmtId="0" fontId="2" fillId="0" borderId="0"/>
  </cellStyleXfs>
  <cellXfs count="341">
    <xf numFmtId="0" fontId="0" fillId="0" borderId="0" xfId="0"/>
    <xf numFmtId="0" fontId="4" fillId="0" borderId="0" xfId="0" applyFont="1" applyFill="1" applyBorder="1" applyProtection="1"/>
    <xf numFmtId="0" fontId="7" fillId="0" borderId="0" xfId="0" applyFont="1" applyProtection="1"/>
    <xf numFmtId="0" fontId="4" fillId="0" borderId="0" xfId="0" applyFont="1" applyProtection="1"/>
    <xf numFmtId="3" fontId="4" fillId="0" borderId="0" xfId="0" applyNumberFormat="1" applyFont="1" applyProtection="1"/>
    <xf numFmtId="0" fontId="4" fillId="0" borderId="0" xfId="0" applyFont="1" applyBorder="1" applyProtection="1"/>
    <xf numFmtId="0" fontId="6" fillId="0" borderId="0" xfId="0" applyFont="1" applyFill="1" applyBorder="1" applyProtection="1"/>
    <xf numFmtId="0" fontId="6" fillId="0" borderId="0" xfId="0" applyFont="1" applyProtection="1"/>
    <xf numFmtId="3" fontId="6" fillId="3" borderId="2" xfId="0" applyNumberFormat="1" applyFont="1" applyFill="1" applyBorder="1" applyAlignment="1" applyProtection="1">
      <alignment horizontal="center"/>
    </xf>
    <xf numFmtId="3" fontId="6" fillId="3" borderId="3" xfId="0" applyNumberFormat="1" applyFont="1" applyFill="1" applyBorder="1" applyAlignment="1" applyProtection="1">
      <alignment horizontal="center"/>
    </xf>
    <xf numFmtId="0" fontId="6" fillId="3" borderId="7" xfId="0" applyFont="1" applyFill="1" applyBorder="1" applyAlignment="1" applyProtection="1">
      <alignment wrapText="1"/>
    </xf>
    <xf numFmtId="0" fontId="5" fillId="3" borderId="4" xfId="0" applyFont="1" applyFill="1" applyBorder="1" applyProtection="1"/>
    <xf numFmtId="3" fontId="6" fillId="3" borderId="4" xfId="0" applyNumberFormat="1" applyFont="1" applyFill="1" applyBorder="1" applyAlignment="1" applyProtection="1">
      <alignment horizontal="center"/>
    </xf>
    <xf numFmtId="0" fontId="6" fillId="0" borderId="0" xfId="0" applyFont="1" applyFill="1" applyProtection="1"/>
    <xf numFmtId="0" fontId="5" fillId="0" borderId="0" xfId="0" applyFont="1" applyProtection="1"/>
    <xf numFmtId="0" fontId="6" fillId="0" borderId="0" xfId="0" quotePrefix="1" applyFont="1" applyFill="1" applyBorder="1" applyAlignment="1" applyProtection="1"/>
    <xf numFmtId="0" fontId="6" fillId="0" borderId="0" xfId="0" quotePrefix="1" applyFont="1" applyFill="1" applyAlignment="1" applyProtection="1"/>
    <xf numFmtId="0" fontId="6" fillId="4" borderId="4" xfId="0" applyFont="1" applyFill="1" applyBorder="1" applyProtection="1">
      <protection locked="0"/>
    </xf>
    <xf numFmtId="0" fontId="0" fillId="0" borderId="0" xfId="0" applyBorder="1"/>
    <xf numFmtId="0" fontId="0" fillId="0" borderId="0" xfId="0" applyFill="1" applyBorder="1"/>
    <xf numFmtId="0" fontId="0" fillId="0" borderId="0" xfId="0" applyFill="1"/>
    <xf numFmtId="0" fontId="4" fillId="0" borderId="0" xfId="0" applyFont="1" applyFill="1" applyProtection="1"/>
    <xf numFmtId="0" fontId="5" fillId="0" borderId="0" xfId="0" applyFont="1" applyAlignment="1" applyProtection="1">
      <alignment wrapText="1"/>
    </xf>
    <xf numFmtId="168" fontId="6" fillId="4" borderId="4" xfId="2" applyNumberFormat="1" applyFont="1" applyFill="1" applyBorder="1" applyAlignment="1" applyProtection="1">
      <alignment horizontal="left" wrapText="1"/>
      <protection locked="0"/>
    </xf>
    <xf numFmtId="0" fontId="6" fillId="0" borderId="0" xfId="0" quotePrefix="1" applyFont="1" applyFill="1" applyBorder="1" applyAlignment="1" applyProtection="1">
      <alignment horizontal="left" wrapText="1"/>
    </xf>
    <xf numFmtId="3" fontId="6" fillId="4" borderId="4" xfId="0" applyNumberFormat="1" applyFont="1" applyFill="1" applyBorder="1" applyAlignment="1" applyProtection="1">
      <alignment horizontal="left" wrapText="1"/>
      <protection locked="0"/>
    </xf>
    <xf numFmtId="0" fontId="6" fillId="0" borderId="0" xfId="0" quotePrefix="1" applyFont="1" applyFill="1" applyAlignment="1" applyProtection="1">
      <alignment wrapText="1"/>
    </xf>
    <xf numFmtId="0" fontId="6" fillId="0" borderId="0" xfId="0" quotePrefix="1" applyFont="1" applyFill="1" applyAlignment="1" applyProtection="1">
      <alignment horizontal="left" wrapText="1"/>
    </xf>
    <xf numFmtId="3" fontId="6" fillId="4" borderId="4" xfId="0" applyNumberFormat="1" applyFont="1" applyFill="1" applyBorder="1" applyAlignment="1" applyProtection="1">
      <alignment wrapText="1"/>
      <protection locked="0"/>
    </xf>
    <xf numFmtId="0" fontId="4" fillId="0" borderId="0" xfId="0" applyFont="1" applyAlignment="1" applyProtection="1">
      <alignment wrapText="1"/>
    </xf>
    <xf numFmtId="0" fontId="6" fillId="4" borderId="4" xfId="0" applyFont="1" applyFill="1" applyBorder="1" applyAlignment="1" applyProtection="1">
      <alignment wrapText="1"/>
      <protection locked="0"/>
    </xf>
    <xf numFmtId="0" fontId="6" fillId="4" borderId="4" xfId="0" applyFont="1" applyFill="1" applyBorder="1" applyAlignment="1" applyProtection="1">
      <protection locked="0"/>
    </xf>
    <xf numFmtId="170" fontId="6" fillId="5" borderId="4" xfId="0" applyNumberFormat="1" applyFont="1" applyFill="1" applyBorder="1" applyProtection="1"/>
    <xf numFmtId="171" fontId="6" fillId="4" borderId="4" xfId="0" applyNumberFormat="1" applyFont="1" applyFill="1" applyBorder="1" applyProtection="1">
      <protection locked="0"/>
    </xf>
    <xf numFmtId="0" fontId="9" fillId="0" borderId="0" xfId="0" applyFont="1" applyFill="1" applyBorder="1" applyAlignment="1">
      <alignment wrapText="1"/>
    </xf>
    <xf numFmtId="0" fontId="2" fillId="0" borderId="0" xfId="0" applyFont="1"/>
    <xf numFmtId="3" fontId="5" fillId="3" borderId="1" xfId="0" applyNumberFormat="1" applyFont="1" applyFill="1" applyBorder="1" applyAlignment="1" applyProtection="1">
      <alignment vertical="center"/>
    </xf>
    <xf numFmtId="0" fontId="5" fillId="3" borderId="4" xfId="0" applyFont="1" applyFill="1" applyBorder="1" applyAlignment="1" applyProtection="1">
      <alignment horizontal="center" vertical="center"/>
    </xf>
    <xf numFmtId="3" fontId="5" fillId="3" borderId="4" xfId="0" applyNumberFormat="1" applyFont="1" applyFill="1" applyBorder="1" applyAlignment="1" applyProtection="1">
      <alignment horizontal="center" vertical="center"/>
    </xf>
    <xf numFmtId="3" fontId="5" fillId="3" borderId="4"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shrinkToFit="1"/>
    </xf>
    <xf numFmtId="169" fontId="6" fillId="0" borderId="8" xfId="1" applyFont="1" applyBorder="1"/>
    <xf numFmtId="169" fontId="6" fillId="0" borderId="6" xfId="1" applyFont="1" applyBorder="1"/>
    <xf numFmtId="0" fontId="6" fillId="5" borderId="6" xfId="0" applyFont="1" applyFill="1" applyBorder="1"/>
    <xf numFmtId="0" fontId="6" fillId="5" borderId="8" xfId="0" applyFont="1" applyFill="1" applyBorder="1"/>
    <xf numFmtId="0" fontId="6" fillId="0" borderId="0" xfId="0" applyFont="1" applyFill="1" applyBorder="1" applyAlignment="1" applyProtection="1"/>
    <xf numFmtId="9" fontId="0" fillId="0" borderId="0" xfId="0" applyNumberFormat="1"/>
    <xf numFmtId="0" fontId="5" fillId="0" borderId="0" xfId="0" applyFont="1" applyFill="1" applyBorder="1" applyAlignment="1" applyProtection="1">
      <alignment vertical="top" wrapText="1"/>
    </xf>
    <xf numFmtId="168" fontId="6" fillId="0" borderId="0" xfId="2" applyNumberFormat="1" applyFont="1" applyFill="1" applyBorder="1" applyProtection="1">
      <protection locked="0"/>
    </xf>
    <xf numFmtId="0" fontId="6" fillId="0" borderId="0" xfId="0" applyFont="1" applyFill="1" applyBorder="1" applyAlignment="1" applyProtection="1">
      <alignment wrapText="1"/>
    </xf>
    <xf numFmtId="168" fontId="6" fillId="0" borderId="0" xfId="2" applyNumberFormat="1" applyFont="1" applyFill="1" applyBorder="1" applyAlignment="1" applyProtection="1">
      <alignment horizontal="left" wrapText="1"/>
      <protection locked="0"/>
    </xf>
    <xf numFmtId="0" fontId="5" fillId="3" borderId="1" xfId="0" applyFont="1" applyFill="1" applyBorder="1" applyAlignment="1">
      <alignment vertical="center" wrapText="1"/>
    </xf>
    <xf numFmtId="0" fontId="5" fillId="3" borderId="2" xfId="0" applyFont="1" applyFill="1" applyBorder="1" applyAlignment="1" applyProtection="1">
      <alignment horizontal="center" vertical="center" wrapText="1" shrinkToFit="1"/>
    </xf>
    <xf numFmtId="0" fontId="1" fillId="0" borderId="0" xfId="0" applyFont="1"/>
    <xf numFmtId="0" fontId="8" fillId="0" borderId="0" xfId="0" applyFont="1" applyFill="1" applyBorder="1" applyAlignment="1" applyProtection="1">
      <alignment horizontal="left"/>
    </xf>
    <xf numFmtId="0" fontId="11" fillId="0" borderId="0" xfId="0" applyFont="1" applyProtection="1"/>
    <xf numFmtId="0" fontId="5" fillId="0" borderId="0" xfId="0" applyFont="1" applyFill="1" applyProtection="1"/>
    <xf numFmtId="168" fontId="6" fillId="0" borderId="0" xfId="0" applyNumberFormat="1" applyFont="1" applyFill="1" applyProtection="1"/>
    <xf numFmtId="0" fontId="11" fillId="0" borderId="0" xfId="0" applyFont="1"/>
    <xf numFmtId="169" fontId="11" fillId="0" borderId="0" xfId="1" applyFont="1" applyFill="1" applyBorder="1" applyAlignment="1">
      <alignment horizontal="left"/>
    </xf>
    <xf numFmtId="0" fontId="0" fillId="2" borderId="0" xfId="0" applyFill="1" applyProtection="1"/>
    <xf numFmtId="0" fontId="0" fillId="0" borderId="0" xfId="0" applyProtection="1"/>
    <xf numFmtId="0" fontId="4" fillId="0" borderId="0" xfId="0" applyFont="1" applyFill="1" applyBorder="1" applyAlignment="1" applyProtection="1">
      <alignment horizontal="left"/>
    </xf>
    <xf numFmtId="0" fontId="6" fillId="0" borderId="0" xfId="0" applyFont="1" applyFill="1" applyBorder="1" applyAlignment="1" applyProtection="1"/>
    <xf numFmtId="9" fontId="2" fillId="0" borderId="0" xfId="3" applyFont="1" applyFill="1" applyBorder="1" applyProtection="1"/>
    <xf numFmtId="0" fontId="14" fillId="0" borderId="0" xfId="0" applyFont="1" applyProtection="1"/>
    <xf numFmtId="0" fontId="5" fillId="3" borderId="4" xfId="0" applyFont="1" applyFill="1" applyBorder="1" applyAlignment="1" applyProtection="1">
      <alignment vertical="center" wrapText="1"/>
    </xf>
    <xf numFmtId="0" fontId="0" fillId="0" borderId="0" xfId="0" applyAlignment="1" applyProtection="1">
      <alignment horizontal="center" vertical="center"/>
    </xf>
    <xf numFmtId="3" fontId="5" fillId="8" borderId="7"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xf>
    <xf numFmtId="3" fontId="6" fillId="3" borderId="4" xfId="0" applyNumberFormat="1" applyFont="1" applyFill="1" applyBorder="1" applyAlignment="1" applyProtection="1">
      <alignment horizontal="center" vertical="center" wrapText="1"/>
    </xf>
    <xf numFmtId="3" fontId="6" fillId="3" borderId="4" xfId="0" applyNumberFormat="1" applyFont="1" applyFill="1" applyBorder="1" applyAlignment="1" applyProtection="1">
      <alignment horizontal="center" vertical="center"/>
    </xf>
    <xf numFmtId="0" fontId="0" fillId="0" borderId="0" xfId="0" applyAlignment="1" applyProtection="1">
      <alignment vertical="center"/>
    </xf>
    <xf numFmtId="0" fontId="6" fillId="0" borderId="0" xfId="0" applyFont="1" applyAlignment="1" applyProtection="1">
      <alignment vertical="center"/>
    </xf>
    <xf numFmtId="3" fontId="5" fillId="3" borderId="4" xfId="0" applyNumberFormat="1" applyFont="1" applyFill="1" applyBorder="1" applyAlignment="1" applyProtection="1">
      <alignment vertical="center"/>
    </xf>
    <xf numFmtId="0" fontId="5" fillId="3" borderId="4" xfId="0" applyFont="1" applyFill="1" applyBorder="1" applyAlignment="1" applyProtection="1">
      <alignment vertical="center"/>
    </xf>
    <xf numFmtId="0" fontId="5" fillId="0" borderId="0" xfId="0" applyFont="1" applyAlignment="1" applyProtection="1">
      <alignment vertical="center" wrapText="1"/>
    </xf>
    <xf numFmtId="0" fontId="5" fillId="0" borderId="0" xfId="0" applyFont="1" applyAlignment="1" applyProtection="1">
      <alignment vertical="center"/>
    </xf>
    <xf numFmtId="0" fontId="6" fillId="3" borderId="1" xfId="0" applyNumberFormat="1" applyFont="1" applyFill="1" applyBorder="1" applyAlignment="1" applyProtection="1">
      <alignment horizontal="left" vertical="center"/>
    </xf>
    <xf numFmtId="0" fontId="6" fillId="3" borderId="3" xfId="0" applyNumberFormat="1" applyFont="1" applyFill="1" applyBorder="1" applyAlignment="1" applyProtection="1">
      <alignment horizontal="left" vertical="center"/>
    </xf>
    <xf numFmtId="0" fontId="5" fillId="3" borderId="4" xfId="0" applyNumberFormat="1" applyFont="1" applyFill="1" applyBorder="1" applyAlignment="1" applyProtection="1">
      <alignment horizontal="left" vertical="center" wrapText="1"/>
    </xf>
    <xf numFmtId="0" fontId="6" fillId="0" borderId="0" xfId="0" applyFont="1" applyBorder="1" applyAlignment="1" applyProtection="1">
      <alignment vertical="center" wrapText="1"/>
    </xf>
    <xf numFmtId="3" fontId="5" fillId="3" borderId="4" xfId="0" applyNumberFormat="1" applyFont="1" applyFill="1" applyBorder="1" applyAlignment="1" applyProtection="1">
      <alignment vertical="center" wrapText="1"/>
    </xf>
    <xf numFmtId="168" fontId="6" fillId="3" borderId="4" xfId="2" applyNumberFormat="1" applyFont="1" applyFill="1" applyBorder="1" applyAlignment="1" applyProtection="1">
      <alignment horizontal="left" vertical="center" wrapText="1"/>
    </xf>
    <xf numFmtId="0" fontId="6" fillId="3" borderId="2" xfId="0" quotePrefix="1" applyFont="1" applyFill="1" applyBorder="1" applyAlignment="1" applyProtection="1">
      <alignment vertical="center"/>
    </xf>
    <xf numFmtId="0" fontId="6" fillId="3" borderId="2" xfId="0" quotePrefix="1" applyFont="1" applyFill="1" applyBorder="1" applyAlignment="1" applyProtection="1">
      <alignment vertical="center" wrapText="1"/>
    </xf>
    <xf numFmtId="0" fontId="6" fillId="3" borderId="2" xfId="0" quotePrefix="1" applyFont="1" applyFill="1" applyBorder="1" applyAlignment="1" applyProtection="1">
      <alignment horizontal="left" vertical="center" wrapText="1"/>
    </xf>
    <xf numFmtId="0" fontId="4" fillId="0" borderId="0" xfId="0" applyFont="1" applyAlignment="1" applyProtection="1">
      <alignment vertical="center"/>
    </xf>
    <xf numFmtId="0" fontId="6" fillId="0" borderId="0" xfId="0" applyFont="1" applyBorder="1" applyAlignment="1" applyProtection="1">
      <alignment vertical="center"/>
    </xf>
    <xf numFmtId="0" fontId="5" fillId="3" borderId="2" xfId="0" applyFont="1" applyFill="1" applyBorder="1" applyAlignment="1" applyProtection="1">
      <alignment vertical="center"/>
    </xf>
    <xf numFmtId="0" fontId="5" fillId="3" borderId="4" xfId="0" applyFont="1" applyFill="1" applyBorder="1" applyAlignment="1">
      <alignment vertical="center"/>
    </xf>
    <xf numFmtId="170" fontId="5" fillId="3" borderId="4" xfId="1" applyNumberFormat="1" applyFont="1" applyFill="1" applyBorder="1" applyAlignment="1">
      <alignment vertical="center"/>
    </xf>
    <xf numFmtId="171" fontId="5" fillId="3" borderId="4" xfId="0" applyNumberFormat="1" applyFont="1" applyFill="1" applyBorder="1" applyAlignment="1">
      <alignment vertical="center"/>
    </xf>
    <xf numFmtId="170" fontId="5" fillId="5" borderId="4" xfId="0" applyNumberFormat="1" applyFont="1" applyFill="1" applyBorder="1" applyAlignment="1">
      <alignment vertical="center"/>
    </xf>
    <xf numFmtId="0" fontId="5" fillId="3" borderId="1" xfId="0" applyFont="1" applyFill="1" applyBorder="1" applyAlignment="1">
      <alignment horizontal="center" vertical="center" wrapText="1"/>
    </xf>
    <xf numFmtId="169" fontId="5" fillId="3" borderId="4" xfId="1" applyFont="1" applyFill="1" applyBorder="1" applyAlignment="1">
      <alignment horizontal="center" vertical="center" wrapText="1"/>
    </xf>
    <xf numFmtId="0" fontId="4" fillId="0" borderId="0" xfId="0" applyFont="1" applyAlignment="1" applyProtection="1">
      <alignment horizontal="center" vertical="center"/>
    </xf>
    <xf numFmtId="0" fontId="0" fillId="0" borderId="0" xfId="0" applyAlignment="1">
      <alignment wrapText="1"/>
    </xf>
    <xf numFmtId="0" fontId="6" fillId="4" borderId="1" xfId="0" applyNumberFormat="1" applyFont="1" applyFill="1" applyBorder="1" applyAlignment="1" applyProtection="1">
      <alignment horizontal="right" vertical="center"/>
      <protection locked="0"/>
    </xf>
    <xf numFmtId="0" fontId="6" fillId="4" borderId="3" xfId="0" applyNumberFormat="1" applyFont="1" applyFill="1" applyBorder="1" applyAlignment="1" applyProtection="1">
      <alignment horizontal="right" vertical="center" wrapText="1"/>
      <protection locked="0"/>
    </xf>
    <xf numFmtId="0" fontId="0" fillId="0" borderId="0" xfId="0" applyFill="1" applyBorder="1" applyAlignment="1" applyProtection="1">
      <alignment vertical="center"/>
    </xf>
    <xf numFmtId="0" fontId="2" fillId="0" borderId="0" xfId="0" applyFont="1" applyAlignment="1" applyProtection="1">
      <alignment vertical="center"/>
    </xf>
    <xf numFmtId="0" fontId="6" fillId="3" borderId="7" xfId="0" applyFont="1" applyFill="1" applyBorder="1" applyAlignment="1" applyProtection="1">
      <alignment vertical="center"/>
    </xf>
    <xf numFmtId="0" fontId="5" fillId="3" borderId="15" xfId="0" applyFont="1" applyFill="1" applyBorder="1" applyAlignment="1" applyProtection="1">
      <alignment vertical="center"/>
    </xf>
    <xf numFmtId="0" fontId="0" fillId="2" borderId="0" xfId="0" applyFill="1" applyAlignment="1" applyProtection="1">
      <alignment vertical="center"/>
    </xf>
    <xf numFmtId="0" fontId="14" fillId="0" borderId="0" xfId="0" applyFont="1" applyFill="1" applyBorder="1" applyAlignment="1" applyProtection="1">
      <alignment vertical="center"/>
    </xf>
    <xf numFmtId="3" fontId="5" fillId="3" borderId="8" xfId="0" applyNumberFormat="1" applyFont="1" applyFill="1" applyBorder="1" applyAlignment="1" applyProtection="1">
      <alignment horizontal="center" vertical="center" wrapText="1"/>
    </xf>
    <xf numFmtId="3" fontId="5" fillId="0" borderId="0" xfId="0" applyNumberFormat="1" applyFont="1" applyFill="1" applyBorder="1" applyAlignment="1" applyProtection="1">
      <alignment vertical="center" wrapText="1"/>
      <protection locked="0"/>
    </xf>
    <xf numFmtId="3" fontId="5" fillId="0" borderId="0" xfId="0" applyNumberFormat="1" applyFont="1" applyFill="1" applyBorder="1" applyAlignment="1" applyProtection="1">
      <alignment vertical="center" wrapText="1"/>
    </xf>
    <xf numFmtId="0" fontId="5" fillId="0" borderId="7" xfId="0" applyFont="1" applyFill="1" applyBorder="1" applyAlignment="1" applyProtection="1">
      <alignment horizontal="center" vertical="center"/>
    </xf>
    <xf numFmtId="0" fontId="5" fillId="3" borderId="4" xfId="0" applyFont="1" applyFill="1" applyBorder="1" applyAlignment="1" applyProtection="1">
      <alignment horizontal="left" vertical="center"/>
    </xf>
    <xf numFmtId="172" fontId="5" fillId="0" borderId="4" xfId="0" applyNumberFormat="1" applyFont="1" applyBorder="1" applyAlignment="1" applyProtection="1">
      <alignment horizontal="left" vertical="center"/>
    </xf>
    <xf numFmtId="0" fontId="6" fillId="0" borderId="14" xfId="0" applyFont="1" applyBorder="1" applyAlignment="1" applyProtection="1">
      <alignment vertical="center"/>
    </xf>
    <xf numFmtId="3" fontId="5" fillId="3" borderId="1" xfId="0" applyNumberFormat="1" applyFont="1" applyFill="1" applyBorder="1" applyAlignment="1" applyProtection="1">
      <alignment horizontal="center" vertical="center" wrapText="1"/>
    </xf>
    <xf numFmtId="0" fontId="6" fillId="0" borderId="5" xfId="0" applyFont="1" applyBorder="1" applyAlignment="1" applyProtection="1">
      <alignment vertical="center"/>
    </xf>
    <xf numFmtId="0" fontId="0" fillId="0" borderId="0" xfId="0" applyFill="1" applyAlignment="1" applyProtection="1">
      <alignment vertical="center"/>
    </xf>
    <xf numFmtId="0" fontId="14" fillId="0" borderId="5" xfId="0" applyFont="1" applyFill="1" applyBorder="1" applyAlignment="1" applyProtection="1">
      <alignment vertical="center"/>
    </xf>
    <xf numFmtId="0" fontId="6" fillId="0" borderId="12" xfId="0" applyFont="1" applyBorder="1" applyAlignment="1" applyProtection="1">
      <alignment vertical="center"/>
    </xf>
    <xf numFmtId="0" fontId="6" fillId="0" borderId="1" xfId="0" applyFont="1" applyBorder="1" applyAlignment="1" applyProtection="1">
      <alignment vertical="center"/>
    </xf>
    <xf numFmtId="0" fontId="6" fillId="0" borderId="3" xfId="0" applyFont="1" applyBorder="1" applyAlignment="1" applyProtection="1">
      <alignment vertical="center"/>
    </xf>
    <xf numFmtId="0" fontId="6" fillId="0" borderId="7" xfId="0" applyFont="1" applyFill="1" applyBorder="1" applyAlignment="1" applyProtection="1">
      <alignment vertical="center"/>
    </xf>
    <xf numFmtId="0" fontId="5" fillId="9" borderId="4" xfId="0" applyFont="1" applyFill="1" applyBorder="1" applyAlignment="1" applyProtection="1">
      <alignment vertical="center"/>
    </xf>
    <xf numFmtId="173" fontId="5" fillId="9" borderId="4" xfId="0" applyNumberFormat="1" applyFont="1" applyFill="1" applyBorder="1" applyAlignment="1" applyProtection="1">
      <alignment vertical="center"/>
    </xf>
    <xf numFmtId="0" fontId="6" fillId="9" borderId="4" xfId="0" applyFont="1" applyFill="1" applyBorder="1" applyAlignment="1" applyProtection="1">
      <alignment vertical="center"/>
    </xf>
    <xf numFmtId="173" fontId="6" fillId="9" borderId="4" xfId="0" applyNumberFormat="1" applyFont="1" applyFill="1" applyBorder="1" applyAlignment="1" applyProtection="1">
      <alignment vertical="center"/>
    </xf>
    <xf numFmtId="0" fontId="6" fillId="0" borderId="4" xfId="0" applyFont="1" applyFill="1" applyBorder="1" applyAlignment="1" applyProtection="1">
      <alignment vertical="center"/>
    </xf>
    <xf numFmtId="1" fontId="6" fillId="0" borderId="4" xfId="0" applyNumberFormat="1" applyFont="1" applyFill="1" applyBorder="1" applyAlignment="1" applyProtection="1">
      <alignment vertical="center"/>
    </xf>
    <xf numFmtId="173" fontId="6" fillId="0" borderId="4" xfId="0" applyNumberFormat="1" applyFont="1" applyFill="1" applyBorder="1" applyAlignment="1" applyProtection="1">
      <alignment vertical="center"/>
    </xf>
    <xf numFmtId="0" fontId="5" fillId="0" borderId="4" xfId="0" applyFont="1" applyFill="1" applyBorder="1" applyAlignment="1" applyProtection="1">
      <alignment vertical="center"/>
    </xf>
    <xf numFmtId="173" fontId="5" fillId="0" borderId="4" xfId="0" applyNumberFormat="1" applyFont="1" applyFill="1" applyBorder="1" applyAlignment="1" applyProtection="1">
      <alignment vertical="center"/>
    </xf>
    <xf numFmtId="0" fontId="3" fillId="0" borderId="4" xfId="0" applyFont="1" applyBorder="1" applyAlignment="1" applyProtection="1">
      <alignment vertical="center"/>
    </xf>
    <xf numFmtId="173" fontId="3" fillId="0" borderId="4" xfId="3" applyNumberFormat="1" applyFont="1" applyFill="1" applyBorder="1" applyAlignment="1" applyProtection="1">
      <alignment vertical="center"/>
    </xf>
    <xf numFmtId="9" fontId="3" fillId="0" borderId="4" xfId="3" applyFont="1" applyFill="1" applyBorder="1" applyAlignment="1" applyProtection="1">
      <alignment vertical="center"/>
    </xf>
    <xf numFmtId="0" fontId="16" fillId="0" borderId="4" xfId="0" applyFont="1" applyFill="1" applyBorder="1" applyAlignment="1" applyProtection="1">
      <alignment vertical="center"/>
    </xf>
    <xf numFmtId="173" fontId="16" fillId="0" borderId="4" xfId="3" applyNumberFormat="1" applyFont="1" applyFill="1" applyBorder="1" applyAlignment="1" applyProtection="1">
      <alignment vertical="center"/>
    </xf>
    <xf numFmtId="0" fontId="6" fillId="4" borderId="1" xfId="0" applyFont="1" applyFill="1" applyBorder="1" applyAlignment="1" applyProtection="1">
      <alignment wrapText="1"/>
      <protection locked="0"/>
    </xf>
    <xf numFmtId="0" fontId="6" fillId="4" borderId="4" xfId="1" applyNumberFormat="1" applyFont="1" applyFill="1" applyBorder="1" applyAlignment="1" applyProtection="1">
      <alignment horizontal="center"/>
      <protection locked="0"/>
    </xf>
    <xf numFmtId="0" fontId="6" fillId="4" borderId="4" xfId="0" applyFont="1" applyFill="1" applyBorder="1" applyAlignment="1" applyProtection="1">
      <alignment horizontal="left" wrapText="1"/>
      <protection locked="0"/>
    </xf>
    <xf numFmtId="164" fontId="5" fillId="0" borderId="4" xfId="2" applyNumberFormat="1" applyFont="1" applyFill="1" applyBorder="1" applyAlignment="1" applyProtection="1">
      <alignment horizontal="right" vertical="center"/>
    </xf>
    <xf numFmtId="0" fontId="13" fillId="0" borderId="0" xfId="0" applyFont="1" applyAlignment="1" applyProtection="1">
      <alignment vertical="center"/>
    </xf>
    <xf numFmtId="164" fontId="3" fillId="0" borderId="4" xfId="0" applyNumberFormat="1" applyFont="1" applyFill="1" applyBorder="1" applyAlignment="1" applyProtection="1">
      <alignment vertical="center"/>
    </xf>
    <xf numFmtId="164" fontId="16" fillId="0" borderId="4" xfId="0" applyNumberFormat="1" applyFont="1" applyFill="1" applyBorder="1" applyAlignment="1" applyProtection="1">
      <alignment vertical="center"/>
    </xf>
    <xf numFmtId="164" fontId="5" fillId="9" borderId="4" xfId="0" applyNumberFormat="1" applyFont="1" applyFill="1" applyBorder="1" applyAlignment="1" applyProtection="1">
      <alignment vertical="center"/>
    </xf>
    <xf numFmtId="164" fontId="6" fillId="0" borderId="14" xfId="0" applyNumberFormat="1" applyFont="1" applyBorder="1" applyAlignment="1" applyProtection="1">
      <alignment vertical="center"/>
    </xf>
    <xf numFmtId="164" fontId="6" fillId="0" borderId="4" xfId="0" applyNumberFormat="1" applyFont="1" applyBorder="1" applyAlignment="1" applyProtection="1">
      <alignment vertical="center"/>
    </xf>
    <xf numFmtId="164" fontId="6" fillId="0" borderId="8" xfId="0" applyNumberFormat="1" applyFont="1" applyBorder="1" applyAlignment="1" applyProtection="1">
      <alignment vertical="center"/>
    </xf>
    <xf numFmtId="164" fontId="0" fillId="0" borderId="0" xfId="0" applyNumberFormat="1" applyProtection="1"/>
    <xf numFmtId="164" fontId="5" fillId="3" borderId="4" xfId="0" applyNumberFormat="1" applyFont="1" applyFill="1" applyBorder="1" applyAlignment="1" applyProtection="1">
      <alignment vertical="center"/>
    </xf>
    <xf numFmtId="164" fontId="6" fillId="0" borderId="4" xfId="2" applyNumberFormat="1" applyFont="1" applyFill="1" applyBorder="1" applyProtection="1"/>
    <xf numFmtId="164" fontId="6" fillId="4" borderId="4" xfId="2" applyNumberFormat="1" applyFont="1" applyFill="1" applyBorder="1" applyAlignment="1" applyProtection="1">
      <alignment wrapText="1"/>
      <protection locked="0"/>
    </xf>
    <xf numFmtId="164" fontId="6" fillId="4" borderId="4" xfId="1" applyNumberFormat="1" applyFont="1" applyFill="1" applyBorder="1" applyProtection="1">
      <protection locked="0"/>
    </xf>
    <xf numFmtId="164" fontId="6" fillId="0" borderId="4" xfId="1" applyNumberFormat="1" applyFont="1" applyFill="1" applyBorder="1" applyProtection="1"/>
    <xf numFmtId="164" fontId="5" fillId="3" borderId="4" xfId="1" applyNumberFormat="1" applyFont="1" applyFill="1" applyBorder="1" applyAlignment="1" applyProtection="1">
      <alignment vertical="center"/>
    </xf>
    <xf numFmtId="164" fontId="5" fillId="3" borderId="4" xfId="1" applyNumberFormat="1" applyFont="1" applyFill="1" applyBorder="1" applyAlignment="1">
      <alignment vertical="center"/>
    </xf>
    <xf numFmtId="164" fontId="6" fillId="0" borderId="4" xfId="1" applyNumberFormat="1" applyFont="1" applyBorder="1" applyProtection="1"/>
    <xf numFmtId="164" fontId="5" fillId="3" borderId="4" xfId="2" applyNumberFormat="1" applyFont="1" applyFill="1" applyBorder="1" applyAlignment="1" applyProtection="1">
      <alignment vertical="center"/>
      <protection locked="0"/>
    </xf>
    <xf numFmtId="164" fontId="6" fillId="0" borderId="4" xfId="0" applyNumberFormat="1" applyFont="1" applyFill="1" applyBorder="1" applyAlignment="1" applyProtection="1">
      <alignment horizontal="center" vertical="center"/>
    </xf>
    <xf numFmtId="164" fontId="5" fillId="0" borderId="8" xfId="0" applyNumberFormat="1" applyFont="1" applyFill="1" applyBorder="1" applyAlignment="1" applyProtection="1">
      <alignment horizontal="center" vertical="center"/>
    </xf>
    <xf numFmtId="164" fontId="5" fillId="0" borderId="8" xfId="0" applyNumberFormat="1" applyFont="1" applyBorder="1" applyAlignment="1" applyProtection="1">
      <alignment horizontal="center" vertical="center"/>
    </xf>
    <xf numFmtId="164" fontId="5" fillId="0" borderId="4" xfId="4" applyNumberFormat="1" applyFont="1" applyFill="1" applyBorder="1" applyAlignment="1" applyProtection="1">
      <alignment horizontal="right" vertical="center"/>
    </xf>
    <xf numFmtId="164" fontId="5" fillId="0" borderId="8" xfId="0" applyNumberFormat="1" applyFont="1" applyFill="1" applyBorder="1" applyAlignment="1" applyProtection="1">
      <alignment horizontal="right" vertical="center"/>
    </xf>
    <xf numFmtId="164" fontId="5" fillId="0" borderId="9" xfId="0" applyNumberFormat="1" applyFont="1" applyFill="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4" xfId="0" applyNumberFormat="1" applyFont="1" applyBorder="1" applyAlignment="1" applyProtection="1">
      <alignment horizontal="right" vertical="center"/>
    </xf>
    <xf numFmtId="0" fontId="5" fillId="3" borderId="4" xfId="0" applyFont="1" applyFill="1" applyBorder="1" applyAlignment="1" applyProtection="1">
      <alignment horizontal="center" wrapText="1"/>
    </xf>
    <xf numFmtId="165" fontId="6" fillId="9" borderId="4" xfId="0" applyNumberFormat="1" applyFont="1" applyFill="1" applyBorder="1" applyAlignment="1" applyProtection="1">
      <alignment vertical="center"/>
    </xf>
    <xf numFmtId="165" fontId="6" fillId="7" borderId="9" xfId="4" applyNumberFormat="1" applyFont="1" applyFill="1" applyBorder="1" applyAlignment="1" applyProtection="1">
      <alignment vertical="center"/>
      <protection locked="0"/>
    </xf>
    <xf numFmtId="165" fontId="6" fillId="0" borderId="4"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5" fillId="9" borderId="4" xfId="0" applyNumberFormat="1" applyFont="1" applyFill="1" applyBorder="1" applyAlignment="1" applyProtection="1">
      <alignment vertical="center"/>
    </xf>
    <xf numFmtId="1" fontId="6" fillId="0" borderId="4" xfId="2" applyNumberFormat="1" applyFont="1" applyFill="1" applyBorder="1" applyProtection="1"/>
    <xf numFmtId="1" fontId="5" fillId="3" borderId="4" xfId="2" applyNumberFormat="1" applyFont="1" applyFill="1" applyBorder="1" applyAlignment="1" applyProtection="1">
      <alignment vertical="center"/>
      <protection locked="0"/>
    </xf>
    <xf numFmtId="1" fontId="6" fillId="0" borderId="8" xfId="2" applyNumberFormat="1" applyFont="1" applyFill="1" applyBorder="1" applyProtection="1"/>
    <xf numFmtId="1" fontId="6" fillId="0" borderId="0" xfId="2" applyNumberFormat="1" applyFont="1" applyFill="1" applyBorder="1" applyProtection="1"/>
    <xf numFmtId="168" fontId="5" fillId="9" borderId="1" xfId="2" applyNumberFormat="1" applyFont="1" applyFill="1" applyBorder="1" applyProtection="1"/>
    <xf numFmtId="168" fontId="5" fillId="9" borderId="3" xfId="2" applyNumberFormat="1" applyFont="1" applyFill="1" applyBorder="1" applyProtection="1"/>
    <xf numFmtId="1" fontId="5" fillId="9" borderId="4" xfId="2" applyNumberFormat="1" applyFont="1" applyFill="1" applyBorder="1" applyProtection="1"/>
    <xf numFmtId="0" fontId="6" fillId="4" borderId="1" xfId="0" applyNumberFormat="1" applyFont="1" applyFill="1" applyBorder="1" applyAlignment="1" applyProtection="1">
      <alignment horizontal="left" vertical="center"/>
      <protection locked="0"/>
    </xf>
    <xf numFmtId="0" fontId="5" fillId="3" borderId="1" xfId="0" applyFont="1" applyFill="1" applyBorder="1" applyAlignment="1" applyProtection="1">
      <alignment vertical="center"/>
    </xf>
    <xf numFmtId="0" fontId="18" fillId="0" borderId="0" xfId="0" applyFont="1"/>
    <xf numFmtId="0" fontId="20" fillId="0" borderId="0" xfId="0" applyFont="1"/>
    <xf numFmtId="0" fontId="21" fillId="0" borderId="0" xfId="0" applyFont="1"/>
    <xf numFmtId="0" fontId="8" fillId="0" borderId="0" xfId="0" applyFont="1" applyAlignment="1">
      <alignment horizontal="left" vertical="center" indent="4"/>
    </xf>
    <xf numFmtId="0" fontId="8" fillId="0" borderId="0" xfId="0" applyFont="1" applyAlignment="1">
      <alignment horizontal="left" vertical="center"/>
    </xf>
    <xf numFmtId="0" fontId="2" fillId="0" borderId="0" xfId="0" applyFont="1" applyAlignment="1">
      <alignment wrapText="1"/>
    </xf>
    <xf numFmtId="0" fontId="5" fillId="3" borderId="3" xfId="0" applyNumberFormat="1" applyFont="1" applyFill="1" applyBorder="1" applyAlignment="1" applyProtection="1">
      <alignment horizontal="left" vertical="center" wrapText="1"/>
    </xf>
    <xf numFmtId="0" fontId="22" fillId="0" borderId="0" xfId="0" applyFont="1" applyProtection="1"/>
    <xf numFmtId="0" fontId="23" fillId="0" borderId="0" xfId="0" applyFont="1" applyFill="1" applyBorder="1"/>
    <xf numFmtId="0" fontId="15" fillId="0" borderId="0" xfId="0" applyFont="1" applyAlignment="1" applyProtection="1">
      <alignment vertical="center" wrapText="1"/>
    </xf>
    <xf numFmtId="0" fontId="15" fillId="0" borderId="0" xfId="0" applyFont="1" applyFill="1" applyBorder="1" applyAlignment="1" applyProtection="1">
      <alignment vertical="top" wrapText="1"/>
    </xf>
    <xf numFmtId="0" fontId="6" fillId="3" borderId="4" xfId="0" applyFont="1" applyFill="1" applyBorder="1" applyAlignment="1" applyProtection="1">
      <alignment vertical="center"/>
    </xf>
    <xf numFmtId="0" fontId="6" fillId="3" borderId="4" xfId="0" applyFont="1" applyFill="1" applyBorder="1" applyAlignment="1" applyProtection="1">
      <alignment vertical="center" wrapText="1"/>
    </xf>
    <xf numFmtId="164" fontId="5" fillId="10" borderId="4" xfId="2" applyNumberFormat="1" applyFont="1" applyFill="1" applyBorder="1" applyAlignment="1" applyProtection="1">
      <alignment vertical="center"/>
      <protection locked="0"/>
    </xf>
    <xf numFmtId="0" fontId="11" fillId="0" borderId="0" xfId="0" applyFont="1" applyFill="1" applyBorder="1" applyAlignment="1" applyProtection="1">
      <alignment vertical="top"/>
    </xf>
    <xf numFmtId="164" fontId="5" fillId="10" borderId="0" xfId="2" applyNumberFormat="1" applyFont="1" applyFill="1" applyBorder="1" applyAlignment="1" applyProtection="1">
      <alignment vertical="center"/>
      <protection locked="0"/>
    </xf>
    <xf numFmtId="0" fontId="11" fillId="3" borderId="1" xfId="0" applyFont="1" applyFill="1" applyBorder="1" applyAlignment="1" applyProtection="1">
      <alignment vertical="center"/>
    </xf>
    <xf numFmtId="0" fontId="6" fillId="4" borderId="1" xfId="0" applyFont="1" applyFill="1" applyBorder="1" applyAlignment="1" applyProtection="1">
      <alignment horizontal="left" wrapText="1"/>
      <protection locked="0"/>
    </xf>
    <xf numFmtId="0" fontId="5" fillId="3" borderId="1" xfId="0" applyFont="1" applyFill="1" applyBorder="1" applyAlignment="1" applyProtection="1">
      <alignment horizontal="left" vertical="center"/>
    </xf>
    <xf numFmtId="0" fontId="20" fillId="0" borderId="0" xfId="0" quotePrefix="1" applyFont="1"/>
    <xf numFmtId="0" fontId="6" fillId="0" borderId="4" xfId="0" quotePrefix="1" applyFont="1" applyFill="1" applyBorder="1" applyAlignment="1" applyProtection="1">
      <alignment vertical="center" wrapText="1"/>
    </xf>
    <xf numFmtId="0" fontId="15" fillId="3" borderId="2" xfId="0" applyFont="1" applyFill="1" applyBorder="1" applyAlignment="1" applyProtection="1">
      <alignment vertical="center"/>
    </xf>
    <xf numFmtId="0" fontId="6" fillId="3" borderId="2" xfId="0" applyFont="1" applyFill="1" applyBorder="1" applyAlignment="1" applyProtection="1">
      <alignment vertical="center"/>
    </xf>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168" fontId="6" fillId="0" borderId="4" xfId="2" applyNumberFormat="1" applyFont="1" applyFill="1" applyBorder="1" applyAlignment="1" applyProtection="1">
      <alignment horizontal="left" vertical="center" wrapText="1"/>
    </xf>
    <xf numFmtId="0" fontId="4" fillId="0" borderId="11" xfId="0" applyFont="1" applyBorder="1" applyProtection="1"/>
    <xf numFmtId="0" fontId="1" fillId="2" borderId="10" xfId="0" applyFont="1" applyFill="1" applyBorder="1" applyProtection="1"/>
    <xf numFmtId="0" fontId="0" fillId="2" borderId="0" xfId="0" applyFill="1" applyBorder="1" applyProtection="1"/>
    <xf numFmtId="0" fontId="6" fillId="0" borderId="12" xfId="0" applyFont="1" applyBorder="1" applyProtection="1"/>
    <xf numFmtId="0" fontId="6" fillId="2" borderId="5"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5" xfId="0" applyFont="1" applyFill="1" applyBorder="1" applyProtection="1"/>
    <xf numFmtId="0" fontId="6" fillId="2" borderId="0" xfId="0" applyFont="1" applyFill="1" applyBorder="1" applyProtection="1"/>
    <xf numFmtId="0" fontId="6" fillId="2" borderId="5" xfId="0" applyFont="1" applyFill="1" applyBorder="1" applyAlignment="1" applyProtection="1">
      <alignment horizontal="center" vertical="center"/>
    </xf>
    <xf numFmtId="0" fontId="6" fillId="0" borderId="12" xfId="0" applyFont="1" applyBorder="1" applyAlignment="1" applyProtection="1">
      <alignment horizontal="center" vertical="center"/>
    </xf>
    <xf numFmtId="0" fontId="6" fillId="0" borderId="0" xfId="0" applyFont="1" applyBorder="1" applyProtection="1"/>
    <xf numFmtId="0" fontId="15" fillId="0" borderId="12" xfId="0" applyFont="1" applyBorder="1" applyAlignment="1" applyProtection="1">
      <alignment horizontal="left" vertical="center"/>
    </xf>
    <xf numFmtId="0" fontId="13" fillId="2" borderId="0" xfId="0" applyFont="1" applyFill="1" applyBorder="1" applyAlignment="1" applyProtection="1">
      <alignment vertical="center"/>
    </xf>
    <xf numFmtId="0" fontId="4" fillId="0" borderId="5" xfId="0" applyFont="1" applyFill="1" applyBorder="1" applyProtection="1"/>
    <xf numFmtId="164" fontId="6" fillId="0" borderId="0" xfId="0" applyNumberFormat="1" applyFont="1" applyBorder="1" applyProtection="1"/>
    <xf numFmtId="0" fontId="4" fillId="0" borderId="12" xfId="0" applyFont="1" applyBorder="1" applyProtection="1"/>
    <xf numFmtId="0" fontId="6" fillId="0" borderId="5"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Fill="1" applyBorder="1" applyProtection="1"/>
    <xf numFmtId="0" fontId="4" fillId="0" borderId="15" xfId="0" applyFont="1" applyBorder="1" applyProtection="1"/>
    <xf numFmtId="3" fontId="4" fillId="0" borderId="15" xfId="0" applyNumberFormat="1" applyFont="1" applyBorder="1" applyProtection="1"/>
    <xf numFmtId="0" fontId="4" fillId="0" borderId="9" xfId="0" applyFont="1" applyBorder="1" applyProtection="1"/>
    <xf numFmtId="0" fontId="4" fillId="0" borderId="4" xfId="0" applyFont="1" applyBorder="1" applyProtection="1"/>
    <xf numFmtId="0" fontId="4" fillId="0" borderId="13" xfId="0" applyFont="1" applyFill="1" applyBorder="1" applyProtection="1"/>
    <xf numFmtId="0" fontId="4" fillId="0" borderId="10" xfId="0" applyFont="1" applyBorder="1" applyProtection="1"/>
    <xf numFmtId="3" fontId="4" fillId="0" borderId="10" xfId="0" applyNumberFormat="1" applyFont="1" applyBorder="1" applyProtection="1"/>
    <xf numFmtId="3" fontId="1" fillId="0" borderId="10" xfId="0" applyNumberFormat="1" applyFont="1" applyBorder="1" applyProtection="1"/>
    <xf numFmtId="3" fontId="4" fillId="0" borderId="0" xfId="0" applyNumberFormat="1" applyFont="1" applyBorder="1" applyProtection="1"/>
    <xf numFmtId="0" fontId="6" fillId="2" borderId="12" xfId="0" applyFont="1" applyFill="1" applyBorder="1" applyProtection="1"/>
    <xf numFmtId="0" fontId="5" fillId="3" borderId="1" xfId="0" applyFont="1" applyFill="1" applyBorder="1" applyAlignment="1" applyProtection="1">
      <alignment horizontal="left" vertical="center"/>
    </xf>
    <xf numFmtId="173" fontId="6" fillId="0" borderId="4" xfId="3" applyNumberFormat="1" applyFont="1" applyBorder="1" applyAlignment="1" applyProtection="1">
      <alignment vertical="center"/>
    </xf>
    <xf numFmtId="173" fontId="6" fillId="0" borderId="8" xfId="3" applyNumberFormat="1" applyFont="1" applyBorder="1" applyAlignment="1" applyProtection="1">
      <alignment vertical="center"/>
    </xf>
    <xf numFmtId="3" fontId="5" fillId="10" borderId="0" xfId="0" applyNumberFormat="1" applyFont="1" applyFill="1" applyBorder="1" applyAlignment="1" applyProtection="1">
      <alignment vertical="center" wrapText="1"/>
    </xf>
    <xf numFmtId="0" fontId="4" fillId="0" borderId="4" xfId="0" applyFont="1" applyFill="1" applyBorder="1" applyAlignment="1" applyProtection="1"/>
    <xf numFmtId="0" fontId="4" fillId="0" borderId="6" xfId="0" applyFont="1" applyBorder="1" applyProtection="1"/>
    <xf numFmtId="0" fontId="4" fillId="0" borderId="14" xfId="0" applyFont="1" applyBorder="1" applyProtection="1"/>
    <xf numFmtId="0" fontId="4" fillId="0" borderId="8" xfId="0" applyFont="1" applyBorder="1" applyProtection="1"/>
    <xf numFmtId="0" fontId="2" fillId="0" borderId="0" xfId="0" applyFont="1" applyProtection="1"/>
    <xf numFmtId="0" fontId="0" fillId="6" borderId="0" xfId="0" applyFill="1" applyBorder="1" applyProtection="1"/>
    <xf numFmtId="0" fontId="6" fillId="2" borderId="13" xfId="0" applyFont="1" applyFill="1" applyBorder="1" applyProtection="1"/>
    <xf numFmtId="0" fontId="6" fillId="2" borderId="10" xfId="0" applyFont="1" applyFill="1" applyBorder="1" applyProtection="1"/>
    <xf numFmtId="0" fontId="6" fillId="0" borderId="11" xfId="0" applyFont="1" applyBorder="1" applyProtection="1"/>
    <xf numFmtId="0" fontId="6" fillId="0" borderId="15" xfId="0" applyFont="1" applyBorder="1" applyAlignment="1" applyProtection="1">
      <alignment vertical="center"/>
    </xf>
    <xf numFmtId="0" fontId="6" fillId="2" borderId="15" xfId="0" applyFont="1" applyFill="1" applyBorder="1" applyAlignment="1" applyProtection="1">
      <alignment vertical="center"/>
    </xf>
    <xf numFmtId="0" fontId="6" fillId="0" borderId="9" xfId="0" applyFont="1" applyBorder="1" applyAlignment="1" applyProtection="1">
      <alignment vertical="center"/>
    </xf>
    <xf numFmtId="3" fontId="5" fillId="3" borderId="8" xfId="0" applyNumberFormat="1" applyFont="1" applyFill="1" applyBorder="1" applyAlignment="1" applyProtection="1">
      <alignment vertical="center"/>
    </xf>
    <xf numFmtId="0" fontId="6" fillId="0" borderId="2" xfId="0" applyNumberFormat="1" applyFont="1" applyFill="1" applyBorder="1" applyAlignment="1" applyProtection="1">
      <alignment vertical="center"/>
    </xf>
    <xf numFmtId="0" fontId="6" fillId="2" borderId="2" xfId="0" applyFont="1" applyFill="1" applyBorder="1" applyAlignment="1" applyProtection="1">
      <alignment vertical="center"/>
    </xf>
    <xf numFmtId="0" fontId="6" fillId="10" borderId="0" xfId="0" applyFont="1" applyFill="1" applyBorder="1" applyProtection="1"/>
    <xf numFmtId="0" fontId="0" fillId="10" borderId="0" xfId="0" applyFill="1" applyBorder="1" applyProtection="1"/>
    <xf numFmtId="14" fontId="6" fillId="4" borderId="1" xfId="0" applyNumberFormat="1" applyFont="1" applyFill="1" applyBorder="1" applyAlignment="1" applyProtection="1">
      <alignment horizontal="right" vertical="center"/>
      <protection locked="0"/>
    </xf>
    <xf numFmtId="164" fontId="6" fillId="0" borderId="0" xfId="0" applyNumberFormat="1" applyFont="1" applyAlignment="1" applyProtection="1">
      <alignment vertical="center"/>
    </xf>
    <xf numFmtId="164" fontId="4" fillId="0" borderId="0" xfId="0" applyNumberFormat="1" applyFont="1" applyProtection="1"/>
    <xf numFmtId="164" fontId="6" fillId="0" borderId="0" xfId="0" applyNumberFormat="1" applyFont="1" applyProtection="1"/>
    <xf numFmtId="164" fontId="6" fillId="2" borderId="0" xfId="0" applyNumberFormat="1" applyFont="1" applyFill="1" applyBorder="1" applyProtection="1"/>
    <xf numFmtId="0" fontId="24" fillId="0" borderId="0" xfId="0" applyFont="1" applyFill="1" applyProtection="1"/>
    <xf numFmtId="0" fontId="25" fillId="0" borderId="0" xfId="0" applyFont="1" applyFill="1" applyBorder="1" applyProtection="1"/>
    <xf numFmtId="168" fontId="15" fillId="0" borderId="0" xfId="2" applyNumberFormat="1" applyFont="1" applyFill="1" applyBorder="1" applyAlignment="1" applyProtection="1">
      <alignment horizontal="left" wrapText="1"/>
      <protection locked="0"/>
    </xf>
    <xf numFmtId="168" fontId="15" fillId="0" borderId="0" xfId="0" applyNumberFormat="1" applyFont="1" applyFill="1" applyBorder="1" applyProtection="1"/>
    <xf numFmtId="0" fontId="15" fillId="0" borderId="0" xfId="0" applyFont="1" applyFill="1" applyBorder="1" applyProtection="1"/>
    <xf numFmtId="164" fontId="15" fillId="0" borderId="0" xfId="2" applyNumberFormat="1" applyFont="1" applyFill="1" applyBorder="1" applyAlignment="1" applyProtection="1">
      <alignment vertical="center"/>
      <protection locked="0"/>
    </xf>
    <xf numFmtId="1" fontId="15" fillId="0" borderId="0" xfId="2" applyNumberFormat="1" applyFont="1" applyFill="1" applyBorder="1" applyProtection="1"/>
    <xf numFmtId="0" fontId="5" fillId="11" borderId="1" xfId="0" applyFont="1" applyFill="1" applyBorder="1" applyAlignment="1" applyProtection="1">
      <alignment horizontal="right" wrapText="1"/>
      <protection locked="0"/>
    </xf>
    <xf numFmtId="0" fontId="6" fillId="9" borderId="2" xfId="0" quotePrefix="1" applyFont="1" applyFill="1" applyBorder="1" applyAlignment="1" applyProtection="1">
      <alignment vertical="center" wrapText="1"/>
    </xf>
    <xf numFmtId="0" fontId="6" fillId="9" borderId="4" xfId="0" quotePrefix="1" applyFont="1" applyFill="1" applyBorder="1" applyAlignment="1" applyProtection="1">
      <alignment vertical="center" wrapText="1"/>
    </xf>
    <xf numFmtId="0" fontId="15" fillId="6" borderId="0" xfId="0" applyFont="1" applyFill="1" applyBorder="1" applyProtection="1"/>
    <xf numFmtId="169" fontId="5" fillId="3" borderId="1" xfId="1" applyFont="1" applyFill="1" applyBorder="1" applyAlignment="1">
      <alignment horizontal="center" vertical="center" wrapText="1"/>
    </xf>
    <xf numFmtId="169" fontId="5" fillId="3" borderId="3" xfId="1" applyFont="1" applyFill="1" applyBorder="1" applyAlignment="1">
      <alignment horizontal="center" vertical="center" wrapText="1"/>
    </xf>
    <xf numFmtId="164" fontId="6" fillId="4" borderId="8" xfId="1" applyNumberFormat="1" applyFont="1" applyFill="1" applyBorder="1" applyProtection="1">
      <protection locked="0"/>
    </xf>
    <xf numFmtId="171" fontId="6" fillId="4" borderId="8" xfId="0" applyNumberFormat="1" applyFont="1" applyFill="1" applyBorder="1" applyProtection="1">
      <protection locked="0"/>
    </xf>
    <xf numFmtId="164" fontId="6" fillId="0" borderId="8" xfId="1" applyNumberFormat="1" applyFont="1" applyFill="1" applyBorder="1" applyProtection="1"/>
    <xf numFmtId="170" fontId="6" fillId="5" borderId="8" xfId="0" applyNumberFormat="1" applyFont="1" applyFill="1" applyBorder="1" applyProtection="1"/>
    <xf numFmtId="0" fontId="6" fillId="10" borderId="0" xfId="0" applyFont="1" applyFill="1" applyBorder="1"/>
    <xf numFmtId="171" fontId="5" fillId="3"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71" fontId="5" fillId="3" borderId="8"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26" fillId="2" borderId="0" xfId="0" applyFont="1" applyFill="1" applyAlignment="1" applyProtection="1">
      <alignment vertical="center"/>
    </xf>
    <xf numFmtId="0" fontId="6" fillId="4" borderId="4" xfId="0" applyNumberFormat="1" applyFont="1" applyFill="1" applyBorder="1" applyAlignment="1" applyProtection="1">
      <alignment horizontal="left" vertical="center"/>
      <protection locked="0"/>
    </xf>
    <xf numFmtId="49" fontId="4" fillId="0" borderId="0" xfId="0" applyNumberFormat="1" applyFont="1" applyProtection="1"/>
    <xf numFmtId="0" fontId="6" fillId="11" borderId="4" xfId="0" applyFont="1" applyFill="1" applyBorder="1" applyAlignment="1" applyProtection="1">
      <alignment wrapText="1"/>
      <protection locked="0"/>
    </xf>
    <xf numFmtId="164" fontId="6" fillId="11" borderId="4" xfId="0" applyNumberFormat="1" applyFont="1" applyFill="1" applyBorder="1" applyAlignment="1" applyProtection="1">
      <alignment wrapText="1"/>
      <protection locked="0"/>
    </xf>
    <xf numFmtId="0" fontId="15" fillId="11" borderId="4" xfId="0" applyFont="1" applyFill="1" applyBorder="1" applyAlignment="1" applyProtection="1">
      <alignment wrapText="1"/>
      <protection locked="0"/>
    </xf>
    <xf numFmtId="168" fontId="6" fillId="10" borderId="4" xfId="2" applyNumberFormat="1" applyFont="1" applyFill="1" applyBorder="1" applyAlignment="1" applyProtection="1">
      <alignment horizontal="left" vertical="center" wrapText="1"/>
    </xf>
    <xf numFmtId="168" fontId="13" fillId="10" borderId="4" xfId="2" applyNumberFormat="1" applyFont="1" applyFill="1" applyBorder="1" applyAlignment="1" applyProtection="1">
      <alignment horizontal="left" vertical="center" wrapText="1"/>
    </xf>
    <xf numFmtId="3" fontId="5" fillId="3" borderId="3" xfId="0" applyNumberFormat="1" applyFont="1" applyFill="1" applyBorder="1" applyAlignment="1" applyProtection="1">
      <alignment horizontal="center" vertical="center" wrapText="1"/>
    </xf>
    <xf numFmtId="0" fontId="0" fillId="0" borderId="4" xfId="0" applyBorder="1" applyAlignment="1" applyProtection="1">
      <alignment vertical="center"/>
    </xf>
    <xf numFmtId="41" fontId="10" fillId="0" borderId="4" xfId="0" applyNumberFormat="1" applyFont="1" applyBorder="1" applyAlignment="1" applyProtection="1">
      <alignment vertical="center"/>
    </xf>
    <xf numFmtId="41" fontId="0" fillId="0" borderId="4" xfId="0" applyNumberFormat="1" applyBorder="1" applyAlignment="1" applyProtection="1">
      <alignment vertical="center"/>
    </xf>
    <xf numFmtId="9" fontId="0" fillId="0" borderId="4" xfId="3" applyFont="1" applyBorder="1" applyAlignment="1" applyProtection="1">
      <alignment vertical="center"/>
    </xf>
    <xf numFmtId="0" fontId="14" fillId="0" borderId="4" xfId="0" applyFont="1" applyBorder="1" applyAlignment="1" applyProtection="1">
      <alignment vertical="center"/>
    </xf>
    <xf numFmtId="41" fontId="2" fillId="0" borderId="4" xfId="0" applyNumberFormat="1" applyFont="1" applyBorder="1" applyAlignment="1" applyProtection="1">
      <alignment vertical="center"/>
    </xf>
    <xf numFmtId="0" fontId="27" fillId="0" borderId="0" xfId="0" applyFont="1" applyProtection="1"/>
    <xf numFmtId="44" fontId="6" fillId="2" borderId="4" xfId="0" applyNumberFormat="1" applyFont="1" applyFill="1" applyBorder="1" applyProtection="1"/>
    <xf numFmtId="14" fontId="6" fillId="4" borderId="4" xfId="0" applyNumberFormat="1" applyFont="1" applyFill="1" applyBorder="1" applyAlignment="1" applyProtection="1">
      <alignment vertical="center"/>
      <protection locked="0"/>
    </xf>
    <xf numFmtId="175" fontId="6" fillId="4" borderId="4" xfId="0" applyNumberFormat="1" applyFont="1" applyFill="1" applyBorder="1" applyAlignment="1" applyProtection="1">
      <alignment vertical="center"/>
      <protection locked="0"/>
    </xf>
    <xf numFmtId="0" fontId="28" fillId="0" borderId="0" xfId="0" applyFont="1"/>
    <xf numFmtId="0" fontId="8" fillId="0" borderId="0" xfId="0" applyFont="1"/>
    <xf numFmtId="0" fontId="11" fillId="0" borderId="0" xfId="0" applyFont="1" applyAlignment="1" applyProtection="1">
      <alignment horizontal="left" vertical="top" wrapText="1"/>
    </xf>
    <xf numFmtId="3" fontId="5" fillId="3" borderId="1" xfId="0" applyNumberFormat="1" applyFont="1" applyFill="1" applyBorder="1" applyAlignment="1" applyProtection="1">
      <alignment horizontal="center" vertical="center" wrapText="1"/>
    </xf>
    <xf numFmtId="3" fontId="5" fillId="3" borderId="3" xfId="0" applyNumberFormat="1" applyFont="1" applyFill="1" applyBorder="1" applyAlignment="1" applyProtection="1">
      <alignment horizontal="center" vertical="center" wrapText="1"/>
    </xf>
    <xf numFmtId="3" fontId="5" fillId="3" borderId="2" xfId="0" applyNumberFormat="1" applyFont="1" applyFill="1" applyBorder="1" applyAlignment="1" applyProtection="1">
      <alignment horizontal="center" vertical="center" wrapText="1"/>
    </xf>
    <xf numFmtId="0" fontId="6" fillId="4" borderId="4" xfId="0" applyNumberFormat="1" applyFont="1" applyFill="1" applyBorder="1" applyAlignment="1" applyProtection="1">
      <alignment horizontal="left" vertical="center"/>
      <protection locked="0"/>
    </xf>
    <xf numFmtId="0" fontId="0" fillId="0" borderId="4" xfId="0" applyBorder="1" applyAlignment="1" applyProtection="1">
      <alignment vertical="center"/>
      <protection locked="0"/>
    </xf>
    <xf numFmtId="174" fontId="6" fillId="4" borderId="1" xfId="0" applyNumberFormat="1" applyFont="1" applyFill="1" applyBorder="1" applyAlignment="1" applyProtection="1">
      <alignment horizontal="right" vertical="center"/>
      <protection locked="0"/>
    </xf>
    <xf numFmtId="174" fontId="0" fillId="0" borderId="3" xfId="0" applyNumberFormat="1" applyBorder="1" applyAlignment="1" applyProtection="1">
      <alignment horizontal="right" vertical="center"/>
      <protection locked="0"/>
    </xf>
    <xf numFmtId="173" fontId="6" fillId="2" borderId="1" xfId="0" applyNumberFormat="1" applyFont="1" applyFill="1" applyBorder="1" applyAlignment="1" applyProtection="1">
      <alignment horizontal="center" vertical="center"/>
    </xf>
    <xf numFmtId="173" fontId="6" fillId="2" borderId="3" xfId="0" applyNumberFormat="1" applyFont="1" applyFill="1" applyBorder="1" applyAlignment="1" applyProtection="1">
      <alignment horizontal="center" vertical="center"/>
    </xf>
    <xf numFmtId="0" fontId="5" fillId="9" borderId="13"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15" xfId="0" applyFont="1" applyFill="1" applyBorder="1" applyAlignment="1">
      <alignment horizontal="center" vertical="center"/>
    </xf>
    <xf numFmtId="0" fontId="5" fillId="9" borderId="9" xfId="0" applyFont="1" applyFill="1" applyBorder="1" applyAlignment="1">
      <alignment horizontal="center" vertical="center"/>
    </xf>
    <xf numFmtId="0" fontId="6" fillId="11" borderId="1" xfId="0" applyNumberFormat="1" applyFont="1" applyFill="1" applyBorder="1" applyAlignment="1" applyProtection="1">
      <alignment horizontal="left" vertical="center"/>
      <protection locked="0"/>
    </xf>
    <xf numFmtId="0" fontId="6" fillId="11" borderId="2" xfId="0" applyNumberFormat="1" applyFont="1" applyFill="1" applyBorder="1" applyAlignment="1" applyProtection="1">
      <alignment horizontal="left" vertical="center"/>
      <protection locked="0"/>
    </xf>
    <xf numFmtId="0" fontId="6" fillId="11" borderId="3" xfId="0" applyNumberFormat="1" applyFont="1" applyFill="1" applyBorder="1" applyAlignment="1" applyProtection="1">
      <alignment horizontal="left" vertical="center"/>
      <protection locked="0"/>
    </xf>
    <xf numFmtId="0" fontId="5" fillId="3" borderId="1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0" borderId="2"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4" fillId="0" borderId="1"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left" vertical="center"/>
    </xf>
  </cellXfs>
  <cellStyles count="6">
    <cellStyle name="Euro" xfId="1" xr:uid="{00000000-0005-0000-0000-000000000000}"/>
    <cellStyle name="Komma" xfId="2" builtinId="3"/>
    <cellStyle name="Procent" xfId="3" builtinId="5"/>
    <cellStyle name="Standaard" xfId="0" builtinId="0"/>
    <cellStyle name="Standaard 2" xfId="5" xr:uid="{00000000-0005-0000-0000-000004000000}"/>
    <cellStyle name="Valuta" xfId="4" builtinId="4"/>
  </cellStyles>
  <dxfs count="50">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indexed="44"/>
        </patternFill>
      </fill>
    </dxf>
    <dxf>
      <fill>
        <patternFill patternType="none">
          <bgColor indexed="65"/>
        </patternFill>
      </fill>
    </dxf>
    <dxf>
      <fill>
        <patternFill>
          <bgColor rgb="FFFF0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6CAF0"/>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3361</xdr:colOff>
      <xdr:row>1</xdr:row>
      <xdr:rowOff>4142</xdr:rowOff>
    </xdr:from>
    <xdr:to>
      <xdr:col>12</xdr:col>
      <xdr:colOff>209549</xdr:colOff>
      <xdr:row>103</xdr:row>
      <xdr:rowOff>66675</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98611" y="99392"/>
          <a:ext cx="11350438" cy="21198508"/>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0">
              <a:solidFill>
                <a:schemeClr val="dk1"/>
              </a:solidFill>
              <a:effectLst/>
              <a:latin typeface="+mn-lt"/>
              <a:ea typeface="+mn-ea"/>
              <a:cs typeface="+mn-cs"/>
            </a:rPr>
            <a:t>Explanatory texts</a:t>
          </a:r>
          <a:r>
            <a:rPr lang="nl-NL" sz="1100">
              <a:solidFill>
                <a:schemeClr val="dk1"/>
              </a:solidFill>
              <a:effectLst/>
              <a:latin typeface="+mn-lt"/>
              <a:ea typeface="+mn-ea"/>
              <a:cs typeface="+mn-cs"/>
            </a:rPr>
            <a:t> </a:t>
          </a:r>
        </a:p>
        <a:p>
          <a:endParaRPr lang="nl-NL">
            <a:effectLst/>
          </a:endParaRPr>
        </a:p>
        <a:p>
          <a:r>
            <a:rPr lang="nl-NL" sz="1800" b="1">
              <a:effectLst/>
            </a:rPr>
            <a:t>SDG Partnership facility</a:t>
          </a:r>
        </a:p>
        <a:p>
          <a:endParaRPr lang="nl-NL">
            <a:effectLst/>
          </a:endParaRPr>
        </a:p>
        <a:p>
          <a:r>
            <a:rPr lang="nl-NL" sz="1100" b="0" i="0">
              <a:solidFill>
                <a:schemeClr val="dk1"/>
              </a:solidFill>
              <a:effectLst/>
              <a:latin typeface="+mn-lt"/>
              <a:ea typeface="+mn-ea"/>
              <a:cs typeface="+mn-cs"/>
            </a:rPr>
            <a:t>This Worksheet can be used in</a:t>
          </a:r>
          <a:r>
            <a:rPr lang="nl-NL" sz="1100" b="0" i="0" baseline="0">
              <a:solidFill>
                <a:schemeClr val="dk1"/>
              </a:solidFill>
              <a:effectLst/>
              <a:latin typeface="+mn-lt"/>
              <a:ea typeface="+mn-ea"/>
              <a:cs typeface="+mn-cs"/>
            </a:rPr>
            <a:t> order </a:t>
          </a:r>
          <a:r>
            <a:rPr lang="nl-NL" sz="1100" b="0" i="0">
              <a:solidFill>
                <a:schemeClr val="dk1"/>
              </a:solidFill>
              <a:effectLst/>
              <a:latin typeface="+mn-lt"/>
              <a:ea typeface="+mn-ea"/>
              <a:cs typeface="+mn-cs"/>
            </a:rPr>
            <a:t>to print the instructions and explanatory texts for your own use. The texts are copies of the explanations on the other worksheets in this Annex. Please do not append this worksheet to the application.</a:t>
          </a:r>
          <a:r>
            <a:rPr lang="nl-NL" sz="1100">
              <a:solidFill>
                <a:schemeClr val="dk1"/>
              </a:solidFill>
              <a:effectLst/>
              <a:latin typeface="+mn-lt"/>
              <a:ea typeface="+mn-ea"/>
              <a:cs typeface="+mn-cs"/>
            </a:rPr>
            <a:t> </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Please fill out only the blue fields. In the subsequent sheets this data will be then filled in automatically in the corresponding cells or can be then selected automatically from cells with dropdown lists.</a:t>
          </a:r>
        </a:p>
        <a:p>
          <a:endParaRPr lang="nl-NL">
            <a:effectLst/>
          </a:endParaRPr>
        </a:p>
        <a:p>
          <a:r>
            <a:rPr lang="nl-NL">
              <a:effectLst/>
            </a:rPr>
            <a:t>If you experience any problems filling out the sheets, please contact RVO.nl. </a:t>
          </a:r>
        </a:p>
        <a:p>
          <a:endParaRPr lang="nl-NL">
            <a:effectLst/>
          </a:endParaRPr>
        </a:p>
        <a:p>
          <a:r>
            <a:rPr lang="nl-NL" sz="1600" b="1" i="0">
              <a:solidFill>
                <a:schemeClr val="dk1"/>
              </a:solidFill>
              <a:effectLst/>
              <a:latin typeface="+mn-lt"/>
              <a:ea typeface="+mn-ea"/>
              <a:cs typeface="+mn-cs"/>
            </a:rPr>
            <a:t>1. Contribution</a:t>
          </a:r>
          <a:endParaRPr lang="nl-NL" sz="1600">
            <a:effectLst/>
          </a:endParaRPr>
        </a:p>
        <a:p>
          <a:r>
            <a:rPr lang="nl-NL" sz="1100" b="0">
              <a:solidFill>
                <a:schemeClr val="dk1"/>
              </a:solidFill>
              <a:effectLst/>
              <a:latin typeface="+mn-lt"/>
              <a:ea typeface="+mn-ea"/>
              <a:cs typeface="+mn-cs"/>
            </a:rPr>
            <a:t>The portion of the project costs not covered by the grant, is the total </a:t>
          </a:r>
          <a:r>
            <a:rPr lang="nl-NL" sz="1100" b="1" baseline="0">
              <a:solidFill>
                <a:schemeClr val="dk1"/>
              </a:solidFill>
              <a:effectLst/>
              <a:latin typeface="+mn-lt"/>
              <a:ea typeface="+mn-ea"/>
              <a:cs typeface="+mn-cs"/>
            </a:rPr>
            <a:t>PPP's  own contribution</a:t>
          </a:r>
          <a:r>
            <a:rPr lang="nl-NL" sz="1100" b="0" baseline="0">
              <a:solidFill>
                <a:schemeClr val="dk1"/>
              </a:solidFill>
              <a:effectLst/>
              <a:latin typeface="+mn-lt"/>
              <a:ea typeface="+mn-ea"/>
              <a:cs typeface="+mn-cs"/>
            </a:rPr>
            <a:t>.  </a:t>
          </a:r>
          <a:r>
            <a:rPr lang="nl-NL" sz="1100" b="0">
              <a:solidFill>
                <a:schemeClr val="dk1"/>
              </a:solidFill>
              <a:effectLst/>
              <a:latin typeface="+mn-lt"/>
              <a:ea typeface="+mn-ea"/>
              <a:cs typeface="+mn-cs"/>
            </a:rPr>
            <a:t>This contribution must be co-financed by the PPP from their own resources or resources obtained from third parties. The PPP must demonstrate that it has sufficient resources at its disposal to (pre-)finance the total own contribution during the project period.</a:t>
          </a:r>
        </a:p>
        <a:p>
          <a:endParaRPr lang="nl-NL" sz="1100" b="0">
            <a:solidFill>
              <a:schemeClr val="dk1"/>
            </a:solidFill>
            <a:effectLst/>
            <a:latin typeface="+mn-lt"/>
            <a:ea typeface="+mn-ea"/>
            <a:cs typeface="+mn-cs"/>
          </a:endParaRPr>
        </a:p>
        <a:p>
          <a:r>
            <a:rPr lang="nl-NL" sz="1100" b="0">
              <a:solidFill>
                <a:schemeClr val="dk1"/>
              </a:solidFill>
              <a:effectLst/>
              <a:latin typeface="+mn-lt"/>
              <a:ea typeface="+mn-ea"/>
              <a:cs typeface="+mn-cs"/>
            </a:rPr>
            <a:t>The own contribution may come from different  sources such as other grants, loans and donations, or investments by third-parties in the project partners or the partnership itself. However, the own contribution must not include subsidies or contributions which have been received from the Dutch Ministry of Foreign Affairs. </a:t>
          </a:r>
        </a:p>
        <a:p>
          <a:endParaRPr lang="nl-NL" sz="1100" b="0">
            <a:solidFill>
              <a:schemeClr val="dk1"/>
            </a:solidFill>
            <a:effectLst/>
            <a:latin typeface="+mn-lt"/>
            <a:ea typeface="+mn-ea"/>
            <a:cs typeface="+mn-cs"/>
          </a:endParaRPr>
        </a:p>
        <a:p>
          <a:r>
            <a:rPr lang="nl-NL" sz="1100" b="0">
              <a:solidFill>
                <a:schemeClr val="dk1"/>
              </a:solidFill>
              <a:effectLst/>
              <a:latin typeface="+mn-lt"/>
              <a:ea typeface="+mn-ea"/>
              <a:cs typeface="+mn-cs"/>
            </a:rPr>
            <a:t>If the PPP’s contribution is funded through a loan or an investment, this amount will be considered as a contribution from the project partner that received this loan or investment.</a:t>
          </a:r>
        </a:p>
        <a:p>
          <a:endParaRPr lang="nl-NL" sz="1100" b="0">
            <a:solidFill>
              <a:schemeClr val="dk1"/>
            </a:solidFill>
            <a:effectLst/>
            <a:latin typeface="+mn-lt"/>
            <a:ea typeface="+mn-ea"/>
            <a:cs typeface="+mn-cs"/>
          </a:endParaRPr>
        </a:p>
        <a:p>
          <a:r>
            <a:rPr lang="nl-NL" sz="1100" b="0" u="sng">
              <a:solidFill>
                <a:schemeClr val="tx1"/>
              </a:solidFill>
              <a:effectLst/>
              <a:latin typeface="+mn-lt"/>
              <a:ea typeface="+mn-ea"/>
              <a:cs typeface="+mn-cs"/>
            </a:rPr>
            <a:t>For the projects </a:t>
          </a:r>
          <a:r>
            <a:rPr lang="nl-NL" sz="1100" b="0" u="sng" baseline="0">
              <a:solidFill>
                <a:schemeClr val="tx1"/>
              </a:solidFill>
              <a:effectLst/>
              <a:latin typeface="+mn-lt"/>
              <a:ea typeface="+mn-ea"/>
              <a:cs typeface="+mn-cs"/>
            </a:rPr>
            <a:t> </a:t>
          </a:r>
          <a:r>
            <a:rPr lang="nl-NL" sz="1100" b="0" u="sng">
              <a:solidFill>
                <a:schemeClr val="tx1"/>
              </a:solidFill>
              <a:effectLst/>
              <a:latin typeface="+mn-lt"/>
              <a:ea typeface="+mn-ea"/>
              <a:cs typeface="+mn-cs"/>
            </a:rPr>
            <a:t> :</a:t>
          </a:r>
        </a:p>
        <a:p>
          <a:r>
            <a:rPr lang="nl-NL" sz="1100" b="0">
              <a:solidFill>
                <a:schemeClr val="tx1"/>
              </a:solidFill>
              <a:effectLst/>
              <a:latin typeface="+mn-lt"/>
              <a:ea typeface="+mn-ea"/>
              <a:cs typeface="+mn-cs"/>
            </a:rPr>
            <a:t>- The project partners should contribute at least 50% of the project budget.</a:t>
          </a:r>
        </a:p>
        <a:p>
          <a:r>
            <a:rPr lang="nl-NL" sz="1100" b="0">
              <a:solidFill>
                <a:schemeClr val="tx1"/>
              </a:solidFill>
              <a:effectLst/>
              <a:latin typeface="+mn-lt"/>
              <a:ea typeface="+mn-ea"/>
              <a:cs typeface="+mn-cs"/>
            </a:rPr>
            <a:t>- At least 25% of the project budget</a:t>
          </a:r>
          <a:r>
            <a:rPr lang="nl-NL" sz="1100" b="0" baseline="0">
              <a:solidFill>
                <a:schemeClr val="tx1"/>
              </a:solidFill>
              <a:effectLst/>
              <a:latin typeface="+mn-lt"/>
              <a:ea typeface="+mn-ea"/>
              <a:cs typeface="+mn-cs"/>
            </a:rPr>
            <a:t> </a:t>
          </a:r>
          <a:r>
            <a:rPr lang="nl-NL" sz="1100" b="0">
              <a:solidFill>
                <a:schemeClr val="tx1"/>
              </a:solidFill>
              <a:effectLst/>
              <a:latin typeface="+mn-lt"/>
              <a:ea typeface="+mn-ea"/>
              <a:cs typeface="+mn-cs"/>
            </a:rPr>
            <a:t>needs to be contributed by companies. And at least</a:t>
          </a:r>
          <a:r>
            <a:rPr lang="nl-NL" sz="1100" b="0" baseline="0">
              <a:solidFill>
                <a:schemeClr val="tx1"/>
              </a:solidFill>
              <a:effectLst/>
              <a:latin typeface="+mn-lt"/>
              <a:ea typeface="+mn-ea"/>
              <a:cs typeface="+mn-cs"/>
            </a:rPr>
            <a:t> 10% of the project budget needs te be contributed by companies </a:t>
          </a:r>
          <a:r>
            <a:rPr lang="nl-NL" sz="1100" b="1" baseline="0">
              <a:solidFill>
                <a:schemeClr val="tx1"/>
              </a:solidFill>
              <a:effectLst/>
              <a:latin typeface="+mn-lt"/>
              <a:ea typeface="+mn-ea"/>
              <a:cs typeface="+mn-cs"/>
            </a:rPr>
            <a:t>in cash.</a:t>
          </a:r>
          <a:endParaRPr lang="nl-NL" sz="1100" b="1">
            <a:solidFill>
              <a:schemeClr val="tx1"/>
            </a:solidFill>
            <a:effectLst/>
            <a:latin typeface="+mn-lt"/>
            <a:ea typeface="+mn-ea"/>
            <a:cs typeface="+mn-cs"/>
          </a:endParaRPr>
        </a:p>
        <a:p>
          <a:r>
            <a:rPr lang="nl-NL" sz="1100" b="0">
              <a:solidFill>
                <a:schemeClr val="tx1"/>
              </a:solidFill>
              <a:effectLst/>
              <a:latin typeface="+mn-lt"/>
              <a:ea typeface="+mn-ea"/>
              <a:cs typeface="+mn-cs"/>
            </a:rPr>
            <a:t>- The</a:t>
          </a:r>
          <a:r>
            <a:rPr lang="nl-NL" sz="1100" b="0" baseline="0">
              <a:solidFill>
                <a:schemeClr val="tx1"/>
              </a:solidFill>
              <a:effectLst/>
              <a:latin typeface="+mn-lt"/>
              <a:ea typeface="+mn-ea"/>
              <a:cs typeface="+mn-cs"/>
            </a:rPr>
            <a:t> salary costs for staff at a public partner in the country concerned is not eligible for the grant.</a:t>
          </a:r>
          <a:endParaRPr lang="nl-NL" sz="1100" b="0">
            <a:solidFill>
              <a:schemeClr val="tx1"/>
            </a:solidFill>
            <a:effectLst/>
            <a:latin typeface="+mn-lt"/>
            <a:ea typeface="+mn-ea"/>
            <a:cs typeface="+mn-cs"/>
          </a:endParaRPr>
        </a:p>
        <a:p>
          <a:r>
            <a:rPr lang="nl-NL" sz="1100" b="0">
              <a:solidFill>
                <a:schemeClr val="tx1"/>
              </a:solidFill>
              <a:effectLst/>
              <a:latin typeface="+mn-lt"/>
              <a:ea typeface="+mn-ea"/>
              <a:cs typeface="+mn-cs"/>
            </a:rPr>
            <a:t>- It is not allowed to include future income to be generated within the project itself,  as own contribution. </a:t>
          </a:r>
        </a:p>
        <a:p>
          <a:r>
            <a:rPr lang="nl-NL" sz="1100" b="0">
              <a:solidFill>
                <a:schemeClr val="tx1"/>
              </a:solidFill>
              <a:effectLst/>
              <a:latin typeface="+mn-lt"/>
              <a:ea typeface="+mn-ea"/>
              <a:cs typeface="+mn-cs"/>
            </a:rPr>
            <a:t>- Please specify the nature and source of the own co-financing  for each project partner in the project plan (Annex 1 to the Application).</a:t>
          </a:r>
        </a:p>
        <a:p>
          <a:endParaRPr lang="nl-NL" sz="1100" b="1">
            <a:solidFill>
              <a:srgbClr val="92D050"/>
            </a:solidFill>
            <a:effectLst/>
            <a:latin typeface="+mn-lt"/>
            <a:ea typeface="+mn-ea"/>
            <a:cs typeface="+mn-cs"/>
          </a:endParaRPr>
        </a:p>
        <a:p>
          <a:r>
            <a:rPr lang="nl-NL" sz="1600" b="1" u="none">
              <a:solidFill>
                <a:schemeClr val="dk1"/>
              </a:solidFill>
              <a:effectLst/>
              <a:latin typeface="+mn-lt"/>
              <a:ea typeface="+mn-ea"/>
              <a:cs typeface="+mn-cs"/>
            </a:rPr>
            <a:t>2. </a:t>
          </a:r>
          <a:r>
            <a:rPr lang="nl-NL" sz="1400" b="1" u="none" baseline="0">
              <a:solidFill>
                <a:schemeClr val="dk1"/>
              </a:solidFill>
              <a:effectLst/>
              <a:latin typeface="+mn-lt"/>
              <a:ea typeface="+mn-ea"/>
              <a:cs typeface="+mn-cs"/>
            </a:rPr>
            <a:t>Applicant and project partners</a:t>
          </a:r>
          <a:endParaRPr lang="nl-NL" sz="140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The purpose</a:t>
          </a:r>
          <a:r>
            <a:rPr lang="nl-NL" sz="1100" baseline="0">
              <a:solidFill>
                <a:schemeClr val="dk1"/>
              </a:solidFill>
              <a:effectLst/>
              <a:latin typeface="+mn-lt"/>
              <a:ea typeface="+mn-ea"/>
              <a:cs typeface="+mn-cs"/>
            </a:rPr>
            <a:t> of this sheet is to calculate the hourly rate that the consortium project partners </a:t>
          </a:r>
          <a:r>
            <a:rPr lang="nl-NL" sz="1100">
              <a:solidFill>
                <a:schemeClr val="dk1"/>
              </a:solidFill>
              <a:effectLst/>
              <a:latin typeface="+mn-lt"/>
              <a:ea typeface="+mn-ea"/>
              <a:cs typeface="+mn-cs"/>
            </a:rPr>
            <a:t>may charge for Technical Assistance provided in the SDG Partnership</a:t>
          </a:r>
          <a:r>
            <a:rPr lang="nl-NL" sz="1100" baseline="0">
              <a:solidFill>
                <a:schemeClr val="dk1"/>
              </a:solidFill>
              <a:effectLst/>
              <a:latin typeface="+mn-lt"/>
              <a:ea typeface="+mn-ea"/>
              <a:cs typeface="+mn-cs"/>
            </a:rPr>
            <a:t> facility</a:t>
          </a:r>
          <a:r>
            <a:rPr lang="nl-NL" sz="1100">
              <a:solidFill>
                <a:schemeClr val="dk1"/>
              </a:solidFill>
              <a:effectLst/>
              <a:latin typeface="+mn-lt"/>
              <a:ea typeface="+mn-ea"/>
              <a:cs typeface="+mn-cs"/>
            </a:rPr>
            <a:t> (SDGP) project.</a:t>
          </a:r>
          <a:endParaRPr lang="nl-NL">
            <a:effectLst/>
          </a:endParaRPr>
        </a:p>
        <a:p>
          <a:pPr eaLnBrk="1" fontAlgn="auto" latinLnBrk="0" hangingPunct="1"/>
          <a:r>
            <a:rPr lang="nl-NL" sz="1100">
              <a:solidFill>
                <a:schemeClr val="dk1"/>
              </a:solidFill>
              <a:effectLst/>
              <a:latin typeface="+mn-lt"/>
              <a:ea typeface="+mn-ea"/>
              <a:cs typeface="+mn-cs"/>
            </a:rPr>
            <a:t>Please fill out only the blue fields. In the subsequent sheets</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this data will be then filled in automatically in the corresponding</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cells</a:t>
          </a:r>
          <a:r>
            <a:rPr lang="nl-NL" sz="1100" baseline="0">
              <a:solidFill>
                <a:schemeClr val="dk1"/>
              </a:solidFill>
              <a:effectLst/>
              <a:latin typeface="+mn-lt"/>
              <a:ea typeface="+mn-ea"/>
              <a:cs typeface="+mn-cs"/>
            </a:rPr>
            <a:t> or can be then </a:t>
          </a:r>
          <a:r>
            <a:rPr lang="nl-NL" sz="1100">
              <a:solidFill>
                <a:schemeClr val="dk1"/>
              </a:solidFill>
              <a:effectLst/>
              <a:latin typeface="+mn-lt"/>
              <a:ea typeface="+mn-ea"/>
              <a:cs typeface="+mn-cs"/>
            </a:rPr>
            <a:t>selected automatically</a:t>
          </a:r>
          <a:r>
            <a:rPr lang="nl-NL" sz="1100" baseline="0">
              <a:solidFill>
                <a:schemeClr val="dk1"/>
              </a:solidFill>
              <a:effectLst/>
              <a:latin typeface="+mn-lt"/>
              <a:ea typeface="+mn-ea"/>
              <a:cs typeface="+mn-cs"/>
            </a:rPr>
            <a:t> from cells with dropdown lists.</a:t>
          </a:r>
          <a:endParaRPr lang="nl-NL">
            <a:effectLst/>
          </a:endParaRPr>
        </a:p>
        <a:p>
          <a:pPr eaLnBrk="1" fontAlgn="auto" latinLnBrk="0" hangingPunct="1"/>
          <a:endParaRPr lang="nl-NL" sz="1100">
            <a:solidFill>
              <a:schemeClr val="dk1"/>
            </a:solidFill>
            <a:effectLst/>
            <a:latin typeface="+mn-lt"/>
            <a:ea typeface="+mn-ea"/>
            <a:cs typeface="+mn-cs"/>
          </a:endParaRPr>
        </a:p>
        <a:p>
          <a:pPr eaLnBrk="1" fontAlgn="auto" latinLnBrk="0" hangingPunct="1"/>
          <a:r>
            <a:rPr lang="nl-NL" sz="1100" baseline="0">
              <a:solidFill>
                <a:schemeClr val="dk1"/>
              </a:solidFill>
              <a:effectLst/>
              <a:latin typeface="+mn-lt"/>
              <a:ea typeface="+mn-ea"/>
              <a:cs typeface="+mn-cs"/>
            </a:rPr>
            <a:t>- column C: refer to the acitivity number from Annex 1 project proposal for which costs are budgeted</a:t>
          </a:r>
        </a:p>
        <a:p>
          <a:pPr eaLnBrk="1" fontAlgn="auto" latinLnBrk="0" hangingPunct="1"/>
          <a:r>
            <a:rPr lang="nl-NL" sz="1100" baseline="0">
              <a:solidFill>
                <a:schemeClr val="dk1"/>
              </a:solidFill>
              <a:effectLst/>
              <a:latin typeface="+mn-lt"/>
              <a:ea typeface="+mn-ea"/>
              <a:cs typeface="+mn-cs"/>
            </a:rPr>
            <a:t>- column D: choose from the dropdown the cost category</a:t>
          </a:r>
        </a:p>
        <a:p>
          <a:pPr eaLnBrk="1" fontAlgn="auto" latinLnBrk="0" hangingPunct="1"/>
          <a:r>
            <a:rPr lang="nl-NL" sz="1100" baseline="0">
              <a:solidFill>
                <a:schemeClr val="dk1"/>
              </a:solidFill>
              <a:effectLst/>
              <a:latin typeface="+mn-lt"/>
              <a:ea typeface="+mn-ea"/>
              <a:cs typeface="+mn-cs"/>
            </a:rPr>
            <a:t>- column E: specify the cost category, especially in case is choosen " other"</a:t>
          </a:r>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column F: choose from the dropdown list which expert type applies to this expert. </a:t>
          </a:r>
          <a:endParaRPr lang="nl-NL">
            <a:effectLst/>
          </a:endParaRPr>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column G: choose from the dropdown list which organisation (consortium partner) provides this expert.</a:t>
          </a:r>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column H: see below for information about labour hourly rates. 50% is a fixed charge (markup)  for indirect labour costs or overhead costs, see below for oinformation about indirect labour costs.</a:t>
          </a:r>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column I: fill in the productive hours in years,  1550 is a minimum indication.  Fill in accordingly your organisation.</a:t>
          </a:r>
        </a:p>
        <a:p>
          <a:pPr eaLnBrk="1" fontAlgn="auto" latinLnBrk="0" hangingPunct="1"/>
          <a:r>
            <a:rPr lang="nl-NL" sz="1100" baseline="0">
              <a:solidFill>
                <a:schemeClr val="dk1"/>
              </a:solidFill>
              <a:effectLst/>
              <a:latin typeface="+mn-lt"/>
              <a:ea typeface="+mn-ea"/>
              <a:cs typeface="+mn-cs"/>
            </a:rPr>
            <a:t>- column J-P: fill  in hours per year per activity</a:t>
          </a:r>
          <a:endParaRPr lang="nl-NL">
            <a:effectLst/>
          </a:endParaRPr>
        </a:p>
        <a:p>
          <a:pPr eaLnBrk="1" fontAlgn="auto" latinLnBrk="0" hangingPunct="1"/>
          <a:endParaRPr lang="nl-NL" sz="1100" baseline="0">
            <a:solidFill>
              <a:schemeClr val="dk1"/>
            </a:solidFill>
            <a:effectLst/>
            <a:latin typeface="+mn-lt"/>
            <a:ea typeface="+mn-ea"/>
            <a:cs typeface="+mn-cs"/>
          </a:endParaRPr>
        </a:p>
        <a:p>
          <a:pPr eaLnBrk="1" fontAlgn="auto" latinLnBrk="0" hangingPunct="1"/>
          <a:r>
            <a:rPr lang="nl-NL" sz="1100" baseline="0">
              <a:solidFill>
                <a:schemeClr val="dk1"/>
              </a:solidFill>
              <a:effectLst/>
              <a:latin typeface="+mn-lt"/>
              <a:ea typeface="+mn-ea"/>
              <a:cs typeface="+mn-cs"/>
            </a:rPr>
            <a:t>-</a:t>
          </a:r>
          <a:r>
            <a:rPr lang="nl-NL" sz="1100" b="1" i="0">
              <a:solidFill>
                <a:schemeClr val="dk1"/>
              </a:solidFill>
              <a:effectLst/>
              <a:latin typeface="+mn-lt"/>
              <a:ea typeface="+mn-ea"/>
              <a:cs typeface="+mn-cs"/>
            </a:rPr>
            <a:t>Labour</a:t>
          </a:r>
          <a:r>
            <a:rPr lang="nl-NL" sz="1100" b="1" i="0" baseline="0">
              <a:solidFill>
                <a:schemeClr val="dk1"/>
              </a:solidFill>
              <a:effectLst/>
              <a:latin typeface="+mn-lt"/>
              <a:ea typeface="+mn-ea"/>
              <a:cs typeface="+mn-cs"/>
            </a:rPr>
            <a:t> </a:t>
          </a:r>
          <a:r>
            <a:rPr lang="nl-NL" sz="1100" b="1" i="0">
              <a:solidFill>
                <a:schemeClr val="dk1"/>
              </a:solidFill>
              <a:effectLst/>
              <a:latin typeface="+mn-lt"/>
              <a:ea typeface="+mn-ea"/>
              <a:cs typeface="+mn-cs"/>
            </a:rPr>
            <a:t>Hourly Rates: </a:t>
          </a:r>
          <a:br>
            <a:rPr lang="nl-NL" sz="1100" b="0" i="0">
              <a:solidFill>
                <a:schemeClr val="dk1"/>
              </a:solidFill>
              <a:effectLst/>
              <a:latin typeface="+mn-lt"/>
              <a:ea typeface="+mn-ea"/>
              <a:cs typeface="+mn-cs"/>
            </a:rPr>
          </a:br>
          <a:endParaRPr lang="nl-NL">
            <a:effectLst/>
          </a:endParaRPr>
        </a:p>
        <a:p>
          <a:r>
            <a:rPr lang="nl-NL" sz="1100" b="0" i="0">
              <a:solidFill>
                <a:schemeClr val="tx1"/>
              </a:solidFill>
              <a:effectLst/>
              <a:latin typeface="+mn-lt"/>
              <a:ea typeface="+mn-ea"/>
              <a:cs typeface="+mn-cs"/>
            </a:rPr>
            <a:t>According to article 5.1</a:t>
          </a:r>
          <a:r>
            <a:rPr lang="nl-NL" sz="1100" b="0" i="0" baseline="0">
              <a:solidFill>
                <a:schemeClr val="tx1"/>
              </a:solidFill>
              <a:effectLst/>
              <a:latin typeface="+mn-lt"/>
              <a:ea typeface="+mn-ea"/>
              <a:cs typeface="+mn-cs"/>
            </a:rPr>
            <a:t> of the SDGP Policy rules, the hourly r</a:t>
          </a:r>
          <a:r>
            <a:rPr lang="nl-NL" sz="1100" b="0" i="0">
              <a:solidFill>
                <a:schemeClr val="tx1"/>
              </a:solidFill>
              <a:effectLst/>
              <a:latin typeface="+mn-lt"/>
              <a:ea typeface="+mn-ea"/>
              <a:cs typeface="+mn-cs"/>
            </a:rPr>
            <a:t>ate that partners may charge for technical assistance should be calculated based</a:t>
          </a:r>
          <a:r>
            <a:rPr lang="nl-NL" sz="1100" b="0" i="0" baseline="0">
              <a:solidFill>
                <a:schemeClr val="tx1"/>
              </a:solidFill>
              <a:effectLst/>
              <a:latin typeface="+mn-lt"/>
              <a:ea typeface="+mn-ea"/>
              <a:cs typeface="+mn-cs"/>
            </a:rPr>
            <a:t> on the Labour</a:t>
          </a:r>
          <a:r>
            <a:rPr lang="nl-NL" sz="1100" b="0" i="0">
              <a:solidFill>
                <a:schemeClr val="tx1"/>
              </a:solidFill>
              <a:effectLst/>
              <a:latin typeface="+mn-lt"/>
              <a:ea typeface="+mn-ea"/>
              <a:cs typeface="+mn-cs"/>
            </a:rPr>
            <a:t> costs plus 50% markup</a:t>
          </a:r>
          <a:r>
            <a:rPr lang="nl-NL" sz="1100" b="0" i="0" baseline="0">
              <a:solidFill>
                <a:schemeClr val="tx1"/>
              </a:solidFill>
              <a:effectLst/>
              <a:latin typeface="+mn-lt"/>
              <a:ea typeface="+mn-ea"/>
              <a:cs typeface="+mn-cs"/>
            </a:rPr>
            <a:t> method</a:t>
          </a:r>
          <a:r>
            <a:rPr lang="nl-NL" sz="1100" b="0" i="0">
              <a:solidFill>
                <a:schemeClr val="tx1"/>
              </a:solidFill>
              <a:effectLst/>
              <a:latin typeface="+mn-lt"/>
              <a:ea typeface="+mn-ea"/>
              <a:cs typeface="+mn-cs"/>
            </a:rPr>
            <a:t> (Loonkosten plus vaste-opslag-systematiek ). Please</a:t>
          </a:r>
          <a:r>
            <a:rPr lang="nl-NL" sz="1100" b="0" i="0" baseline="0">
              <a:solidFill>
                <a:schemeClr val="tx1"/>
              </a:solidFill>
              <a:effectLst/>
              <a:latin typeface="+mn-lt"/>
              <a:ea typeface="+mn-ea"/>
              <a:cs typeface="+mn-cs"/>
            </a:rPr>
            <a:t> refer to the RVO.nl website for more information about this method in Dutch:</a:t>
          </a:r>
        </a:p>
        <a:p>
          <a:r>
            <a:rPr lang="nl-NL">
              <a:solidFill>
                <a:schemeClr val="tx1"/>
              </a:solidFill>
              <a:effectLst/>
            </a:rPr>
            <a:t>http://www.rvo.nl/subsidies-regelingen/subsidiespelregels/subsidiabele-kosten-algemeen/loonkosten-plus-vaste-opslag-systematiek</a:t>
          </a:r>
        </a:p>
        <a:p>
          <a:pPr eaLnBrk="1" fontAlgn="auto" latinLnBrk="0" hangingPunct="1"/>
          <a:br>
            <a:rPr lang="nl-NL" sz="1100" b="0" i="0">
              <a:solidFill>
                <a:srgbClr val="FF0000"/>
              </a:solidFill>
              <a:effectLst/>
              <a:latin typeface="+mn-lt"/>
              <a:ea typeface="+mn-ea"/>
              <a:cs typeface="+mn-cs"/>
            </a:rPr>
          </a:br>
          <a:r>
            <a:rPr lang="nl-NL" sz="1100" b="0" i="0" strike="noStrike" baseline="0">
              <a:solidFill>
                <a:schemeClr val="tx1"/>
              </a:solidFill>
              <a:effectLst/>
              <a:latin typeface="+mn-lt"/>
              <a:ea typeface="+mn-ea"/>
              <a:cs typeface="+mn-cs"/>
            </a:rPr>
            <a:t>• The hourly rate can be calculated by dividing the direct labour costs by the number of productive hours per year, which is prevalent in your organisation.</a:t>
          </a:r>
          <a:br>
            <a:rPr lang="nl-NL" sz="1100" b="0" i="0" strike="noStrike" baseline="0">
              <a:solidFill>
                <a:schemeClr val="tx1"/>
              </a:solidFill>
              <a:effectLst/>
              <a:latin typeface="+mn-lt"/>
              <a:ea typeface="+mn-ea"/>
              <a:cs typeface="+mn-cs"/>
            </a:rPr>
          </a:br>
          <a:r>
            <a:rPr lang="nl-NL" sz="1100" b="0" i="0" strike="noStrike" baseline="0">
              <a:solidFill>
                <a:schemeClr val="tx1"/>
              </a:solidFill>
              <a:effectLst/>
              <a:latin typeface="+mn-lt"/>
              <a:ea typeface="+mn-ea"/>
              <a:cs typeface="+mn-cs"/>
            </a:rPr>
            <a:t>• A charge (markup) on the direct labour costs as compensation for indirect or overhead costs of your organisation, such as indirect labour costs and costs for housing, office equipment and domestic travel for work meetings. For the SDGP this charge is 50%.</a:t>
          </a:r>
        </a:p>
        <a:p>
          <a:pPr eaLnBrk="1" fontAlgn="auto" latinLnBrk="0" hangingPunct="1"/>
          <a:endParaRPr lang="nl-NL">
            <a:effectLst/>
          </a:endParaRPr>
        </a:p>
        <a:p>
          <a:r>
            <a:rPr lang="nl-NL" sz="1100" b="1" i="0">
              <a:solidFill>
                <a:schemeClr val="dk1"/>
              </a:solidFill>
              <a:effectLst/>
              <a:latin typeface="+mn-lt"/>
              <a:ea typeface="+mn-ea"/>
              <a:cs typeface="+mn-cs"/>
            </a:rPr>
            <a:t>Direct labour costs components: </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Salary plus benefits plus pension, insurance etc., paid for by employer as part of a standard labour relationship:</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 Gross salary according to the individual labour contract</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 Vacation benefits</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 Non-profit-dependent year-end bonuses or 13th month salary.</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 Employers contributions: </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  - Employers contribution to (collective) employee pension funds</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  - Employers legal contribution to collective employee insurances and collective health insurance  </a:t>
          </a:r>
          <a:br>
            <a:rPr lang="nl-NL" sz="1100" b="0" i="0">
              <a:solidFill>
                <a:schemeClr val="dk1"/>
              </a:solidFill>
              <a:effectLst/>
              <a:latin typeface="+mn-lt"/>
              <a:ea typeface="+mn-ea"/>
              <a:cs typeface="+mn-cs"/>
            </a:rPr>
          </a:br>
          <a:r>
            <a:rPr lang="nl-NL" sz="1100" b="0" i="0">
              <a:solidFill>
                <a:schemeClr val="dk1"/>
              </a:solidFill>
              <a:effectLst/>
              <a:latin typeface="+mn-lt"/>
              <a:ea typeface="+mn-ea"/>
              <a:cs typeface="+mn-cs"/>
            </a:rPr>
            <a:t>• Other employer contributions for unemployment and health benefits.</a:t>
          </a:r>
          <a:endParaRPr lang="nl-NL">
            <a:effectLst/>
          </a:endParaRPr>
        </a:p>
        <a:p>
          <a:pPr eaLnBrk="1" fontAlgn="auto" latinLnBrk="0" hangingPunct="1"/>
          <a:r>
            <a:rPr lang="nl-NL" sz="1100" b="0" i="0">
              <a:solidFill>
                <a:schemeClr val="dk1"/>
              </a:solidFill>
              <a:effectLst/>
              <a:latin typeface="+mn-lt"/>
              <a:ea typeface="+mn-ea"/>
              <a:cs typeface="+mn-cs"/>
            </a:rPr>
            <a:t>Other non-standard labour and wage costs that depend on the circumstances of individual employees are not considered to be direct labour costs. These costs are included in the markup for indirect labour costs. </a:t>
          </a:r>
          <a:r>
            <a:rPr lang="nl-NL" sz="1100">
              <a:solidFill>
                <a:schemeClr val="dk1"/>
              </a:solidFill>
              <a:effectLst/>
              <a:latin typeface="+mn-lt"/>
              <a:ea typeface="+mn-ea"/>
              <a:cs typeface="+mn-cs"/>
            </a:rPr>
            <a:t> </a:t>
          </a:r>
        </a:p>
        <a:p>
          <a:pPr eaLnBrk="1" fontAlgn="auto" latinLnBrk="0" hangingPunct="1"/>
          <a:endParaRPr lang="nl-NL">
            <a:effectLst/>
          </a:endParaRPr>
        </a:p>
        <a:p>
          <a:r>
            <a:rPr lang="nl-NL" sz="1100" b="1" i="0">
              <a:solidFill>
                <a:schemeClr val="dk1"/>
              </a:solidFill>
              <a:effectLst/>
              <a:latin typeface="+mn-lt"/>
              <a:ea typeface="+mn-ea"/>
              <a:cs typeface="+mn-cs"/>
            </a:rPr>
            <a:t>Indirect labour costs components: </a:t>
          </a:r>
          <a:endParaRPr lang="nl-NL">
            <a:effectLst/>
          </a:endParaRPr>
        </a:p>
        <a:p>
          <a:r>
            <a:rPr lang="nl-NL" sz="1100" b="0" i="0">
              <a:solidFill>
                <a:schemeClr val="dk1"/>
              </a:solidFill>
              <a:effectLst/>
              <a:latin typeface="+mn-lt"/>
              <a:ea typeface="+mn-ea"/>
              <a:cs typeface="+mn-cs"/>
            </a:rPr>
            <a:t>• </a:t>
          </a:r>
          <a:r>
            <a:rPr lang="nl-NL" sz="1100">
              <a:solidFill>
                <a:schemeClr val="dk1"/>
              </a:solidFill>
              <a:effectLst/>
              <a:latin typeface="+mn-lt"/>
              <a:ea typeface="+mn-ea"/>
              <a:cs typeface="+mn-cs"/>
            </a:rPr>
            <a:t>Costs</a:t>
          </a:r>
          <a:r>
            <a:rPr lang="nl-NL" sz="1100" baseline="0">
              <a:solidFill>
                <a:schemeClr val="dk1"/>
              </a:solidFill>
              <a:effectLst/>
              <a:latin typeface="+mn-lt"/>
              <a:ea typeface="+mn-ea"/>
              <a:cs typeface="+mn-cs"/>
            </a:rPr>
            <a:t> associated with </a:t>
          </a:r>
          <a:r>
            <a:rPr lang="nl-NL" sz="1100">
              <a:solidFill>
                <a:schemeClr val="dk1"/>
              </a:solidFill>
              <a:effectLst/>
              <a:latin typeface="+mn-lt"/>
              <a:ea typeface="+mn-ea"/>
              <a:cs typeface="+mn-cs"/>
            </a:rPr>
            <a:t>secondary/ fringe benefits like:</a:t>
          </a:r>
          <a:endParaRPr lang="nl-NL">
            <a:effectLst/>
          </a:endParaRPr>
        </a:p>
        <a:p>
          <a:r>
            <a:rPr lang="nl-NL" sz="1100">
              <a:solidFill>
                <a:schemeClr val="dk1"/>
              </a:solidFill>
              <a:effectLst/>
              <a:latin typeface="+mn-lt"/>
              <a:ea typeface="+mn-ea"/>
              <a:cs typeface="+mn-cs"/>
            </a:rPr>
            <a:t>   - jubilee / anniversary celebration (Ambtsjubilea)</a:t>
          </a:r>
          <a:endParaRPr lang="nl-NL">
            <a:effectLst/>
          </a:endParaRPr>
        </a:p>
        <a:p>
          <a:r>
            <a:rPr lang="nl-NL" sz="1100" baseline="0">
              <a:solidFill>
                <a:schemeClr val="dk1"/>
              </a:solidFill>
              <a:effectLst/>
              <a:latin typeface="+mn-lt"/>
              <a:ea typeface="+mn-ea"/>
              <a:cs typeface="+mn-cs"/>
            </a:rPr>
            <a:t>   - employee support system (looking after employee well-being and health, reducing employee risks and lost time due to absence)(</a:t>
          </a:r>
          <a:r>
            <a:rPr lang="nl-NL" sz="1100">
              <a:solidFill>
                <a:schemeClr val="dk1"/>
              </a:solidFill>
              <a:effectLst/>
              <a:latin typeface="+mn-lt"/>
              <a:ea typeface="+mn-ea"/>
              <a:cs typeface="+mn-cs"/>
            </a:rPr>
            <a:t>Bedrijfshulpverlening)</a:t>
          </a:r>
          <a:endParaRPr lang="nl-NL">
            <a:effectLst/>
          </a:endParaRPr>
        </a:p>
        <a:p>
          <a:r>
            <a:rPr lang="nl-NL" sz="1100" baseline="0">
              <a:solidFill>
                <a:schemeClr val="dk1"/>
              </a:solidFill>
              <a:effectLst/>
              <a:latin typeface="+mn-lt"/>
              <a:ea typeface="+mn-ea"/>
              <a:cs typeface="+mn-cs"/>
            </a:rPr>
            <a:t>   - employer's  reimbursements for commuting expenses, including lease car expenses</a:t>
          </a:r>
          <a:endParaRPr lang="nl-NL">
            <a:effectLst/>
          </a:endParaRPr>
        </a:p>
        <a:p>
          <a:r>
            <a:rPr lang="nl-NL" sz="1100" baseline="0">
              <a:solidFill>
                <a:schemeClr val="dk1"/>
              </a:solidFill>
              <a:effectLst/>
              <a:latin typeface="+mn-lt"/>
              <a:ea typeface="+mn-ea"/>
              <a:cs typeface="+mn-cs"/>
            </a:rPr>
            <a:t>   - communication facilities</a:t>
          </a:r>
          <a:endParaRPr lang="nl-NL">
            <a:effectLst/>
          </a:endParaRPr>
        </a:p>
        <a:p>
          <a:r>
            <a:rPr lang="nl-NL" sz="1100" baseline="0">
              <a:solidFill>
                <a:schemeClr val="dk1"/>
              </a:solidFill>
              <a:effectLst/>
              <a:latin typeface="+mn-lt"/>
              <a:ea typeface="+mn-ea"/>
              <a:cs typeface="+mn-cs"/>
            </a:rPr>
            <a:t>   - overtime compensation</a:t>
          </a:r>
          <a:endParaRPr lang="nl-NL">
            <a:effectLst/>
          </a:endParaRPr>
        </a:p>
        <a:p>
          <a:r>
            <a:rPr lang="nl-NL" sz="1100" baseline="0">
              <a:solidFill>
                <a:schemeClr val="dk1"/>
              </a:solidFill>
              <a:effectLst/>
              <a:latin typeface="+mn-lt"/>
              <a:ea typeface="+mn-ea"/>
              <a:cs typeface="+mn-cs"/>
            </a:rPr>
            <a:t>   - reimbursements for nursery and childcare costs  (Kinderopvang)</a:t>
          </a:r>
          <a:endParaRPr lang="nl-NL">
            <a:effectLst/>
          </a:endParaRPr>
        </a:p>
        <a:p>
          <a:r>
            <a:rPr lang="nl-NL" sz="1100" baseline="0">
              <a:solidFill>
                <a:schemeClr val="dk1"/>
              </a:solidFill>
              <a:effectLst/>
              <a:latin typeface="+mn-lt"/>
              <a:ea typeface="+mn-ea"/>
              <a:cs typeface="+mn-cs"/>
            </a:rPr>
            <a:t>   - reimbursements for moving expenses when employee relocates in the interest of the employer  (Verhuizing in dienstbelang)</a:t>
          </a:r>
          <a:endParaRPr lang="nl-NL">
            <a:effectLst/>
          </a:endParaRPr>
        </a:p>
        <a:p>
          <a:r>
            <a:rPr lang="nl-NL" sz="1100" b="0" i="0">
              <a:solidFill>
                <a:schemeClr val="dk1"/>
              </a:solidFill>
              <a:effectLst/>
              <a:latin typeface="+mn-lt"/>
              <a:ea typeface="+mn-ea"/>
              <a:cs typeface="+mn-cs"/>
            </a:rPr>
            <a:t>• </a:t>
          </a:r>
          <a:r>
            <a:rPr lang="nl-NL" sz="1100">
              <a:solidFill>
                <a:schemeClr val="dk1"/>
              </a:solidFill>
              <a:effectLst/>
              <a:latin typeface="+mn-lt"/>
              <a:ea typeface="+mn-ea"/>
              <a:cs typeface="+mn-cs"/>
            </a:rPr>
            <a:t>Costs</a:t>
          </a:r>
          <a:r>
            <a:rPr lang="nl-NL" sz="1100" baseline="0">
              <a:solidFill>
                <a:schemeClr val="dk1"/>
              </a:solidFill>
              <a:effectLst/>
              <a:latin typeface="+mn-lt"/>
              <a:ea typeface="+mn-ea"/>
              <a:cs typeface="+mn-cs"/>
            </a:rPr>
            <a:t> associated with </a:t>
          </a:r>
          <a:r>
            <a:rPr lang="nl-NL" sz="1100">
              <a:solidFill>
                <a:schemeClr val="dk1"/>
              </a:solidFill>
              <a:effectLst/>
              <a:latin typeface="+mn-lt"/>
              <a:ea typeface="+mn-ea"/>
              <a:cs typeface="+mn-cs"/>
            </a:rPr>
            <a:t>emoluments :</a:t>
          </a:r>
          <a:r>
            <a:rPr lang="nl-NL" sz="1100" baseline="0">
              <a:solidFill>
                <a:schemeClr val="dk1"/>
              </a:solidFill>
              <a:effectLst/>
              <a:latin typeface="+mn-lt"/>
              <a:ea typeface="+mn-ea"/>
              <a:cs typeface="+mn-cs"/>
            </a:rPr>
            <a:t> non-incidental financial benefits, such as:</a:t>
          </a:r>
          <a:endParaRPr lang="nl-NL">
            <a:effectLst/>
          </a:endParaRPr>
        </a:p>
        <a:p>
          <a:r>
            <a:rPr lang="nl-NL" sz="1100">
              <a:solidFill>
                <a:schemeClr val="dk1"/>
              </a:solidFill>
              <a:effectLst/>
              <a:latin typeface="+mn-lt"/>
              <a:ea typeface="+mn-ea"/>
              <a:cs typeface="+mn-cs"/>
            </a:rPr>
            <a:t>   - bonuses or rewards connected to employee's performance appraisals (Functioneringstoeslagen)</a:t>
          </a:r>
          <a:endParaRPr lang="nl-NL">
            <a:effectLst/>
          </a:endParaRPr>
        </a:p>
        <a:p>
          <a:r>
            <a:rPr lang="nl-NL" sz="1100">
              <a:solidFill>
                <a:schemeClr val="dk1"/>
              </a:solidFill>
              <a:effectLst/>
              <a:latin typeface="+mn-lt"/>
              <a:ea typeface="+mn-ea"/>
              <a:cs typeface="+mn-cs"/>
            </a:rPr>
            <a:t>   - non-profit-dependent bonuses or gratuities </a:t>
          </a:r>
          <a:endParaRPr lang="nl-NL">
            <a:effectLst/>
          </a:endParaRPr>
        </a:p>
        <a:p>
          <a:r>
            <a:rPr lang="nl-NL" sz="1100">
              <a:solidFill>
                <a:schemeClr val="dk1"/>
              </a:solidFill>
              <a:effectLst/>
              <a:latin typeface="+mn-lt"/>
              <a:ea typeface="+mn-ea"/>
              <a:cs typeface="+mn-cs"/>
            </a:rPr>
            <a:t>   - labour-market-related allowances (Arbeidsmarkttoelage )</a:t>
          </a:r>
          <a:endParaRPr lang="nl-NL">
            <a:effectLst/>
          </a:endParaRPr>
        </a:p>
        <a:p>
          <a:pPr eaLnBrk="1" fontAlgn="auto" latinLnBrk="0" hangingPunct="1"/>
          <a:endParaRPr lang="nl-NL" sz="1100">
            <a:solidFill>
              <a:schemeClr val="dk1"/>
            </a:solidFill>
            <a:effectLst/>
            <a:latin typeface="+mn-lt"/>
            <a:ea typeface="+mn-ea"/>
            <a:cs typeface="+mn-cs"/>
          </a:endParaRPr>
        </a:p>
        <a:p>
          <a:pPr eaLnBrk="1" fontAlgn="auto" latinLnBrk="0" hangingPunct="1"/>
          <a:r>
            <a:rPr lang="nl-NL" sz="1100">
              <a:solidFill>
                <a:schemeClr val="dk1"/>
              </a:solidFill>
              <a:effectLst/>
              <a:latin typeface="+mn-lt"/>
              <a:ea typeface="+mn-ea"/>
              <a:cs typeface="+mn-cs"/>
            </a:rPr>
            <a:t>The Indirect labour costs components</a:t>
          </a:r>
          <a:r>
            <a:rPr lang="nl-NL" sz="1100" baseline="0">
              <a:solidFill>
                <a:schemeClr val="dk1"/>
              </a:solidFill>
              <a:effectLst/>
              <a:latin typeface="+mn-lt"/>
              <a:ea typeface="+mn-ea"/>
              <a:cs typeface="+mn-cs"/>
            </a:rPr>
            <a:t> cannot be presented separately and are not included in the gross salary. </a:t>
          </a:r>
          <a:r>
            <a:rPr lang="nl-NL" sz="1100" b="0" i="0">
              <a:solidFill>
                <a:schemeClr val="dk1"/>
              </a:solidFill>
              <a:effectLst/>
              <a:latin typeface="+mn-lt"/>
              <a:ea typeface="+mn-ea"/>
              <a:cs typeface="+mn-cs"/>
            </a:rPr>
            <a:t>These costs are included in the markup for indirect labour costs. </a:t>
          </a:r>
          <a:r>
            <a:rPr lang="nl-NL" sz="1100">
              <a:solidFill>
                <a:schemeClr val="dk1"/>
              </a:solidFill>
              <a:effectLst/>
              <a:latin typeface="+mn-lt"/>
              <a:ea typeface="+mn-ea"/>
              <a:cs typeface="+mn-cs"/>
            </a:rPr>
            <a:t> </a:t>
          </a:r>
          <a:endParaRPr lang="nl-NL">
            <a:effectLst/>
          </a:endParaRPr>
        </a:p>
        <a:p>
          <a:endParaRPr lang="nl-NL" sz="1100" b="0" i="0" u="sng">
            <a:solidFill>
              <a:schemeClr val="dk1"/>
            </a:solidFill>
            <a:effectLst/>
            <a:latin typeface="+mn-lt"/>
            <a:ea typeface="+mn-ea"/>
            <a:cs typeface="+mn-cs"/>
          </a:endParaRPr>
        </a:p>
        <a:p>
          <a:r>
            <a:rPr lang="nl-NL" sz="1100" b="0" i="0" u="sng">
              <a:solidFill>
                <a:schemeClr val="dk1"/>
              </a:solidFill>
              <a:effectLst/>
              <a:latin typeface="+mn-lt"/>
              <a:ea typeface="+mn-ea"/>
              <a:cs typeface="+mn-cs"/>
            </a:rPr>
            <a:t>Formula for calculating the Labour</a:t>
          </a:r>
          <a:r>
            <a:rPr lang="nl-NL" sz="1100" b="0" i="0" u="sng" baseline="0">
              <a:solidFill>
                <a:schemeClr val="dk1"/>
              </a:solidFill>
              <a:effectLst/>
              <a:latin typeface="+mn-lt"/>
              <a:ea typeface="+mn-ea"/>
              <a:cs typeface="+mn-cs"/>
            </a:rPr>
            <a:t> h</a:t>
          </a:r>
          <a:r>
            <a:rPr lang="nl-NL" sz="1100" b="0" i="0" u="sng">
              <a:solidFill>
                <a:schemeClr val="dk1"/>
              </a:solidFill>
              <a:effectLst/>
              <a:latin typeface="+mn-lt"/>
              <a:ea typeface="+mn-ea"/>
              <a:cs typeface="+mn-cs"/>
            </a:rPr>
            <a:t>ourly rate :</a:t>
          </a:r>
          <a:endParaRPr lang="nl-NL">
            <a:effectLst/>
          </a:endParaRPr>
        </a:p>
        <a:p>
          <a:endParaRPr lang="nl-NL" sz="1100" b="1" i="0">
            <a:solidFill>
              <a:schemeClr val="dk1"/>
            </a:solidFill>
            <a:effectLst/>
            <a:latin typeface="+mn-lt"/>
            <a:ea typeface="+mn-ea"/>
            <a:cs typeface="+mn-cs"/>
          </a:endParaRPr>
        </a:p>
        <a:p>
          <a:r>
            <a:rPr lang="nl-NL" sz="1100" b="1" i="0">
              <a:solidFill>
                <a:schemeClr val="dk1"/>
              </a:solidFill>
              <a:effectLst/>
              <a:latin typeface="+mn-lt"/>
              <a:ea typeface="+mn-ea"/>
              <a:cs typeface="+mn-cs"/>
            </a:rPr>
            <a:t>Labour</a:t>
          </a:r>
          <a:r>
            <a:rPr lang="nl-NL" sz="1100" b="1" i="0" baseline="0">
              <a:solidFill>
                <a:schemeClr val="dk1"/>
              </a:solidFill>
              <a:effectLst/>
              <a:latin typeface="+mn-lt"/>
              <a:ea typeface="+mn-ea"/>
              <a:cs typeface="+mn-cs"/>
            </a:rPr>
            <a:t> H</a:t>
          </a:r>
          <a:r>
            <a:rPr lang="nl-NL" sz="1100" b="1" i="0">
              <a:solidFill>
                <a:schemeClr val="dk1"/>
              </a:solidFill>
              <a:effectLst/>
              <a:latin typeface="+mn-lt"/>
              <a:ea typeface="+mn-ea"/>
              <a:cs typeface="+mn-cs"/>
            </a:rPr>
            <a:t>ourly Rate </a:t>
          </a:r>
          <a:r>
            <a:rPr lang="nl-NL" sz="1100" b="0" i="0">
              <a:solidFill>
                <a:schemeClr val="dk1"/>
              </a:solidFill>
              <a:effectLst/>
              <a:latin typeface="+mn-lt"/>
              <a:ea typeface="+mn-ea"/>
              <a:cs typeface="+mn-cs"/>
            </a:rPr>
            <a:t>= (direct labour costs / number of productive hours per year) * 1.5</a:t>
          </a:r>
          <a:endParaRPr lang="nl-NL">
            <a:effectLst/>
          </a:endParaRP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where </a:t>
          </a:r>
          <a:endParaRPr lang="nl-NL">
            <a:effectLst/>
          </a:endParaRPr>
        </a:p>
        <a:p>
          <a:r>
            <a:rPr lang="nl-NL" sz="1100">
              <a:solidFill>
                <a:schemeClr val="dk1"/>
              </a:solidFill>
              <a:effectLst/>
              <a:latin typeface="+mn-lt"/>
              <a:ea typeface="+mn-ea"/>
              <a:cs typeface="+mn-cs"/>
            </a:rPr>
            <a:t>-  direct labour costs</a:t>
          </a:r>
          <a:r>
            <a:rPr lang="nl-NL" sz="1100" baseline="0">
              <a:solidFill>
                <a:schemeClr val="dk1"/>
              </a:solidFill>
              <a:effectLst/>
              <a:latin typeface="+mn-lt"/>
              <a:ea typeface="+mn-ea"/>
              <a:cs typeface="+mn-cs"/>
            </a:rPr>
            <a:t>  = gross salary - indirect labour costs</a:t>
          </a:r>
          <a:endParaRPr lang="nl-NL">
            <a:effectLst/>
          </a:endParaRPr>
        </a:p>
        <a:p>
          <a:r>
            <a:rPr lang="nl-NL" sz="1100" baseline="0">
              <a:solidFill>
                <a:schemeClr val="dk1"/>
              </a:solidFill>
              <a:effectLst/>
              <a:latin typeface="+mn-lt"/>
              <a:ea typeface="+mn-ea"/>
              <a:cs typeface="+mn-cs"/>
            </a:rPr>
            <a:t>-  </a:t>
          </a:r>
          <a:r>
            <a:rPr lang="nl-NL" sz="1100" b="0" i="0">
              <a:solidFill>
                <a:schemeClr val="dk1"/>
              </a:solidFill>
              <a:effectLst/>
              <a:latin typeface="+mn-lt"/>
              <a:ea typeface="+mn-ea"/>
              <a:cs typeface="+mn-cs"/>
            </a:rPr>
            <a:t>-  the markup for indirect labour costs =</a:t>
          </a:r>
          <a:r>
            <a:rPr lang="nl-NL" sz="1100" b="0" i="0" baseline="0">
              <a:solidFill>
                <a:schemeClr val="dk1"/>
              </a:solidFill>
              <a:effectLst/>
              <a:latin typeface="+mn-lt"/>
              <a:ea typeface="+mn-ea"/>
              <a:cs typeface="+mn-cs"/>
            </a:rPr>
            <a:t> 50%</a:t>
          </a:r>
          <a:endParaRPr lang="nl-NL">
            <a:effectLst/>
          </a:endParaRPr>
        </a:p>
        <a:p>
          <a:endParaRPr lang="nl-NL" sz="1100" b="0" i="0">
            <a:solidFill>
              <a:schemeClr val="dk1"/>
            </a:solidFill>
            <a:effectLst/>
            <a:latin typeface="+mn-lt"/>
            <a:ea typeface="+mn-ea"/>
            <a:cs typeface="+mn-cs"/>
          </a:endParaRPr>
        </a:p>
        <a:p>
          <a:r>
            <a:rPr lang="nl-NL" sz="1100" b="0" i="0">
              <a:solidFill>
                <a:schemeClr val="tx1"/>
              </a:solidFill>
              <a:effectLst/>
              <a:latin typeface="+mn-lt"/>
              <a:ea typeface="+mn-ea"/>
              <a:cs typeface="+mn-cs"/>
            </a:rPr>
            <a:t>As part of the verification process RVO.nl might require documentation proving the accuracy of the hourly</a:t>
          </a:r>
          <a:r>
            <a:rPr lang="nl-NL" sz="1100" b="0" i="0" baseline="0">
              <a:solidFill>
                <a:schemeClr val="tx1"/>
              </a:solidFill>
              <a:effectLst/>
              <a:latin typeface="+mn-lt"/>
              <a:ea typeface="+mn-ea"/>
              <a:cs typeface="+mn-cs"/>
            </a:rPr>
            <a:t> rate </a:t>
          </a:r>
          <a:r>
            <a:rPr lang="nl-NL" sz="1100" b="0" i="0">
              <a:solidFill>
                <a:schemeClr val="tx1"/>
              </a:solidFill>
              <a:effectLst/>
              <a:latin typeface="+mn-lt"/>
              <a:ea typeface="+mn-ea"/>
              <a:cs typeface="+mn-cs"/>
            </a:rPr>
            <a:t>calculation.Therefore</a:t>
          </a:r>
          <a:r>
            <a:rPr lang="nl-NL" sz="1100" b="0" i="0" baseline="0">
              <a:solidFill>
                <a:schemeClr val="tx1"/>
              </a:solidFill>
              <a:effectLst/>
              <a:latin typeface="+mn-lt"/>
              <a:ea typeface="+mn-ea"/>
              <a:cs typeface="+mn-cs"/>
            </a:rPr>
            <a:t> you should to calculate the labour hourly rates according to the </a:t>
          </a:r>
        </a:p>
        <a:p>
          <a:r>
            <a:rPr lang="nl-NL" sz="1100" b="0" i="0" baseline="0">
              <a:solidFill>
                <a:schemeClr val="tx1"/>
              </a:solidFill>
              <a:effectLst/>
              <a:latin typeface="+mn-lt"/>
              <a:ea typeface="+mn-ea"/>
              <a:cs typeface="+mn-cs"/>
            </a:rPr>
            <a:t>method stated in the SDGP policy rules:  Labour</a:t>
          </a:r>
          <a:r>
            <a:rPr lang="nl-NL" sz="1100" b="0" i="0">
              <a:solidFill>
                <a:schemeClr val="tx1"/>
              </a:solidFill>
              <a:effectLst/>
              <a:latin typeface="+mn-lt"/>
              <a:ea typeface="+mn-ea"/>
              <a:cs typeface="+mn-cs"/>
            </a:rPr>
            <a:t> costs plus 50% markup</a:t>
          </a:r>
          <a:r>
            <a:rPr lang="nl-NL" sz="1100" b="0" i="0" baseline="0">
              <a:solidFill>
                <a:schemeClr val="tx1"/>
              </a:solidFill>
              <a:effectLst/>
              <a:latin typeface="+mn-lt"/>
              <a:ea typeface="+mn-ea"/>
              <a:cs typeface="+mn-cs"/>
            </a:rPr>
            <a:t> method</a:t>
          </a:r>
          <a:r>
            <a:rPr lang="nl-NL" sz="1100" b="0" i="0">
              <a:solidFill>
                <a:schemeClr val="tx1"/>
              </a:solidFill>
              <a:effectLst/>
              <a:latin typeface="+mn-lt"/>
              <a:ea typeface="+mn-ea"/>
              <a:cs typeface="+mn-cs"/>
            </a:rPr>
            <a:t> (Loonkosten plus vaste-opslag-systematiek ).</a:t>
          </a:r>
          <a:endParaRPr lang="nl-NL">
            <a:solidFill>
              <a:schemeClr val="tx1"/>
            </a:solidFill>
            <a:effectLst/>
          </a:endParaRPr>
        </a:p>
        <a:p>
          <a:r>
            <a:rPr lang="nl-NL">
              <a:solidFill>
                <a:srgbClr val="FF0000"/>
              </a:solidFill>
              <a:effectLst/>
            </a:rPr>
            <a:t> </a:t>
          </a:r>
        </a:p>
        <a:p>
          <a:r>
            <a:rPr lang="nl-NL">
              <a:solidFill>
                <a:sysClr val="windowText" lastClr="000000"/>
              </a:solidFill>
              <a:effectLst/>
            </a:rPr>
            <a:t>Note that in SDGP applications you can implement activities and have outputs related to more than one of the </a:t>
          </a:r>
          <a:r>
            <a:rPr lang="nl-NL" baseline="0">
              <a:solidFill>
                <a:sysClr val="windowText" lastClr="000000"/>
              </a:solidFill>
              <a:effectLst/>
            </a:rPr>
            <a:t> SDGP </a:t>
          </a:r>
          <a:r>
            <a:rPr lang="nl-NL">
              <a:solidFill>
                <a:sysClr val="windowText" lastClr="000000"/>
              </a:solidFill>
              <a:effectLst/>
            </a:rPr>
            <a:t>themes. However, the proposal must be submitted under only one (primary)  SDGP  theme. At least 50% of the project expenses have to be linked to this (primary) theme. </a:t>
          </a:r>
        </a:p>
        <a:p>
          <a:endParaRPr lang="nl-NL" sz="1100" b="0" i="0">
            <a:solidFill>
              <a:srgbClr val="92D050"/>
            </a:solidFill>
            <a:effectLst/>
            <a:latin typeface="+mn-lt"/>
            <a:ea typeface="+mn-ea"/>
            <a:cs typeface="+mn-cs"/>
          </a:endParaRPr>
        </a:p>
        <a:p>
          <a:r>
            <a:rPr lang="nl-NL" sz="1100" b="0" i="0">
              <a:solidFill>
                <a:sysClr val="windowText" lastClr="000000"/>
              </a:solidFill>
              <a:effectLst/>
              <a:latin typeface="+mn-lt"/>
              <a:ea typeface="+mn-ea"/>
              <a:cs typeface="+mn-cs"/>
            </a:rPr>
            <a:t>Hardware costs are not allowed to be included in Inception</a:t>
          </a:r>
          <a:r>
            <a:rPr lang="nl-NL" sz="1100" b="0" i="0" baseline="0">
              <a:solidFill>
                <a:sysClr val="windowText" lastClr="000000"/>
              </a:solidFill>
              <a:effectLst/>
              <a:latin typeface="+mn-lt"/>
              <a:ea typeface="+mn-ea"/>
              <a:cs typeface="+mn-cs"/>
            </a:rPr>
            <a:t> Phase</a:t>
          </a:r>
          <a:r>
            <a:rPr lang="nl-NL" sz="1100" b="0" i="0">
              <a:solidFill>
                <a:sysClr val="windowText" lastClr="000000"/>
              </a:solidFill>
              <a:effectLst/>
              <a:latin typeface="+mn-lt"/>
              <a:ea typeface="+mn-ea"/>
              <a:cs typeface="+mn-cs"/>
            </a:rPr>
            <a:t>. However, during the Inception period, project partners are allowed to carry out activities regarding the other ouputs, outcomes including the purchase of hardware, but at own risk. </a:t>
          </a:r>
        </a:p>
        <a:p>
          <a:pPr marL="0" marR="0" indent="0" defTabSz="914400" eaLnBrk="1" fontAlgn="auto" latinLnBrk="0" hangingPunct="1">
            <a:lnSpc>
              <a:spcPct val="100000"/>
            </a:lnSpc>
            <a:spcBef>
              <a:spcPts val="0"/>
            </a:spcBef>
            <a:spcAft>
              <a:spcPts val="0"/>
            </a:spcAft>
            <a:buClrTx/>
            <a:buSzTx/>
            <a:buFontTx/>
            <a:buNone/>
            <a:tabLst/>
            <a:defRPr/>
          </a:pPr>
          <a:endParaRPr lang="nl-NL" sz="1100" b="0" i="0">
            <a:solidFill>
              <a:schemeClr val="dk1"/>
            </a:solidFill>
            <a:effectLst/>
            <a:latin typeface="+mn-lt"/>
            <a:ea typeface="+mn-ea"/>
            <a:cs typeface="+mn-cs"/>
          </a:endParaRPr>
        </a:p>
        <a:p>
          <a:r>
            <a:rPr lang="nl-NL">
              <a:effectLst/>
            </a:rPr>
            <a:t>Notes:</a:t>
          </a:r>
        </a:p>
        <a:p>
          <a:r>
            <a:rPr lang="nl-NL">
              <a:effectLst/>
            </a:rPr>
            <a:t>*     See UN DSA list at: </a:t>
          </a:r>
          <a:r>
            <a:rPr lang="nl-NL">
              <a:solidFill>
                <a:schemeClr val="accent1"/>
              </a:solidFill>
              <a:effectLst/>
            </a:rPr>
            <a:t>http://apps.who.int/bfi/tsy/PerDiem.aspx</a:t>
          </a:r>
        </a:p>
        <a:p>
          <a:r>
            <a:rPr lang="nl-NL">
              <a:effectLst/>
            </a:rPr>
            <a:t>       Please use the location (nearest to) where you plan to stay.  Amount mentioned in this list are maximum amounts. Commuting excluded.</a:t>
          </a:r>
        </a:p>
        <a:p>
          <a:r>
            <a:rPr lang="nl-NL">
              <a:effectLst/>
            </a:rPr>
            <a:t>*1: Total # of trips, DSA etc. per person for all persons together.  </a:t>
          </a:r>
        </a:p>
        <a:p>
          <a:r>
            <a:rPr lang="nl-NL">
              <a:effectLst/>
            </a:rPr>
            <a:t>*2: Here a unit refers to e.g. 1 study, 1 hour etc. </a:t>
          </a:r>
        </a:p>
        <a:p>
          <a:endParaRPr lang="nl-NL">
            <a:effectLst/>
          </a:endParaRPr>
        </a:p>
        <a:p>
          <a:r>
            <a:rPr lang="nl-NL">
              <a:effectLst/>
            </a:rPr>
            <a:t>For the purpose of consistency in the financial assessment of the project, from this sheet on:</a:t>
          </a:r>
        </a:p>
        <a:p>
          <a:r>
            <a:rPr lang="nl-NL">
              <a:effectLst/>
            </a:rPr>
            <a:t>- ‘Year’ means ‘Project Year’ .</a:t>
          </a:r>
        </a:p>
        <a:p>
          <a:r>
            <a:rPr lang="nl-NL">
              <a:effectLst/>
            </a:rPr>
            <a:t>- ‘Year 1’  is the year starting on the Start Date of the project (e.g. 1 July 2017)</a:t>
          </a:r>
        </a:p>
        <a:p>
          <a:r>
            <a:rPr lang="nl-NL">
              <a:effectLst/>
            </a:rPr>
            <a:t>- ‘Year n” is the year starting on the n-1 anniversary of the Start Date. </a:t>
          </a:r>
        </a:p>
        <a:p>
          <a:r>
            <a:rPr lang="nl-NL">
              <a:effectLst/>
            </a:rPr>
            <a:t>   (e.g. ‘Year 2’ starts on the 1st anniversary of the Start Date of the project = 1 July 2018). </a:t>
          </a:r>
        </a:p>
        <a:p>
          <a:r>
            <a:rPr lang="nl-NL">
              <a:effectLst/>
            </a:rPr>
            <a:t>-  And so on.</a:t>
          </a:r>
        </a:p>
        <a:p>
          <a:endParaRPr lang="nl-NL">
            <a:effectLst/>
          </a:endParaRPr>
        </a:p>
        <a:p>
          <a:pPr marL="0" marR="0" indent="0" defTabSz="914400" eaLnBrk="1" fontAlgn="auto" latinLnBrk="0" hangingPunct="1">
            <a:lnSpc>
              <a:spcPct val="100000"/>
            </a:lnSpc>
            <a:spcBef>
              <a:spcPts val="0"/>
            </a:spcBef>
            <a:spcAft>
              <a:spcPts val="0"/>
            </a:spcAft>
            <a:buClrTx/>
            <a:buSzTx/>
            <a:buFontTx/>
            <a:buNone/>
            <a:tabLst/>
            <a:defRPr/>
          </a:pPr>
          <a:r>
            <a:rPr lang="nl-NL" sz="1100" b="0" i="0">
              <a:solidFill>
                <a:schemeClr val="dk1"/>
              </a:solidFill>
              <a:effectLst/>
              <a:latin typeface="+mn-lt"/>
              <a:ea typeface="+mn-ea"/>
              <a:cs typeface="+mn-cs"/>
            </a:rPr>
            <a:t>Completion of the</a:t>
          </a:r>
          <a:r>
            <a:rPr lang="nl-NL" sz="1100" b="1" i="0">
              <a:solidFill>
                <a:schemeClr val="dk1"/>
              </a:solidFill>
              <a:effectLst/>
              <a:latin typeface="+mn-lt"/>
              <a:ea typeface="+mn-ea"/>
              <a:cs typeface="+mn-cs"/>
            </a:rPr>
            <a:t> Inception </a:t>
          </a:r>
          <a:r>
            <a:rPr lang="nl-NL" sz="1100" b="0" i="0">
              <a:solidFill>
                <a:schemeClr val="dk1"/>
              </a:solidFill>
              <a:effectLst/>
              <a:latin typeface="+mn-lt"/>
              <a:ea typeface="+mn-ea"/>
              <a:cs typeface="+mn-cs"/>
            </a:rPr>
            <a:t>is essential to the further implementation of the project. Failure to complete the preparatory phase in a timely manner may have implications for the continuation of payments of the grant: the grant decision may be amended or even withdrawn. After full completion and approval of Inception, RVO.nl will continue with the advance payments for the project, in accordance with the agreed payment schedule in the Grant Decision. </a:t>
          </a:r>
          <a:endParaRPr lang="nl-NL">
            <a:effectLst/>
          </a:endParaRPr>
        </a:p>
        <a:p>
          <a:endParaRPr lang="nl-NL">
            <a:effectLst/>
          </a:endParaRPr>
        </a:p>
        <a:p>
          <a:r>
            <a:rPr lang="nl-NL" sz="1100" b="0" i="0" u="sng">
              <a:solidFill>
                <a:sysClr val="windowText" lastClr="000000"/>
              </a:solidFill>
              <a:effectLst/>
              <a:latin typeface="+mn-lt"/>
              <a:ea typeface="+mn-ea"/>
              <a:cs typeface="+mn-cs"/>
            </a:rPr>
            <a:t>SDGP payment method</a:t>
          </a:r>
        </a:p>
        <a:p>
          <a:r>
            <a:rPr lang="nl-NL" sz="1100" b="0" i="0">
              <a:solidFill>
                <a:sysClr val="windowText" lastClr="000000"/>
              </a:solidFill>
              <a:effectLst/>
              <a:latin typeface="+mn-lt"/>
              <a:ea typeface="+mn-ea"/>
              <a:cs typeface="+mn-cs"/>
            </a:rPr>
            <a:t>During the project implementation RVO.nl will pay up to 90% of the</a:t>
          </a:r>
          <a:r>
            <a:rPr lang="nl-NL" sz="1100" b="0" i="0" baseline="0">
              <a:solidFill>
                <a:sysClr val="windowText" lastClr="000000"/>
              </a:solidFill>
              <a:effectLst/>
              <a:latin typeface="+mn-lt"/>
              <a:ea typeface="+mn-ea"/>
              <a:cs typeface="+mn-cs"/>
            </a:rPr>
            <a:t> SDGP</a:t>
          </a:r>
          <a:r>
            <a:rPr lang="nl-NL" sz="1100" b="0" i="0">
              <a:solidFill>
                <a:sysClr val="windowText" lastClr="000000"/>
              </a:solidFill>
              <a:effectLst/>
              <a:latin typeface="+mn-lt"/>
              <a:ea typeface="+mn-ea"/>
              <a:cs typeface="+mn-cs"/>
            </a:rPr>
            <a:t> grant in instalments. The remaining 10% will be settled after completion of the project.</a:t>
          </a:r>
        </a:p>
        <a:p>
          <a:pPr marL="0" marR="0" indent="0" defTabSz="914400" eaLnBrk="1" fontAlgn="auto" latinLnBrk="0" hangingPunct="1">
            <a:lnSpc>
              <a:spcPct val="100000"/>
            </a:lnSpc>
            <a:spcBef>
              <a:spcPts val="0"/>
            </a:spcBef>
            <a:spcAft>
              <a:spcPts val="0"/>
            </a:spcAft>
            <a:buClrTx/>
            <a:buSzTx/>
            <a:buFontTx/>
            <a:buNone/>
            <a:tabLst/>
            <a:defRPr/>
          </a:pPr>
          <a:r>
            <a:rPr lang="nl-NL" sz="1100" b="0" i="0">
              <a:solidFill>
                <a:schemeClr val="dk1"/>
              </a:solidFill>
              <a:effectLst/>
              <a:latin typeface="+mn-lt"/>
              <a:ea typeface="+mn-ea"/>
              <a:cs typeface="+mn-cs"/>
            </a:rPr>
            <a:t>The payments will be paid quarterly. This means that the agreed yearly payment</a:t>
          </a:r>
          <a:r>
            <a:rPr lang="nl-NL" sz="1100" b="0" i="0" baseline="0">
              <a:solidFill>
                <a:schemeClr val="dk1"/>
              </a:solidFill>
              <a:effectLst/>
              <a:latin typeface="+mn-lt"/>
              <a:ea typeface="+mn-ea"/>
              <a:cs typeface="+mn-cs"/>
            </a:rPr>
            <a:t> </a:t>
          </a:r>
          <a:r>
            <a:rPr lang="nl-NL" sz="1100" b="0" i="0">
              <a:solidFill>
                <a:schemeClr val="dk1"/>
              </a:solidFill>
              <a:effectLst/>
              <a:latin typeface="+mn-lt"/>
              <a:ea typeface="+mn-ea"/>
              <a:cs typeface="+mn-cs"/>
            </a:rPr>
            <a:t>will be paid in four (4) equal instalments.</a:t>
          </a:r>
          <a:endParaRPr lang="nl-NL">
            <a:effectLst/>
          </a:endParaRPr>
        </a:p>
        <a:p>
          <a:r>
            <a:rPr lang="nl-NL" sz="1100" b="0" i="0">
              <a:solidFill>
                <a:sysClr val="windowText" lastClr="000000"/>
              </a:solidFill>
              <a:effectLst/>
              <a:latin typeface="+mn-lt"/>
              <a:ea typeface="+mn-ea"/>
              <a:cs typeface="+mn-cs"/>
            </a:rPr>
            <a:t>The</a:t>
          </a:r>
          <a:r>
            <a:rPr lang="nl-NL" sz="1100" b="0" i="0" baseline="0">
              <a:solidFill>
                <a:sysClr val="windowText" lastClr="000000"/>
              </a:solidFill>
              <a:effectLst/>
              <a:latin typeface="+mn-lt"/>
              <a:ea typeface="+mn-ea"/>
              <a:cs typeface="+mn-cs"/>
            </a:rPr>
            <a:t> S</a:t>
          </a:r>
          <a:r>
            <a:rPr lang="nl-NL" sz="1100" b="0" i="0">
              <a:solidFill>
                <a:sysClr val="windowText" lastClr="000000"/>
              </a:solidFill>
              <a:effectLst/>
              <a:latin typeface="+mn-lt"/>
              <a:ea typeface="+mn-ea"/>
              <a:cs typeface="+mn-cs"/>
            </a:rPr>
            <a:t>DGP contribution for the budget for </a:t>
          </a:r>
          <a:r>
            <a:rPr lang="nl-NL" sz="1100" b="1" i="0">
              <a:solidFill>
                <a:sysClr val="windowText" lastClr="000000"/>
              </a:solidFill>
              <a:effectLst/>
              <a:latin typeface="+mn-lt"/>
              <a:ea typeface="+mn-ea"/>
              <a:cs typeface="+mn-cs"/>
            </a:rPr>
            <a:t>Inception </a:t>
          </a:r>
          <a:r>
            <a:rPr lang="nl-NL" sz="1100" b="0" i="0">
              <a:solidFill>
                <a:sysClr val="windowText" lastClr="000000"/>
              </a:solidFill>
              <a:effectLst/>
              <a:latin typeface="+mn-lt"/>
              <a:ea typeface="+mn-ea"/>
              <a:cs typeface="+mn-cs"/>
            </a:rPr>
            <a:t>will be paid as an advance payment after the Grant Decision. </a:t>
          </a:r>
          <a:r>
            <a:rPr lang="nl-NL" sz="1100" b="1" i="0">
              <a:solidFill>
                <a:sysClr val="windowText" lastClr="000000"/>
              </a:solidFill>
              <a:effectLst/>
              <a:latin typeface="+mn-lt"/>
              <a:ea typeface="+mn-ea"/>
              <a:cs typeface="+mn-cs"/>
            </a:rPr>
            <a:t>Please insert the</a:t>
          </a:r>
          <a:r>
            <a:rPr lang="nl-NL" sz="1100" b="1" i="0" baseline="0">
              <a:solidFill>
                <a:sysClr val="windowText" lastClr="000000"/>
              </a:solidFill>
              <a:effectLst/>
              <a:latin typeface="+mn-lt"/>
              <a:ea typeface="+mn-ea"/>
              <a:cs typeface="+mn-cs"/>
            </a:rPr>
            <a:t> total budget for Inception phase in worksheet 3 Overview.</a:t>
          </a:r>
          <a:endParaRPr lang="nl-NL" sz="1100" b="1" i="0">
            <a:solidFill>
              <a:sysClr val="windowText" lastClr="000000"/>
            </a:solidFill>
            <a:effectLst/>
            <a:latin typeface="+mn-lt"/>
            <a:ea typeface="+mn-ea"/>
            <a:cs typeface="+mn-cs"/>
          </a:endParaRPr>
        </a:p>
        <a:p>
          <a:r>
            <a:rPr lang="nl-NL" sz="1100" b="0" i="0">
              <a:solidFill>
                <a:sysClr val="windowText" lastClr="000000"/>
              </a:solidFill>
              <a:effectLst/>
              <a:latin typeface="+mn-lt"/>
              <a:ea typeface="+mn-ea"/>
              <a:cs typeface="+mn-cs"/>
            </a:rPr>
            <a:t>After full completion and approval of  </a:t>
          </a:r>
          <a:r>
            <a:rPr lang="nl-NL" sz="1100" b="1" i="0">
              <a:solidFill>
                <a:sysClr val="windowText" lastClr="000000"/>
              </a:solidFill>
              <a:effectLst/>
              <a:latin typeface="+mn-lt"/>
              <a:ea typeface="+mn-ea"/>
              <a:cs typeface="+mn-cs"/>
            </a:rPr>
            <a:t>Inception</a:t>
          </a:r>
          <a:r>
            <a:rPr lang="nl-NL" sz="1100" b="0" i="0">
              <a:solidFill>
                <a:sysClr val="windowText" lastClr="000000"/>
              </a:solidFill>
              <a:effectLst/>
              <a:latin typeface="+mn-lt"/>
              <a:ea typeface="+mn-ea"/>
              <a:cs typeface="+mn-cs"/>
            </a:rPr>
            <a:t>, RVO.nl will continue with the advance payments for the project, in accordance with the agreed payment schedule in the Grant Decision. </a:t>
          </a:r>
        </a:p>
        <a:p>
          <a:pPr marL="0" marR="0" indent="0" defTabSz="914400" eaLnBrk="1" fontAlgn="auto" latinLnBrk="0" hangingPunct="1">
            <a:lnSpc>
              <a:spcPct val="100000"/>
            </a:lnSpc>
            <a:spcBef>
              <a:spcPts val="0"/>
            </a:spcBef>
            <a:spcAft>
              <a:spcPts val="0"/>
            </a:spcAft>
            <a:buClrTx/>
            <a:buSzTx/>
            <a:buFontTx/>
            <a:buNone/>
            <a:tabLst/>
            <a:defRPr/>
          </a:pPr>
          <a:r>
            <a:rPr lang="nl-NL" sz="1100" b="0" i="0">
              <a:solidFill>
                <a:schemeClr val="dk1"/>
              </a:solidFill>
              <a:effectLst/>
              <a:latin typeface="+mn-lt"/>
              <a:ea typeface="+mn-ea"/>
              <a:cs typeface="+mn-cs"/>
            </a:rPr>
            <a:t>During the </a:t>
          </a:r>
          <a:r>
            <a:rPr lang="nl-NL" sz="1100" b="1" i="0">
              <a:solidFill>
                <a:schemeClr val="dk1"/>
              </a:solidFill>
              <a:effectLst/>
              <a:latin typeface="+mn-lt"/>
              <a:ea typeface="+mn-ea"/>
              <a:cs typeface="+mn-cs"/>
            </a:rPr>
            <a:t>Inception </a:t>
          </a:r>
          <a:r>
            <a:rPr lang="nl-NL" sz="1100" b="0" i="0">
              <a:solidFill>
                <a:schemeClr val="dk1"/>
              </a:solidFill>
              <a:effectLst/>
              <a:latin typeface="+mn-lt"/>
              <a:ea typeface="+mn-ea"/>
              <a:cs typeface="+mn-cs"/>
            </a:rPr>
            <a:t>period, project partners are allowed to carry out activities regarding other  outcomes, at their own risk. </a:t>
          </a:r>
          <a:endParaRPr lang="nl-NL">
            <a:effectLst/>
          </a:endParaRPr>
        </a:p>
        <a:p>
          <a:endParaRPr lang="nl-NL" sz="1100" b="0" i="0">
            <a:solidFill>
              <a:srgbClr val="FF0000"/>
            </a:solidFill>
            <a:effectLst/>
            <a:latin typeface="+mn-lt"/>
            <a:ea typeface="+mn-ea"/>
            <a:cs typeface="+mn-cs"/>
          </a:endParaRPr>
        </a:p>
        <a:p>
          <a:r>
            <a:rPr lang="nl-NL" sz="1100" b="0" i="0">
              <a:solidFill>
                <a:srgbClr val="FF0000"/>
              </a:solidFill>
              <a:effectLst/>
              <a:latin typeface="+mn-lt"/>
              <a:ea typeface="+mn-ea"/>
              <a:cs typeface="+mn-cs"/>
            </a:rPr>
            <a:t>   </a:t>
          </a:r>
        </a:p>
        <a:p>
          <a:r>
            <a:rPr lang="en-GB" sz="1100">
              <a:solidFill>
                <a:sysClr val="windowText" lastClr="000000"/>
              </a:solidFill>
              <a:effectLst/>
              <a:latin typeface="+mn-lt"/>
              <a:ea typeface="+mn-ea"/>
              <a:cs typeface="+mn-cs"/>
            </a:rPr>
            <a:t>  Version September 2018</a:t>
          </a:r>
          <a:endParaRPr lang="nl-NL" sz="1100" b="1" i="0">
            <a:solidFill>
              <a:sysClr val="windowText" lastClr="000000"/>
            </a:solidFill>
            <a:effectLst/>
            <a:latin typeface="+mn-lt"/>
            <a:ea typeface="+mn-ea"/>
            <a:cs typeface="+mn-cs"/>
          </a:endParaRPr>
        </a:p>
        <a:p>
          <a:endParaRPr lang="nl-NL" sz="1100" b="1" i="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2447925</xdr:colOff>
      <xdr:row>126</xdr:row>
      <xdr:rowOff>66675</xdr:rowOff>
    </xdr:from>
    <xdr:ext cx="76200" cy="200025"/>
    <xdr:sp macro="" textlink="">
      <xdr:nvSpPr>
        <xdr:cNvPr id="1029" name="Text Box 5">
          <a:extLst>
            <a:ext uri="{FF2B5EF4-FFF2-40B4-BE49-F238E27FC236}">
              <a16:creationId xmlns:a16="http://schemas.microsoft.com/office/drawing/2014/main" id="{00000000-0008-0000-0200-000005040000}"/>
            </a:ext>
          </a:extLst>
        </xdr:cNvPr>
        <xdr:cNvSpPr txBox="1">
          <a:spLocks noChangeArrowheads="1"/>
        </xdr:cNvSpPr>
      </xdr:nvSpPr>
      <xdr:spPr bwMode="auto">
        <a:xfrm>
          <a:off x="2447925" y="8286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2447925</xdr:colOff>
      <xdr:row>126</xdr:row>
      <xdr:rowOff>66675</xdr:rowOff>
    </xdr:from>
    <xdr:ext cx="76200" cy="200025"/>
    <xdr:sp macro="" textlink="">
      <xdr:nvSpPr>
        <xdr:cNvPr id="1037" name="Text Box 13">
          <a:extLst>
            <a:ext uri="{FF2B5EF4-FFF2-40B4-BE49-F238E27FC236}">
              <a16:creationId xmlns:a16="http://schemas.microsoft.com/office/drawing/2014/main" id="{00000000-0008-0000-0200-00000D040000}"/>
            </a:ext>
          </a:extLst>
        </xdr:cNvPr>
        <xdr:cNvSpPr txBox="1">
          <a:spLocks noChangeArrowheads="1"/>
        </xdr:cNvSpPr>
      </xdr:nvSpPr>
      <xdr:spPr bwMode="auto">
        <a:xfrm>
          <a:off x="2447925" y="8286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2447925" y="683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2447925" y="683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7" name="Text Box 5">
          <a:extLst>
            <a:ext uri="{FF2B5EF4-FFF2-40B4-BE49-F238E27FC236}">
              <a16:creationId xmlns:a16="http://schemas.microsoft.com/office/drawing/2014/main" id="{00000000-0008-0000-0200-000007000000}"/>
            </a:ext>
          </a:extLst>
        </xdr:cNvPr>
        <xdr:cNvSpPr txBox="1">
          <a:spLocks noChangeArrowheads="1"/>
        </xdr:cNvSpPr>
      </xdr:nvSpPr>
      <xdr:spPr bwMode="auto">
        <a:xfrm>
          <a:off x="49434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8" name="Text Box 13">
          <a:extLst>
            <a:ext uri="{FF2B5EF4-FFF2-40B4-BE49-F238E27FC236}">
              <a16:creationId xmlns:a16="http://schemas.microsoft.com/office/drawing/2014/main" id="{00000000-0008-0000-0200-000008000000}"/>
            </a:ext>
          </a:extLst>
        </xdr:cNvPr>
        <xdr:cNvSpPr txBox="1">
          <a:spLocks noChangeArrowheads="1"/>
        </xdr:cNvSpPr>
      </xdr:nvSpPr>
      <xdr:spPr bwMode="auto">
        <a:xfrm>
          <a:off x="49434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9" name="Text Box 5">
          <a:extLst>
            <a:ext uri="{FF2B5EF4-FFF2-40B4-BE49-F238E27FC236}">
              <a16:creationId xmlns:a16="http://schemas.microsoft.com/office/drawing/2014/main" id="{00000000-0008-0000-0200-000009000000}"/>
            </a:ext>
          </a:extLst>
        </xdr:cNvPr>
        <xdr:cNvSpPr txBox="1">
          <a:spLocks noChangeArrowheads="1"/>
        </xdr:cNvSpPr>
      </xdr:nvSpPr>
      <xdr:spPr bwMode="auto">
        <a:xfrm>
          <a:off x="49434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0" name="Text Box 13">
          <a:extLst>
            <a:ext uri="{FF2B5EF4-FFF2-40B4-BE49-F238E27FC236}">
              <a16:creationId xmlns:a16="http://schemas.microsoft.com/office/drawing/2014/main" id="{00000000-0008-0000-0200-00000A000000}"/>
            </a:ext>
          </a:extLst>
        </xdr:cNvPr>
        <xdr:cNvSpPr txBox="1">
          <a:spLocks noChangeArrowheads="1"/>
        </xdr:cNvSpPr>
      </xdr:nvSpPr>
      <xdr:spPr bwMode="auto">
        <a:xfrm>
          <a:off x="4943475" y="6181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1" name="Text Box 5">
          <a:extLst>
            <a:ext uri="{FF2B5EF4-FFF2-40B4-BE49-F238E27FC236}">
              <a16:creationId xmlns:a16="http://schemas.microsoft.com/office/drawing/2014/main" id="{00000000-0008-0000-0200-00000B000000}"/>
            </a:ext>
          </a:extLst>
        </xdr:cNvPr>
        <xdr:cNvSpPr txBox="1">
          <a:spLocks noChangeArrowheads="1"/>
        </xdr:cNvSpPr>
      </xdr:nvSpPr>
      <xdr:spPr bwMode="auto">
        <a:xfrm>
          <a:off x="1634938" y="1390594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2" name="Text Box 13">
          <a:extLst>
            <a:ext uri="{FF2B5EF4-FFF2-40B4-BE49-F238E27FC236}">
              <a16:creationId xmlns:a16="http://schemas.microsoft.com/office/drawing/2014/main" id="{00000000-0008-0000-0200-00000C000000}"/>
            </a:ext>
          </a:extLst>
        </xdr:cNvPr>
        <xdr:cNvSpPr txBox="1">
          <a:spLocks noChangeArrowheads="1"/>
        </xdr:cNvSpPr>
      </xdr:nvSpPr>
      <xdr:spPr bwMode="auto">
        <a:xfrm>
          <a:off x="1634938" y="1390594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3" name="Text Box 5">
          <a:extLst>
            <a:ext uri="{FF2B5EF4-FFF2-40B4-BE49-F238E27FC236}">
              <a16:creationId xmlns:a16="http://schemas.microsoft.com/office/drawing/2014/main" id="{00000000-0008-0000-0200-00000D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4" name="Text Box 13">
          <a:extLst>
            <a:ext uri="{FF2B5EF4-FFF2-40B4-BE49-F238E27FC236}">
              <a16:creationId xmlns:a16="http://schemas.microsoft.com/office/drawing/2014/main" id="{00000000-0008-0000-0200-00000E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5" name="Text Box 5">
          <a:extLst>
            <a:ext uri="{FF2B5EF4-FFF2-40B4-BE49-F238E27FC236}">
              <a16:creationId xmlns:a16="http://schemas.microsoft.com/office/drawing/2014/main" id="{00000000-0008-0000-0200-00000F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6" name="Text Box 13">
          <a:extLst>
            <a:ext uri="{FF2B5EF4-FFF2-40B4-BE49-F238E27FC236}">
              <a16:creationId xmlns:a16="http://schemas.microsoft.com/office/drawing/2014/main" id="{00000000-0008-0000-0200-000010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7" name="Text Box 5">
          <a:extLst>
            <a:ext uri="{FF2B5EF4-FFF2-40B4-BE49-F238E27FC236}">
              <a16:creationId xmlns:a16="http://schemas.microsoft.com/office/drawing/2014/main" id="{00000000-0008-0000-0200-000011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8" name="Text Box 13">
          <a:extLst>
            <a:ext uri="{FF2B5EF4-FFF2-40B4-BE49-F238E27FC236}">
              <a16:creationId xmlns:a16="http://schemas.microsoft.com/office/drawing/2014/main" id="{00000000-0008-0000-0200-000012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2447925</xdr:colOff>
      <xdr:row>126</xdr:row>
      <xdr:rowOff>66675</xdr:rowOff>
    </xdr:from>
    <xdr:ext cx="76200" cy="200025"/>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2447925</xdr:colOff>
      <xdr:row>126</xdr:row>
      <xdr:rowOff>66675</xdr:rowOff>
    </xdr:from>
    <xdr:ext cx="76200" cy="200025"/>
    <xdr:sp macro="" textlink="">
      <xdr:nvSpPr>
        <xdr:cNvPr id="3" name="Text Box 13">
          <a:extLst>
            <a:ext uri="{FF2B5EF4-FFF2-40B4-BE49-F238E27FC236}">
              <a16:creationId xmlns:a16="http://schemas.microsoft.com/office/drawing/2014/main" id="{00000000-0008-0000-0300-000003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5" name="Text Box 13">
          <a:extLst>
            <a:ext uri="{FF2B5EF4-FFF2-40B4-BE49-F238E27FC236}">
              <a16:creationId xmlns:a16="http://schemas.microsoft.com/office/drawing/2014/main" id="{00000000-0008-0000-0300-000005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7" name="Text Box 13">
          <a:extLst>
            <a:ext uri="{FF2B5EF4-FFF2-40B4-BE49-F238E27FC236}">
              <a16:creationId xmlns:a16="http://schemas.microsoft.com/office/drawing/2014/main" id="{00000000-0008-0000-0300-000007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9" name="Text Box 13">
          <a:extLst>
            <a:ext uri="{FF2B5EF4-FFF2-40B4-BE49-F238E27FC236}">
              <a16:creationId xmlns:a16="http://schemas.microsoft.com/office/drawing/2014/main" id="{00000000-0008-0000-0300-000009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1" name="Text Box 13">
          <a:extLst>
            <a:ext uri="{FF2B5EF4-FFF2-40B4-BE49-F238E27FC236}">
              <a16:creationId xmlns:a16="http://schemas.microsoft.com/office/drawing/2014/main" id="{00000000-0008-0000-0300-00000B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3" name="Text Box 13">
          <a:extLst>
            <a:ext uri="{FF2B5EF4-FFF2-40B4-BE49-F238E27FC236}">
              <a16:creationId xmlns:a16="http://schemas.microsoft.com/office/drawing/2014/main" id="{00000000-0008-0000-0300-00000D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4" name="Text Box 5">
          <a:extLst>
            <a:ext uri="{FF2B5EF4-FFF2-40B4-BE49-F238E27FC236}">
              <a16:creationId xmlns:a16="http://schemas.microsoft.com/office/drawing/2014/main" id="{00000000-0008-0000-0300-00000E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5" name="Text Box 13">
          <a:extLst>
            <a:ext uri="{FF2B5EF4-FFF2-40B4-BE49-F238E27FC236}">
              <a16:creationId xmlns:a16="http://schemas.microsoft.com/office/drawing/2014/main" id="{00000000-0008-0000-0300-00000F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6" name="Text Box 5">
          <a:extLst>
            <a:ext uri="{FF2B5EF4-FFF2-40B4-BE49-F238E27FC236}">
              <a16:creationId xmlns:a16="http://schemas.microsoft.com/office/drawing/2014/main" id="{00000000-0008-0000-0300-000010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7" name="Text Box 13">
          <a:extLst>
            <a:ext uri="{FF2B5EF4-FFF2-40B4-BE49-F238E27FC236}">
              <a16:creationId xmlns:a16="http://schemas.microsoft.com/office/drawing/2014/main" id="{00000000-0008-0000-0300-000011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2447925</xdr:colOff>
      <xdr:row>126</xdr:row>
      <xdr:rowOff>66675</xdr:rowOff>
    </xdr:from>
    <xdr:ext cx="76200" cy="200025"/>
    <xdr:sp macro="" textlink="">
      <xdr:nvSpPr>
        <xdr:cNvPr id="2" name="Text Box 5">
          <a:extLst>
            <a:ext uri="{FF2B5EF4-FFF2-40B4-BE49-F238E27FC236}">
              <a16:creationId xmlns:a16="http://schemas.microsoft.com/office/drawing/2014/main" id="{00000000-0008-0000-0400-000002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2447925</xdr:colOff>
      <xdr:row>126</xdr:row>
      <xdr:rowOff>66675</xdr:rowOff>
    </xdr:from>
    <xdr:ext cx="76200" cy="200025"/>
    <xdr:sp macro="" textlink="">
      <xdr:nvSpPr>
        <xdr:cNvPr id="3" name="Text Box 13">
          <a:extLst>
            <a:ext uri="{FF2B5EF4-FFF2-40B4-BE49-F238E27FC236}">
              <a16:creationId xmlns:a16="http://schemas.microsoft.com/office/drawing/2014/main" id="{00000000-0008-0000-0400-000003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4" name="Text Box 5">
          <a:extLst>
            <a:ext uri="{FF2B5EF4-FFF2-40B4-BE49-F238E27FC236}">
              <a16:creationId xmlns:a16="http://schemas.microsoft.com/office/drawing/2014/main" id="{00000000-0008-0000-0400-000004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5" name="Text Box 13">
          <a:extLst>
            <a:ext uri="{FF2B5EF4-FFF2-40B4-BE49-F238E27FC236}">
              <a16:creationId xmlns:a16="http://schemas.microsoft.com/office/drawing/2014/main" id="{00000000-0008-0000-0400-000005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7" name="Text Box 13">
          <a:extLst>
            <a:ext uri="{FF2B5EF4-FFF2-40B4-BE49-F238E27FC236}">
              <a16:creationId xmlns:a16="http://schemas.microsoft.com/office/drawing/2014/main" id="{00000000-0008-0000-0400-000007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8" name="Text Box 5">
          <a:extLst>
            <a:ext uri="{FF2B5EF4-FFF2-40B4-BE49-F238E27FC236}">
              <a16:creationId xmlns:a16="http://schemas.microsoft.com/office/drawing/2014/main" id="{00000000-0008-0000-0400-000008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9" name="Text Box 13">
          <a:extLst>
            <a:ext uri="{FF2B5EF4-FFF2-40B4-BE49-F238E27FC236}">
              <a16:creationId xmlns:a16="http://schemas.microsoft.com/office/drawing/2014/main" id="{00000000-0008-0000-0400-000009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0" name="Text Box 5">
          <a:extLst>
            <a:ext uri="{FF2B5EF4-FFF2-40B4-BE49-F238E27FC236}">
              <a16:creationId xmlns:a16="http://schemas.microsoft.com/office/drawing/2014/main" id="{00000000-0008-0000-0400-00000A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1" name="Text Box 13">
          <a:extLst>
            <a:ext uri="{FF2B5EF4-FFF2-40B4-BE49-F238E27FC236}">
              <a16:creationId xmlns:a16="http://schemas.microsoft.com/office/drawing/2014/main" id="{00000000-0008-0000-0400-00000B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2" name="Text Box 5">
          <a:extLst>
            <a:ext uri="{FF2B5EF4-FFF2-40B4-BE49-F238E27FC236}">
              <a16:creationId xmlns:a16="http://schemas.microsoft.com/office/drawing/2014/main" id="{00000000-0008-0000-0400-00000C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3" name="Text Box 13">
          <a:extLst>
            <a:ext uri="{FF2B5EF4-FFF2-40B4-BE49-F238E27FC236}">
              <a16:creationId xmlns:a16="http://schemas.microsoft.com/office/drawing/2014/main" id="{00000000-0008-0000-0400-00000D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4" name="Text Box 5">
          <a:extLst>
            <a:ext uri="{FF2B5EF4-FFF2-40B4-BE49-F238E27FC236}">
              <a16:creationId xmlns:a16="http://schemas.microsoft.com/office/drawing/2014/main" id="{00000000-0008-0000-0400-00000E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5" name="Text Box 13">
          <a:extLst>
            <a:ext uri="{FF2B5EF4-FFF2-40B4-BE49-F238E27FC236}">
              <a16:creationId xmlns:a16="http://schemas.microsoft.com/office/drawing/2014/main" id="{00000000-0008-0000-0400-00000F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6" name="Text Box 5">
          <a:extLst>
            <a:ext uri="{FF2B5EF4-FFF2-40B4-BE49-F238E27FC236}">
              <a16:creationId xmlns:a16="http://schemas.microsoft.com/office/drawing/2014/main" id="{00000000-0008-0000-0400-000010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7" name="Text Box 13">
          <a:extLst>
            <a:ext uri="{FF2B5EF4-FFF2-40B4-BE49-F238E27FC236}">
              <a16:creationId xmlns:a16="http://schemas.microsoft.com/office/drawing/2014/main" id="{00000000-0008-0000-0400-000011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2447925</xdr:colOff>
      <xdr:row>126</xdr:row>
      <xdr:rowOff>66675</xdr:rowOff>
    </xdr:from>
    <xdr:ext cx="76200" cy="200025"/>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2447925</xdr:colOff>
      <xdr:row>126</xdr:row>
      <xdr:rowOff>66675</xdr:rowOff>
    </xdr:from>
    <xdr:ext cx="76200" cy="200025"/>
    <xdr:sp macro="" textlink="">
      <xdr:nvSpPr>
        <xdr:cNvPr id="3" name="Text Box 13">
          <a:extLst>
            <a:ext uri="{FF2B5EF4-FFF2-40B4-BE49-F238E27FC236}">
              <a16:creationId xmlns:a16="http://schemas.microsoft.com/office/drawing/2014/main" id="{00000000-0008-0000-0500-000003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4" name="Text Box 5">
          <a:extLst>
            <a:ext uri="{FF2B5EF4-FFF2-40B4-BE49-F238E27FC236}">
              <a16:creationId xmlns:a16="http://schemas.microsoft.com/office/drawing/2014/main" id="{00000000-0008-0000-0500-000004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5" name="Text Box 13">
          <a:extLst>
            <a:ext uri="{FF2B5EF4-FFF2-40B4-BE49-F238E27FC236}">
              <a16:creationId xmlns:a16="http://schemas.microsoft.com/office/drawing/2014/main" id="{00000000-0008-0000-0500-000005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7" name="Text Box 13">
          <a:extLst>
            <a:ext uri="{FF2B5EF4-FFF2-40B4-BE49-F238E27FC236}">
              <a16:creationId xmlns:a16="http://schemas.microsoft.com/office/drawing/2014/main" id="{00000000-0008-0000-0500-000007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8" name="Text Box 5">
          <a:extLst>
            <a:ext uri="{FF2B5EF4-FFF2-40B4-BE49-F238E27FC236}">
              <a16:creationId xmlns:a16="http://schemas.microsoft.com/office/drawing/2014/main" id="{00000000-0008-0000-0500-000008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9" name="Text Box 13">
          <a:extLst>
            <a:ext uri="{FF2B5EF4-FFF2-40B4-BE49-F238E27FC236}">
              <a16:creationId xmlns:a16="http://schemas.microsoft.com/office/drawing/2014/main" id="{00000000-0008-0000-0500-000009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0" name="Text Box 5">
          <a:extLst>
            <a:ext uri="{FF2B5EF4-FFF2-40B4-BE49-F238E27FC236}">
              <a16:creationId xmlns:a16="http://schemas.microsoft.com/office/drawing/2014/main" id="{00000000-0008-0000-0500-00000A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1" name="Text Box 13">
          <a:extLst>
            <a:ext uri="{FF2B5EF4-FFF2-40B4-BE49-F238E27FC236}">
              <a16:creationId xmlns:a16="http://schemas.microsoft.com/office/drawing/2014/main" id="{00000000-0008-0000-0500-00000B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2" name="Text Box 5">
          <a:extLst>
            <a:ext uri="{FF2B5EF4-FFF2-40B4-BE49-F238E27FC236}">
              <a16:creationId xmlns:a16="http://schemas.microsoft.com/office/drawing/2014/main" id="{00000000-0008-0000-0500-00000C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3" name="Text Box 13">
          <a:extLst>
            <a:ext uri="{FF2B5EF4-FFF2-40B4-BE49-F238E27FC236}">
              <a16:creationId xmlns:a16="http://schemas.microsoft.com/office/drawing/2014/main" id="{00000000-0008-0000-0500-00000D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4" name="Text Box 5">
          <a:extLst>
            <a:ext uri="{FF2B5EF4-FFF2-40B4-BE49-F238E27FC236}">
              <a16:creationId xmlns:a16="http://schemas.microsoft.com/office/drawing/2014/main" id="{00000000-0008-0000-0500-00000E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5" name="Text Box 13">
          <a:extLst>
            <a:ext uri="{FF2B5EF4-FFF2-40B4-BE49-F238E27FC236}">
              <a16:creationId xmlns:a16="http://schemas.microsoft.com/office/drawing/2014/main" id="{00000000-0008-0000-0500-00000F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6" name="Text Box 5">
          <a:extLst>
            <a:ext uri="{FF2B5EF4-FFF2-40B4-BE49-F238E27FC236}">
              <a16:creationId xmlns:a16="http://schemas.microsoft.com/office/drawing/2014/main" id="{00000000-0008-0000-0500-000010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7" name="Text Box 13">
          <a:extLst>
            <a:ext uri="{FF2B5EF4-FFF2-40B4-BE49-F238E27FC236}">
              <a16:creationId xmlns:a16="http://schemas.microsoft.com/office/drawing/2014/main" id="{00000000-0008-0000-0500-000011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2447925</xdr:colOff>
      <xdr:row>126</xdr:row>
      <xdr:rowOff>66675</xdr:rowOff>
    </xdr:from>
    <xdr:ext cx="76200" cy="200025"/>
    <xdr:sp macro="" textlink="">
      <xdr:nvSpPr>
        <xdr:cNvPr id="2" name="Text Box 5">
          <a:extLst>
            <a:ext uri="{FF2B5EF4-FFF2-40B4-BE49-F238E27FC236}">
              <a16:creationId xmlns:a16="http://schemas.microsoft.com/office/drawing/2014/main" id="{00000000-0008-0000-0600-000002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2447925</xdr:colOff>
      <xdr:row>126</xdr:row>
      <xdr:rowOff>66675</xdr:rowOff>
    </xdr:from>
    <xdr:ext cx="76200" cy="200025"/>
    <xdr:sp macro="" textlink="">
      <xdr:nvSpPr>
        <xdr:cNvPr id="3" name="Text Box 13">
          <a:extLst>
            <a:ext uri="{FF2B5EF4-FFF2-40B4-BE49-F238E27FC236}">
              <a16:creationId xmlns:a16="http://schemas.microsoft.com/office/drawing/2014/main" id="{00000000-0008-0000-0600-000003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4" name="Text Box 5">
          <a:extLst>
            <a:ext uri="{FF2B5EF4-FFF2-40B4-BE49-F238E27FC236}">
              <a16:creationId xmlns:a16="http://schemas.microsoft.com/office/drawing/2014/main" id="{00000000-0008-0000-0600-000004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5" name="Text Box 13">
          <a:extLst>
            <a:ext uri="{FF2B5EF4-FFF2-40B4-BE49-F238E27FC236}">
              <a16:creationId xmlns:a16="http://schemas.microsoft.com/office/drawing/2014/main" id="{00000000-0008-0000-0600-000005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6" name="Text Box 5">
          <a:extLst>
            <a:ext uri="{FF2B5EF4-FFF2-40B4-BE49-F238E27FC236}">
              <a16:creationId xmlns:a16="http://schemas.microsoft.com/office/drawing/2014/main" id="{00000000-0008-0000-0600-000006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7" name="Text Box 13">
          <a:extLst>
            <a:ext uri="{FF2B5EF4-FFF2-40B4-BE49-F238E27FC236}">
              <a16:creationId xmlns:a16="http://schemas.microsoft.com/office/drawing/2014/main" id="{00000000-0008-0000-0600-000007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8" name="Text Box 5">
          <a:extLst>
            <a:ext uri="{FF2B5EF4-FFF2-40B4-BE49-F238E27FC236}">
              <a16:creationId xmlns:a16="http://schemas.microsoft.com/office/drawing/2014/main" id="{00000000-0008-0000-0600-000008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9" name="Text Box 13">
          <a:extLst>
            <a:ext uri="{FF2B5EF4-FFF2-40B4-BE49-F238E27FC236}">
              <a16:creationId xmlns:a16="http://schemas.microsoft.com/office/drawing/2014/main" id="{00000000-0008-0000-0600-000009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0" name="Text Box 5">
          <a:extLst>
            <a:ext uri="{FF2B5EF4-FFF2-40B4-BE49-F238E27FC236}">
              <a16:creationId xmlns:a16="http://schemas.microsoft.com/office/drawing/2014/main" id="{00000000-0008-0000-0600-00000A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1" name="Text Box 13">
          <a:extLst>
            <a:ext uri="{FF2B5EF4-FFF2-40B4-BE49-F238E27FC236}">
              <a16:creationId xmlns:a16="http://schemas.microsoft.com/office/drawing/2014/main" id="{00000000-0008-0000-0600-00000B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2" name="Text Box 5">
          <a:extLst>
            <a:ext uri="{FF2B5EF4-FFF2-40B4-BE49-F238E27FC236}">
              <a16:creationId xmlns:a16="http://schemas.microsoft.com/office/drawing/2014/main" id="{00000000-0008-0000-0600-00000C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3" name="Text Box 13">
          <a:extLst>
            <a:ext uri="{FF2B5EF4-FFF2-40B4-BE49-F238E27FC236}">
              <a16:creationId xmlns:a16="http://schemas.microsoft.com/office/drawing/2014/main" id="{00000000-0008-0000-0600-00000D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4" name="Text Box 5">
          <a:extLst>
            <a:ext uri="{FF2B5EF4-FFF2-40B4-BE49-F238E27FC236}">
              <a16:creationId xmlns:a16="http://schemas.microsoft.com/office/drawing/2014/main" id="{00000000-0008-0000-0600-00000E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5" name="Text Box 13">
          <a:extLst>
            <a:ext uri="{FF2B5EF4-FFF2-40B4-BE49-F238E27FC236}">
              <a16:creationId xmlns:a16="http://schemas.microsoft.com/office/drawing/2014/main" id="{00000000-0008-0000-0600-00000F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6" name="Text Box 5">
          <a:extLst>
            <a:ext uri="{FF2B5EF4-FFF2-40B4-BE49-F238E27FC236}">
              <a16:creationId xmlns:a16="http://schemas.microsoft.com/office/drawing/2014/main" id="{00000000-0008-0000-0600-000010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7" name="Text Box 13">
          <a:extLst>
            <a:ext uri="{FF2B5EF4-FFF2-40B4-BE49-F238E27FC236}">
              <a16:creationId xmlns:a16="http://schemas.microsoft.com/office/drawing/2014/main" id="{00000000-0008-0000-0600-000011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2447925</xdr:colOff>
      <xdr:row>126</xdr:row>
      <xdr:rowOff>66675</xdr:rowOff>
    </xdr:from>
    <xdr:ext cx="76200" cy="200025"/>
    <xdr:sp macro="" textlink="">
      <xdr:nvSpPr>
        <xdr:cNvPr id="2" name="Text Box 5">
          <a:extLst>
            <a:ext uri="{FF2B5EF4-FFF2-40B4-BE49-F238E27FC236}">
              <a16:creationId xmlns:a16="http://schemas.microsoft.com/office/drawing/2014/main" id="{00000000-0008-0000-0700-000002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2447925</xdr:colOff>
      <xdr:row>126</xdr:row>
      <xdr:rowOff>66675</xdr:rowOff>
    </xdr:from>
    <xdr:ext cx="76200" cy="200025"/>
    <xdr:sp macro="" textlink="">
      <xdr:nvSpPr>
        <xdr:cNvPr id="3" name="Text Box 13">
          <a:extLst>
            <a:ext uri="{FF2B5EF4-FFF2-40B4-BE49-F238E27FC236}">
              <a16:creationId xmlns:a16="http://schemas.microsoft.com/office/drawing/2014/main" id="{00000000-0008-0000-0700-000003000000}"/>
            </a:ext>
          </a:extLst>
        </xdr:cNvPr>
        <xdr:cNvSpPr txBox="1">
          <a:spLocks noChangeArrowheads="1"/>
        </xdr:cNvSpPr>
      </xdr:nvSpPr>
      <xdr:spPr bwMode="auto">
        <a:xfrm>
          <a:off x="552450"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4" name="Text Box 5">
          <a:extLst>
            <a:ext uri="{FF2B5EF4-FFF2-40B4-BE49-F238E27FC236}">
              <a16:creationId xmlns:a16="http://schemas.microsoft.com/office/drawing/2014/main" id="{00000000-0008-0000-0700-000004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5" name="Text Box 13">
          <a:extLst>
            <a:ext uri="{FF2B5EF4-FFF2-40B4-BE49-F238E27FC236}">
              <a16:creationId xmlns:a16="http://schemas.microsoft.com/office/drawing/2014/main" id="{00000000-0008-0000-0700-000005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6" name="Text Box 5">
          <a:extLst>
            <a:ext uri="{FF2B5EF4-FFF2-40B4-BE49-F238E27FC236}">
              <a16:creationId xmlns:a16="http://schemas.microsoft.com/office/drawing/2014/main" id="{00000000-0008-0000-0700-000006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7" name="Text Box 13">
          <a:extLst>
            <a:ext uri="{FF2B5EF4-FFF2-40B4-BE49-F238E27FC236}">
              <a16:creationId xmlns:a16="http://schemas.microsoft.com/office/drawing/2014/main" id="{00000000-0008-0000-0700-000007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8" name="Text Box 5">
          <a:extLst>
            <a:ext uri="{FF2B5EF4-FFF2-40B4-BE49-F238E27FC236}">
              <a16:creationId xmlns:a16="http://schemas.microsoft.com/office/drawing/2014/main" id="{00000000-0008-0000-0700-000008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9" name="Text Box 13">
          <a:extLst>
            <a:ext uri="{FF2B5EF4-FFF2-40B4-BE49-F238E27FC236}">
              <a16:creationId xmlns:a16="http://schemas.microsoft.com/office/drawing/2014/main" id="{00000000-0008-0000-0700-000009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0" name="Text Box 5">
          <a:extLst>
            <a:ext uri="{FF2B5EF4-FFF2-40B4-BE49-F238E27FC236}">
              <a16:creationId xmlns:a16="http://schemas.microsoft.com/office/drawing/2014/main" id="{00000000-0008-0000-0700-00000A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129</xdr:row>
      <xdr:rowOff>66675</xdr:rowOff>
    </xdr:from>
    <xdr:ext cx="76200" cy="200025"/>
    <xdr:sp macro="" textlink="">
      <xdr:nvSpPr>
        <xdr:cNvPr id="11" name="Text Box 13">
          <a:extLst>
            <a:ext uri="{FF2B5EF4-FFF2-40B4-BE49-F238E27FC236}">
              <a16:creationId xmlns:a16="http://schemas.microsoft.com/office/drawing/2014/main" id="{00000000-0008-0000-0700-00000B000000}"/>
            </a:ext>
          </a:extLst>
        </xdr:cNvPr>
        <xdr:cNvSpPr txBox="1">
          <a:spLocks noChangeArrowheads="1"/>
        </xdr:cNvSpPr>
      </xdr:nvSpPr>
      <xdr:spPr bwMode="auto">
        <a:xfrm>
          <a:off x="6705600" y="1947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2" name="Text Box 5">
          <a:extLst>
            <a:ext uri="{FF2B5EF4-FFF2-40B4-BE49-F238E27FC236}">
              <a16:creationId xmlns:a16="http://schemas.microsoft.com/office/drawing/2014/main" id="{00000000-0008-0000-0700-00000C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3" name="Text Box 13">
          <a:extLst>
            <a:ext uri="{FF2B5EF4-FFF2-40B4-BE49-F238E27FC236}">
              <a16:creationId xmlns:a16="http://schemas.microsoft.com/office/drawing/2014/main" id="{00000000-0008-0000-0700-00000D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4" name="Text Box 5">
          <a:extLst>
            <a:ext uri="{FF2B5EF4-FFF2-40B4-BE49-F238E27FC236}">
              <a16:creationId xmlns:a16="http://schemas.microsoft.com/office/drawing/2014/main" id="{00000000-0008-0000-0700-00000E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5" name="Text Box 13">
          <a:extLst>
            <a:ext uri="{FF2B5EF4-FFF2-40B4-BE49-F238E27FC236}">
              <a16:creationId xmlns:a16="http://schemas.microsoft.com/office/drawing/2014/main" id="{00000000-0008-0000-0700-00000F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6" name="Text Box 5">
          <a:extLst>
            <a:ext uri="{FF2B5EF4-FFF2-40B4-BE49-F238E27FC236}">
              <a16:creationId xmlns:a16="http://schemas.microsoft.com/office/drawing/2014/main" id="{00000000-0008-0000-0700-000010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2447925</xdr:colOff>
      <xdr:row>126</xdr:row>
      <xdr:rowOff>66675</xdr:rowOff>
    </xdr:from>
    <xdr:ext cx="76200" cy="200025"/>
    <xdr:sp macro="" textlink="">
      <xdr:nvSpPr>
        <xdr:cNvPr id="17" name="Text Box 13">
          <a:extLst>
            <a:ext uri="{FF2B5EF4-FFF2-40B4-BE49-F238E27FC236}">
              <a16:creationId xmlns:a16="http://schemas.microsoft.com/office/drawing/2014/main" id="{00000000-0008-0000-0700-000011000000}"/>
            </a:ext>
          </a:extLst>
        </xdr:cNvPr>
        <xdr:cNvSpPr txBox="1">
          <a:spLocks noChangeArrowheads="1"/>
        </xdr:cNvSpPr>
      </xdr:nvSpPr>
      <xdr:spPr bwMode="auto">
        <a:xfrm>
          <a:off x="5343525" y="13716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jn%20Documenten\ORIO\ORIO%20zaken\Template%20Budget%20Development%20ph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Macros"/>
      <sheetName val="Budget breakdown"/>
      <sheetName val="TOTAL BUDGET"/>
      <sheetName val="Consortium"/>
      <sheetName val="ExpertTypes"/>
      <sheetName val="Experts"/>
      <sheetName val="0_In_Output_Plan"/>
      <sheetName val="1_Studies"/>
      <sheetName val="Del_2"/>
      <sheetName val="Del_3"/>
      <sheetName val="Del_4"/>
      <sheetName val="Del_5"/>
      <sheetName val="Del_6"/>
      <sheetName val="Del_7"/>
      <sheetName val="Del_8"/>
      <sheetName val="Del_9"/>
      <sheetName val="TimeSchedule"/>
      <sheetName val="Expert1"/>
      <sheetName val="Expert2"/>
      <sheetName val="Expert3"/>
      <sheetName val="Expert4"/>
      <sheetName val="Expert5"/>
      <sheetName val="Expert6"/>
      <sheetName val="Expert7"/>
      <sheetName val="Expert8"/>
      <sheetName val="Expert9"/>
      <sheetName val="Expert10"/>
      <sheetName val="Expert11"/>
      <sheetName val="Expert12"/>
      <sheetName val="Expert13"/>
      <sheetName val="Expert14"/>
      <sheetName val="Expert15"/>
      <sheetName val="Expert16"/>
      <sheetName val="Expert17"/>
      <sheetName val="Expert18"/>
      <sheetName val="Expert19"/>
      <sheetName val="Expert20"/>
      <sheetName val="Expert21"/>
      <sheetName val="Expert22"/>
      <sheetName val="Expert23"/>
      <sheetName val="Expert24"/>
      <sheetName val="ExpCheck"/>
      <sheetName val="Kerngegevens (intern)"/>
      <sheetName val="3. Key assumptions"/>
      <sheetName val="1. Cover"/>
    </sheetNames>
    <sheetDataSet>
      <sheetData sheetId="0" refreshError="1"/>
      <sheetData sheetId="1" refreshError="1"/>
      <sheetData sheetId="2" refreshError="1"/>
      <sheetData sheetId="3" refreshError="1"/>
      <sheetData sheetId="4">
        <row r="16">
          <cell r="A16" t="str">
            <v>Project Owner</v>
          </cell>
        </row>
        <row r="17">
          <cell r="A17" t="str">
            <v>Partner1</v>
          </cell>
        </row>
        <row r="18">
          <cell r="A18" t="str">
            <v>Partner3</v>
          </cell>
        </row>
        <row r="19">
          <cell r="A19" t="str">
            <v>Partner4</v>
          </cell>
        </row>
        <row r="20">
          <cell r="A20" t="str">
            <v>Partner5</v>
          </cell>
        </row>
        <row r="21">
          <cell r="A21" t="str">
            <v>Partner6</v>
          </cell>
        </row>
        <row r="22">
          <cell r="A22" t="str">
            <v>Sub-contractor1</v>
          </cell>
        </row>
        <row r="23">
          <cell r="A23" t="str">
            <v>Sub-contractor2</v>
          </cell>
        </row>
      </sheetData>
      <sheetData sheetId="5">
        <row r="3">
          <cell r="B3" t="str">
            <v>Team Leader, senior international</v>
          </cell>
        </row>
        <row r="4">
          <cell r="B4" t="str">
            <v>Senior international expert</v>
          </cell>
        </row>
        <row r="5">
          <cell r="B5" t="str">
            <v>Medior international expert</v>
          </cell>
        </row>
        <row r="6">
          <cell r="B6" t="str">
            <v>Junior international expert</v>
          </cell>
        </row>
        <row r="7">
          <cell r="B7" t="str">
            <v>Local senior expert</v>
          </cell>
        </row>
        <row r="8">
          <cell r="B8" t="str">
            <v>Local junior expert</v>
          </cell>
        </row>
        <row r="9">
          <cell r="B9" t="str">
            <v>Local senior engineer</v>
          </cell>
        </row>
        <row r="10">
          <cell r="B10" t="str">
            <v>Local junior engineer</v>
          </cell>
        </row>
        <row r="11">
          <cell r="B11" t="str">
            <v>Project assistant</v>
          </cell>
        </row>
        <row r="12">
          <cell r="B12" t="str">
            <v>Draftman</v>
          </cell>
        </row>
        <row r="13">
          <cell r="B13" t="str">
            <v>Other (where appropriate)</v>
          </cell>
        </row>
        <row r="14">
          <cell r="B14" t="str">
            <v>Other (where appropriate)</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dimension ref="E1:W62"/>
  <sheetViews>
    <sheetView tabSelected="1" zoomScaleNormal="100" workbookViewId="0">
      <selection activeCell="M15" sqref="M15"/>
    </sheetView>
  </sheetViews>
  <sheetFormatPr defaultColWidth="9.140625" defaultRowHeight="12.75" x14ac:dyDescent="0.2"/>
  <cols>
    <col min="1" max="1" width="1.42578125" style="19" customWidth="1"/>
    <col min="2" max="2" width="39.85546875" style="19" customWidth="1"/>
    <col min="3" max="3" width="33.85546875" style="19" customWidth="1"/>
    <col min="4" max="4" width="21.42578125" style="19" customWidth="1"/>
    <col min="5" max="8" width="8.85546875"/>
    <col min="9" max="22" width="9.140625" style="19"/>
    <col min="23" max="23" width="8.85546875" customWidth="1"/>
    <col min="24" max="16384" width="9.140625" style="19"/>
  </cols>
  <sheetData>
    <row r="1" spans="15:15" ht="7.5" customHeight="1" x14ac:dyDescent="0.2"/>
    <row r="4" spans="15:15" ht="12.75" customHeight="1" x14ac:dyDescent="0.2"/>
    <row r="5" spans="15:15" ht="67.5" customHeight="1" x14ac:dyDescent="0.2">
      <c r="O5" s="188"/>
    </row>
    <row r="12" spans="15:15" ht="12.75" customHeight="1" x14ac:dyDescent="0.2"/>
    <row r="13" spans="15:15" ht="12.75" customHeight="1" x14ac:dyDescent="0.2"/>
    <row r="14" spans="15:15" ht="12.75" customHeight="1" x14ac:dyDescent="0.2"/>
    <row r="16" spans="15:15" ht="24.75" customHeight="1" x14ac:dyDescent="0.2"/>
    <row r="17" spans="9:14" ht="13.5" customHeight="1" x14ac:dyDescent="0.2">
      <c r="N17" s="188"/>
    </row>
    <row r="18" spans="9:14" ht="13.5" customHeight="1" x14ac:dyDescent="0.2"/>
    <row r="21" spans="9:14" ht="90.75" customHeight="1" x14ac:dyDescent="0.2"/>
    <row r="22" spans="9:14" ht="106.5" customHeight="1" x14ac:dyDescent="0.2"/>
    <row r="24" spans="9:14" x14ac:dyDescent="0.2">
      <c r="I24" s="34"/>
      <c r="J24" s="34"/>
      <c r="K24" s="34"/>
      <c r="L24" s="34"/>
      <c r="M24" s="34"/>
      <c r="N24" s="34"/>
    </row>
    <row r="25" spans="9:14" x14ac:dyDescent="0.2">
      <c r="I25" s="34"/>
      <c r="J25" s="34"/>
      <c r="K25" s="34"/>
      <c r="L25" s="34"/>
      <c r="M25" s="34"/>
      <c r="N25" s="34"/>
    </row>
    <row r="26" spans="9:14" x14ac:dyDescent="0.2">
      <c r="I26" s="34"/>
      <c r="J26" s="34"/>
      <c r="K26" s="34"/>
      <c r="L26" s="34"/>
      <c r="M26" s="34"/>
      <c r="N26" s="34"/>
    </row>
    <row r="29" spans="9:14" ht="30.75" customHeight="1" x14ac:dyDescent="0.2"/>
    <row r="30" spans="9:14" ht="42" customHeight="1" x14ac:dyDescent="0.2"/>
    <row r="61" ht="51.75" customHeight="1" x14ac:dyDescent="0.2"/>
    <row r="62" ht="50.25" customHeight="1" x14ac:dyDescent="0.2"/>
  </sheetData>
  <sheetProtection algorithmName="SHA-512" hashValue="+98LZlbWvyLzgF/RzbXw20ygNcEdvtAegHpaDEx8TEs0s6p7+Ym4WaS0iPZ+SI3FekInRE9fSIJFhNEs7STstg==" saltValue="1jWipvMPCAVbsKHPKNGyuw==" spinCount="100000" sheet="1" formatColumns="0" formatRows="0"/>
  <phoneticPr fontId="3" type="noConversion"/>
  <pageMargins left="0.74803149606299213" right="0.35433070866141736" top="0.98425196850393704" bottom="0.78740157480314965" header="0.51181102362204722" footer="0.51181102362204722"/>
  <pageSetup paperSize="9" scale="52" fitToHeight="2" orientation="portrait" r:id="rId1"/>
  <headerFooter alignWithMargins="0">
    <oddFooter>&amp;L&amp;8FDW C2 14a1&amp;C&amp;" van ,Standaard"&amp;8&amp;P van &amp;N&amp;R&amp;8&amp;A</oddFooter>
  </headerFooter>
  <rowBreaks count="1" manualBreakCount="1">
    <brk id="186"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5">
    <tabColor rgb="FFFF0000"/>
  </sheetPr>
  <dimension ref="B1:I61"/>
  <sheetViews>
    <sheetView workbookViewId="0">
      <selection activeCell="B5" sqref="B5"/>
    </sheetView>
  </sheetViews>
  <sheetFormatPr defaultRowHeight="12.75" x14ac:dyDescent="0.2"/>
  <cols>
    <col min="2" max="2" width="66.85546875" customWidth="1"/>
    <col min="3" max="3" width="13.28515625" customWidth="1"/>
    <col min="4" max="4" width="13.140625" customWidth="1"/>
    <col min="5" max="5" width="18" customWidth="1"/>
    <col min="6" max="6" width="20.42578125" customWidth="1"/>
    <col min="7" max="8" width="22.5703125" bestFit="1" customWidth="1"/>
    <col min="9" max="9" width="26.85546875" bestFit="1" customWidth="1"/>
    <col min="10" max="10" width="20.85546875" bestFit="1" customWidth="1"/>
    <col min="11" max="11" width="28.140625" bestFit="1" customWidth="1"/>
  </cols>
  <sheetData>
    <row r="1" spans="2:9" x14ac:dyDescent="0.2">
      <c r="B1" s="54" t="s">
        <v>63</v>
      </c>
    </row>
    <row r="2" spans="2:9" x14ac:dyDescent="0.2">
      <c r="C2" s="35" t="s">
        <v>60</v>
      </c>
    </row>
    <row r="3" spans="2:9" ht="63.75" x14ac:dyDescent="0.2">
      <c r="B3" s="54" t="s">
        <v>44</v>
      </c>
      <c r="C3" s="98" t="s">
        <v>34</v>
      </c>
      <c r="D3" s="98" t="s">
        <v>33</v>
      </c>
      <c r="E3" s="185" t="s">
        <v>108</v>
      </c>
      <c r="F3" s="185" t="s">
        <v>109</v>
      </c>
    </row>
    <row r="4" spans="2:9" ht="15.75" customHeight="1" x14ac:dyDescent="0.2">
      <c r="B4" s="184" t="s">
        <v>190</v>
      </c>
      <c r="C4" t="s">
        <v>35</v>
      </c>
      <c r="D4" s="47">
        <v>0.5</v>
      </c>
      <c r="E4" s="47">
        <v>0.25</v>
      </c>
      <c r="F4" s="47">
        <v>0.1</v>
      </c>
    </row>
    <row r="5" spans="2:9" x14ac:dyDescent="0.2">
      <c r="B5" s="304" t="s">
        <v>191</v>
      </c>
      <c r="C5" t="s">
        <v>35</v>
      </c>
      <c r="D5" s="47">
        <v>0.5</v>
      </c>
      <c r="E5" s="47">
        <v>0.25</v>
      </c>
      <c r="F5" s="47">
        <v>0.1</v>
      </c>
    </row>
    <row r="6" spans="2:9" x14ac:dyDescent="0.2">
      <c r="B6" s="184" t="s">
        <v>188</v>
      </c>
      <c r="C6" t="s">
        <v>35</v>
      </c>
      <c r="D6" s="47">
        <v>0.5</v>
      </c>
      <c r="E6" s="47">
        <v>0.25</v>
      </c>
      <c r="F6" s="47">
        <v>0.1</v>
      </c>
    </row>
    <row r="7" spans="2:9" x14ac:dyDescent="0.2">
      <c r="B7" s="303" t="s">
        <v>189</v>
      </c>
      <c r="C7" t="s">
        <v>35</v>
      </c>
      <c r="D7" s="47">
        <v>0.5</v>
      </c>
      <c r="E7" s="47">
        <v>0.25</v>
      </c>
      <c r="F7" s="47">
        <v>0.1</v>
      </c>
    </row>
    <row r="8" spans="2:9" x14ac:dyDescent="0.2">
      <c r="B8" s="183"/>
    </row>
    <row r="9" spans="2:9" x14ac:dyDescent="0.2">
      <c r="B9" s="54" t="s">
        <v>43</v>
      </c>
    </row>
    <row r="10" spans="2:9" x14ac:dyDescent="0.2">
      <c r="B10" t="s">
        <v>36</v>
      </c>
    </row>
    <row r="11" spans="2:9" x14ac:dyDescent="0.2">
      <c r="B11" t="s">
        <v>37</v>
      </c>
    </row>
    <row r="12" spans="2:9" x14ac:dyDescent="0.2">
      <c r="B12" t="s">
        <v>38</v>
      </c>
    </row>
    <row r="13" spans="2:9" x14ac:dyDescent="0.2">
      <c r="B13" s="35" t="s">
        <v>77</v>
      </c>
    </row>
    <row r="15" spans="2:9" x14ac:dyDescent="0.2">
      <c r="B15" s="54" t="s">
        <v>101</v>
      </c>
      <c r="C15" s="54"/>
      <c r="I15" s="54"/>
    </row>
    <row r="16" spans="2:9" x14ac:dyDescent="0.2">
      <c r="B16" s="3" t="s">
        <v>118</v>
      </c>
      <c r="C16" s="24"/>
      <c r="D16" s="24"/>
      <c r="I16" s="3"/>
    </row>
    <row r="17" spans="2:9" x14ac:dyDescent="0.2">
      <c r="B17" s="3" t="s">
        <v>119</v>
      </c>
      <c r="C17" s="3"/>
      <c r="D17" s="3"/>
      <c r="I17" s="3"/>
    </row>
    <row r="18" spans="2:9" x14ac:dyDescent="0.2">
      <c r="B18" s="3" t="s">
        <v>102</v>
      </c>
      <c r="C18" s="3"/>
      <c r="I18" s="3"/>
    </row>
    <row r="19" spans="2:9" x14ac:dyDescent="0.2">
      <c r="B19" s="3" t="s">
        <v>84</v>
      </c>
      <c r="C19" s="3"/>
      <c r="I19" s="3"/>
    </row>
    <row r="20" spans="2:9" x14ac:dyDescent="0.2">
      <c r="B20" s="3"/>
      <c r="C20" s="3"/>
      <c r="D20" s="3"/>
      <c r="I20" s="3"/>
    </row>
    <row r="21" spans="2:9" x14ac:dyDescent="0.2">
      <c r="B21" s="56" t="s">
        <v>46</v>
      </c>
      <c r="C21" s="3"/>
      <c r="D21" s="3"/>
      <c r="I21" s="54"/>
    </row>
    <row r="22" spans="2:9" x14ac:dyDescent="0.2">
      <c r="B22" s="3" t="s">
        <v>5</v>
      </c>
      <c r="C22" s="3"/>
      <c r="D22" s="3"/>
      <c r="I22" s="3"/>
    </row>
    <row r="23" spans="2:9" x14ac:dyDescent="0.2">
      <c r="B23" s="3" t="s">
        <v>6</v>
      </c>
      <c r="C23" s="3"/>
      <c r="D23" s="3"/>
      <c r="I23" s="3"/>
    </row>
    <row r="24" spans="2:9" x14ac:dyDescent="0.2">
      <c r="B24" s="3" t="s">
        <v>86</v>
      </c>
      <c r="C24" s="3"/>
      <c r="D24" s="3"/>
      <c r="I24" s="3"/>
    </row>
    <row r="25" spans="2:9" x14ac:dyDescent="0.2">
      <c r="B25" s="3" t="s">
        <v>45</v>
      </c>
      <c r="C25" s="3"/>
      <c r="D25" s="3"/>
      <c r="I25" s="3"/>
    </row>
    <row r="26" spans="2:9" x14ac:dyDescent="0.2">
      <c r="B26" s="3" t="s">
        <v>85</v>
      </c>
      <c r="C26" s="3"/>
      <c r="D26" s="3"/>
      <c r="I26" s="3"/>
    </row>
    <row r="27" spans="2:9" x14ac:dyDescent="0.2">
      <c r="B27" s="3"/>
      <c r="C27" s="3"/>
      <c r="D27" s="3"/>
      <c r="I27" s="3"/>
    </row>
    <row r="28" spans="2:9" x14ac:dyDescent="0.2">
      <c r="B28" s="56" t="s">
        <v>137</v>
      </c>
      <c r="C28" s="3"/>
      <c r="D28" s="3"/>
      <c r="I28" s="3"/>
    </row>
    <row r="29" spans="2:9" x14ac:dyDescent="0.2">
      <c r="B29" s="3" t="s">
        <v>119</v>
      </c>
      <c r="C29" s="3"/>
      <c r="D29" s="3"/>
      <c r="I29" s="3"/>
    </row>
    <row r="30" spans="2:9" x14ac:dyDescent="0.2">
      <c r="B30" s="3" t="s">
        <v>102</v>
      </c>
      <c r="C30" s="3"/>
      <c r="I30" s="3"/>
    </row>
    <row r="31" spans="2:9" x14ac:dyDescent="0.2">
      <c r="B31" s="3" t="s">
        <v>88</v>
      </c>
      <c r="C31" s="5"/>
      <c r="D31" s="5"/>
      <c r="I31" s="3"/>
    </row>
    <row r="32" spans="2:9" ht="13.5" customHeight="1" x14ac:dyDescent="0.2">
      <c r="B32" s="3" t="s">
        <v>84</v>
      </c>
      <c r="C32" s="18"/>
      <c r="D32" s="18"/>
      <c r="I32" s="56"/>
    </row>
    <row r="33" spans="2:9" x14ac:dyDescent="0.2">
      <c r="I33" s="63"/>
    </row>
    <row r="34" spans="2:9" x14ac:dyDescent="0.2">
      <c r="B34" s="59" t="s">
        <v>23</v>
      </c>
      <c r="I34" s="63"/>
    </row>
    <row r="35" spans="2:9" x14ac:dyDescent="0.2">
      <c r="B35" s="3" t="s">
        <v>24</v>
      </c>
      <c r="D35" s="3"/>
      <c r="E35" s="21"/>
      <c r="F35" s="21"/>
      <c r="G35" s="20"/>
      <c r="I35" s="63"/>
    </row>
    <row r="36" spans="2:9" x14ac:dyDescent="0.2">
      <c r="B36" s="3" t="s">
        <v>25</v>
      </c>
      <c r="E36" s="21"/>
      <c r="F36" s="21"/>
      <c r="G36" s="20"/>
      <c r="I36" s="3"/>
    </row>
    <row r="37" spans="2:9" x14ac:dyDescent="0.2">
      <c r="B37" s="3" t="s">
        <v>26</v>
      </c>
      <c r="E37" s="21"/>
      <c r="F37" s="21"/>
      <c r="G37" s="20"/>
      <c r="I37" s="63"/>
    </row>
    <row r="38" spans="2:9" x14ac:dyDescent="0.2">
      <c r="B38" s="3" t="s">
        <v>27</v>
      </c>
      <c r="E38" s="21"/>
      <c r="F38" s="21"/>
      <c r="G38" s="20"/>
    </row>
    <row r="39" spans="2:9" x14ac:dyDescent="0.2">
      <c r="B39" s="3" t="s">
        <v>28</v>
      </c>
      <c r="E39" s="21"/>
      <c r="F39" s="21"/>
      <c r="G39" s="20"/>
      <c r="I39" s="56"/>
    </row>
    <row r="40" spans="2:9" x14ac:dyDescent="0.2">
      <c r="B40" s="3" t="s">
        <v>29</v>
      </c>
      <c r="E40" s="21"/>
      <c r="F40" s="21"/>
      <c r="G40" s="20"/>
      <c r="I40" s="55"/>
    </row>
    <row r="41" spans="2:9" x14ac:dyDescent="0.2">
      <c r="B41" s="3" t="s">
        <v>30</v>
      </c>
      <c r="E41" s="21"/>
      <c r="F41" s="21"/>
      <c r="G41" s="20"/>
      <c r="I41" s="55"/>
    </row>
    <row r="42" spans="2:9" x14ac:dyDescent="0.2">
      <c r="B42" s="3"/>
      <c r="C42" s="3"/>
      <c r="E42" s="21"/>
      <c r="F42" s="21"/>
      <c r="G42" s="20"/>
      <c r="I42" s="55"/>
    </row>
    <row r="43" spans="2:9" x14ac:dyDescent="0.2">
      <c r="B43" s="59" t="s">
        <v>7</v>
      </c>
      <c r="I43" s="3"/>
    </row>
    <row r="44" spans="2:9" x14ac:dyDescent="0.2">
      <c r="B44" s="1" t="s">
        <v>40</v>
      </c>
      <c r="I44" s="3"/>
    </row>
    <row r="45" spans="2:9" x14ac:dyDescent="0.2">
      <c r="B45" s="1" t="s">
        <v>39</v>
      </c>
      <c r="I45" s="3"/>
    </row>
    <row r="46" spans="2:9" x14ac:dyDescent="0.2">
      <c r="I46" s="55"/>
    </row>
    <row r="47" spans="2:9" x14ac:dyDescent="0.2">
      <c r="B47" s="1" t="s">
        <v>120</v>
      </c>
    </row>
    <row r="48" spans="2:9" x14ac:dyDescent="0.2">
      <c r="B48" s="1" t="s">
        <v>121</v>
      </c>
    </row>
    <row r="50" spans="9:9" x14ac:dyDescent="0.2">
      <c r="I50" s="59"/>
    </row>
    <row r="51" spans="9:9" x14ac:dyDescent="0.2">
      <c r="I51" s="3"/>
    </row>
    <row r="52" spans="9:9" x14ac:dyDescent="0.2">
      <c r="I52" s="3"/>
    </row>
    <row r="53" spans="9:9" x14ac:dyDescent="0.2">
      <c r="I53" s="3"/>
    </row>
    <row r="54" spans="9:9" x14ac:dyDescent="0.2">
      <c r="I54" s="3"/>
    </row>
    <row r="55" spans="9:9" x14ac:dyDescent="0.2">
      <c r="I55" s="3"/>
    </row>
    <row r="56" spans="9:9" x14ac:dyDescent="0.2">
      <c r="I56" s="3"/>
    </row>
    <row r="57" spans="9:9" x14ac:dyDescent="0.2">
      <c r="I57" s="3"/>
    </row>
    <row r="58" spans="9:9" x14ac:dyDescent="0.2">
      <c r="I58" s="3"/>
    </row>
    <row r="59" spans="9:9" x14ac:dyDescent="0.2">
      <c r="I59" s="60"/>
    </row>
    <row r="60" spans="9:9" x14ac:dyDescent="0.2">
      <c r="I60" s="1"/>
    </row>
    <row r="61" spans="9:9" x14ac:dyDescent="0.2">
      <c r="I61" s="1"/>
    </row>
  </sheetData>
  <sheetProtection algorithmName="SHA-512" hashValue="lIss+qd1HAOr40pZp/7K9TeHJfKuSR6GAd6kBhGgTWCdtqEpfZg3W1nv/xpq3gFDDU2LkR9GrSCc53gaODz7qg==" saltValue="vQrt/auC2VA3BPi94GE3L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B1:O59"/>
  <sheetViews>
    <sheetView showGridLines="0" zoomScale="85" zoomScaleNormal="85" workbookViewId="0">
      <selection activeCell="B1" sqref="B1"/>
    </sheetView>
  </sheetViews>
  <sheetFormatPr defaultColWidth="9.140625" defaultRowHeight="12.75" x14ac:dyDescent="0.2"/>
  <cols>
    <col min="1" max="1" width="3.7109375" style="62" customWidth="1"/>
    <col min="2" max="2" width="29.85546875" style="62" customWidth="1"/>
    <col min="3" max="3" width="25.28515625" style="62" customWidth="1"/>
    <col min="4" max="4" width="19" style="62" customWidth="1"/>
    <col min="5" max="5" width="24.85546875" style="62" customWidth="1"/>
    <col min="6" max="6" width="25.28515625" style="62" customWidth="1"/>
    <col min="7" max="10" width="14.7109375" style="62" customWidth="1"/>
    <col min="11" max="11" width="107.5703125" style="62" customWidth="1"/>
    <col min="12" max="12" width="13.85546875" style="62" customWidth="1"/>
    <col min="13" max="13" width="12.7109375" style="62" customWidth="1"/>
    <col min="14" max="14" width="16.140625" style="62" customWidth="1"/>
    <col min="15" max="16384" width="9.140625" style="62"/>
  </cols>
  <sheetData>
    <row r="1" spans="2:6" ht="24.75" x14ac:dyDescent="0.3">
      <c r="B1" s="2" t="s">
        <v>179</v>
      </c>
      <c r="F1" s="244"/>
    </row>
    <row r="2" spans="2:6" ht="24.75" x14ac:dyDescent="0.3">
      <c r="B2" s="2" t="s">
        <v>161</v>
      </c>
    </row>
    <row r="3" spans="2:6" ht="24.75" x14ac:dyDescent="0.3">
      <c r="B3" s="2"/>
    </row>
    <row r="4" spans="2:6" ht="24.75" x14ac:dyDescent="0.3">
      <c r="B4" s="2" t="s">
        <v>153</v>
      </c>
    </row>
    <row r="5" spans="2:6" ht="24.75" x14ac:dyDescent="0.3">
      <c r="B5" s="2"/>
    </row>
    <row r="6" spans="2:6" ht="14.25" x14ac:dyDescent="0.25">
      <c r="B6" s="36" t="s">
        <v>104</v>
      </c>
      <c r="C6" s="309"/>
      <c r="D6" s="310"/>
      <c r="F6" s="181" t="s">
        <v>106</v>
      </c>
    </row>
    <row r="7" spans="2:6" ht="14.25" x14ac:dyDescent="0.25">
      <c r="B7" s="36" t="s">
        <v>8</v>
      </c>
      <c r="C7" s="309"/>
      <c r="D7" s="310"/>
      <c r="F7" s="181" t="s">
        <v>107</v>
      </c>
    </row>
    <row r="8" spans="2:6" ht="14.25" x14ac:dyDescent="0.25">
      <c r="B8" s="36" t="s">
        <v>78</v>
      </c>
      <c r="C8" s="309"/>
      <c r="D8" s="310"/>
      <c r="F8" s="199" t="s">
        <v>154</v>
      </c>
    </row>
    <row r="9" spans="2:6" ht="14.25" x14ac:dyDescent="0.25">
      <c r="B9" s="36" t="s">
        <v>10</v>
      </c>
      <c r="C9" s="311"/>
      <c r="D9" s="312"/>
      <c r="F9" s="199" t="s">
        <v>141</v>
      </c>
    </row>
    <row r="10" spans="2:6" ht="14.25" x14ac:dyDescent="0.25">
      <c r="B10" s="36" t="s">
        <v>89</v>
      </c>
      <c r="C10" s="311"/>
      <c r="D10" s="312"/>
      <c r="F10" s="199" t="s">
        <v>140</v>
      </c>
    </row>
    <row r="11" spans="2:6" ht="14.25" x14ac:dyDescent="0.25">
      <c r="B11" s="36" t="s">
        <v>110</v>
      </c>
      <c r="C11" s="313">
        <f>IFERROR(C10/C9,0)</f>
        <v>0</v>
      </c>
      <c r="D11" s="314"/>
      <c r="F11" s="181"/>
    </row>
    <row r="12" spans="2:6" ht="14.25" x14ac:dyDescent="0.25">
      <c r="B12" s="103"/>
      <c r="C12" s="104" t="s">
        <v>97</v>
      </c>
      <c r="D12" s="83" t="s">
        <v>32</v>
      </c>
      <c r="F12" s="181"/>
    </row>
    <row r="13" spans="2:6" ht="15" x14ac:dyDescent="0.25">
      <c r="B13" s="36" t="s">
        <v>104</v>
      </c>
      <c r="C13" s="178"/>
      <c r="D13" s="285"/>
      <c r="F13" s="182" t="s">
        <v>124</v>
      </c>
    </row>
    <row r="14" spans="2:6" ht="15" x14ac:dyDescent="0.25">
      <c r="B14" s="36" t="s">
        <v>18</v>
      </c>
      <c r="C14" s="178"/>
      <c r="D14" s="285"/>
      <c r="F14" s="180" t="s">
        <v>105</v>
      </c>
    </row>
    <row r="15" spans="2:6" x14ac:dyDescent="0.2">
      <c r="B15" s="36" t="s">
        <v>17</v>
      </c>
      <c r="C15" s="178"/>
      <c r="D15" s="285"/>
    </row>
    <row r="16" spans="2:6" x14ac:dyDescent="0.2">
      <c r="B16" s="36" t="s">
        <v>19</v>
      </c>
      <c r="C16" s="178"/>
      <c r="D16" s="285"/>
    </row>
    <row r="17" spans="2:11" x14ac:dyDescent="0.2">
      <c r="B17" s="36" t="s">
        <v>20</v>
      </c>
      <c r="C17" s="178"/>
      <c r="D17" s="285"/>
    </row>
    <row r="18" spans="2:11" x14ac:dyDescent="0.2">
      <c r="B18" s="36" t="s">
        <v>21</v>
      </c>
      <c r="C18" s="178"/>
      <c r="D18" s="285"/>
    </row>
    <row r="19" spans="2:11" x14ac:dyDescent="0.2">
      <c r="B19" s="105"/>
      <c r="C19" s="105"/>
      <c r="D19" s="105"/>
    </row>
    <row r="20" spans="2:11" ht="15" x14ac:dyDescent="0.2">
      <c r="B20" s="284" t="s">
        <v>162</v>
      </c>
      <c r="C20" s="105"/>
      <c r="D20" s="105"/>
    </row>
    <row r="21" spans="2:11" x14ac:dyDescent="0.2">
      <c r="B21" s="56" t="s">
        <v>163</v>
      </c>
      <c r="C21" s="105"/>
      <c r="D21" s="105"/>
    </row>
    <row r="22" spans="2:11" ht="24.75" x14ac:dyDescent="0.3">
      <c r="B22" s="2"/>
    </row>
    <row r="23" spans="2:11" ht="33" customHeight="1" x14ac:dyDescent="0.2">
      <c r="B23" s="114"/>
      <c r="C23" s="114" t="s">
        <v>79</v>
      </c>
      <c r="D23" s="39" t="s">
        <v>80</v>
      </c>
    </row>
    <row r="24" spans="2:11" s="73" customFormat="1" ht="20.100000000000001" customHeight="1" x14ac:dyDescent="0.2">
      <c r="B24" s="115" t="s">
        <v>10</v>
      </c>
      <c r="C24" s="144">
        <f>C9</f>
        <v>0</v>
      </c>
      <c r="D24" s="113"/>
    </row>
    <row r="25" spans="2:11" s="73" customFormat="1" ht="20.100000000000001" customHeight="1" x14ac:dyDescent="0.2">
      <c r="B25" s="119" t="s">
        <v>111</v>
      </c>
      <c r="C25" s="145">
        <f>C10</f>
        <v>0</v>
      </c>
      <c r="D25" s="237" t="str">
        <f>IFERROR(C25/C24,"")</f>
        <v/>
      </c>
    </row>
    <row r="26" spans="2:11" s="73" customFormat="1" ht="20.100000000000001" customHeight="1" x14ac:dyDescent="0.2">
      <c r="B26" s="121" t="s">
        <v>81</v>
      </c>
      <c r="C26" s="146">
        <f>C24-C25</f>
        <v>0</v>
      </c>
      <c r="D26" s="238" t="str">
        <f>IFERROR(C26/C24,"")</f>
        <v/>
      </c>
      <c r="E26" s="116" t="str">
        <f>IF(D26&gt;30%,"","Minimum PPP's own contribution condition for the selected theme, is not met. Please refer to article 3.2 and 3.3 of the Policy rules.")</f>
        <v/>
      </c>
    </row>
    <row r="27" spans="2:11" s="73" customFormat="1" ht="20.100000000000001" customHeight="1" x14ac:dyDescent="0.2">
      <c r="B27" s="122" t="s">
        <v>82</v>
      </c>
      <c r="C27" s="143">
        <f>SUM(C25:C26)</f>
        <v>0</v>
      </c>
      <c r="D27" s="123">
        <f>SUM(D25:D26)</f>
        <v>0</v>
      </c>
    </row>
    <row r="28" spans="2:11" x14ac:dyDescent="0.2">
      <c r="C28" s="147"/>
    </row>
    <row r="30" spans="2:11" ht="20.100000000000001" customHeight="1" x14ac:dyDescent="0.2">
      <c r="B30" s="306" t="s">
        <v>41</v>
      </c>
      <c r="C30" s="308"/>
      <c r="D30" s="308"/>
      <c r="E30" s="308"/>
      <c r="F30" s="308"/>
      <c r="G30" s="307"/>
      <c r="H30" s="306" t="s">
        <v>177</v>
      </c>
      <c r="I30" s="308"/>
      <c r="J30" s="307"/>
      <c r="K30" s="39" t="s">
        <v>178</v>
      </c>
    </row>
    <row r="31" spans="2:11" s="68" customFormat="1" ht="39.950000000000003" customHeight="1" x14ac:dyDescent="0.2">
      <c r="B31" s="114" t="s">
        <v>98</v>
      </c>
      <c r="C31" s="114" t="s">
        <v>16</v>
      </c>
      <c r="D31" s="114" t="s">
        <v>93</v>
      </c>
      <c r="E31" s="39" t="s">
        <v>92</v>
      </c>
      <c r="F31" s="114" t="s">
        <v>94</v>
      </c>
      <c r="G31" s="39" t="s">
        <v>42</v>
      </c>
      <c r="H31" s="39" t="s">
        <v>172</v>
      </c>
      <c r="I31" s="39" t="s">
        <v>173</v>
      </c>
      <c r="J31" s="39" t="s">
        <v>174</v>
      </c>
      <c r="K31" s="292" t="s">
        <v>175</v>
      </c>
    </row>
    <row r="32" spans="2:11" s="73" customFormat="1" ht="20.100000000000001" customHeight="1" x14ac:dyDescent="0.2">
      <c r="B32" s="124" t="s">
        <v>112</v>
      </c>
      <c r="C32" s="124" t="s">
        <v>22</v>
      </c>
      <c r="D32" s="166">
        <v>0</v>
      </c>
      <c r="E32" s="166">
        <v>0</v>
      </c>
      <c r="F32" s="166">
        <f>C10</f>
        <v>0</v>
      </c>
      <c r="G32" s="125">
        <f t="shared" ref="G32:G38" si="0">IFERROR(F32/$C$24,0)</f>
        <v>0</v>
      </c>
      <c r="H32" s="124"/>
      <c r="I32" s="124"/>
      <c r="J32" s="124"/>
      <c r="K32" s="293"/>
    </row>
    <row r="33" spans="2:13" s="73" customFormat="1" ht="20.100000000000001" customHeight="1" x14ac:dyDescent="0.2">
      <c r="B33" s="126">
        <f t="shared" ref="B33:C38" si="1">C13</f>
        <v>0</v>
      </c>
      <c r="C33" s="127">
        <f t="shared" si="1"/>
        <v>0</v>
      </c>
      <c r="D33" s="167"/>
      <c r="E33" s="167"/>
      <c r="F33" s="168">
        <f>D33+E33</f>
        <v>0</v>
      </c>
      <c r="G33" s="128">
        <f t="shared" si="0"/>
        <v>0</v>
      </c>
      <c r="H33" s="298">
        <f>'2. Applicant'!Q158</f>
        <v>0</v>
      </c>
      <c r="I33" s="298">
        <f>H33*C11</f>
        <v>0</v>
      </c>
      <c r="J33" s="298">
        <f t="shared" ref="J33:J38" si="2">F33-I33</f>
        <v>0</v>
      </c>
      <c r="K33" s="297" t="str">
        <f>IF(C33='Kerngegevens (intern)'!$B$10,"Please note that salary costs of staff from public partners in Target counrty are NOT ELIGIBLE for subsidy"," ")</f>
        <v xml:space="preserve"> </v>
      </c>
    </row>
    <row r="34" spans="2:13" s="73" customFormat="1" ht="20.100000000000001" customHeight="1" x14ac:dyDescent="0.2">
      <c r="B34" s="126">
        <f t="shared" si="1"/>
        <v>0</v>
      </c>
      <c r="C34" s="127">
        <f t="shared" si="1"/>
        <v>0</v>
      </c>
      <c r="D34" s="167"/>
      <c r="E34" s="167"/>
      <c r="F34" s="168">
        <f t="shared" ref="F34:F38" si="3">D34+E34</f>
        <v>0</v>
      </c>
      <c r="G34" s="128">
        <f t="shared" si="0"/>
        <v>0</v>
      </c>
      <c r="H34" s="298">
        <f>'2. Partner 1'!Q158</f>
        <v>0</v>
      </c>
      <c r="I34" s="298">
        <f>H34*C11</f>
        <v>0</v>
      </c>
      <c r="J34" s="298">
        <f t="shared" si="2"/>
        <v>0</v>
      </c>
      <c r="K34" s="297" t="str">
        <f>IF(C34='Kerngegevens (intern)'!$B$10,"Please note that salary costs of staff from public partners in Target counrty are NOT ELIGIBLE for subsidy"," ")</f>
        <v xml:space="preserve"> </v>
      </c>
    </row>
    <row r="35" spans="2:13" s="73" customFormat="1" ht="20.100000000000001" customHeight="1" x14ac:dyDescent="0.2">
      <c r="B35" s="126">
        <f t="shared" si="1"/>
        <v>0</v>
      </c>
      <c r="C35" s="126">
        <f t="shared" si="1"/>
        <v>0</v>
      </c>
      <c r="D35" s="167"/>
      <c r="E35" s="167"/>
      <c r="F35" s="168">
        <f t="shared" si="3"/>
        <v>0</v>
      </c>
      <c r="G35" s="128">
        <f t="shared" si="0"/>
        <v>0</v>
      </c>
      <c r="H35" s="298">
        <f>'2. Partner 2'!Q158</f>
        <v>0</v>
      </c>
      <c r="I35" s="298">
        <f>H35*C11</f>
        <v>0</v>
      </c>
      <c r="J35" s="298">
        <f t="shared" si="2"/>
        <v>0</v>
      </c>
      <c r="K35" s="297" t="str">
        <f>IF(C35='Kerngegevens (intern)'!$B$10,"Please note that salary costs of staff from public partners in Target counrty are NOT ELIGIBLE for subsidy"," ")</f>
        <v xml:space="preserve"> </v>
      </c>
    </row>
    <row r="36" spans="2:13" s="73" customFormat="1" ht="20.100000000000001" customHeight="1" x14ac:dyDescent="0.2">
      <c r="B36" s="126">
        <f t="shared" si="1"/>
        <v>0</v>
      </c>
      <c r="C36" s="127">
        <f t="shared" si="1"/>
        <v>0</v>
      </c>
      <c r="D36" s="167"/>
      <c r="E36" s="167"/>
      <c r="F36" s="168">
        <f t="shared" si="3"/>
        <v>0</v>
      </c>
      <c r="G36" s="128">
        <f t="shared" si="0"/>
        <v>0</v>
      </c>
      <c r="H36" s="298">
        <f>'2. Partner 3'!Q158</f>
        <v>0</v>
      </c>
      <c r="I36" s="298">
        <f>H36*C11</f>
        <v>0</v>
      </c>
      <c r="J36" s="298">
        <f t="shared" si="2"/>
        <v>0</v>
      </c>
      <c r="K36" s="297" t="str">
        <f>IF(C36='Kerngegevens (intern)'!$B$10,"Please note that salary costs of staff from public partners in Target counrty are NOT ELIGIBLE for subsidy"," ")</f>
        <v xml:space="preserve"> </v>
      </c>
    </row>
    <row r="37" spans="2:13" s="73" customFormat="1" ht="20.100000000000001" customHeight="1" x14ac:dyDescent="0.2">
      <c r="B37" s="126">
        <f t="shared" si="1"/>
        <v>0</v>
      </c>
      <c r="C37" s="126">
        <f t="shared" si="1"/>
        <v>0</v>
      </c>
      <c r="D37" s="167"/>
      <c r="E37" s="167"/>
      <c r="F37" s="168">
        <f t="shared" si="3"/>
        <v>0</v>
      </c>
      <c r="G37" s="128">
        <f t="shared" si="0"/>
        <v>0</v>
      </c>
      <c r="H37" s="298">
        <f>'2. Partner 4'!Q158</f>
        <v>0</v>
      </c>
      <c r="I37" s="298">
        <f>H37*C11</f>
        <v>0</v>
      </c>
      <c r="J37" s="298">
        <f t="shared" si="2"/>
        <v>0</v>
      </c>
      <c r="K37" s="297" t="str">
        <f>IF(C37='Kerngegevens (intern)'!$B$10,"Please note that salary costs of staff from public partners in Target counrty are NOT ELIGIBLE for subsidy"," ")</f>
        <v xml:space="preserve"> </v>
      </c>
    </row>
    <row r="38" spans="2:13" s="73" customFormat="1" ht="20.100000000000001" customHeight="1" x14ac:dyDescent="0.2">
      <c r="B38" s="126">
        <f t="shared" si="1"/>
        <v>0</v>
      </c>
      <c r="C38" s="127">
        <f t="shared" si="1"/>
        <v>0</v>
      </c>
      <c r="D38" s="167"/>
      <c r="E38" s="167"/>
      <c r="F38" s="168">
        <f t="shared" si="3"/>
        <v>0</v>
      </c>
      <c r="G38" s="128">
        <f t="shared" si="0"/>
        <v>0</v>
      </c>
      <c r="H38" s="294">
        <f>'2. Partner 5'!Q158</f>
        <v>0</v>
      </c>
      <c r="I38" s="295">
        <f>H38*C11</f>
        <v>0</v>
      </c>
      <c r="J38" s="295">
        <f t="shared" si="2"/>
        <v>0</v>
      </c>
      <c r="K38" s="297" t="str">
        <f>IF(C38='Kerngegevens (intern)'!$B$10,"Please note that salary costs of staff from public partners in Target counrty are NOT ELIGIBLE for subsidy"," ")</f>
        <v xml:space="preserve"> </v>
      </c>
    </row>
    <row r="39" spans="2:13" s="73" customFormat="1" ht="20.100000000000001" customHeight="1" x14ac:dyDescent="0.2">
      <c r="B39" s="129" t="s">
        <v>83</v>
      </c>
      <c r="C39" s="129"/>
      <c r="D39" s="169">
        <f t="shared" ref="D39:I39" si="4">SUM(D33:D38)</f>
        <v>0</v>
      </c>
      <c r="E39" s="169">
        <f t="shared" si="4"/>
        <v>0</v>
      </c>
      <c r="F39" s="169">
        <f t="shared" si="4"/>
        <v>0</v>
      </c>
      <c r="G39" s="130">
        <f t="shared" si="4"/>
        <v>0</v>
      </c>
      <c r="H39" s="295">
        <f t="shared" si="4"/>
        <v>0</v>
      </c>
      <c r="I39" s="295">
        <f t="shared" si="4"/>
        <v>0</v>
      </c>
      <c r="J39" s="296" t="e">
        <f>I39/H39</f>
        <v>#DIV/0!</v>
      </c>
      <c r="K39" s="297" t="str">
        <f>IF(C39='Kerngegevens (intern)'!$B$10,"Notice, salary costs for staff at a public partner in de country concerned, is NOT eligible for the grant"," ")</f>
        <v xml:space="preserve"> </v>
      </c>
    </row>
    <row r="40" spans="2:13" s="73" customFormat="1" ht="20.100000000000001" customHeight="1" x14ac:dyDescent="0.2">
      <c r="B40" s="122" t="s">
        <v>82</v>
      </c>
      <c r="C40" s="122"/>
      <c r="D40" s="170">
        <f>D39+D32</f>
        <v>0</v>
      </c>
      <c r="E40" s="170">
        <f>E39+E32</f>
        <v>0</v>
      </c>
      <c r="F40" s="170">
        <f>F39+F32</f>
        <v>0</v>
      </c>
      <c r="G40" s="123">
        <f>G39+G32</f>
        <v>0</v>
      </c>
      <c r="H40" s="170">
        <f>H39-C9</f>
        <v>0</v>
      </c>
      <c r="I40" s="170">
        <f>I39-C10</f>
        <v>0</v>
      </c>
      <c r="J40" s="170" t="s">
        <v>176</v>
      </c>
      <c r="K40" s="170"/>
    </row>
    <row r="41" spans="2:13" x14ac:dyDescent="0.2">
      <c r="F41" s="66"/>
    </row>
    <row r="43" spans="2:13" s="73" customFormat="1" ht="20.100000000000001" customHeight="1" x14ac:dyDescent="0.2">
      <c r="B43" s="306" t="s">
        <v>142</v>
      </c>
      <c r="C43" s="308"/>
      <c r="D43" s="308"/>
      <c r="E43" s="307"/>
      <c r="F43" s="239"/>
      <c r="G43" s="108"/>
      <c r="H43" s="108"/>
      <c r="I43" s="108"/>
      <c r="J43" s="108"/>
      <c r="K43" s="108"/>
    </row>
    <row r="44" spans="2:13" s="68" customFormat="1" ht="42" x14ac:dyDescent="0.2">
      <c r="B44" s="107" t="s">
        <v>16</v>
      </c>
      <c r="C44" s="69" t="s">
        <v>91</v>
      </c>
      <c r="D44" s="107" t="s">
        <v>155</v>
      </c>
      <c r="E44" s="107" t="s">
        <v>133</v>
      </c>
      <c r="F44" s="109"/>
      <c r="G44" s="109"/>
      <c r="H44" s="109"/>
      <c r="I44" s="109"/>
      <c r="J44" s="109"/>
    </row>
    <row r="45" spans="2:13" s="73" customFormat="1" ht="20.100000000000001" customHeight="1" x14ac:dyDescent="0.2">
      <c r="B45" s="131" t="s">
        <v>36</v>
      </c>
      <c r="C45" s="141">
        <f ca="1">SUMIF($C$33:$F$38,B45,$F$33:$F$38)</f>
        <v>0</v>
      </c>
      <c r="D45" s="132" t="str">
        <f ca="1">IFERROR(C45/$C$24," ")</f>
        <v xml:space="preserve"> </v>
      </c>
      <c r="E45" s="133"/>
      <c r="F45" s="101"/>
      <c r="G45" s="101"/>
      <c r="H45" s="101"/>
      <c r="I45" s="101"/>
      <c r="J45" s="101"/>
    </row>
    <row r="46" spans="2:13" s="73" customFormat="1" ht="20.100000000000001" customHeight="1" x14ac:dyDescent="0.2">
      <c r="B46" s="131" t="s">
        <v>38</v>
      </c>
      <c r="C46" s="141">
        <f ca="1">SUMIF($C$33:$F$38,B46,$F$33:$F$38)</f>
        <v>0</v>
      </c>
      <c r="D46" s="132" t="str">
        <f ca="1">IFERROR(C46/$C$24," ")</f>
        <v xml:space="preserve"> </v>
      </c>
      <c r="E46" s="133"/>
      <c r="F46" s="101"/>
      <c r="G46" s="101"/>
      <c r="H46" s="101"/>
      <c r="I46" s="101"/>
      <c r="J46" s="101"/>
      <c r="K46" s="102"/>
      <c r="M46" s="101"/>
    </row>
    <row r="47" spans="2:13" s="73" customFormat="1" ht="20.100000000000001" customHeight="1" x14ac:dyDescent="0.2">
      <c r="B47" s="126" t="s">
        <v>37</v>
      </c>
      <c r="C47" s="141">
        <f ca="1">SUMIF($C$33:$F$38,B47,$F$33:$F$38)</f>
        <v>0</v>
      </c>
      <c r="D47" s="132" t="str">
        <f ca="1">IFERROR(C47/$C$24," ")</f>
        <v xml:space="preserve"> </v>
      </c>
      <c r="E47" s="133"/>
      <c r="F47" s="101"/>
      <c r="G47" s="101"/>
      <c r="H47" s="101"/>
      <c r="I47" s="101"/>
      <c r="J47" s="101"/>
      <c r="K47" s="102"/>
      <c r="M47" s="101"/>
    </row>
    <row r="48" spans="2:13" s="73" customFormat="1" ht="20.100000000000001" customHeight="1" x14ac:dyDescent="0.2">
      <c r="B48" s="131" t="s">
        <v>77</v>
      </c>
      <c r="C48" s="141">
        <f ca="1">SUMIF($C$33:$F$38,B48,$F$33:$F$38)</f>
        <v>0</v>
      </c>
      <c r="D48" s="132" t="str">
        <f ca="1">IFERROR(C48/$C$24," ")</f>
        <v xml:space="preserve"> </v>
      </c>
      <c r="E48" s="132" t="e">
        <f ca="1">SUMIF($C$33:$F$38,$B$48,D33:D38)/$C$24</f>
        <v>#DIV/0!</v>
      </c>
      <c r="F48" s="117"/>
      <c r="G48" s="106"/>
      <c r="H48" s="106"/>
      <c r="I48" s="106"/>
      <c r="J48" s="106"/>
      <c r="K48" s="106"/>
    </row>
    <row r="49" spans="2:15" s="73" customFormat="1" ht="20.100000000000001" customHeight="1" x14ac:dyDescent="0.2">
      <c r="B49" s="134" t="s">
        <v>83</v>
      </c>
      <c r="C49" s="142">
        <f ca="1">SUM(C45:C48)</f>
        <v>0</v>
      </c>
      <c r="D49" s="135">
        <f ca="1">SUM(D45:D48)</f>
        <v>0</v>
      </c>
      <c r="E49" s="133"/>
      <c r="F49" s="101"/>
      <c r="G49" s="101"/>
      <c r="H49" s="101"/>
      <c r="I49" s="101"/>
      <c r="J49" s="101"/>
      <c r="N49" s="102"/>
      <c r="O49" s="102"/>
    </row>
    <row r="50" spans="2:15" x14ac:dyDescent="0.2">
      <c r="K50" s="65"/>
    </row>
    <row r="51" spans="2:15" x14ac:dyDescent="0.2">
      <c r="K51" s="65"/>
    </row>
    <row r="52" spans="2:15" ht="15" x14ac:dyDescent="0.2">
      <c r="B52" s="284" t="s">
        <v>182</v>
      </c>
      <c r="K52" s="65"/>
    </row>
    <row r="53" spans="2:15" ht="15.75" customHeight="1" x14ac:dyDescent="0.2">
      <c r="B53" s="305" t="s">
        <v>181</v>
      </c>
      <c r="C53" s="305"/>
      <c r="D53" s="305"/>
      <c r="E53" s="305"/>
      <c r="F53" s="305"/>
      <c r="G53" s="305"/>
      <c r="H53" s="299"/>
      <c r="I53" s="299"/>
      <c r="J53" s="299"/>
      <c r="K53" s="65"/>
    </row>
    <row r="54" spans="2:15" x14ac:dyDescent="0.2">
      <c r="B54" s="305"/>
      <c r="C54" s="305"/>
      <c r="D54" s="305"/>
      <c r="E54" s="305"/>
      <c r="F54" s="305"/>
      <c r="G54" s="305"/>
      <c r="K54" s="65"/>
    </row>
    <row r="55" spans="2:15" x14ac:dyDescent="0.2">
      <c r="K55" s="65"/>
    </row>
    <row r="56" spans="2:15" ht="21.75" customHeight="1" x14ac:dyDescent="0.2">
      <c r="B56" s="306" t="s">
        <v>180</v>
      </c>
      <c r="C56" s="307"/>
      <c r="J56" s="65"/>
    </row>
    <row r="57" spans="2:15" x14ac:dyDescent="0.2">
      <c r="B57" s="131" t="s">
        <v>186</v>
      </c>
      <c r="C57" s="301"/>
      <c r="J57" s="65"/>
    </row>
    <row r="58" spans="2:15" x14ac:dyDescent="0.2">
      <c r="B58" s="131" t="s">
        <v>184</v>
      </c>
      <c r="C58" s="301"/>
    </row>
    <row r="59" spans="2:15" x14ac:dyDescent="0.2">
      <c r="B59" s="131" t="s">
        <v>185</v>
      </c>
      <c r="C59" s="302"/>
    </row>
  </sheetData>
  <sheetProtection algorithmName="SHA-512" hashValue="M3J9kucBCbtg3M8I3IH/RUYTh6hCsZKNGjA1sjVvQSBruT/49sXJUsCFKrJwyuwYA1jWgl0jjjx5tAJIqKaZog==" saltValue="y7r5jZi3msENBxVssIxcyA==" spinCount="100000" sheet="1" formatColumns="0" formatRows="0" insertRows="0"/>
  <customSheetViews>
    <customSheetView guid="{4239BD40-1B28-411C-ACE6-CB16986B9157}" scale="75" fitToPage="1" showRuler="0">
      <selection activeCell="C40" sqref="C40"/>
      <pageMargins left="0.75" right="0.75" top="1" bottom="1" header="0.5" footer="0.5"/>
      <pageSetup paperSize="9" scale="66" orientation="portrait"/>
      <headerFooter alignWithMargins="0"/>
    </customSheetView>
    <customSheetView guid="{E1E7EEAD-888E-4807-B1DF-398C95BFA9A8}" scale="75" fitToPage="1" showRuler="0">
      <selection activeCell="L23" sqref="L23"/>
      <pageMargins left="0.75" right="0.75" top="1" bottom="1" header="0.5" footer="0.5"/>
      <pageSetup paperSize="9" scale="66" orientation="portrait"/>
      <headerFooter alignWithMargins="0"/>
    </customSheetView>
  </customSheetViews>
  <mergeCells count="11">
    <mergeCell ref="B53:G54"/>
    <mergeCell ref="B56:C56"/>
    <mergeCell ref="H30:J30"/>
    <mergeCell ref="B43:E43"/>
    <mergeCell ref="C6:D6"/>
    <mergeCell ref="B30:G30"/>
    <mergeCell ref="C7:D7"/>
    <mergeCell ref="C8:D8"/>
    <mergeCell ref="C9:D9"/>
    <mergeCell ref="C10:D10"/>
    <mergeCell ref="C11:D11"/>
  </mergeCells>
  <phoneticPr fontId="3" type="noConversion"/>
  <conditionalFormatting sqref="C11:D11">
    <cfRule type="cellIs" dxfId="49" priority="28" operator="lessThanOrEqual">
      <formula>#REF!</formula>
    </cfRule>
    <cfRule type="cellIs" dxfId="48" priority="29" operator="greaterThan">
      <formula>#REF!</formula>
    </cfRule>
  </conditionalFormatting>
  <dataValidations count="2">
    <dataValidation type="whole" allowBlank="1" showInputMessage="1" showErrorMessage="1" error="The minimum grant application is € 500,000 _x000a_The maximum grant application is € 3,000,000" sqref="C10:D10" xr:uid="{00000000-0002-0000-0100-000000000000}">
      <formula1>500000</formula1>
      <formula2>3000000</formula2>
    </dataValidation>
    <dataValidation allowBlank="1" showInputMessage="1" showErrorMessage="1" error="The maximum grant percentage is 50%" sqref="C11:D11" xr:uid="{00000000-0002-0000-0100-000001000000}"/>
  </dataValidations>
  <pageMargins left="0.74803149606299213" right="0.74803149606299213" top="0.98425196850393704" bottom="0.98425196850393704" header="0.51181102362204722" footer="0.51181102362204722"/>
  <pageSetup paperSize="9" scale="50" orientation="portrait" r:id="rId1"/>
  <headerFooter alignWithMargins="0">
    <oddHeader>&amp;CAnnex 3: Project Budget Tool</oddHeader>
    <oddFooter>&amp;L&amp;"Arial,Cursief"&amp;8SDG Partnership facility&amp;C&amp;" van ,Standaard"&amp;8&amp;P of &amp;N&amp;R&amp;8&amp;A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'Kerngegevens (intern)'!$B$10:$B$13</xm:f>
          </x14:formula1>
          <xm:sqref>D13:D18</xm:sqref>
        </x14:dataValidation>
        <x14:dataValidation type="list" allowBlank="1" showInputMessage="1" showErrorMessage="1" prompt="Primary theme" xr:uid="{00000000-0002-0000-0100-000003000000}">
          <x14:formula1>
            <xm:f>'Kerngegevens (intern)'!$B$4:$B$7</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rgb="FFFF0000"/>
    <pageSetUpPr fitToPage="1"/>
  </sheetPr>
  <dimension ref="B1:AD172"/>
  <sheetViews>
    <sheetView showGridLines="0" zoomScale="85" zoomScaleNormal="85" workbookViewId="0">
      <selection activeCell="C9" sqref="C9"/>
    </sheetView>
  </sheetViews>
  <sheetFormatPr defaultColWidth="9.140625" defaultRowHeight="12.75" x14ac:dyDescent="0.2"/>
  <cols>
    <col min="1" max="1" width="2" style="3" customWidth="1"/>
    <col min="2" max="2" width="6.28515625" style="3" customWidth="1"/>
    <col min="3" max="3" width="14.42578125" style="3" customWidth="1"/>
    <col min="4" max="4" width="24.28515625" style="3" customWidth="1"/>
    <col min="5" max="5" width="18.140625" style="3" bestFit="1" customWidth="1"/>
    <col min="6" max="6" width="17.42578125" style="3" customWidth="1"/>
    <col min="7" max="8" width="18" style="29" customWidth="1"/>
    <col min="9" max="9" width="16.5703125" style="29" customWidth="1"/>
    <col min="10" max="15" width="12.7109375" style="29" customWidth="1"/>
    <col min="16" max="27" width="12.7109375" style="3" customWidth="1"/>
    <col min="28" max="28" width="13" style="3" customWidth="1"/>
    <col min="29" max="29" width="12.7109375" style="3" customWidth="1"/>
    <col min="30" max="30" width="13.28515625" style="3" customWidth="1"/>
    <col min="31" max="16384" width="9.140625" style="3"/>
  </cols>
  <sheetData>
    <row r="1" spans="3:30" x14ac:dyDescent="0.2">
      <c r="AD1" s="58">
        <f>SUM(V1:AB1)</f>
        <v>0</v>
      </c>
    </row>
    <row r="2" spans="3:30" x14ac:dyDescent="0.2">
      <c r="D2" s="286"/>
      <c r="L2" s="189"/>
    </row>
    <row r="3" spans="3:30" s="74" customFormat="1" ht="20.100000000000001" customHeight="1" x14ac:dyDescent="0.2">
      <c r="C3" s="36" t="str">
        <f>'3. Overview'!C3</f>
        <v xml:space="preserve">Project title </v>
      </c>
      <c r="D3" s="321">
        <f>'1. Contribution'!C7</f>
        <v>0</v>
      </c>
      <c r="E3" s="322"/>
      <c r="F3" s="322"/>
      <c r="G3" s="322"/>
      <c r="H3" s="322"/>
      <c r="I3" s="323"/>
      <c r="J3" s="77"/>
      <c r="K3" s="77"/>
      <c r="M3" s="77"/>
      <c r="N3" s="77"/>
      <c r="O3" s="77"/>
      <c r="P3" s="78"/>
    </row>
    <row r="4" spans="3:30" s="74" customFormat="1" ht="20.100000000000001" customHeight="1" x14ac:dyDescent="0.2">
      <c r="C4" s="36" t="str">
        <f>'3. Overview'!C4</f>
        <v>Applicant</v>
      </c>
      <c r="D4" s="321">
        <f>'1. Contribution'!C6</f>
        <v>0</v>
      </c>
      <c r="E4" s="322"/>
      <c r="F4" s="322"/>
      <c r="G4" s="322"/>
      <c r="H4" s="322"/>
      <c r="I4" s="323"/>
      <c r="J4" s="77"/>
      <c r="K4" s="77"/>
      <c r="L4" s="77"/>
      <c r="M4" s="77"/>
      <c r="N4" s="77"/>
      <c r="O4" s="77"/>
      <c r="P4" s="78"/>
    </row>
    <row r="5" spans="3:30" s="74" customFormat="1" ht="20.100000000000001" customHeight="1" x14ac:dyDescent="0.2">
      <c r="C5" s="75" t="s">
        <v>69</v>
      </c>
      <c r="D5" s="257" t="s">
        <v>67</v>
      </c>
      <c r="E5" s="79"/>
      <c r="F5" s="80"/>
      <c r="G5" s="81" t="s">
        <v>68</v>
      </c>
      <c r="H5" s="186"/>
      <c r="I5" s="100" t="s">
        <v>67</v>
      </c>
      <c r="J5" s="77"/>
      <c r="K5" s="77"/>
      <c r="L5" s="82"/>
      <c r="M5" s="82"/>
      <c r="N5" s="82"/>
      <c r="O5" s="82"/>
    </row>
    <row r="6" spans="3:30" s="7" customFormat="1" ht="10.5" x14ac:dyDescent="0.15">
      <c r="C6" s="14"/>
      <c r="D6" s="14"/>
      <c r="E6" s="14"/>
      <c r="F6" s="14"/>
      <c r="G6" s="22"/>
      <c r="H6" s="22"/>
      <c r="I6" s="22"/>
      <c r="J6" s="22"/>
      <c r="K6" s="22"/>
      <c r="L6" s="22"/>
      <c r="M6" s="22"/>
      <c r="N6" s="22"/>
      <c r="O6" s="22"/>
      <c r="P6" s="57"/>
    </row>
    <row r="7" spans="3:30" s="7" customFormat="1" x14ac:dyDescent="0.2">
      <c r="C7" s="56" t="s">
        <v>126</v>
      </c>
      <c r="D7" s="14"/>
      <c r="E7" s="14"/>
      <c r="F7" s="14"/>
      <c r="G7" s="22"/>
      <c r="H7" s="22"/>
      <c r="I7" s="22"/>
      <c r="J7" s="22"/>
      <c r="K7" s="22"/>
      <c r="L7" s="22"/>
      <c r="M7" s="22"/>
      <c r="N7" s="22"/>
      <c r="O7" s="22"/>
      <c r="P7" s="57"/>
    </row>
    <row r="8" spans="3:30" s="70" customFormat="1" ht="42.75" customHeight="1" x14ac:dyDescent="0.15">
      <c r="C8" s="40" t="s">
        <v>113</v>
      </c>
      <c r="D8" s="40" t="s">
        <v>131</v>
      </c>
      <c r="E8" s="37" t="s">
        <v>87</v>
      </c>
      <c r="F8" s="37" t="s">
        <v>114</v>
      </c>
      <c r="G8" s="37" t="s">
        <v>64</v>
      </c>
      <c r="H8" s="165" t="s">
        <v>115</v>
      </c>
      <c r="I8" s="165" t="s">
        <v>122</v>
      </c>
      <c r="J8" s="41" t="s">
        <v>65</v>
      </c>
      <c r="K8" s="41" t="s">
        <v>47</v>
      </c>
      <c r="L8" s="41" t="s">
        <v>48</v>
      </c>
      <c r="M8" s="41" t="s">
        <v>49</v>
      </c>
      <c r="N8" s="41" t="s">
        <v>50</v>
      </c>
      <c r="O8" s="41" t="s">
        <v>51</v>
      </c>
      <c r="P8" s="41" t="s">
        <v>52</v>
      </c>
      <c r="Q8" s="38" t="s">
        <v>90</v>
      </c>
      <c r="R8" s="38" t="s">
        <v>103</v>
      </c>
    </row>
    <row r="9" spans="3:30" s="7" customFormat="1" ht="10.5" x14ac:dyDescent="0.15">
      <c r="C9" s="30"/>
      <c r="D9" s="30"/>
      <c r="E9" s="30"/>
      <c r="F9" s="30"/>
      <c r="G9" s="287"/>
      <c r="H9" s="288"/>
      <c r="I9" s="288"/>
      <c r="J9" s="23"/>
      <c r="K9" s="23"/>
      <c r="L9" s="23"/>
      <c r="M9" s="23"/>
      <c r="N9" s="23"/>
      <c r="O9" s="23"/>
      <c r="P9" s="23"/>
      <c r="Q9" s="149">
        <f>IFERROR(H9*(J9+K9+L9+M9+N9+O9+P9)," ")</f>
        <v>0</v>
      </c>
      <c r="R9" s="171">
        <f t="shared" ref="R9:R79" si="0">SUM(J9:P9)</f>
        <v>0</v>
      </c>
    </row>
    <row r="10" spans="3:30" s="7" customFormat="1" ht="10.5" x14ac:dyDescent="0.15">
      <c r="C10" s="30"/>
      <c r="D10" s="30"/>
      <c r="E10" s="30"/>
      <c r="F10" s="30"/>
      <c r="G10" s="287"/>
      <c r="H10" s="288"/>
      <c r="I10" s="288"/>
      <c r="J10" s="23"/>
      <c r="K10" s="23"/>
      <c r="L10" s="23"/>
      <c r="M10" s="23"/>
      <c r="N10" s="23"/>
      <c r="O10" s="23"/>
      <c r="P10" s="23"/>
      <c r="Q10" s="149">
        <f t="shared" ref="Q10:Q73" si="1">IFERROR(H10*(J10+K10+L10+M10+N10+O10+P10)," ")</f>
        <v>0</v>
      </c>
      <c r="R10" s="171">
        <f t="shared" si="0"/>
        <v>0</v>
      </c>
    </row>
    <row r="11" spans="3:30" s="7" customFormat="1" ht="10.5" x14ac:dyDescent="0.15">
      <c r="C11" s="30"/>
      <c r="D11" s="30"/>
      <c r="E11" s="30"/>
      <c r="F11" s="30"/>
      <c r="G11" s="287"/>
      <c r="H11" s="288"/>
      <c r="I11" s="288"/>
      <c r="J11" s="23"/>
      <c r="K11" s="23"/>
      <c r="L11" s="23"/>
      <c r="M11" s="23"/>
      <c r="N11" s="23"/>
      <c r="O11" s="23"/>
      <c r="P11" s="23"/>
      <c r="Q11" s="149">
        <f>IFERROR(H11*(J11+K11+L11+M11+N11+O11+P11)," ")</f>
        <v>0</v>
      </c>
      <c r="R11" s="171">
        <f t="shared" si="0"/>
        <v>0</v>
      </c>
    </row>
    <row r="12" spans="3:30" s="7" customFormat="1" ht="10.5" x14ac:dyDescent="0.15">
      <c r="C12" s="30"/>
      <c r="D12" s="30"/>
      <c r="E12" s="30"/>
      <c r="F12" s="30"/>
      <c r="G12" s="287"/>
      <c r="H12" s="288"/>
      <c r="I12" s="288"/>
      <c r="J12" s="23"/>
      <c r="K12" s="23"/>
      <c r="L12" s="23"/>
      <c r="M12" s="23"/>
      <c r="N12" s="23"/>
      <c r="O12" s="23"/>
      <c r="P12" s="23"/>
      <c r="Q12" s="149">
        <f t="shared" si="1"/>
        <v>0</v>
      </c>
      <c r="R12" s="171">
        <f t="shared" si="0"/>
        <v>0</v>
      </c>
    </row>
    <row r="13" spans="3:30" s="7" customFormat="1" ht="10.5" x14ac:dyDescent="0.15">
      <c r="C13" s="30"/>
      <c r="D13" s="30"/>
      <c r="E13" s="30"/>
      <c r="F13" s="30"/>
      <c r="G13" s="287"/>
      <c r="H13" s="288"/>
      <c r="I13" s="288"/>
      <c r="J13" s="23"/>
      <c r="K13" s="23"/>
      <c r="L13" s="23"/>
      <c r="M13" s="23"/>
      <c r="N13" s="23"/>
      <c r="O13" s="23"/>
      <c r="P13" s="23"/>
      <c r="Q13" s="149">
        <f t="shared" si="1"/>
        <v>0</v>
      </c>
      <c r="R13" s="171">
        <f t="shared" si="0"/>
        <v>0</v>
      </c>
    </row>
    <row r="14" spans="3:30" s="7" customFormat="1" ht="10.5" x14ac:dyDescent="0.15">
      <c r="C14" s="30"/>
      <c r="D14" s="30"/>
      <c r="E14" s="30"/>
      <c r="F14" s="30"/>
      <c r="G14" s="287"/>
      <c r="H14" s="288"/>
      <c r="I14" s="288"/>
      <c r="J14" s="23"/>
      <c r="K14" s="23"/>
      <c r="L14" s="23"/>
      <c r="M14" s="23"/>
      <c r="N14" s="23"/>
      <c r="O14" s="23"/>
      <c r="P14" s="23"/>
      <c r="Q14" s="149">
        <f t="shared" si="1"/>
        <v>0</v>
      </c>
      <c r="R14" s="171">
        <f t="shared" si="0"/>
        <v>0</v>
      </c>
    </row>
    <row r="15" spans="3:30" s="7" customFormat="1" ht="10.5" x14ac:dyDescent="0.15">
      <c r="C15" s="30"/>
      <c r="D15" s="30"/>
      <c r="E15" s="30"/>
      <c r="F15" s="30"/>
      <c r="G15" s="287"/>
      <c r="H15" s="288"/>
      <c r="I15" s="288"/>
      <c r="J15" s="23"/>
      <c r="K15" s="23"/>
      <c r="L15" s="23"/>
      <c r="M15" s="23"/>
      <c r="N15" s="23"/>
      <c r="O15" s="23"/>
      <c r="P15" s="23"/>
      <c r="Q15" s="149">
        <f>IFERROR(H15*(J15+K15+L15+M15+N15+O15+P15)," ")</f>
        <v>0</v>
      </c>
      <c r="R15" s="171">
        <f t="shared" si="0"/>
        <v>0</v>
      </c>
    </row>
    <row r="16" spans="3:30" s="7" customFormat="1" ht="10.5" x14ac:dyDescent="0.15">
      <c r="C16" s="30"/>
      <c r="D16" s="30"/>
      <c r="E16" s="30"/>
      <c r="F16" s="30"/>
      <c r="G16" s="287"/>
      <c r="H16" s="288"/>
      <c r="I16" s="288"/>
      <c r="J16" s="23"/>
      <c r="K16" s="23"/>
      <c r="L16" s="23"/>
      <c r="M16" s="23"/>
      <c r="N16" s="23"/>
      <c r="O16" s="23"/>
      <c r="P16" s="23"/>
      <c r="Q16" s="149">
        <f t="shared" si="1"/>
        <v>0</v>
      </c>
      <c r="R16" s="171">
        <f t="shared" si="0"/>
        <v>0</v>
      </c>
    </row>
    <row r="17" spans="3:18" s="7" customFormat="1" ht="10.5" x14ac:dyDescent="0.15">
      <c r="C17" s="30"/>
      <c r="D17" s="30"/>
      <c r="E17" s="30"/>
      <c r="F17" s="30"/>
      <c r="G17" s="287"/>
      <c r="H17" s="288"/>
      <c r="I17" s="288"/>
      <c r="J17" s="23"/>
      <c r="K17" s="23"/>
      <c r="L17" s="23"/>
      <c r="M17" s="23"/>
      <c r="N17" s="23"/>
      <c r="O17" s="23"/>
      <c r="P17" s="23"/>
      <c r="Q17" s="149">
        <f t="shared" si="1"/>
        <v>0</v>
      </c>
      <c r="R17" s="171">
        <f t="shared" si="0"/>
        <v>0</v>
      </c>
    </row>
    <row r="18" spans="3:18" s="7" customFormat="1" ht="10.5" x14ac:dyDescent="0.15">
      <c r="C18" s="30"/>
      <c r="D18" s="30"/>
      <c r="E18" s="30"/>
      <c r="F18" s="30"/>
      <c r="G18" s="287"/>
      <c r="H18" s="288"/>
      <c r="I18" s="288"/>
      <c r="J18" s="23"/>
      <c r="K18" s="23"/>
      <c r="L18" s="23"/>
      <c r="M18" s="23"/>
      <c r="N18" s="23"/>
      <c r="O18" s="23"/>
      <c r="P18" s="23"/>
      <c r="Q18" s="149">
        <f t="shared" si="1"/>
        <v>0</v>
      </c>
      <c r="R18" s="171">
        <f t="shared" si="0"/>
        <v>0</v>
      </c>
    </row>
    <row r="19" spans="3:18" s="7" customFormat="1" ht="10.5" x14ac:dyDescent="0.15">
      <c r="C19" s="30"/>
      <c r="D19" s="30"/>
      <c r="E19" s="30"/>
      <c r="F19" s="30"/>
      <c r="G19" s="287"/>
      <c r="H19" s="288"/>
      <c r="I19" s="288"/>
      <c r="J19" s="23"/>
      <c r="K19" s="23"/>
      <c r="L19" s="23"/>
      <c r="M19" s="23"/>
      <c r="N19" s="23"/>
      <c r="O19" s="23"/>
      <c r="P19" s="23"/>
      <c r="Q19" s="149">
        <f t="shared" si="1"/>
        <v>0</v>
      </c>
      <c r="R19" s="171">
        <f t="shared" si="0"/>
        <v>0</v>
      </c>
    </row>
    <row r="20" spans="3:18" s="7" customFormat="1" ht="10.5" x14ac:dyDescent="0.15">
      <c r="C20" s="30"/>
      <c r="D20" s="30"/>
      <c r="E20" s="30"/>
      <c r="F20" s="30"/>
      <c r="G20" s="287"/>
      <c r="H20" s="288"/>
      <c r="I20" s="288"/>
      <c r="J20" s="23"/>
      <c r="K20" s="23"/>
      <c r="L20" s="23"/>
      <c r="M20" s="23"/>
      <c r="N20" s="23"/>
      <c r="O20" s="23"/>
      <c r="P20" s="23"/>
      <c r="Q20" s="149">
        <f t="shared" si="1"/>
        <v>0</v>
      </c>
      <c r="R20" s="171">
        <f t="shared" si="0"/>
        <v>0</v>
      </c>
    </row>
    <row r="21" spans="3:18" s="7" customFormat="1" ht="10.5" x14ac:dyDescent="0.15">
      <c r="C21" s="30"/>
      <c r="D21" s="30"/>
      <c r="E21" s="30"/>
      <c r="F21" s="30"/>
      <c r="G21" s="287"/>
      <c r="H21" s="288"/>
      <c r="I21" s="288"/>
      <c r="J21" s="23"/>
      <c r="K21" s="23"/>
      <c r="L21" s="23"/>
      <c r="M21" s="23"/>
      <c r="N21" s="23"/>
      <c r="O21" s="23"/>
      <c r="P21" s="23"/>
      <c r="Q21" s="149">
        <f t="shared" si="1"/>
        <v>0</v>
      </c>
      <c r="R21" s="171">
        <f t="shared" si="0"/>
        <v>0</v>
      </c>
    </row>
    <row r="22" spans="3:18" s="7" customFormat="1" ht="10.5" x14ac:dyDescent="0.15">
      <c r="C22" s="30"/>
      <c r="D22" s="30"/>
      <c r="E22" s="30"/>
      <c r="F22" s="30"/>
      <c r="G22" s="287"/>
      <c r="H22" s="288"/>
      <c r="I22" s="288"/>
      <c r="J22" s="23"/>
      <c r="K22" s="23"/>
      <c r="L22" s="23"/>
      <c r="M22" s="23"/>
      <c r="N22" s="23"/>
      <c r="O22" s="23"/>
      <c r="P22" s="23"/>
      <c r="Q22" s="149">
        <f t="shared" si="1"/>
        <v>0</v>
      </c>
      <c r="R22" s="171">
        <f t="shared" si="0"/>
        <v>0</v>
      </c>
    </row>
    <row r="23" spans="3:18" s="7" customFormat="1" ht="10.5" x14ac:dyDescent="0.15">
      <c r="C23" s="30"/>
      <c r="D23" s="30"/>
      <c r="E23" s="30"/>
      <c r="F23" s="30"/>
      <c r="G23" s="287"/>
      <c r="H23" s="288"/>
      <c r="I23" s="288"/>
      <c r="J23" s="23"/>
      <c r="K23" s="23"/>
      <c r="L23" s="23"/>
      <c r="M23" s="23"/>
      <c r="N23" s="23"/>
      <c r="O23" s="23"/>
      <c r="P23" s="23"/>
      <c r="Q23" s="149">
        <f t="shared" si="1"/>
        <v>0</v>
      </c>
      <c r="R23" s="171">
        <f t="shared" si="0"/>
        <v>0</v>
      </c>
    </row>
    <row r="24" spans="3:18" s="7" customFormat="1" ht="10.5" x14ac:dyDescent="0.15">
      <c r="C24" s="30"/>
      <c r="D24" s="30"/>
      <c r="E24" s="30"/>
      <c r="F24" s="30"/>
      <c r="G24" s="287"/>
      <c r="H24" s="288"/>
      <c r="I24" s="288"/>
      <c r="J24" s="23"/>
      <c r="K24" s="23"/>
      <c r="L24" s="23"/>
      <c r="M24" s="23"/>
      <c r="N24" s="23"/>
      <c r="O24" s="23"/>
      <c r="P24" s="23"/>
      <c r="Q24" s="149">
        <f t="shared" si="1"/>
        <v>0</v>
      </c>
      <c r="R24" s="171">
        <f t="shared" si="0"/>
        <v>0</v>
      </c>
    </row>
    <row r="25" spans="3:18" s="7" customFormat="1" ht="10.5" x14ac:dyDescent="0.15">
      <c r="C25" s="30"/>
      <c r="D25" s="30"/>
      <c r="E25" s="30"/>
      <c r="F25" s="30"/>
      <c r="G25" s="287"/>
      <c r="H25" s="288"/>
      <c r="I25" s="288"/>
      <c r="J25" s="23"/>
      <c r="K25" s="23"/>
      <c r="L25" s="23"/>
      <c r="M25" s="23"/>
      <c r="N25" s="23"/>
      <c r="O25" s="23"/>
      <c r="P25" s="23"/>
      <c r="Q25" s="149">
        <f t="shared" si="1"/>
        <v>0</v>
      </c>
      <c r="R25" s="171">
        <f t="shared" si="0"/>
        <v>0</v>
      </c>
    </row>
    <row r="26" spans="3:18" s="7" customFormat="1" ht="10.5" x14ac:dyDescent="0.15">
      <c r="C26" s="30"/>
      <c r="D26" s="30"/>
      <c r="E26" s="30"/>
      <c r="F26" s="30"/>
      <c r="G26" s="287"/>
      <c r="H26" s="288"/>
      <c r="I26" s="288"/>
      <c r="J26" s="23"/>
      <c r="K26" s="23"/>
      <c r="L26" s="23"/>
      <c r="M26" s="23"/>
      <c r="N26" s="23"/>
      <c r="O26" s="23"/>
      <c r="P26" s="23"/>
      <c r="Q26" s="149">
        <f t="shared" si="1"/>
        <v>0</v>
      </c>
      <c r="R26" s="171">
        <f t="shared" si="0"/>
        <v>0</v>
      </c>
    </row>
    <row r="27" spans="3:18" s="7" customFormat="1" ht="10.5" x14ac:dyDescent="0.15">
      <c r="C27" s="30"/>
      <c r="D27" s="30"/>
      <c r="E27" s="30"/>
      <c r="F27" s="30"/>
      <c r="G27" s="287"/>
      <c r="H27" s="288"/>
      <c r="I27" s="288"/>
      <c r="J27" s="23"/>
      <c r="K27" s="23"/>
      <c r="L27" s="23"/>
      <c r="M27" s="23"/>
      <c r="N27" s="23"/>
      <c r="O27" s="23"/>
      <c r="P27" s="23"/>
      <c r="Q27" s="149">
        <f t="shared" si="1"/>
        <v>0</v>
      </c>
      <c r="R27" s="171">
        <f t="shared" si="0"/>
        <v>0</v>
      </c>
    </row>
    <row r="28" spans="3:18" s="7" customFormat="1" ht="10.5" x14ac:dyDescent="0.15">
      <c r="C28" s="30"/>
      <c r="D28" s="30"/>
      <c r="E28" s="30"/>
      <c r="F28" s="30"/>
      <c r="G28" s="287"/>
      <c r="H28" s="288"/>
      <c r="I28" s="288"/>
      <c r="J28" s="23"/>
      <c r="K28" s="23"/>
      <c r="L28" s="23"/>
      <c r="M28" s="23"/>
      <c r="N28" s="23"/>
      <c r="O28" s="23"/>
      <c r="P28" s="23"/>
      <c r="Q28" s="149">
        <f t="shared" si="1"/>
        <v>0</v>
      </c>
      <c r="R28" s="171">
        <f t="shared" si="0"/>
        <v>0</v>
      </c>
    </row>
    <row r="29" spans="3:18" s="7" customFormat="1" ht="10.5" x14ac:dyDescent="0.15">
      <c r="C29" s="30"/>
      <c r="D29" s="30"/>
      <c r="E29" s="30"/>
      <c r="F29" s="30"/>
      <c r="G29" s="287"/>
      <c r="H29" s="288"/>
      <c r="I29" s="288"/>
      <c r="J29" s="23"/>
      <c r="K29" s="23"/>
      <c r="L29" s="23"/>
      <c r="M29" s="23"/>
      <c r="N29" s="23"/>
      <c r="O29" s="23"/>
      <c r="P29" s="23"/>
      <c r="Q29" s="149">
        <f t="shared" si="1"/>
        <v>0</v>
      </c>
      <c r="R29" s="171">
        <f t="shared" si="0"/>
        <v>0</v>
      </c>
    </row>
    <row r="30" spans="3:18" s="7" customFormat="1" ht="10.5" x14ac:dyDescent="0.15">
      <c r="C30" s="30"/>
      <c r="D30" s="30"/>
      <c r="E30" s="30"/>
      <c r="F30" s="30"/>
      <c r="G30" s="287"/>
      <c r="H30" s="288"/>
      <c r="I30" s="288"/>
      <c r="J30" s="23"/>
      <c r="K30" s="23"/>
      <c r="L30" s="23"/>
      <c r="M30" s="23"/>
      <c r="N30" s="23"/>
      <c r="O30" s="23"/>
      <c r="P30" s="23"/>
      <c r="Q30" s="149">
        <f t="shared" si="1"/>
        <v>0</v>
      </c>
      <c r="R30" s="171">
        <f t="shared" si="0"/>
        <v>0</v>
      </c>
    </row>
    <row r="31" spans="3:18" s="7" customFormat="1" ht="10.5" x14ac:dyDescent="0.15">
      <c r="C31" s="30"/>
      <c r="D31" s="30"/>
      <c r="E31" s="30"/>
      <c r="F31" s="30"/>
      <c r="G31" s="287"/>
      <c r="H31" s="288"/>
      <c r="I31" s="288"/>
      <c r="J31" s="23"/>
      <c r="K31" s="23"/>
      <c r="L31" s="23"/>
      <c r="M31" s="23"/>
      <c r="N31" s="23"/>
      <c r="O31" s="23"/>
      <c r="P31" s="23"/>
      <c r="Q31" s="149">
        <f t="shared" si="1"/>
        <v>0</v>
      </c>
      <c r="R31" s="171">
        <f t="shared" si="0"/>
        <v>0</v>
      </c>
    </row>
    <row r="32" spans="3:18" s="7" customFormat="1" ht="10.5" x14ac:dyDescent="0.15">
      <c r="C32" s="30"/>
      <c r="D32" s="30"/>
      <c r="E32" s="30"/>
      <c r="F32" s="30"/>
      <c r="G32" s="287"/>
      <c r="H32" s="288"/>
      <c r="I32" s="288"/>
      <c r="J32" s="23"/>
      <c r="K32" s="23"/>
      <c r="L32" s="23"/>
      <c r="M32" s="23"/>
      <c r="N32" s="23"/>
      <c r="O32" s="23"/>
      <c r="P32" s="23"/>
      <c r="Q32" s="149">
        <f t="shared" si="1"/>
        <v>0</v>
      </c>
      <c r="R32" s="171">
        <f t="shared" si="0"/>
        <v>0</v>
      </c>
    </row>
    <row r="33" spans="3:18" s="7" customFormat="1" ht="10.5" x14ac:dyDescent="0.15">
      <c r="C33" s="30"/>
      <c r="D33" s="30"/>
      <c r="E33" s="30"/>
      <c r="F33" s="30"/>
      <c r="G33" s="287"/>
      <c r="H33" s="288"/>
      <c r="I33" s="288"/>
      <c r="J33" s="23"/>
      <c r="K33" s="23"/>
      <c r="L33" s="23"/>
      <c r="M33" s="23"/>
      <c r="N33" s="23"/>
      <c r="O33" s="23"/>
      <c r="P33" s="23"/>
      <c r="Q33" s="149">
        <f t="shared" si="1"/>
        <v>0</v>
      </c>
      <c r="R33" s="171">
        <f t="shared" si="0"/>
        <v>0</v>
      </c>
    </row>
    <row r="34" spans="3:18" s="7" customFormat="1" ht="10.5" x14ac:dyDescent="0.15">
      <c r="C34" s="30"/>
      <c r="D34" s="30"/>
      <c r="E34" s="30"/>
      <c r="F34" s="30"/>
      <c r="G34" s="287"/>
      <c r="H34" s="288"/>
      <c r="I34" s="288"/>
      <c r="J34" s="23"/>
      <c r="K34" s="23"/>
      <c r="L34" s="23"/>
      <c r="M34" s="23"/>
      <c r="N34" s="23"/>
      <c r="O34" s="23"/>
      <c r="P34" s="23"/>
      <c r="Q34" s="149">
        <f t="shared" si="1"/>
        <v>0</v>
      </c>
      <c r="R34" s="171">
        <f t="shared" si="0"/>
        <v>0</v>
      </c>
    </row>
    <row r="35" spans="3:18" s="7" customFormat="1" ht="10.5" x14ac:dyDescent="0.15">
      <c r="C35" s="30"/>
      <c r="D35" s="30"/>
      <c r="E35" s="30"/>
      <c r="F35" s="30"/>
      <c r="G35" s="287"/>
      <c r="H35" s="288"/>
      <c r="I35" s="288"/>
      <c r="J35" s="23"/>
      <c r="K35" s="23"/>
      <c r="L35" s="23"/>
      <c r="M35" s="23"/>
      <c r="N35" s="23"/>
      <c r="O35" s="23"/>
      <c r="P35" s="23"/>
      <c r="Q35" s="149">
        <f t="shared" si="1"/>
        <v>0</v>
      </c>
      <c r="R35" s="171">
        <f t="shared" si="0"/>
        <v>0</v>
      </c>
    </row>
    <row r="36" spans="3:18" s="7" customFormat="1" ht="10.5" x14ac:dyDescent="0.15">
      <c r="C36" s="30"/>
      <c r="D36" s="30"/>
      <c r="E36" s="30"/>
      <c r="F36" s="30"/>
      <c r="G36" s="287"/>
      <c r="H36" s="288"/>
      <c r="I36" s="288"/>
      <c r="J36" s="23"/>
      <c r="K36" s="23"/>
      <c r="L36" s="23"/>
      <c r="M36" s="23"/>
      <c r="N36" s="23"/>
      <c r="O36" s="23"/>
      <c r="P36" s="23"/>
      <c r="Q36" s="149">
        <f t="shared" si="1"/>
        <v>0</v>
      </c>
      <c r="R36" s="171">
        <f t="shared" si="0"/>
        <v>0</v>
      </c>
    </row>
    <row r="37" spans="3:18" s="7" customFormat="1" ht="10.5" x14ac:dyDescent="0.15">
      <c r="C37" s="30"/>
      <c r="D37" s="30"/>
      <c r="E37" s="30"/>
      <c r="F37" s="30"/>
      <c r="G37" s="287"/>
      <c r="H37" s="288"/>
      <c r="I37" s="288"/>
      <c r="J37" s="23"/>
      <c r="K37" s="23"/>
      <c r="L37" s="23"/>
      <c r="M37" s="23"/>
      <c r="N37" s="23"/>
      <c r="O37" s="23"/>
      <c r="P37" s="23"/>
      <c r="Q37" s="149">
        <f t="shared" si="1"/>
        <v>0</v>
      </c>
      <c r="R37" s="171">
        <f t="shared" si="0"/>
        <v>0</v>
      </c>
    </row>
    <row r="38" spans="3:18" s="7" customFormat="1" ht="10.5" x14ac:dyDescent="0.15">
      <c r="C38" s="30"/>
      <c r="D38" s="30"/>
      <c r="E38" s="30"/>
      <c r="F38" s="30"/>
      <c r="G38" s="287"/>
      <c r="H38" s="288"/>
      <c r="I38" s="288"/>
      <c r="J38" s="23"/>
      <c r="K38" s="23"/>
      <c r="L38" s="23"/>
      <c r="M38" s="23"/>
      <c r="N38" s="23"/>
      <c r="O38" s="23"/>
      <c r="P38" s="23"/>
      <c r="Q38" s="149">
        <f t="shared" si="1"/>
        <v>0</v>
      </c>
      <c r="R38" s="171">
        <f t="shared" si="0"/>
        <v>0</v>
      </c>
    </row>
    <row r="39" spans="3:18" s="7" customFormat="1" ht="10.5" x14ac:dyDescent="0.15">
      <c r="C39" s="30"/>
      <c r="D39" s="30"/>
      <c r="E39" s="30"/>
      <c r="F39" s="30"/>
      <c r="G39" s="287"/>
      <c r="H39" s="288"/>
      <c r="I39" s="288"/>
      <c r="J39" s="23"/>
      <c r="K39" s="23"/>
      <c r="L39" s="23"/>
      <c r="M39" s="23"/>
      <c r="N39" s="23"/>
      <c r="O39" s="23"/>
      <c r="P39" s="23"/>
      <c r="Q39" s="149">
        <f t="shared" si="1"/>
        <v>0</v>
      </c>
      <c r="R39" s="171">
        <f t="shared" si="0"/>
        <v>0</v>
      </c>
    </row>
    <row r="40" spans="3:18" s="7" customFormat="1" ht="10.5" x14ac:dyDescent="0.15">
      <c r="C40" s="30"/>
      <c r="D40" s="30"/>
      <c r="E40" s="30"/>
      <c r="F40" s="30"/>
      <c r="G40" s="287"/>
      <c r="H40" s="288"/>
      <c r="I40" s="288"/>
      <c r="J40" s="23"/>
      <c r="K40" s="23"/>
      <c r="L40" s="23"/>
      <c r="M40" s="23"/>
      <c r="N40" s="23"/>
      <c r="O40" s="23"/>
      <c r="P40" s="23"/>
      <c r="Q40" s="149">
        <f t="shared" si="1"/>
        <v>0</v>
      </c>
      <c r="R40" s="171">
        <f t="shared" si="0"/>
        <v>0</v>
      </c>
    </row>
    <row r="41" spans="3:18" s="7" customFormat="1" ht="10.5" x14ac:dyDescent="0.15">
      <c r="C41" s="30"/>
      <c r="D41" s="30"/>
      <c r="E41" s="30"/>
      <c r="F41" s="30"/>
      <c r="G41" s="287"/>
      <c r="H41" s="288"/>
      <c r="I41" s="288"/>
      <c r="J41" s="23"/>
      <c r="K41" s="23"/>
      <c r="L41" s="23"/>
      <c r="M41" s="23"/>
      <c r="N41" s="23"/>
      <c r="O41" s="23"/>
      <c r="P41" s="23"/>
      <c r="Q41" s="149">
        <f t="shared" si="1"/>
        <v>0</v>
      </c>
      <c r="R41" s="171">
        <f t="shared" si="0"/>
        <v>0</v>
      </c>
    </row>
    <row r="42" spans="3:18" s="7" customFormat="1" ht="10.5" x14ac:dyDescent="0.15">
      <c r="C42" s="30"/>
      <c r="D42" s="30"/>
      <c r="E42" s="30"/>
      <c r="F42" s="30"/>
      <c r="G42" s="287"/>
      <c r="H42" s="288"/>
      <c r="I42" s="288"/>
      <c r="J42" s="23"/>
      <c r="K42" s="23"/>
      <c r="L42" s="23"/>
      <c r="M42" s="23"/>
      <c r="N42" s="23"/>
      <c r="O42" s="23"/>
      <c r="P42" s="23"/>
      <c r="Q42" s="149">
        <f t="shared" si="1"/>
        <v>0</v>
      </c>
      <c r="R42" s="171">
        <f t="shared" si="0"/>
        <v>0</v>
      </c>
    </row>
    <row r="43" spans="3:18" s="7" customFormat="1" ht="10.5" x14ac:dyDescent="0.15">
      <c r="C43" s="30"/>
      <c r="D43" s="30"/>
      <c r="E43" s="30"/>
      <c r="F43" s="30"/>
      <c r="G43" s="287"/>
      <c r="H43" s="288"/>
      <c r="I43" s="288"/>
      <c r="J43" s="23"/>
      <c r="K43" s="23"/>
      <c r="L43" s="23"/>
      <c r="M43" s="23"/>
      <c r="N43" s="23"/>
      <c r="O43" s="23"/>
      <c r="P43" s="23"/>
      <c r="Q43" s="149">
        <f t="shared" si="1"/>
        <v>0</v>
      </c>
      <c r="R43" s="171">
        <f t="shared" si="0"/>
        <v>0</v>
      </c>
    </row>
    <row r="44" spans="3:18" s="7" customFormat="1" ht="10.5" x14ac:dyDescent="0.15">
      <c r="C44" s="30"/>
      <c r="D44" s="30"/>
      <c r="E44" s="30"/>
      <c r="F44" s="30"/>
      <c r="G44" s="287"/>
      <c r="H44" s="288"/>
      <c r="I44" s="288"/>
      <c r="J44" s="23"/>
      <c r="K44" s="23"/>
      <c r="L44" s="23"/>
      <c r="M44" s="23"/>
      <c r="N44" s="23"/>
      <c r="O44" s="23"/>
      <c r="P44" s="23"/>
      <c r="Q44" s="149">
        <f t="shared" si="1"/>
        <v>0</v>
      </c>
      <c r="R44" s="171">
        <f t="shared" si="0"/>
        <v>0</v>
      </c>
    </row>
    <row r="45" spans="3:18" s="7" customFormat="1" ht="10.5" x14ac:dyDescent="0.15">
      <c r="C45" s="30"/>
      <c r="D45" s="30"/>
      <c r="E45" s="30"/>
      <c r="F45" s="30"/>
      <c r="G45" s="287"/>
      <c r="H45" s="288"/>
      <c r="I45" s="288"/>
      <c r="J45" s="23"/>
      <c r="K45" s="23"/>
      <c r="L45" s="23"/>
      <c r="M45" s="23"/>
      <c r="N45" s="23"/>
      <c r="O45" s="23"/>
      <c r="P45" s="23"/>
      <c r="Q45" s="149">
        <f t="shared" si="1"/>
        <v>0</v>
      </c>
      <c r="R45" s="171">
        <f t="shared" si="0"/>
        <v>0</v>
      </c>
    </row>
    <row r="46" spans="3:18" s="7" customFormat="1" ht="10.5" x14ac:dyDescent="0.15">
      <c r="C46" s="30"/>
      <c r="D46" s="30"/>
      <c r="E46" s="30"/>
      <c r="F46" s="30"/>
      <c r="G46" s="287"/>
      <c r="H46" s="288"/>
      <c r="I46" s="288"/>
      <c r="J46" s="23"/>
      <c r="K46" s="23"/>
      <c r="L46" s="23"/>
      <c r="M46" s="23"/>
      <c r="N46" s="23"/>
      <c r="O46" s="23"/>
      <c r="P46" s="23"/>
      <c r="Q46" s="149">
        <f t="shared" si="1"/>
        <v>0</v>
      </c>
      <c r="R46" s="171">
        <f t="shared" si="0"/>
        <v>0</v>
      </c>
    </row>
    <row r="47" spans="3:18" s="7" customFormat="1" ht="10.5" x14ac:dyDescent="0.15">
      <c r="C47" s="30"/>
      <c r="D47" s="30"/>
      <c r="E47" s="30"/>
      <c r="F47" s="30"/>
      <c r="G47" s="287"/>
      <c r="H47" s="288"/>
      <c r="I47" s="288"/>
      <c r="J47" s="23"/>
      <c r="K47" s="23"/>
      <c r="L47" s="23"/>
      <c r="M47" s="23"/>
      <c r="N47" s="23"/>
      <c r="O47" s="23"/>
      <c r="P47" s="23"/>
      <c r="Q47" s="149">
        <f t="shared" si="1"/>
        <v>0</v>
      </c>
      <c r="R47" s="171">
        <f t="shared" si="0"/>
        <v>0</v>
      </c>
    </row>
    <row r="48" spans="3:18" s="7" customFormat="1" ht="10.5" x14ac:dyDescent="0.15">
      <c r="C48" s="30"/>
      <c r="D48" s="30"/>
      <c r="E48" s="30"/>
      <c r="F48" s="30"/>
      <c r="G48" s="287"/>
      <c r="H48" s="288"/>
      <c r="I48" s="288"/>
      <c r="J48" s="23"/>
      <c r="K48" s="23"/>
      <c r="L48" s="23"/>
      <c r="M48" s="23"/>
      <c r="N48" s="23"/>
      <c r="O48" s="23"/>
      <c r="P48" s="23"/>
      <c r="Q48" s="149">
        <f t="shared" si="1"/>
        <v>0</v>
      </c>
      <c r="R48" s="171">
        <f t="shared" si="0"/>
        <v>0</v>
      </c>
    </row>
    <row r="49" spans="3:18" s="7" customFormat="1" ht="10.5" x14ac:dyDescent="0.15">
      <c r="C49" s="30"/>
      <c r="D49" s="30"/>
      <c r="E49" s="30"/>
      <c r="F49" s="30"/>
      <c r="G49" s="287"/>
      <c r="H49" s="288"/>
      <c r="I49" s="288"/>
      <c r="J49" s="23"/>
      <c r="K49" s="23"/>
      <c r="L49" s="23"/>
      <c r="M49" s="23"/>
      <c r="N49" s="23"/>
      <c r="O49" s="23"/>
      <c r="P49" s="23"/>
      <c r="Q49" s="149">
        <f>IFERROR(H49*(J49+K49+L49+M49+N49+O49+P49)," ")</f>
        <v>0</v>
      </c>
      <c r="R49" s="171">
        <f t="shared" si="0"/>
        <v>0</v>
      </c>
    </row>
    <row r="50" spans="3:18" s="7" customFormat="1" ht="10.5" x14ac:dyDescent="0.15">
      <c r="C50" s="30"/>
      <c r="D50" s="30"/>
      <c r="E50" s="30"/>
      <c r="F50" s="30"/>
      <c r="G50" s="287"/>
      <c r="H50" s="288"/>
      <c r="I50" s="288"/>
      <c r="J50" s="23"/>
      <c r="K50" s="23"/>
      <c r="L50" s="23"/>
      <c r="M50" s="23"/>
      <c r="N50" s="23"/>
      <c r="O50" s="23"/>
      <c r="P50" s="23"/>
      <c r="Q50" s="149">
        <f t="shared" si="1"/>
        <v>0</v>
      </c>
      <c r="R50" s="171">
        <f t="shared" si="0"/>
        <v>0</v>
      </c>
    </row>
    <row r="51" spans="3:18" s="7" customFormat="1" ht="10.5" x14ac:dyDescent="0.15">
      <c r="C51" s="30"/>
      <c r="D51" s="30"/>
      <c r="E51" s="30"/>
      <c r="F51" s="30"/>
      <c r="G51" s="287"/>
      <c r="H51" s="288"/>
      <c r="I51" s="288"/>
      <c r="J51" s="23"/>
      <c r="K51" s="23"/>
      <c r="L51" s="23"/>
      <c r="M51" s="23"/>
      <c r="N51" s="23"/>
      <c r="O51" s="23"/>
      <c r="P51" s="23"/>
      <c r="Q51" s="149">
        <f t="shared" si="1"/>
        <v>0</v>
      </c>
      <c r="R51" s="171">
        <f t="shared" si="0"/>
        <v>0</v>
      </c>
    </row>
    <row r="52" spans="3:18" s="7" customFormat="1" ht="10.5" x14ac:dyDescent="0.15">
      <c r="C52" s="30"/>
      <c r="D52" s="30"/>
      <c r="E52" s="30"/>
      <c r="F52" s="30"/>
      <c r="G52" s="287"/>
      <c r="H52" s="288"/>
      <c r="I52" s="288"/>
      <c r="J52" s="23"/>
      <c r="K52" s="23"/>
      <c r="L52" s="23"/>
      <c r="M52" s="23"/>
      <c r="N52" s="23"/>
      <c r="O52" s="23"/>
      <c r="P52" s="23"/>
      <c r="Q52" s="149">
        <f t="shared" si="1"/>
        <v>0</v>
      </c>
      <c r="R52" s="171">
        <f t="shared" si="0"/>
        <v>0</v>
      </c>
    </row>
    <row r="53" spans="3:18" s="7" customFormat="1" ht="10.5" x14ac:dyDescent="0.15">
      <c r="C53" s="30"/>
      <c r="D53" s="30"/>
      <c r="E53" s="30"/>
      <c r="F53" s="30"/>
      <c r="G53" s="287"/>
      <c r="H53" s="288"/>
      <c r="I53" s="288"/>
      <c r="J53" s="23"/>
      <c r="K53" s="23"/>
      <c r="L53" s="23"/>
      <c r="M53" s="23"/>
      <c r="N53" s="23"/>
      <c r="O53" s="23"/>
      <c r="P53" s="23"/>
      <c r="Q53" s="149">
        <f t="shared" si="1"/>
        <v>0</v>
      </c>
      <c r="R53" s="171">
        <f t="shared" si="0"/>
        <v>0</v>
      </c>
    </row>
    <row r="54" spans="3:18" s="7" customFormat="1" ht="10.5" x14ac:dyDescent="0.15">
      <c r="C54" s="30"/>
      <c r="D54" s="30"/>
      <c r="E54" s="30"/>
      <c r="F54" s="30"/>
      <c r="G54" s="287"/>
      <c r="H54" s="288"/>
      <c r="I54" s="288"/>
      <c r="J54" s="23"/>
      <c r="K54" s="23"/>
      <c r="L54" s="23"/>
      <c r="M54" s="23"/>
      <c r="N54" s="23"/>
      <c r="O54" s="23"/>
      <c r="P54" s="23"/>
      <c r="Q54" s="149">
        <f t="shared" si="1"/>
        <v>0</v>
      </c>
      <c r="R54" s="171">
        <f t="shared" si="0"/>
        <v>0</v>
      </c>
    </row>
    <row r="55" spans="3:18" s="7" customFormat="1" ht="10.5" x14ac:dyDescent="0.15">
      <c r="C55" s="30"/>
      <c r="D55" s="30"/>
      <c r="E55" s="30"/>
      <c r="F55" s="30"/>
      <c r="G55" s="287"/>
      <c r="H55" s="288"/>
      <c r="I55" s="288"/>
      <c r="J55" s="23"/>
      <c r="K55" s="23"/>
      <c r="L55" s="23"/>
      <c r="M55" s="23"/>
      <c r="N55" s="23"/>
      <c r="O55" s="23"/>
      <c r="P55" s="23"/>
      <c r="Q55" s="149">
        <f t="shared" si="1"/>
        <v>0</v>
      </c>
      <c r="R55" s="171">
        <f t="shared" si="0"/>
        <v>0</v>
      </c>
    </row>
    <row r="56" spans="3:18" s="7" customFormat="1" ht="10.5" x14ac:dyDescent="0.15">
      <c r="C56" s="30"/>
      <c r="D56" s="30"/>
      <c r="E56" s="30"/>
      <c r="F56" s="30"/>
      <c r="G56" s="287"/>
      <c r="H56" s="288"/>
      <c r="I56" s="288"/>
      <c r="J56" s="23"/>
      <c r="K56" s="23"/>
      <c r="L56" s="23"/>
      <c r="M56" s="23"/>
      <c r="N56" s="23"/>
      <c r="O56" s="23"/>
      <c r="P56" s="23"/>
      <c r="Q56" s="149">
        <f t="shared" si="1"/>
        <v>0</v>
      </c>
      <c r="R56" s="171">
        <f t="shared" si="0"/>
        <v>0</v>
      </c>
    </row>
    <row r="57" spans="3:18" s="7" customFormat="1" ht="10.5" x14ac:dyDescent="0.15">
      <c r="C57" s="30"/>
      <c r="D57" s="30"/>
      <c r="E57" s="30"/>
      <c r="F57" s="30"/>
      <c r="G57" s="287"/>
      <c r="H57" s="288"/>
      <c r="I57" s="288"/>
      <c r="J57" s="23"/>
      <c r="K57" s="23"/>
      <c r="L57" s="23"/>
      <c r="M57" s="23"/>
      <c r="N57" s="23"/>
      <c r="O57" s="23"/>
      <c r="P57" s="23"/>
      <c r="Q57" s="149">
        <f t="shared" si="1"/>
        <v>0</v>
      </c>
      <c r="R57" s="171">
        <f t="shared" si="0"/>
        <v>0</v>
      </c>
    </row>
    <row r="58" spans="3:18" s="7" customFormat="1" ht="10.5" x14ac:dyDescent="0.15">
      <c r="C58" s="30"/>
      <c r="D58" s="30"/>
      <c r="E58" s="30"/>
      <c r="F58" s="30"/>
      <c r="G58" s="287"/>
      <c r="H58" s="288"/>
      <c r="I58" s="288"/>
      <c r="J58" s="23"/>
      <c r="K58" s="23"/>
      <c r="L58" s="23"/>
      <c r="M58" s="23"/>
      <c r="N58" s="23"/>
      <c r="O58" s="23"/>
      <c r="P58" s="23"/>
      <c r="Q58" s="149">
        <f t="shared" si="1"/>
        <v>0</v>
      </c>
      <c r="R58" s="171">
        <f t="shared" si="0"/>
        <v>0</v>
      </c>
    </row>
    <row r="59" spans="3:18" s="7" customFormat="1" ht="10.5" x14ac:dyDescent="0.15">
      <c r="C59" s="30"/>
      <c r="D59" s="30"/>
      <c r="E59" s="30"/>
      <c r="F59" s="30"/>
      <c r="G59" s="287"/>
      <c r="H59" s="288"/>
      <c r="I59" s="288"/>
      <c r="J59" s="23"/>
      <c r="K59" s="23"/>
      <c r="L59" s="23"/>
      <c r="M59" s="23"/>
      <c r="N59" s="23"/>
      <c r="O59" s="23"/>
      <c r="P59" s="23"/>
      <c r="Q59" s="149">
        <f t="shared" si="1"/>
        <v>0</v>
      </c>
      <c r="R59" s="171">
        <f t="shared" si="0"/>
        <v>0</v>
      </c>
    </row>
    <row r="60" spans="3:18" s="7" customFormat="1" ht="10.5" x14ac:dyDescent="0.15">
      <c r="C60" s="30"/>
      <c r="D60" s="30"/>
      <c r="E60" s="30"/>
      <c r="F60" s="30"/>
      <c r="G60" s="287"/>
      <c r="H60" s="288"/>
      <c r="I60" s="288"/>
      <c r="J60" s="23"/>
      <c r="K60" s="23"/>
      <c r="L60" s="23"/>
      <c r="M60" s="23"/>
      <c r="N60" s="23"/>
      <c r="O60" s="23"/>
      <c r="P60" s="23"/>
      <c r="Q60" s="149">
        <f t="shared" si="1"/>
        <v>0</v>
      </c>
      <c r="R60" s="171">
        <f t="shared" si="0"/>
        <v>0</v>
      </c>
    </row>
    <row r="61" spans="3:18" s="7" customFormat="1" ht="10.5" x14ac:dyDescent="0.15">
      <c r="C61" s="30"/>
      <c r="D61" s="30"/>
      <c r="E61" s="30"/>
      <c r="F61" s="30"/>
      <c r="G61" s="287"/>
      <c r="H61" s="288"/>
      <c r="I61" s="288"/>
      <c r="J61" s="23"/>
      <c r="K61" s="23"/>
      <c r="L61" s="23"/>
      <c r="M61" s="23"/>
      <c r="N61" s="23"/>
      <c r="O61" s="23"/>
      <c r="P61" s="23"/>
      <c r="Q61" s="149">
        <f t="shared" si="1"/>
        <v>0</v>
      </c>
      <c r="R61" s="171">
        <f t="shared" si="0"/>
        <v>0</v>
      </c>
    </row>
    <row r="62" spans="3:18" s="7" customFormat="1" ht="10.5" x14ac:dyDescent="0.15">
      <c r="C62" s="30"/>
      <c r="D62" s="30"/>
      <c r="E62" s="30"/>
      <c r="F62" s="30"/>
      <c r="G62" s="287"/>
      <c r="H62" s="288"/>
      <c r="I62" s="288"/>
      <c r="J62" s="23"/>
      <c r="K62" s="23"/>
      <c r="L62" s="23"/>
      <c r="M62" s="23"/>
      <c r="N62" s="23"/>
      <c r="O62" s="23"/>
      <c r="P62" s="23"/>
      <c r="Q62" s="149">
        <f t="shared" si="1"/>
        <v>0</v>
      </c>
      <c r="R62" s="171">
        <f t="shared" si="0"/>
        <v>0</v>
      </c>
    </row>
    <row r="63" spans="3:18" s="7" customFormat="1" ht="10.5" x14ac:dyDescent="0.15">
      <c r="C63" s="30"/>
      <c r="D63" s="30"/>
      <c r="E63" s="30"/>
      <c r="F63" s="30"/>
      <c r="G63" s="287"/>
      <c r="H63" s="288"/>
      <c r="I63" s="288"/>
      <c r="J63" s="23"/>
      <c r="K63" s="23"/>
      <c r="L63" s="23"/>
      <c r="M63" s="23"/>
      <c r="N63" s="23"/>
      <c r="O63" s="23"/>
      <c r="P63" s="23"/>
      <c r="Q63" s="149">
        <f t="shared" si="1"/>
        <v>0</v>
      </c>
      <c r="R63" s="171">
        <f t="shared" si="0"/>
        <v>0</v>
      </c>
    </row>
    <row r="64" spans="3:18" s="7" customFormat="1" ht="10.5" x14ac:dyDescent="0.15">
      <c r="C64" s="30"/>
      <c r="D64" s="30"/>
      <c r="E64" s="30"/>
      <c r="F64" s="30"/>
      <c r="G64" s="287"/>
      <c r="H64" s="288"/>
      <c r="I64" s="288"/>
      <c r="J64" s="23"/>
      <c r="K64" s="23"/>
      <c r="L64" s="23"/>
      <c r="M64" s="23"/>
      <c r="N64" s="23"/>
      <c r="O64" s="23"/>
      <c r="P64" s="23"/>
      <c r="Q64" s="149">
        <f t="shared" si="1"/>
        <v>0</v>
      </c>
      <c r="R64" s="171">
        <f t="shared" si="0"/>
        <v>0</v>
      </c>
    </row>
    <row r="65" spans="3:18" s="7" customFormat="1" ht="10.5" x14ac:dyDescent="0.15">
      <c r="C65" s="30"/>
      <c r="D65" s="30"/>
      <c r="E65" s="30"/>
      <c r="F65" s="30"/>
      <c r="G65" s="287"/>
      <c r="H65" s="288"/>
      <c r="I65" s="288"/>
      <c r="J65" s="23"/>
      <c r="K65" s="23"/>
      <c r="L65" s="23"/>
      <c r="M65" s="23"/>
      <c r="N65" s="23"/>
      <c r="O65" s="23"/>
      <c r="P65" s="23"/>
      <c r="Q65" s="149">
        <f t="shared" si="1"/>
        <v>0</v>
      </c>
      <c r="R65" s="171">
        <f t="shared" si="0"/>
        <v>0</v>
      </c>
    </row>
    <row r="66" spans="3:18" s="7" customFormat="1" ht="10.5" x14ac:dyDescent="0.15">
      <c r="C66" s="30"/>
      <c r="D66" s="30"/>
      <c r="E66" s="30"/>
      <c r="F66" s="30"/>
      <c r="G66" s="287"/>
      <c r="H66" s="288"/>
      <c r="I66" s="288"/>
      <c r="J66" s="23"/>
      <c r="K66" s="23"/>
      <c r="L66" s="23"/>
      <c r="M66" s="23"/>
      <c r="N66" s="23"/>
      <c r="O66" s="23"/>
      <c r="P66" s="23"/>
      <c r="Q66" s="149">
        <f t="shared" si="1"/>
        <v>0</v>
      </c>
      <c r="R66" s="171">
        <f t="shared" si="0"/>
        <v>0</v>
      </c>
    </row>
    <row r="67" spans="3:18" s="7" customFormat="1" ht="10.5" x14ac:dyDescent="0.15">
      <c r="C67" s="30"/>
      <c r="D67" s="30"/>
      <c r="E67" s="30"/>
      <c r="F67" s="30"/>
      <c r="G67" s="287"/>
      <c r="H67" s="288"/>
      <c r="I67" s="288"/>
      <c r="J67" s="23"/>
      <c r="K67" s="23"/>
      <c r="L67" s="23"/>
      <c r="M67" s="23"/>
      <c r="N67" s="23"/>
      <c r="O67" s="23"/>
      <c r="P67" s="23"/>
      <c r="Q67" s="149">
        <f t="shared" si="1"/>
        <v>0</v>
      </c>
      <c r="R67" s="171">
        <f t="shared" si="0"/>
        <v>0</v>
      </c>
    </row>
    <row r="68" spans="3:18" s="7" customFormat="1" ht="10.5" x14ac:dyDescent="0.15">
      <c r="C68" s="30"/>
      <c r="D68" s="30"/>
      <c r="E68" s="30"/>
      <c r="F68" s="30"/>
      <c r="G68" s="287"/>
      <c r="H68" s="288"/>
      <c r="I68" s="288"/>
      <c r="J68" s="23"/>
      <c r="K68" s="23"/>
      <c r="L68" s="23"/>
      <c r="M68" s="23"/>
      <c r="N68" s="23"/>
      <c r="O68" s="23"/>
      <c r="P68" s="23"/>
      <c r="Q68" s="149">
        <f t="shared" si="1"/>
        <v>0</v>
      </c>
      <c r="R68" s="171">
        <f t="shared" si="0"/>
        <v>0</v>
      </c>
    </row>
    <row r="69" spans="3:18" s="7" customFormat="1" ht="10.5" x14ac:dyDescent="0.15">
      <c r="C69" s="30"/>
      <c r="D69" s="30"/>
      <c r="E69" s="30"/>
      <c r="F69" s="30"/>
      <c r="G69" s="287"/>
      <c r="H69" s="288"/>
      <c r="I69" s="288"/>
      <c r="J69" s="23"/>
      <c r="K69" s="23"/>
      <c r="L69" s="23"/>
      <c r="M69" s="23"/>
      <c r="N69" s="23"/>
      <c r="O69" s="23"/>
      <c r="P69" s="23"/>
      <c r="Q69" s="149">
        <f t="shared" si="1"/>
        <v>0</v>
      </c>
      <c r="R69" s="171">
        <f t="shared" si="0"/>
        <v>0</v>
      </c>
    </row>
    <row r="70" spans="3:18" s="7" customFormat="1" ht="10.5" x14ac:dyDescent="0.15">
      <c r="C70" s="30"/>
      <c r="D70" s="30"/>
      <c r="E70" s="30"/>
      <c r="F70" s="30"/>
      <c r="G70" s="287"/>
      <c r="H70" s="288"/>
      <c r="I70" s="288"/>
      <c r="J70" s="23"/>
      <c r="K70" s="23"/>
      <c r="L70" s="23"/>
      <c r="M70" s="23"/>
      <c r="N70" s="23"/>
      <c r="O70" s="23"/>
      <c r="P70" s="23"/>
      <c r="Q70" s="149">
        <f t="shared" si="1"/>
        <v>0</v>
      </c>
      <c r="R70" s="171">
        <f t="shared" si="0"/>
        <v>0</v>
      </c>
    </row>
    <row r="71" spans="3:18" s="7" customFormat="1" ht="10.5" x14ac:dyDescent="0.15">
      <c r="C71" s="30"/>
      <c r="D71" s="30"/>
      <c r="E71" s="30"/>
      <c r="F71" s="30"/>
      <c r="G71" s="287"/>
      <c r="H71" s="288"/>
      <c r="I71" s="288"/>
      <c r="J71" s="23"/>
      <c r="K71" s="23"/>
      <c r="L71" s="23"/>
      <c r="M71" s="23"/>
      <c r="N71" s="23"/>
      <c r="O71" s="23"/>
      <c r="P71" s="23"/>
      <c r="Q71" s="149">
        <f t="shared" si="1"/>
        <v>0</v>
      </c>
      <c r="R71" s="171">
        <f t="shared" si="0"/>
        <v>0</v>
      </c>
    </row>
    <row r="72" spans="3:18" s="7" customFormat="1" ht="10.5" x14ac:dyDescent="0.15">
      <c r="C72" s="30"/>
      <c r="D72" s="30"/>
      <c r="E72" s="30"/>
      <c r="F72" s="30"/>
      <c r="G72" s="287"/>
      <c r="H72" s="288"/>
      <c r="I72" s="288"/>
      <c r="J72" s="23"/>
      <c r="K72" s="23"/>
      <c r="L72" s="23"/>
      <c r="M72" s="23"/>
      <c r="N72" s="23"/>
      <c r="O72" s="23"/>
      <c r="P72" s="23"/>
      <c r="Q72" s="149">
        <f t="shared" si="1"/>
        <v>0</v>
      </c>
      <c r="R72" s="171">
        <f t="shared" si="0"/>
        <v>0</v>
      </c>
    </row>
    <row r="73" spans="3:18" s="7" customFormat="1" ht="10.5" x14ac:dyDescent="0.15">
      <c r="C73" s="30"/>
      <c r="D73" s="30"/>
      <c r="E73" s="30"/>
      <c r="F73" s="30"/>
      <c r="G73" s="287"/>
      <c r="H73" s="288"/>
      <c r="I73" s="288"/>
      <c r="J73" s="23"/>
      <c r="K73" s="23"/>
      <c r="L73" s="23"/>
      <c r="M73" s="23"/>
      <c r="N73" s="23"/>
      <c r="O73" s="23"/>
      <c r="P73" s="23"/>
      <c r="Q73" s="149">
        <f t="shared" si="1"/>
        <v>0</v>
      </c>
      <c r="R73" s="171">
        <f t="shared" si="0"/>
        <v>0</v>
      </c>
    </row>
    <row r="74" spans="3:18" s="7" customFormat="1" ht="10.5" x14ac:dyDescent="0.15">
      <c r="C74" s="30"/>
      <c r="D74" s="30"/>
      <c r="E74" s="30"/>
      <c r="F74" s="30"/>
      <c r="G74" s="287"/>
      <c r="H74" s="288"/>
      <c r="I74" s="288"/>
      <c r="J74" s="23"/>
      <c r="K74" s="23"/>
      <c r="L74" s="23"/>
      <c r="M74" s="23"/>
      <c r="N74" s="23"/>
      <c r="O74" s="23"/>
      <c r="P74" s="23"/>
      <c r="Q74" s="149">
        <f t="shared" ref="Q74:Q79" si="2">IFERROR(H74*(J74+K74+L74+M74+N74+O74+P74)," ")</f>
        <v>0</v>
      </c>
      <c r="R74" s="171">
        <f t="shared" si="0"/>
        <v>0</v>
      </c>
    </row>
    <row r="75" spans="3:18" s="7" customFormat="1" ht="10.5" x14ac:dyDescent="0.15">
      <c r="C75" s="30"/>
      <c r="D75" s="30"/>
      <c r="E75" s="30"/>
      <c r="F75" s="30"/>
      <c r="G75" s="287"/>
      <c r="H75" s="288"/>
      <c r="I75" s="288"/>
      <c r="J75" s="23"/>
      <c r="K75" s="23"/>
      <c r="L75" s="23"/>
      <c r="M75" s="23"/>
      <c r="N75" s="23"/>
      <c r="O75" s="23"/>
      <c r="P75" s="23"/>
      <c r="Q75" s="149">
        <f t="shared" si="2"/>
        <v>0</v>
      </c>
      <c r="R75" s="171">
        <f t="shared" si="0"/>
        <v>0</v>
      </c>
    </row>
    <row r="76" spans="3:18" s="7" customFormat="1" ht="10.5" x14ac:dyDescent="0.15">
      <c r="C76" s="30"/>
      <c r="D76" s="30"/>
      <c r="E76" s="30"/>
      <c r="F76" s="30"/>
      <c r="G76" s="287"/>
      <c r="H76" s="288"/>
      <c r="I76" s="288"/>
      <c r="J76" s="23"/>
      <c r="K76" s="23"/>
      <c r="L76" s="23"/>
      <c r="M76" s="23"/>
      <c r="N76" s="23"/>
      <c r="O76" s="23"/>
      <c r="P76" s="23"/>
      <c r="Q76" s="149">
        <f t="shared" si="2"/>
        <v>0</v>
      </c>
      <c r="R76" s="171">
        <f t="shared" si="0"/>
        <v>0</v>
      </c>
    </row>
    <row r="77" spans="3:18" s="7" customFormat="1" ht="10.5" x14ac:dyDescent="0.15">
      <c r="C77" s="30"/>
      <c r="D77" s="30"/>
      <c r="E77" s="30"/>
      <c r="F77" s="30"/>
      <c r="G77" s="287"/>
      <c r="H77" s="288"/>
      <c r="I77" s="288"/>
      <c r="J77" s="23"/>
      <c r="K77" s="23"/>
      <c r="L77" s="23"/>
      <c r="M77" s="23"/>
      <c r="N77" s="23"/>
      <c r="O77" s="23"/>
      <c r="P77" s="23"/>
      <c r="Q77" s="149">
        <f t="shared" si="2"/>
        <v>0</v>
      </c>
      <c r="R77" s="171">
        <f t="shared" si="0"/>
        <v>0</v>
      </c>
    </row>
    <row r="78" spans="3:18" s="7" customFormat="1" ht="10.5" x14ac:dyDescent="0.15">
      <c r="C78" s="30"/>
      <c r="D78" s="30"/>
      <c r="E78" s="30"/>
      <c r="F78" s="30"/>
      <c r="G78" s="287"/>
      <c r="H78" s="288"/>
      <c r="I78" s="288"/>
      <c r="J78" s="23"/>
      <c r="K78" s="23"/>
      <c r="L78" s="23"/>
      <c r="M78" s="23"/>
      <c r="N78" s="23"/>
      <c r="O78" s="23"/>
      <c r="P78" s="23"/>
      <c r="Q78" s="149">
        <f t="shared" si="2"/>
        <v>0</v>
      </c>
      <c r="R78" s="171">
        <f>SUM(J78:P78)</f>
        <v>0</v>
      </c>
    </row>
    <row r="79" spans="3:18" s="7" customFormat="1" ht="10.5" x14ac:dyDescent="0.15">
      <c r="C79" s="30"/>
      <c r="D79" s="30"/>
      <c r="E79" s="30"/>
      <c r="F79" s="30"/>
      <c r="G79" s="287"/>
      <c r="H79" s="288"/>
      <c r="I79" s="288"/>
      <c r="J79" s="23"/>
      <c r="K79" s="23"/>
      <c r="L79" s="23"/>
      <c r="M79" s="23"/>
      <c r="N79" s="23"/>
      <c r="O79" s="23"/>
      <c r="P79" s="23"/>
      <c r="Q79" s="149">
        <f t="shared" si="2"/>
        <v>0</v>
      </c>
      <c r="R79" s="171">
        <f t="shared" si="0"/>
        <v>0</v>
      </c>
    </row>
    <row r="80" spans="3:18" s="74" customFormat="1" ht="20.100000000000001" customHeight="1" x14ac:dyDescent="0.2">
      <c r="C80" s="76" t="s">
        <v>129</v>
      </c>
      <c r="D80" s="67"/>
      <c r="E80" s="67"/>
      <c r="F80" s="191"/>
      <c r="G80" s="191"/>
      <c r="H80" s="192"/>
      <c r="I80" s="192"/>
      <c r="J80" s="290">
        <f>SUM(J9:J79)</f>
        <v>0</v>
      </c>
      <c r="K80" s="290">
        <f t="shared" ref="K80:P80" si="3">SUM(K9:K79)</f>
        <v>0</v>
      </c>
      <c r="L80" s="290">
        <f t="shared" si="3"/>
        <v>0</v>
      </c>
      <c r="M80" s="290">
        <f t="shared" si="3"/>
        <v>0</v>
      </c>
      <c r="N80" s="290">
        <f t="shared" si="3"/>
        <v>0</v>
      </c>
      <c r="O80" s="290">
        <f t="shared" si="3"/>
        <v>0</v>
      </c>
      <c r="P80" s="290">
        <f t="shared" si="3"/>
        <v>0</v>
      </c>
      <c r="Q80" s="193">
        <f>SUM(Q9:Q79)</f>
        <v>0</v>
      </c>
      <c r="R80" s="193">
        <f>SUM(R9:R79)</f>
        <v>0</v>
      </c>
    </row>
    <row r="81" spans="3:20" s="74" customFormat="1" ht="20.100000000000001" customHeight="1" x14ac:dyDescent="0.2">
      <c r="C81" s="67" t="s">
        <v>117</v>
      </c>
      <c r="D81" s="67"/>
      <c r="E81" s="67"/>
      <c r="F81" s="191"/>
      <c r="G81" s="191"/>
      <c r="H81" s="192"/>
      <c r="I81" s="192"/>
      <c r="J81" s="291">
        <f>($H$9*J9)+($H$10*J10)+($H$11*J11)+($H$12*J12)+($H$13*J13)+($H$14*J14)+($H$15*J15)+($H$16*J16)+($H$17*J17)+($H$18*J18)+($H$19*J19)+($H$20*J20)+($H$21*J21)+($H$22*J22)+($H$23*J23)+($H$24*J24)+($H$25*J25)+($H$26*J26)+($H$27*J27)+($H$28*J28)+($H$29*J29)+($H$30*J30)+($H$31*J31)+($H$32*J32)+($H$33*J33)+($H$34*J34)+($H$35*J35)+($H$36*J36)+($H$37*J37)+($H$38*J38)+($H$39*J39)+($H$40*J40)+($H$41*J41)+($H$42*J42)+($H$43*J43)+($H$44*J44)+($H$45*J45)+($H$46*J46)+($H$47*J47)+($H$48*J48)+($H$49*J49)+($H$50*J50)+($H$51*J51)+($H$52*J52)+($H$53*J53)+($H$54*J54)+($H$55*J55)+($H$56*J56)+($H$57*J57)+($H$58*J58)+($H$59*J59)+($H$60*J60)+($H$61*J61)+($H$62*J62)+($H$63*J63)+($H$64*J64)+($H$65*J65)+($H$66*J66)+($H$67*J67)+($H$68*J68)+($H$69*J69)+($H$70*J70)+($H$71*J71)+($H$72*J72)+($H$73*J73)+($H$74*J74)+($H$75*J75)+($H$76*J76)+($H$77*J77)+($H$78*J78)+($H$79*J79)</f>
        <v>0</v>
      </c>
      <c r="K81" s="291">
        <f t="shared" ref="K81:P81" si="4">($H$9*K9)+($H$10*K10)+($H$11*K11)+($H$12*K12)+($H$13*K13)+($H$14*K14)+($H$15*K15)+($H$16*K16)+($H$17*K17)+($H$18*K18)+($H$19*K19)+($H$20*K20)+($H$21*K21)+($H$22*K22)+($H$23*K23)+($H$24*K24)+($H$25*K25)+($H$26*K26)+($H$27*K27)+($H$28*K28)+($H$29*K29)+($H$30*K30)+($H$31*K31)+($H$32*K32)+($H$33*K33)+($H$34*K34)+($H$35*K35)+($H$36*K36)+($H$37*K37)+($H$38*K38)+($H$39*K39)+($H$40*K40)+($H$41*K41)+($H$42*K42)+($H$43*K43)+($H$44*K44)+($H$45*K45)+($H$46*K46)+($H$47*K47)+($H$48*K48)+($H$49*K49)+($H$50*K50)+($H$51*K51)+($H$52*K52)+($H$53*K53)+($H$54*K54)+($H$55*K55)+($H$56*K56)+($H$57*K57)+($H$58*K58)+($H$59*K59)+($H$60*K60)+($H$61*K61)+($H$62*K62)+($H$63*K63)+($H$64*K64)+($H$65*K65)+($H$66*K66)+($H$67*K67)+($H$68*K68)+($H$69*K69)+($H$70*K70)+($H$71*K71)+($H$72*K72)+($H$73*K73)+($H$74*K74)+($H$75*K75)+($H$76*K76)+($H$77*K77)+($H$78*K78)+($H$79*K79)</f>
        <v>0</v>
      </c>
      <c r="L81" s="291">
        <f t="shared" si="4"/>
        <v>0</v>
      </c>
      <c r="M81" s="291">
        <f t="shared" si="4"/>
        <v>0</v>
      </c>
      <c r="N81" s="291">
        <f t="shared" si="4"/>
        <v>0</v>
      </c>
      <c r="O81" s="291">
        <f t="shared" si="4"/>
        <v>0</v>
      </c>
      <c r="P81" s="291">
        <f t="shared" si="4"/>
        <v>0</v>
      </c>
      <c r="Q81" s="156"/>
      <c r="R81" s="172"/>
      <c r="T81" s="140"/>
    </row>
    <row r="82" spans="3:20" s="6" customFormat="1" ht="10.5" x14ac:dyDescent="0.15">
      <c r="C82" s="190"/>
      <c r="D82" s="48"/>
      <c r="E82" s="46"/>
      <c r="F82" s="46"/>
      <c r="G82" s="50"/>
      <c r="H82" s="50"/>
      <c r="I82" s="51"/>
      <c r="J82" s="51"/>
      <c r="K82" s="51"/>
      <c r="L82" s="51"/>
      <c r="M82" s="51"/>
      <c r="N82" s="51"/>
      <c r="O82" s="51"/>
      <c r="P82" s="49"/>
    </row>
    <row r="83" spans="3:20" s="6" customFormat="1" x14ac:dyDescent="0.2">
      <c r="C83" s="56" t="s">
        <v>127</v>
      </c>
      <c r="D83" s="48"/>
      <c r="E83" s="64"/>
      <c r="F83" s="64"/>
      <c r="G83" s="50"/>
      <c r="H83" s="50"/>
      <c r="I83" s="51"/>
      <c r="J83" s="51"/>
      <c r="K83" s="51"/>
      <c r="L83" s="51"/>
      <c r="M83" s="51"/>
      <c r="N83" s="51"/>
      <c r="O83" s="51"/>
      <c r="P83" s="49"/>
    </row>
    <row r="84" spans="3:20" s="70" customFormat="1" ht="33" customHeight="1" x14ac:dyDescent="0.15">
      <c r="C84" s="37" t="s">
        <v>113</v>
      </c>
      <c r="D84" s="40" t="s">
        <v>134</v>
      </c>
      <c r="E84" s="37" t="s">
        <v>87</v>
      </c>
      <c r="F84" s="37" t="s">
        <v>114</v>
      </c>
      <c r="G84" s="37" t="s">
        <v>64</v>
      </c>
      <c r="H84" s="40" t="s">
        <v>164</v>
      </c>
      <c r="I84" s="165" t="s">
        <v>122</v>
      </c>
      <c r="J84" s="41" t="s">
        <v>165</v>
      </c>
      <c r="K84" s="41" t="s">
        <v>166</v>
      </c>
      <c r="L84" s="41" t="s">
        <v>167</v>
      </c>
      <c r="M84" s="41" t="s">
        <v>168</v>
      </c>
      <c r="N84" s="41" t="s">
        <v>169</v>
      </c>
      <c r="O84" s="41" t="s">
        <v>170</v>
      </c>
      <c r="P84" s="41" t="s">
        <v>171</v>
      </c>
      <c r="Q84" s="38" t="s">
        <v>90</v>
      </c>
      <c r="R84" s="38" t="s">
        <v>103</v>
      </c>
    </row>
    <row r="85" spans="3:20" s="7" customFormat="1" ht="10.5" x14ac:dyDescent="0.15">
      <c r="C85" s="31"/>
      <c r="D85" s="17"/>
      <c r="E85" s="136"/>
      <c r="F85" s="30"/>
      <c r="G85" s="287"/>
      <c r="H85" s="150"/>
      <c r="I85" s="30"/>
      <c r="J85" s="269"/>
      <c r="K85" s="269"/>
      <c r="L85" s="269"/>
      <c r="M85" s="269"/>
      <c r="N85" s="269"/>
      <c r="O85" s="269"/>
      <c r="P85" s="269"/>
      <c r="Q85" s="149">
        <f>H85*(N85+M85+L85+K85+J85+O85+P85)</f>
        <v>0</v>
      </c>
      <c r="R85" s="171">
        <f>SUM(J85:P85)</f>
        <v>0</v>
      </c>
      <c r="S85" s="260"/>
    </row>
    <row r="86" spans="3:20" s="7" customFormat="1" ht="10.5" x14ac:dyDescent="0.15">
      <c r="C86" s="31"/>
      <c r="D86" s="17"/>
      <c r="E86" s="136"/>
      <c r="F86" s="30"/>
      <c r="G86" s="287"/>
      <c r="H86" s="150"/>
      <c r="I86" s="30"/>
      <c r="J86" s="136"/>
      <c r="K86" s="136"/>
      <c r="L86" s="136"/>
      <c r="M86" s="136"/>
      <c r="N86" s="136"/>
      <c r="O86" s="136"/>
      <c r="P86" s="136"/>
      <c r="Q86" s="149">
        <f>H86*(N86+M86+L86+K86+J86+O86+P86)</f>
        <v>0</v>
      </c>
      <c r="R86" s="171">
        <f t="shared" ref="R86:R103" si="5">SUM(J86:P86)</f>
        <v>0</v>
      </c>
      <c r="S86" s="260"/>
    </row>
    <row r="87" spans="3:20" s="7" customFormat="1" ht="10.5" x14ac:dyDescent="0.15">
      <c r="C87" s="31"/>
      <c r="D87" s="17"/>
      <c r="E87" s="136"/>
      <c r="F87" s="30"/>
      <c r="G87" s="287"/>
      <c r="H87" s="150"/>
      <c r="I87" s="30"/>
      <c r="J87" s="136"/>
      <c r="K87" s="136"/>
      <c r="L87" s="136"/>
      <c r="M87" s="136"/>
      <c r="N87" s="136"/>
      <c r="O87" s="136"/>
      <c r="P87" s="136"/>
      <c r="Q87" s="149">
        <f>H87*(N87+M87+L87+K87+J87+O87+P87)</f>
        <v>0</v>
      </c>
      <c r="R87" s="171">
        <f t="shared" si="5"/>
        <v>0</v>
      </c>
      <c r="S87" s="260"/>
    </row>
    <row r="88" spans="3:20" s="7" customFormat="1" ht="10.5" x14ac:dyDescent="0.15">
      <c r="C88" s="31"/>
      <c r="D88" s="17"/>
      <c r="E88" s="136"/>
      <c r="F88" s="30"/>
      <c r="G88" s="287"/>
      <c r="H88" s="150"/>
      <c r="I88" s="30"/>
      <c r="J88" s="136"/>
      <c r="K88" s="136"/>
      <c r="L88" s="136"/>
      <c r="M88" s="136"/>
      <c r="N88" s="136"/>
      <c r="O88" s="136"/>
      <c r="P88" s="136"/>
      <c r="Q88" s="149">
        <f>H88*(N88+M88+L88+K88+J88+O88+P88)</f>
        <v>0</v>
      </c>
      <c r="R88" s="171">
        <f t="shared" si="5"/>
        <v>0</v>
      </c>
      <c r="S88" s="260"/>
    </row>
    <row r="89" spans="3:20" s="7" customFormat="1" ht="10.5" x14ac:dyDescent="0.15">
      <c r="C89" s="31"/>
      <c r="D89" s="17"/>
      <c r="E89" s="136"/>
      <c r="F89" s="30"/>
      <c r="G89" s="287"/>
      <c r="H89" s="150"/>
      <c r="I89" s="30"/>
      <c r="J89" s="136"/>
      <c r="K89" s="28"/>
      <c r="L89" s="28"/>
      <c r="M89" s="28"/>
      <c r="N89" s="28"/>
      <c r="O89" s="28"/>
      <c r="P89" s="28"/>
      <c r="Q89" s="149">
        <f t="shared" ref="Q89:Q103" si="6">H89*(N89+M89+L89+K89+J89+O89+P89)</f>
        <v>0</v>
      </c>
      <c r="R89" s="171">
        <f t="shared" si="5"/>
        <v>0</v>
      </c>
    </row>
    <row r="90" spans="3:20" s="7" customFormat="1" ht="10.5" x14ac:dyDescent="0.15">
      <c r="C90" s="31"/>
      <c r="D90" s="17"/>
      <c r="E90" s="136"/>
      <c r="F90" s="30"/>
      <c r="G90" s="287"/>
      <c r="H90" s="150"/>
      <c r="I90" s="30"/>
      <c r="J90" s="136"/>
      <c r="K90" s="28"/>
      <c r="L90" s="28"/>
      <c r="M90" s="28"/>
      <c r="N90" s="28"/>
      <c r="O90" s="28"/>
      <c r="P90" s="28"/>
      <c r="Q90" s="149">
        <f t="shared" si="6"/>
        <v>0</v>
      </c>
      <c r="R90" s="171">
        <f t="shared" si="5"/>
        <v>0</v>
      </c>
    </row>
    <row r="91" spans="3:20" s="7" customFormat="1" ht="10.5" x14ac:dyDescent="0.15">
      <c r="C91" s="31"/>
      <c r="D91" s="17"/>
      <c r="E91" s="136"/>
      <c r="F91" s="30"/>
      <c r="G91" s="287"/>
      <c r="H91" s="150"/>
      <c r="I91" s="30"/>
      <c r="J91" s="136"/>
      <c r="K91" s="28"/>
      <c r="L91" s="28"/>
      <c r="M91" s="28"/>
      <c r="N91" s="28"/>
      <c r="O91" s="28"/>
      <c r="P91" s="28"/>
      <c r="Q91" s="149">
        <f t="shared" si="6"/>
        <v>0</v>
      </c>
      <c r="R91" s="171">
        <f t="shared" si="5"/>
        <v>0</v>
      </c>
    </row>
    <row r="92" spans="3:20" s="7" customFormat="1" ht="10.5" x14ac:dyDescent="0.15">
      <c r="C92" s="31"/>
      <c r="D92" s="17"/>
      <c r="E92" s="136"/>
      <c r="F92" s="30"/>
      <c r="G92" s="287"/>
      <c r="H92" s="150"/>
      <c r="I92" s="30"/>
      <c r="J92" s="136"/>
      <c r="K92" s="28"/>
      <c r="L92" s="28"/>
      <c r="M92" s="28"/>
      <c r="N92" s="28"/>
      <c r="O92" s="28"/>
      <c r="P92" s="28"/>
      <c r="Q92" s="149">
        <f t="shared" si="6"/>
        <v>0</v>
      </c>
      <c r="R92" s="171">
        <f t="shared" si="5"/>
        <v>0</v>
      </c>
    </row>
    <row r="93" spans="3:20" s="7" customFormat="1" ht="10.5" x14ac:dyDescent="0.15">
      <c r="C93" s="31"/>
      <c r="D93" s="17"/>
      <c r="E93" s="136"/>
      <c r="F93" s="30"/>
      <c r="G93" s="287"/>
      <c r="H93" s="150"/>
      <c r="I93" s="30"/>
      <c r="J93" s="136"/>
      <c r="K93" s="28"/>
      <c r="L93" s="28"/>
      <c r="M93" s="28"/>
      <c r="N93" s="28"/>
      <c r="O93" s="28"/>
      <c r="P93" s="28"/>
      <c r="Q93" s="149">
        <f t="shared" si="6"/>
        <v>0</v>
      </c>
      <c r="R93" s="171">
        <f t="shared" si="5"/>
        <v>0</v>
      </c>
    </row>
    <row r="94" spans="3:20" s="7" customFormat="1" ht="10.5" x14ac:dyDescent="0.15">
      <c r="C94" s="31"/>
      <c r="D94" s="17"/>
      <c r="E94" s="136"/>
      <c r="F94" s="30"/>
      <c r="G94" s="287"/>
      <c r="H94" s="150"/>
      <c r="I94" s="30"/>
      <c r="J94" s="136"/>
      <c r="K94" s="28"/>
      <c r="L94" s="28"/>
      <c r="M94" s="28"/>
      <c r="N94" s="28"/>
      <c r="O94" s="28"/>
      <c r="P94" s="28"/>
      <c r="Q94" s="149">
        <f t="shared" si="6"/>
        <v>0</v>
      </c>
      <c r="R94" s="171">
        <f t="shared" si="5"/>
        <v>0</v>
      </c>
    </row>
    <row r="95" spans="3:20" s="7" customFormat="1" ht="10.5" x14ac:dyDescent="0.15">
      <c r="C95" s="31"/>
      <c r="D95" s="17"/>
      <c r="E95" s="136"/>
      <c r="F95" s="30"/>
      <c r="G95" s="287"/>
      <c r="H95" s="150"/>
      <c r="I95" s="30"/>
      <c r="J95" s="136"/>
      <c r="K95" s="28"/>
      <c r="L95" s="28"/>
      <c r="M95" s="28"/>
      <c r="N95" s="28"/>
      <c r="O95" s="28"/>
      <c r="P95" s="28"/>
      <c r="Q95" s="149">
        <f t="shared" si="6"/>
        <v>0</v>
      </c>
      <c r="R95" s="171">
        <f t="shared" si="5"/>
        <v>0</v>
      </c>
    </row>
    <row r="96" spans="3:20" s="7" customFormat="1" ht="10.5" x14ac:dyDescent="0.15">
      <c r="C96" s="31"/>
      <c r="D96" s="17"/>
      <c r="E96" s="136"/>
      <c r="F96" s="30"/>
      <c r="G96" s="287"/>
      <c r="H96" s="150"/>
      <c r="I96" s="30"/>
      <c r="J96" s="136"/>
      <c r="K96" s="28"/>
      <c r="L96" s="28"/>
      <c r="M96" s="28"/>
      <c r="N96" s="28"/>
      <c r="O96" s="28"/>
      <c r="P96" s="28"/>
      <c r="Q96" s="149">
        <f t="shared" si="6"/>
        <v>0</v>
      </c>
      <c r="R96" s="171">
        <f t="shared" si="5"/>
        <v>0</v>
      </c>
      <c r="T96" s="260"/>
    </row>
    <row r="97" spans="3:21" s="7" customFormat="1" ht="10.5" x14ac:dyDescent="0.15">
      <c r="C97" s="31"/>
      <c r="D97" s="17"/>
      <c r="E97" s="136"/>
      <c r="F97" s="30"/>
      <c r="G97" s="287"/>
      <c r="H97" s="150"/>
      <c r="I97" s="23"/>
      <c r="J97" s="136"/>
      <c r="K97" s="28"/>
      <c r="L97" s="28"/>
      <c r="M97" s="28"/>
      <c r="N97" s="28"/>
      <c r="O97" s="28"/>
      <c r="P97" s="28"/>
      <c r="Q97" s="149">
        <f t="shared" si="6"/>
        <v>0</v>
      </c>
      <c r="R97" s="171">
        <f t="shared" si="5"/>
        <v>0</v>
      </c>
    </row>
    <row r="98" spans="3:21" s="7" customFormat="1" ht="10.5" x14ac:dyDescent="0.15">
      <c r="C98" s="31"/>
      <c r="D98" s="17"/>
      <c r="E98" s="136"/>
      <c r="F98" s="30"/>
      <c r="G98" s="287"/>
      <c r="H98" s="150"/>
      <c r="I98" s="23"/>
      <c r="J98" s="136"/>
      <c r="K98" s="28"/>
      <c r="L98" s="28"/>
      <c r="M98" s="28"/>
      <c r="N98" s="28"/>
      <c r="O98" s="28"/>
      <c r="P98" s="28"/>
      <c r="Q98" s="149">
        <f t="shared" si="6"/>
        <v>0</v>
      </c>
      <c r="R98" s="171">
        <f t="shared" si="5"/>
        <v>0</v>
      </c>
    </row>
    <row r="99" spans="3:21" s="7" customFormat="1" ht="10.5" x14ac:dyDescent="0.15">
      <c r="C99" s="31"/>
      <c r="D99" s="17"/>
      <c r="E99" s="136"/>
      <c r="F99" s="30"/>
      <c r="G99" s="287"/>
      <c r="H99" s="150"/>
      <c r="I99" s="23"/>
      <c r="J99" s="136"/>
      <c r="K99" s="28"/>
      <c r="L99" s="28"/>
      <c r="M99" s="28"/>
      <c r="N99" s="28"/>
      <c r="O99" s="28"/>
      <c r="P99" s="28"/>
      <c r="Q99" s="149">
        <f t="shared" si="6"/>
        <v>0</v>
      </c>
      <c r="R99" s="171">
        <f t="shared" si="5"/>
        <v>0</v>
      </c>
    </row>
    <row r="100" spans="3:21" s="7" customFormat="1" ht="10.5" x14ac:dyDescent="0.15">
      <c r="C100" s="31"/>
      <c r="D100" s="17"/>
      <c r="E100" s="136"/>
      <c r="F100" s="30"/>
      <c r="G100" s="287"/>
      <c r="H100" s="150"/>
      <c r="I100" s="30"/>
      <c r="J100" s="136"/>
      <c r="K100" s="28"/>
      <c r="L100" s="28"/>
      <c r="M100" s="28"/>
      <c r="N100" s="28"/>
      <c r="O100" s="28"/>
      <c r="P100" s="28"/>
      <c r="Q100" s="149">
        <f t="shared" si="6"/>
        <v>0</v>
      </c>
      <c r="R100" s="171">
        <f t="shared" si="5"/>
        <v>0</v>
      </c>
    </row>
    <row r="101" spans="3:21" s="7" customFormat="1" ht="10.5" x14ac:dyDescent="0.15">
      <c r="C101" s="31"/>
      <c r="D101" s="17"/>
      <c r="E101" s="136"/>
      <c r="F101" s="30"/>
      <c r="G101" s="287"/>
      <c r="H101" s="150"/>
      <c r="I101" s="23"/>
      <c r="J101" s="136"/>
      <c r="K101" s="28"/>
      <c r="L101" s="28"/>
      <c r="M101" s="28"/>
      <c r="N101" s="28"/>
      <c r="O101" s="28"/>
      <c r="P101" s="28"/>
      <c r="Q101" s="149">
        <f t="shared" si="6"/>
        <v>0</v>
      </c>
      <c r="R101" s="171">
        <f t="shared" si="5"/>
        <v>0</v>
      </c>
    </row>
    <row r="102" spans="3:21" s="7" customFormat="1" ht="10.5" x14ac:dyDescent="0.15">
      <c r="C102" s="31"/>
      <c r="D102" s="17"/>
      <c r="E102" s="136"/>
      <c r="F102" s="30"/>
      <c r="G102" s="287"/>
      <c r="H102" s="150"/>
      <c r="I102" s="23"/>
      <c r="J102" s="136"/>
      <c r="K102" s="28"/>
      <c r="L102" s="28"/>
      <c r="M102" s="28"/>
      <c r="N102" s="28"/>
      <c r="O102" s="28"/>
      <c r="P102" s="28"/>
      <c r="Q102" s="149">
        <f t="shared" si="6"/>
        <v>0</v>
      </c>
      <c r="R102" s="171">
        <f t="shared" si="5"/>
        <v>0</v>
      </c>
    </row>
    <row r="103" spans="3:21" s="7" customFormat="1" ht="10.5" x14ac:dyDescent="0.15">
      <c r="C103" s="31"/>
      <c r="D103" s="17"/>
      <c r="E103" s="136"/>
      <c r="F103" s="30"/>
      <c r="G103" s="287"/>
      <c r="H103" s="150"/>
      <c r="I103" s="23"/>
      <c r="J103" s="136"/>
      <c r="K103" s="28"/>
      <c r="L103" s="28"/>
      <c r="M103" s="28"/>
      <c r="N103" s="28"/>
      <c r="O103" s="28"/>
      <c r="P103" s="28"/>
      <c r="Q103" s="149">
        <f t="shared" si="6"/>
        <v>0</v>
      </c>
      <c r="R103" s="171">
        <f t="shared" si="5"/>
        <v>0</v>
      </c>
    </row>
    <row r="104" spans="3:21" s="74" customFormat="1" ht="20.100000000000001" customHeight="1" x14ac:dyDescent="0.15">
      <c r="C104" s="179" t="s">
        <v>125</v>
      </c>
      <c r="D104" s="179"/>
      <c r="E104" s="85"/>
      <c r="F104" s="85"/>
      <c r="G104" s="191"/>
      <c r="H104" s="192" t="str">
        <f>IFERROR(VLOOKUP(F104,#REF!,7,FALSE)," ")</f>
        <v xml:space="preserve"> </v>
      </c>
      <c r="I104" s="192"/>
      <c r="J104" s="270">
        <f>SUM(J85:J103)</f>
        <v>0</v>
      </c>
      <c r="K104" s="270">
        <f t="shared" ref="K104:P104" si="7">SUM(K85:K103)</f>
        <v>0</v>
      </c>
      <c r="L104" s="270">
        <f t="shared" si="7"/>
        <v>0</v>
      </c>
      <c r="M104" s="270">
        <f t="shared" si="7"/>
        <v>0</v>
      </c>
      <c r="N104" s="270">
        <f t="shared" si="7"/>
        <v>0</v>
      </c>
      <c r="O104" s="270">
        <f t="shared" si="7"/>
        <v>0</v>
      </c>
      <c r="P104" s="270">
        <f t="shared" si="7"/>
        <v>0</v>
      </c>
      <c r="Q104" s="193">
        <f>SUM(Q85:Q103)</f>
        <v>0</v>
      </c>
      <c r="R104" s="171">
        <f>SUM(J104:P104)</f>
        <v>0</v>
      </c>
      <c r="S104" s="258"/>
    </row>
    <row r="105" spans="3:21" s="74" customFormat="1" ht="20.100000000000001" customHeight="1" x14ac:dyDescent="0.15">
      <c r="C105" s="76" t="s">
        <v>117</v>
      </c>
      <c r="D105" s="90"/>
      <c r="E105" s="201"/>
      <c r="F105" s="90"/>
      <c r="G105" s="202"/>
      <c r="H105" s="203"/>
      <c r="I105" s="204"/>
      <c r="J105" s="271">
        <f t="shared" ref="J105:P105" si="8">($H$85*J85)+($H$86*J86)+($H$87*J87)+($H$88*J88)+($H$89*J89)+($H$90*J90)+($H$91*J91)+($H$92*J92)+($H$93*J93)+($H$94*J94)+($H$95*J95)+($H$96*J96)+($H$97*J97)+($H$98*J98)+($H$99*J99)+($H$100*J100)+($H$101*J101)+($H$102*J102)+($H$103*J103)</f>
        <v>0</v>
      </c>
      <c r="K105" s="271">
        <f t="shared" si="8"/>
        <v>0</v>
      </c>
      <c r="L105" s="271">
        <f t="shared" si="8"/>
        <v>0</v>
      </c>
      <c r="M105" s="271">
        <f t="shared" si="8"/>
        <v>0</v>
      </c>
      <c r="N105" s="271">
        <f t="shared" si="8"/>
        <v>0</v>
      </c>
      <c r="O105" s="271">
        <f t="shared" si="8"/>
        <v>0</v>
      </c>
      <c r="P105" s="271">
        <f t="shared" si="8"/>
        <v>0</v>
      </c>
      <c r="Q105" s="267"/>
      <c r="R105" s="268"/>
    </row>
    <row r="106" spans="3:21" s="6" customFormat="1" ht="10.5" x14ac:dyDescent="0.15">
      <c r="C106" s="190"/>
      <c r="D106" s="48"/>
      <c r="E106" s="64"/>
      <c r="F106" s="64"/>
      <c r="G106" s="50"/>
      <c r="H106" s="50"/>
      <c r="I106" s="51"/>
      <c r="J106" s="264"/>
      <c r="K106" s="264"/>
      <c r="L106" s="264"/>
      <c r="M106" s="264"/>
      <c r="N106" s="264"/>
      <c r="O106" s="264"/>
      <c r="P106" s="264"/>
      <c r="Q106" s="265"/>
      <c r="R106" s="266"/>
      <c r="U106" s="263"/>
    </row>
    <row r="107" spans="3:21" s="6" customFormat="1" x14ac:dyDescent="0.15">
      <c r="C107" s="194" t="s">
        <v>128</v>
      </c>
      <c r="D107" s="48"/>
      <c r="E107" s="64"/>
      <c r="F107" s="64"/>
      <c r="G107" s="50"/>
      <c r="H107" s="50"/>
      <c r="I107" s="51"/>
      <c r="J107" s="264"/>
      <c r="K107" s="264"/>
      <c r="L107" s="264"/>
      <c r="M107" s="264"/>
      <c r="N107" s="264"/>
      <c r="O107" s="264"/>
      <c r="P107" s="264"/>
      <c r="Q107" s="265"/>
      <c r="R107" s="266"/>
      <c r="S107" s="266"/>
    </row>
    <row r="108" spans="3:21" s="70" customFormat="1" ht="33" customHeight="1" x14ac:dyDescent="0.2">
      <c r="C108" s="37" t="s">
        <v>113</v>
      </c>
      <c r="D108" s="37" t="s">
        <v>135</v>
      </c>
      <c r="E108" s="37" t="s">
        <v>87</v>
      </c>
      <c r="F108" s="37" t="s">
        <v>62</v>
      </c>
      <c r="G108" s="37" t="s">
        <v>66</v>
      </c>
      <c r="H108" s="53" t="s">
        <v>132</v>
      </c>
      <c r="I108" s="39" t="s">
        <v>123</v>
      </c>
      <c r="J108" s="39" t="s">
        <v>70</v>
      </c>
      <c r="K108" s="39" t="s">
        <v>71</v>
      </c>
      <c r="L108" s="39" t="s">
        <v>72</v>
      </c>
      <c r="M108" s="39" t="s">
        <v>73</v>
      </c>
      <c r="N108" s="39" t="s">
        <v>74</v>
      </c>
      <c r="O108" s="39" t="s">
        <v>75</v>
      </c>
      <c r="P108" s="38" t="s">
        <v>90</v>
      </c>
    </row>
    <row r="109" spans="3:21" s="7" customFormat="1" ht="10.5" x14ac:dyDescent="0.15">
      <c r="C109" s="31"/>
      <c r="D109" s="31"/>
      <c r="E109" s="31"/>
      <c r="F109" s="31"/>
      <c r="G109" s="287"/>
      <c r="H109" s="150"/>
      <c r="I109" s="30"/>
      <c r="J109" s="23"/>
      <c r="K109" s="23"/>
      <c r="L109" s="23"/>
      <c r="M109" s="23"/>
      <c r="N109" s="23"/>
      <c r="O109" s="23"/>
      <c r="P109" s="149">
        <f>H109*(M109+L109+K109+J109+I109+N109+O109)</f>
        <v>0</v>
      </c>
    </row>
    <row r="110" spans="3:21" s="7" customFormat="1" ht="10.5" x14ac:dyDescent="0.15">
      <c r="C110" s="31"/>
      <c r="D110" s="31"/>
      <c r="E110" s="31"/>
      <c r="F110" s="31"/>
      <c r="G110" s="287"/>
      <c r="H110" s="150"/>
      <c r="I110" s="30"/>
      <c r="J110" s="23"/>
      <c r="K110" s="23"/>
      <c r="L110" s="23"/>
      <c r="M110" s="23"/>
      <c r="N110" s="23"/>
      <c r="O110" s="23"/>
      <c r="P110" s="149">
        <f t="shared" ref="P110:P123" si="9">H110*(M110+L110+K110+J110+I110+N110+O110)</f>
        <v>0</v>
      </c>
    </row>
    <row r="111" spans="3:21" s="7" customFormat="1" ht="10.5" x14ac:dyDescent="0.15">
      <c r="C111" s="31"/>
      <c r="D111" s="31"/>
      <c r="E111" s="31"/>
      <c r="F111" s="31"/>
      <c r="G111" s="287"/>
      <c r="H111" s="150"/>
      <c r="I111" s="30"/>
      <c r="J111" s="23"/>
      <c r="K111" s="23"/>
      <c r="L111" s="23"/>
      <c r="M111" s="23"/>
      <c r="N111" s="23"/>
      <c r="O111" s="23"/>
      <c r="P111" s="149">
        <f t="shared" si="9"/>
        <v>0</v>
      </c>
    </row>
    <row r="112" spans="3:21" s="7" customFormat="1" ht="10.5" x14ac:dyDescent="0.15">
      <c r="C112" s="31"/>
      <c r="D112" s="31"/>
      <c r="E112" s="31"/>
      <c r="F112" s="31"/>
      <c r="G112" s="287"/>
      <c r="H112" s="150"/>
      <c r="I112" s="30"/>
      <c r="J112" s="23"/>
      <c r="K112" s="23"/>
      <c r="L112" s="23"/>
      <c r="M112" s="23"/>
      <c r="N112" s="23"/>
      <c r="O112" s="23"/>
      <c r="P112" s="149">
        <f t="shared" si="9"/>
        <v>0</v>
      </c>
    </row>
    <row r="113" spans="2:28" s="7" customFormat="1" ht="10.5" x14ac:dyDescent="0.15">
      <c r="C113" s="31"/>
      <c r="D113" s="31"/>
      <c r="E113" s="31"/>
      <c r="F113" s="31"/>
      <c r="G113" s="287"/>
      <c r="H113" s="150"/>
      <c r="I113" s="30"/>
      <c r="J113" s="23"/>
      <c r="K113" s="23"/>
      <c r="L113" s="23"/>
      <c r="M113" s="23"/>
      <c r="N113" s="23"/>
      <c r="O113" s="23"/>
      <c r="P113" s="149">
        <f t="shared" si="9"/>
        <v>0</v>
      </c>
    </row>
    <row r="114" spans="2:28" s="7" customFormat="1" ht="10.5" x14ac:dyDescent="0.15">
      <c r="C114" s="31"/>
      <c r="D114" s="31"/>
      <c r="E114" s="31"/>
      <c r="F114" s="31"/>
      <c r="G114" s="289"/>
      <c r="H114" s="150"/>
      <c r="I114" s="30"/>
      <c r="J114" s="23"/>
      <c r="K114" s="23"/>
      <c r="L114" s="23"/>
      <c r="M114" s="23"/>
      <c r="N114" s="23"/>
      <c r="O114" s="23"/>
      <c r="P114" s="149">
        <f t="shared" si="9"/>
        <v>0</v>
      </c>
    </row>
    <row r="115" spans="2:28" s="7" customFormat="1" ht="10.5" x14ac:dyDescent="0.15">
      <c r="C115" s="31"/>
      <c r="D115" s="31"/>
      <c r="E115" s="31"/>
      <c r="F115" s="31"/>
      <c r="G115" s="289"/>
      <c r="H115" s="150"/>
      <c r="I115" s="30"/>
      <c r="J115" s="23"/>
      <c r="K115" s="23"/>
      <c r="L115" s="23"/>
      <c r="M115" s="23"/>
      <c r="N115" s="23"/>
      <c r="O115" s="23"/>
      <c r="P115" s="149">
        <f t="shared" si="9"/>
        <v>0</v>
      </c>
    </row>
    <row r="116" spans="2:28" s="7" customFormat="1" ht="10.5" x14ac:dyDescent="0.15">
      <c r="C116" s="31"/>
      <c r="D116" s="31"/>
      <c r="E116" s="31"/>
      <c r="F116" s="31"/>
      <c r="G116" s="289"/>
      <c r="H116" s="150"/>
      <c r="I116" s="30"/>
      <c r="J116" s="23"/>
      <c r="K116" s="23"/>
      <c r="L116" s="23"/>
      <c r="M116" s="23"/>
      <c r="N116" s="23"/>
      <c r="O116" s="23"/>
      <c r="P116" s="149">
        <f t="shared" si="9"/>
        <v>0</v>
      </c>
    </row>
    <row r="117" spans="2:28" s="7" customFormat="1" ht="10.5" x14ac:dyDescent="0.15">
      <c r="C117" s="31"/>
      <c r="D117" s="31"/>
      <c r="E117" s="31"/>
      <c r="F117" s="31"/>
      <c r="G117" s="289"/>
      <c r="H117" s="150"/>
      <c r="I117" s="30"/>
      <c r="J117" s="23"/>
      <c r="K117" s="23"/>
      <c r="L117" s="23"/>
      <c r="M117" s="23"/>
      <c r="N117" s="23"/>
      <c r="O117" s="23"/>
      <c r="P117" s="149">
        <f t="shared" si="9"/>
        <v>0</v>
      </c>
    </row>
    <row r="118" spans="2:28" s="7" customFormat="1" ht="10.5" x14ac:dyDescent="0.15">
      <c r="C118" s="31"/>
      <c r="D118" s="31"/>
      <c r="E118" s="31"/>
      <c r="F118" s="31"/>
      <c r="G118" s="289"/>
      <c r="H118" s="150"/>
      <c r="I118" s="30"/>
      <c r="J118" s="23"/>
      <c r="K118" s="23"/>
      <c r="L118" s="23"/>
      <c r="M118" s="23"/>
      <c r="N118" s="23"/>
      <c r="O118" s="23"/>
      <c r="P118" s="149">
        <f t="shared" si="9"/>
        <v>0</v>
      </c>
    </row>
    <row r="119" spans="2:28" s="7" customFormat="1" ht="10.5" x14ac:dyDescent="0.15">
      <c r="C119" s="31"/>
      <c r="D119" s="31"/>
      <c r="E119" s="31"/>
      <c r="F119" s="31"/>
      <c r="G119" s="289"/>
      <c r="H119" s="150"/>
      <c r="I119" s="30"/>
      <c r="J119" s="23"/>
      <c r="K119" s="23"/>
      <c r="L119" s="23"/>
      <c r="M119" s="23"/>
      <c r="N119" s="23"/>
      <c r="O119" s="23"/>
      <c r="P119" s="149">
        <f t="shared" si="9"/>
        <v>0</v>
      </c>
    </row>
    <row r="120" spans="2:28" s="7" customFormat="1" ht="10.5" x14ac:dyDescent="0.15">
      <c r="C120" s="31"/>
      <c r="D120" s="31"/>
      <c r="E120" s="31"/>
      <c r="F120" s="31"/>
      <c r="G120" s="289"/>
      <c r="H120" s="150"/>
      <c r="I120" s="30"/>
      <c r="J120" s="23"/>
      <c r="K120" s="23"/>
      <c r="L120" s="23"/>
      <c r="M120" s="23"/>
      <c r="N120" s="23"/>
      <c r="O120" s="23"/>
      <c r="P120" s="149">
        <f t="shared" si="9"/>
        <v>0</v>
      </c>
    </row>
    <row r="121" spans="2:28" s="7" customFormat="1" ht="10.5" x14ac:dyDescent="0.15">
      <c r="C121" s="31"/>
      <c r="D121" s="31"/>
      <c r="E121" s="31"/>
      <c r="F121" s="31"/>
      <c r="G121" s="289"/>
      <c r="H121" s="150"/>
      <c r="I121" s="23"/>
      <c r="J121" s="23"/>
      <c r="K121" s="23"/>
      <c r="L121" s="23"/>
      <c r="M121" s="23"/>
      <c r="N121" s="23"/>
      <c r="O121" s="23"/>
      <c r="P121" s="149">
        <f t="shared" si="9"/>
        <v>0</v>
      </c>
    </row>
    <row r="122" spans="2:28" s="7" customFormat="1" ht="10.5" x14ac:dyDescent="0.15">
      <c r="C122" s="31"/>
      <c r="D122" s="31"/>
      <c r="E122" s="31"/>
      <c r="F122" s="31"/>
      <c r="G122" s="289"/>
      <c r="H122" s="150"/>
      <c r="I122" s="23"/>
      <c r="J122" s="23"/>
      <c r="K122" s="23"/>
      <c r="L122" s="23"/>
      <c r="M122" s="23"/>
      <c r="N122" s="23"/>
      <c r="O122" s="23"/>
      <c r="P122" s="149">
        <f t="shared" si="9"/>
        <v>0</v>
      </c>
    </row>
    <row r="123" spans="2:28" s="7" customFormat="1" ht="10.5" x14ac:dyDescent="0.15">
      <c r="C123" s="31"/>
      <c r="D123" s="31"/>
      <c r="E123" s="31"/>
      <c r="F123" s="31"/>
      <c r="G123" s="289"/>
      <c r="H123" s="150"/>
      <c r="I123" s="23"/>
      <c r="J123" s="23"/>
      <c r="K123" s="23"/>
      <c r="L123" s="23"/>
      <c r="M123" s="23"/>
      <c r="N123" s="23"/>
      <c r="O123" s="23"/>
      <c r="P123" s="149">
        <f t="shared" si="9"/>
        <v>0</v>
      </c>
    </row>
    <row r="124" spans="2:28" s="74" customFormat="1" ht="20.100000000000001" customHeight="1" x14ac:dyDescent="0.2">
      <c r="C124" s="76" t="s">
        <v>130</v>
      </c>
      <c r="D124" s="76"/>
      <c r="E124" s="76"/>
      <c r="F124" s="191"/>
      <c r="G124" s="191"/>
      <c r="H124" s="191"/>
      <c r="I124" s="84"/>
      <c r="J124" s="84"/>
      <c r="K124" s="84"/>
      <c r="L124" s="84"/>
      <c r="M124" s="84"/>
      <c r="N124" s="84"/>
      <c r="O124" s="84"/>
      <c r="P124" s="193">
        <f>SUM(P109:P123)</f>
        <v>0</v>
      </c>
    </row>
    <row r="125" spans="2:28" s="74" customFormat="1" ht="20.100000000000001" customHeight="1" x14ac:dyDescent="0.2">
      <c r="C125" s="179" t="s">
        <v>143</v>
      </c>
      <c r="D125" s="90"/>
      <c r="E125" s="90"/>
      <c r="F125" s="202"/>
      <c r="G125" s="202"/>
      <c r="H125" s="202"/>
      <c r="I125" s="205">
        <f>($H$109*I109)+($H$110*I110)+($H$111*I111)+($H$112*I112)+($H$113*I113)+($H$114*I114)+($H$115*I115)+($H$116*I116)+($H$117*I117)+($H$118*I118)+($H$119*I119)+($H$120*I120)+($H$121*I121)+($H$122*I122)+($H$123*I123)</f>
        <v>0</v>
      </c>
      <c r="J125" s="205">
        <f t="shared" ref="J125:O125" si="10">($H$109*J109)+($H$110*J110)+($H$111*J111)+($H$112*J112)+($H$113*J113)+($H$114*J114)+($H$115*J115)+($H$116*J116)+($H$117*J117)+($H$118*J118)+($H$119*J119)+($H$120*J120)+($H$121*J121)+($H$122*J122)+($H$123*J123)</f>
        <v>0</v>
      </c>
      <c r="K125" s="205">
        <f t="shared" si="10"/>
        <v>0</v>
      </c>
      <c r="L125" s="205">
        <f t="shared" si="10"/>
        <v>0</v>
      </c>
      <c r="M125" s="205">
        <f t="shared" si="10"/>
        <v>0</v>
      </c>
      <c r="N125" s="205">
        <f t="shared" si="10"/>
        <v>0</v>
      </c>
      <c r="O125" s="205">
        <f t="shared" si="10"/>
        <v>0</v>
      </c>
      <c r="P125" s="195"/>
    </row>
    <row r="126" spans="2:28" s="7" customFormat="1" ht="10.5" x14ac:dyDescent="0.15">
      <c r="C126" s="13"/>
      <c r="D126" s="16"/>
      <c r="E126" s="16"/>
      <c r="F126" s="16"/>
      <c r="G126" s="26"/>
      <c r="H126" s="26"/>
      <c r="I126" s="27"/>
      <c r="J126" s="24"/>
      <c r="K126" s="24"/>
      <c r="L126" s="24"/>
      <c r="M126" s="24"/>
      <c r="N126" s="24"/>
      <c r="O126" s="24"/>
      <c r="P126" s="15"/>
    </row>
    <row r="127" spans="2:28" x14ac:dyDescent="0.2">
      <c r="C127" s="56" t="s">
        <v>3</v>
      </c>
      <c r="G127" s="187"/>
      <c r="H127" s="3"/>
      <c r="I127" s="3"/>
      <c r="J127" s="3"/>
      <c r="K127" s="3"/>
      <c r="L127" s="3"/>
      <c r="M127" s="3"/>
      <c r="N127" s="3"/>
      <c r="O127" s="3"/>
    </row>
    <row r="128" spans="2:28" ht="18" customHeight="1" x14ac:dyDescent="0.2">
      <c r="B128" s="187"/>
      <c r="C128" s="324" t="s">
        <v>4</v>
      </c>
      <c r="D128" s="325"/>
      <c r="E128" s="325"/>
      <c r="F128" s="325"/>
      <c r="G128" s="326"/>
      <c r="H128" s="315" t="s">
        <v>53</v>
      </c>
      <c r="I128" s="316"/>
      <c r="J128" s="317"/>
      <c r="K128" s="315" t="s">
        <v>54</v>
      </c>
      <c r="L128" s="316"/>
      <c r="M128" s="317"/>
      <c r="N128" s="315" t="s">
        <v>55</v>
      </c>
      <c r="O128" s="316"/>
      <c r="P128" s="317"/>
      <c r="Q128" s="315" t="s">
        <v>56</v>
      </c>
      <c r="R128" s="316"/>
      <c r="S128" s="317"/>
      <c r="T128" s="315" t="s">
        <v>57</v>
      </c>
      <c r="U128" s="316"/>
      <c r="V128" s="317"/>
      <c r="W128" s="315" t="s">
        <v>58</v>
      </c>
      <c r="X128" s="316"/>
      <c r="Y128" s="317"/>
      <c r="Z128" s="315" t="s">
        <v>59</v>
      </c>
      <c r="AA128" s="316"/>
      <c r="AB128" s="317"/>
    </row>
    <row r="129" spans="2:30" ht="10.5" customHeight="1" x14ac:dyDescent="0.2">
      <c r="C129" s="327"/>
      <c r="D129" s="328"/>
      <c r="E129" s="328"/>
      <c r="F129" s="328"/>
      <c r="G129" s="329"/>
      <c r="H129" s="318"/>
      <c r="I129" s="319"/>
      <c r="J129" s="320"/>
      <c r="K129" s="318"/>
      <c r="L129" s="319"/>
      <c r="M129" s="320"/>
      <c r="N129" s="318"/>
      <c r="O129" s="319"/>
      <c r="P129" s="320"/>
      <c r="Q129" s="318"/>
      <c r="R129" s="319"/>
      <c r="S129" s="320"/>
      <c r="T129" s="318"/>
      <c r="U129" s="319"/>
      <c r="V129" s="320"/>
      <c r="W129" s="318"/>
      <c r="X129" s="319"/>
      <c r="Y129" s="320"/>
      <c r="Z129" s="318"/>
      <c r="AA129" s="319"/>
      <c r="AB129" s="320"/>
      <c r="AC129" s="279"/>
    </row>
    <row r="130" spans="2:30" s="97" customFormat="1" ht="31.5" x14ac:dyDescent="0.15">
      <c r="B130" s="95" t="s">
        <v>61</v>
      </c>
      <c r="C130" s="37" t="s">
        <v>113</v>
      </c>
      <c r="D130" s="95" t="s">
        <v>31</v>
      </c>
      <c r="E130" s="96" t="s">
        <v>7</v>
      </c>
      <c r="F130" s="96" t="s">
        <v>139</v>
      </c>
      <c r="G130" s="273" t="s">
        <v>138</v>
      </c>
      <c r="H130" s="96" t="s">
        <v>159</v>
      </c>
      <c r="I130" s="280" t="s">
        <v>160</v>
      </c>
      <c r="J130" s="281" t="s">
        <v>0</v>
      </c>
      <c r="K130" s="96" t="s">
        <v>159</v>
      </c>
      <c r="L130" s="280" t="s">
        <v>160</v>
      </c>
      <c r="M130" s="281" t="s">
        <v>0</v>
      </c>
      <c r="N130" s="96" t="s">
        <v>159</v>
      </c>
      <c r="O130" s="280" t="s">
        <v>160</v>
      </c>
      <c r="P130" s="281" t="s">
        <v>0</v>
      </c>
      <c r="Q130" s="96" t="s">
        <v>159</v>
      </c>
      <c r="R130" s="282" t="s">
        <v>160</v>
      </c>
      <c r="S130" s="283" t="s">
        <v>0</v>
      </c>
      <c r="T130" s="96" t="s">
        <v>159</v>
      </c>
      <c r="U130" s="280" t="s">
        <v>160</v>
      </c>
      <c r="V130" s="281" t="s">
        <v>0</v>
      </c>
      <c r="W130" s="96" t="s">
        <v>159</v>
      </c>
      <c r="X130" s="280" t="s">
        <v>160</v>
      </c>
      <c r="Y130" s="281" t="s">
        <v>0</v>
      </c>
      <c r="Z130" s="96" t="s">
        <v>159</v>
      </c>
      <c r="AA130" s="280" t="s">
        <v>160</v>
      </c>
      <c r="AB130" s="281" t="s">
        <v>0</v>
      </c>
      <c r="AC130" s="32"/>
      <c r="AD130" s="274" t="s">
        <v>0</v>
      </c>
    </row>
    <row r="131" spans="2:30" x14ac:dyDescent="0.2">
      <c r="B131" s="137"/>
      <c r="C131" s="137"/>
      <c r="D131" s="138"/>
      <c r="E131" s="17"/>
      <c r="F131" s="17"/>
      <c r="G131" s="17"/>
      <c r="H131" s="275"/>
      <c r="I131" s="276"/>
      <c r="J131" s="277">
        <f>H131*I131</f>
        <v>0</v>
      </c>
      <c r="K131" s="275"/>
      <c r="L131" s="276"/>
      <c r="M131" s="277">
        <f t="shared" ref="M131:M155" si="11">K131*L131</f>
        <v>0</v>
      </c>
      <c r="N131" s="275"/>
      <c r="O131" s="276"/>
      <c r="P131" s="277">
        <f>N131*O131</f>
        <v>0</v>
      </c>
      <c r="Q131" s="275"/>
      <c r="R131" s="276"/>
      <c r="S131" s="277">
        <f>Q131*R131</f>
        <v>0</v>
      </c>
      <c r="T131" s="275"/>
      <c r="U131" s="276"/>
      <c r="V131" s="277">
        <f>T131*U131</f>
        <v>0</v>
      </c>
      <c r="W131" s="275"/>
      <c r="X131" s="276"/>
      <c r="Y131" s="277">
        <f>W131*X131</f>
        <v>0</v>
      </c>
      <c r="Z131" s="275"/>
      <c r="AA131" s="276"/>
      <c r="AB131" s="277">
        <f>Z131*AA131</f>
        <v>0</v>
      </c>
      <c r="AC131" s="278"/>
      <c r="AD131" s="155">
        <f>V131+S131+P131+M131+J131+Y131+AB131</f>
        <v>0</v>
      </c>
    </row>
    <row r="132" spans="2:30" x14ac:dyDescent="0.2">
      <c r="B132" s="137"/>
      <c r="C132" s="137"/>
      <c r="D132" s="138"/>
      <c r="E132" s="17"/>
      <c r="F132" s="17"/>
      <c r="G132" s="17"/>
      <c r="H132" s="151"/>
      <c r="I132" s="33"/>
      <c r="J132" s="152">
        <f>H132*I132</f>
        <v>0</v>
      </c>
      <c r="K132" s="151"/>
      <c r="L132" s="33"/>
      <c r="M132" s="152">
        <f t="shared" si="11"/>
        <v>0</v>
      </c>
      <c r="N132" s="151"/>
      <c r="O132" s="33"/>
      <c r="P132" s="152">
        <f t="shared" ref="P132:P152" si="12">N132*O132</f>
        <v>0</v>
      </c>
      <c r="Q132" s="151"/>
      <c r="R132" s="33"/>
      <c r="S132" s="152">
        <f t="shared" ref="S132:S154" si="13">Q132*R132</f>
        <v>0</v>
      </c>
      <c r="T132" s="151"/>
      <c r="U132" s="33"/>
      <c r="V132" s="152">
        <f t="shared" ref="V132:V153" si="14">T132*U132</f>
        <v>0</v>
      </c>
      <c r="W132" s="151"/>
      <c r="X132" s="33"/>
      <c r="Y132" s="152">
        <f t="shared" ref="Y132:Y153" si="15">W132*X132</f>
        <v>0</v>
      </c>
      <c r="Z132" s="151"/>
      <c r="AA132" s="33"/>
      <c r="AB132" s="152">
        <f t="shared" ref="AB132:AB152" si="16">Z132*AA132</f>
        <v>0</v>
      </c>
      <c r="AC132" s="32"/>
      <c r="AD132" s="155">
        <f>V132+S132+P132+M132+J132+Y132+AB132</f>
        <v>0</v>
      </c>
    </row>
    <row r="133" spans="2:30" x14ac:dyDescent="0.2">
      <c r="B133" s="137"/>
      <c r="C133" s="137"/>
      <c r="D133" s="138"/>
      <c r="E133" s="17"/>
      <c r="F133" s="17"/>
      <c r="G133" s="17"/>
      <c r="H133" s="151"/>
      <c r="I133" s="33"/>
      <c r="J133" s="152">
        <f t="shared" ref="J133:J144" si="17">H133*I133</f>
        <v>0</v>
      </c>
      <c r="K133" s="151"/>
      <c r="L133" s="33"/>
      <c r="M133" s="152">
        <f t="shared" si="11"/>
        <v>0</v>
      </c>
      <c r="N133" s="151"/>
      <c r="O133" s="33"/>
      <c r="P133" s="152">
        <f t="shared" si="12"/>
        <v>0</v>
      </c>
      <c r="Q133" s="151"/>
      <c r="R133" s="33"/>
      <c r="S133" s="152">
        <f t="shared" si="13"/>
        <v>0</v>
      </c>
      <c r="T133" s="151"/>
      <c r="U133" s="33"/>
      <c r="V133" s="152">
        <f t="shared" si="14"/>
        <v>0</v>
      </c>
      <c r="W133" s="151"/>
      <c r="X133" s="33"/>
      <c r="Y133" s="152">
        <f t="shared" si="15"/>
        <v>0</v>
      </c>
      <c r="Z133" s="151"/>
      <c r="AA133" s="33"/>
      <c r="AB133" s="152">
        <f t="shared" si="16"/>
        <v>0</v>
      </c>
      <c r="AC133" s="32"/>
      <c r="AD133" s="155">
        <f t="shared" ref="AD133:AD155" si="18">V133+S133+P133+M133+J133+Y133+AB133</f>
        <v>0</v>
      </c>
    </row>
    <row r="134" spans="2:30" x14ac:dyDescent="0.2">
      <c r="B134" s="137"/>
      <c r="C134" s="137"/>
      <c r="D134" s="138"/>
      <c r="E134" s="17"/>
      <c r="F134" s="17"/>
      <c r="G134" s="17"/>
      <c r="H134" s="151"/>
      <c r="I134" s="33"/>
      <c r="J134" s="152">
        <f t="shared" si="17"/>
        <v>0</v>
      </c>
      <c r="K134" s="151"/>
      <c r="L134" s="33"/>
      <c r="M134" s="152">
        <f t="shared" si="11"/>
        <v>0</v>
      </c>
      <c r="N134" s="151"/>
      <c r="O134" s="33"/>
      <c r="P134" s="152">
        <f t="shared" si="12"/>
        <v>0</v>
      </c>
      <c r="Q134" s="151"/>
      <c r="R134" s="33"/>
      <c r="S134" s="152">
        <f t="shared" si="13"/>
        <v>0</v>
      </c>
      <c r="T134" s="151"/>
      <c r="U134" s="33"/>
      <c r="V134" s="152">
        <f t="shared" si="14"/>
        <v>0</v>
      </c>
      <c r="W134" s="151"/>
      <c r="X134" s="33"/>
      <c r="Y134" s="152">
        <f t="shared" si="15"/>
        <v>0</v>
      </c>
      <c r="Z134" s="151"/>
      <c r="AA134" s="33"/>
      <c r="AB134" s="152">
        <f t="shared" si="16"/>
        <v>0</v>
      </c>
      <c r="AC134" s="32"/>
      <c r="AD134" s="155">
        <f t="shared" si="18"/>
        <v>0</v>
      </c>
    </row>
    <row r="135" spans="2:30" x14ac:dyDescent="0.2">
      <c r="B135" s="137"/>
      <c r="C135" s="137"/>
      <c r="D135" s="138"/>
      <c r="E135" s="17"/>
      <c r="F135" s="17"/>
      <c r="G135" s="17"/>
      <c r="H135" s="151"/>
      <c r="I135" s="33"/>
      <c r="J135" s="152">
        <f t="shared" si="17"/>
        <v>0</v>
      </c>
      <c r="K135" s="151"/>
      <c r="L135" s="33"/>
      <c r="M135" s="152">
        <f t="shared" si="11"/>
        <v>0</v>
      </c>
      <c r="N135" s="151"/>
      <c r="O135" s="33"/>
      <c r="P135" s="152">
        <f t="shared" si="12"/>
        <v>0</v>
      </c>
      <c r="Q135" s="151"/>
      <c r="R135" s="33"/>
      <c r="S135" s="152">
        <f t="shared" si="13"/>
        <v>0</v>
      </c>
      <c r="T135" s="151"/>
      <c r="U135" s="33"/>
      <c r="V135" s="152">
        <f t="shared" si="14"/>
        <v>0</v>
      </c>
      <c r="W135" s="151"/>
      <c r="X135" s="33"/>
      <c r="Y135" s="152">
        <f t="shared" si="15"/>
        <v>0</v>
      </c>
      <c r="Z135" s="151"/>
      <c r="AA135" s="33"/>
      <c r="AB135" s="152">
        <f t="shared" si="16"/>
        <v>0</v>
      </c>
      <c r="AC135" s="32"/>
      <c r="AD135" s="155">
        <f t="shared" si="18"/>
        <v>0</v>
      </c>
    </row>
    <row r="136" spans="2:30" x14ac:dyDescent="0.2">
      <c r="B136" s="137"/>
      <c r="C136" s="137"/>
      <c r="D136" s="138"/>
      <c r="E136" s="17"/>
      <c r="F136" s="17"/>
      <c r="G136" s="17"/>
      <c r="H136" s="151"/>
      <c r="I136" s="33"/>
      <c r="J136" s="152">
        <f t="shared" si="17"/>
        <v>0</v>
      </c>
      <c r="K136" s="151"/>
      <c r="L136" s="33"/>
      <c r="M136" s="152">
        <f t="shared" si="11"/>
        <v>0</v>
      </c>
      <c r="N136" s="151"/>
      <c r="O136" s="33"/>
      <c r="P136" s="152">
        <f t="shared" si="12"/>
        <v>0</v>
      </c>
      <c r="Q136" s="151"/>
      <c r="R136" s="33"/>
      <c r="S136" s="152">
        <f t="shared" si="13"/>
        <v>0</v>
      </c>
      <c r="T136" s="151"/>
      <c r="U136" s="33"/>
      <c r="V136" s="152">
        <f t="shared" si="14"/>
        <v>0</v>
      </c>
      <c r="W136" s="151"/>
      <c r="X136" s="33"/>
      <c r="Y136" s="152">
        <f t="shared" si="15"/>
        <v>0</v>
      </c>
      <c r="Z136" s="151"/>
      <c r="AA136" s="33"/>
      <c r="AB136" s="152">
        <f t="shared" si="16"/>
        <v>0</v>
      </c>
      <c r="AC136" s="32"/>
      <c r="AD136" s="155">
        <f t="shared" si="18"/>
        <v>0</v>
      </c>
    </row>
    <row r="137" spans="2:30" x14ac:dyDescent="0.2">
      <c r="B137" s="137"/>
      <c r="C137" s="137"/>
      <c r="D137" s="138"/>
      <c r="E137" s="17"/>
      <c r="F137" s="17"/>
      <c r="G137" s="17"/>
      <c r="H137" s="151"/>
      <c r="I137" s="33"/>
      <c r="J137" s="152">
        <f t="shared" si="17"/>
        <v>0</v>
      </c>
      <c r="K137" s="151"/>
      <c r="L137" s="33"/>
      <c r="M137" s="152">
        <f t="shared" si="11"/>
        <v>0</v>
      </c>
      <c r="N137" s="151"/>
      <c r="O137" s="33"/>
      <c r="P137" s="152">
        <f t="shared" si="12"/>
        <v>0</v>
      </c>
      <c r="Q137" s="151"/>
      <c r="R137" s="33"/>
      <c r="S137" s="152">
        <f t="shared" si="13"/>
        <v>0</v>
      </c>
      <c r="T137" s="151"/>
      <c r="U137" s="33"/>
      <c r="V137" s="152">
        <f t="shared" si="14"/>
        <v>0</v>
      </c>
      <c r="W137" s="151"/>
      <c r="X137" s="33"/>
      <c r="Y137" s="152">
        <f t="shared" si="15"/>
        <v>0</v>
      </c>
      <c r="Z137" s="151"/>
      <c r="AA137" s="33"/>
      <c r="AB137" s="152">
        <f t="shared" si="16"/>
        <v>0</v>
      </c>
      <c r="AC137" s="32"/>
      <c r="AD137" s="155">
        <f t="shared" si="18"/>
        <v>0</v>
      </c>
    </row>
    <row r="138" spans="2:30" x14ac:dyDescent="0.2">
      <c r="B138" s="137"/>
      <c r="C138" s="137"/>
      <c r="D138" s="138"/>
      <c r="E138" s="17"/>
      <c r="F138" s="17"/>
      <c r="G138" s="17"/>
      <c r="H138" s="151"/>
      <c r="I138" s="33"/>
      <c r="J138" s="152">
        <f t="shared" si="17"/>
        <v>0</v>
      </c>
      <c r="K138" s="151"/>
      <c r="L138" s="33"/>
      <c r="M138" s="152">
        <f t="shared" si="11"/>
        <v>0</v>
      </c>
      <c r="N138" s="151"/>
      <c r="O138" s="33"/>
      <c r="P138" s="152">
        <f t="shared" si="12"/>
        <v>0</v>
      </c>
      <c r="Q138" s="151"/>
      <c r="R138" s="33"/>
      <c r="S138" s="152">
        <f t="shared" si="13"/>
        <v>0</v>
      </c>
      <c r="T138" s="151"/>
      <c r="U138" s="33"/>
      <c r="V138" s="152">
        <f t="shared" si="14"/>
        <v>0</v>
      </c>
      <c r="W138" s="151"/>
      <c r="X138" s="33"/>
      <c r="Y138" s="152">
        <f t="shared" si="15"/>
        <v>0</v>
      </c>
      <c r="Z138" s="151"/>
      <c r="AA138" s="33"/>
      <c r="AB138" s="152">
        <f t="shared" si="16"/>
        <v>0</v>
      </c>
      <c r="AC138" s="32"/>
      <c r="AD138" s="155">
        <f t="shared" si="18"/>
        <v>0</v>
      </c>
    </row>
    <row r="139" spans="2:30" x14ac:dyDescent="0.2">
      <c r="B139" s="137"/>
      <c r="C139" s="137"/>
      <c r="D139" s="138"/>
      <c r="E139" s="17"/>
      <c r="F139" s="17"/>
      <c r="G139" s="17"/>
      <c r="H139" s="151"/>
      <c r="I139" s="33"/>
      <c r="J139" s="152">
        <f t="shared" si="17"/>
        <v>0</v>
      </c>
      <c r="K139" s="151"/>
      <c r="L139" s="33"/>
      <c r="M139" s="152">
        <f t="shared" si="11"/>
        <v>0</v>
      </c>
      <c r="N139" s="151"/>
      <c r="O139" s="33"/>
      <c r="P139" s="152">
        <f t="shared" si="12"/>
        <v>0</v>
      </c>
      <c r="Q139" s="151"/>
      <c r="R139" s="33"/>
      <c r="S139" s="152">
        <f t="shared" si="13"/>
        <v>0</v>
      </c>
      <c r="T139" s="151"/>
      <c r="U139" s="33"/>
      <c r="V139" s="152">
        <f t="shared" si="14"/>
        <v>0</v>
      </c>
      <c r="W139" s="151"/>
      <c r="X139" s="33"/>
      <c r="Y139" s="152">
        <f t="shared" si="15"/>
        <v>0</v>
      </c>
      <c r="Z139" s="151"/>
      <c r="AA139" s="33"/>
      <c r="AB139" s="152">
        <f t="shared" si="16"/>
        <v>0</v>
      </c>
      <c r="AC139" s="32"/>
      <c r="AD139" s="155">
        <f t="shared" si="18"/>
        <v>0</v>
      </c>
    </row>
    <row r="140" spans="2:30" x14ac:dyDescent="0.2">
      <c r="B140" s="137"/>
      <c r="C140" s="137"/>
      <c r="D140" s="138"/>
      <c r="E140" s="17"/>
      <c r="F140" s="17"/>
      <c r="G140" s="17"/>
      <c r="H140" s="151"/>
      <c r="I140" s="33"/>
      <c r="J140" s="152">
        <f t="shared" si="17"/>
        <v>0</v>
      </c>
      <c r="K140" s="151"/>
      <c r="L140" s="33"/>
      <c r="M140" s="152">
        <f t="shared" si="11"/>
        <v>0</v>
      </c>
      <c r="N140" s="151"/>
      <c r="O140" s="33"/>
      <c r="P140" s="152">
        <f t="shared" si="12"/>
        <v>0</v>
      </c>
      <c r="Q140" s="151"/>
      <c r="R140" s="33"/>
      <c r="S140" s="152">
        <f t="shared" si="13"/>
        <v>0</v>
      </c>
      <c r="T140" s="151"/>
      <c r="U140" s="33"/>
      <c r="V140" s="152">
        <f t="shared" si="14"/>
        <v>0</v>
      </c>
      <c r="W140" s="151"/>
      <c r="X140" s="33"/>
      <c r="Y140" s="152">
        <f t="shared" si="15"/>
        <v>0</v>
      </c>
      <c r="Z140" s="151"/>
      <c r="AA140" s="33"/>
      <c r="AB140" s="152">
        <f t="shared" si="16"/>
        <v>0</v>
      </c>
      <c r="AC140" s="32"/>
      <c r="AD140" s="155">
        <f t="shared" si="18"/>
        <v>0</v>
      </c>
    </row>
    <row r="141" spans="2:30" x14ac:dyDescent="0.2">
      <c r="B141" s="137"/>
      <c r="C141" s="137"/>
      <c r="D141" s="138"/>
      <c r="E141" s="17"/>
      <c r="F141" s="17"/>
      <c r="G141" s="17"/>
      <c r="H141" s="151"/>
      <c r="I141" s="33"/>
      <c r="J141" s="152">
        <f t="shared" si="17"/>
        <v>0</v>
      </c>
      <c r="K141" s="151"/>
      <c r="L141" s="33"/>
      <c r="M141" s="152">
        <f t="shared" si="11"/>
        <v>0</v>
      </c>
      <c r="N141" s="151"/>
      <c r="O141" s="33"/>
      <c r="P141" s="152">
        <f t="shared" si="12"/>
        <v>0</v>
      </c>
      <c r="Q141" s="151"/>
      <c r="R141" s="33"/>
      <c r="S141" s="152">
        <f t="shared" si="13"/>
        <v>0</v>
      </c>
      <c r="T141" s="151"/>
      <c r="U141" s="33"/>
      <c r="V141" s="152">
        <f t="shared" si="14"/>
        <v>0</v>
      </c>
      <c r="W141" s="151"/>
      <c r="X141" s="33"/>
      <c r="Y141" s="152">
        <f t="shared" si="15"/>
        <v>0</v>
      </c>
      <c r="Z141" s="151"/>
      <c r="AA141" s="33"/>
      <c r="AB141" s="152">
        <f t="shared" si="16"/>
        <v>0</v>
      </c>
      <c r="AC141" s="32"/>
      <c r="AD141" s="155">
        <f t="shared" si="18"/>
        <v>0</v>
      </c>
    </row>
    <row r="142" spans="2:30" x14ac:dyDescent="0.2">
      <c r="B142" s="137"/>
      <c r="C142" s="137"/>
      <c r="D142" s="138"/>
      <c r="E142" s="17"/>
      <c r="F142" s="17"/>
      <c r="G142" s="17"/>
      <c r="H142" s="151"/>
      <c r="I142" s="33"/>
      <c r="J142" s="152">
        <f t="shared" si="17"/>
        <v>0</v>
      </c>
      <c r="K142" s="151"/>
      <c r="L142" s="33"/>
      <c r="M142" s="152">
        <f t="shared" si="11"/>
        <v>0</v>
      </c>
      <c r="N142" s="151"/>
      <c r="O142" s="33"/>
      <c r="P142" s="152">
        <f t="shared" si="12"/>
        <v>0</v>
      </c>
      <c r="Q142" s="151"/>
      <c r="R142" s="33"/>
      <c r="S142" s="152">
        <f t="shared" si="13"/>
        <v>0</v>
      </c>
      <c r="T142" s="151"/>
      <c r="U142" s="33"/>
      <c r="V142" s="152">
        <f t="shared" si="14"/>
        <v>0</v>
      </c>
      <c r="W142" s="151"/>
      <c r="X142" s="33"/>
      <c r="Y142" s="152">
        <f t="shared" si="15"/>
        <v>0</v>
      </c>
      <c r="Z142" s="151"/>
      <c r="AA142" s="33"/>
      <c r="AB142" s="152">
        <f t="shared" si="16"/>
        <v>0</v>
      </c>
      <c r="AC142" s="32"/>
      <c r="AD142" s="155">
        <f t="shared" si="18"/>
        <v>0</v>
      </c>
    </row>
    <row r="143" spans="2:30" x14ac:dyDescent="0.2">
      <c r="B143" s="137"/>
      <c r="C143" s="137"/>
      <c r="D143" s="138"/>
      <c r="E143" s="17"/>
      <c r="F143" s="17"/>
      <c r="G143" s="17"/>
      <c r="H143" s="151"/>
      <c r="I143" s="33"/>
      <c r="J143" s="152">
        <f t="shared" si="17"/>
        <v>0</v>
      </c>
      <c r="K143" s="151"/>
      <c r="L143" s="33"/>
      <c r="M143" s="152">
        <f t="shared" si="11"/>
        <v>0</v>
      </c>
      <c r="N143" s="151"/>
      <c r="O143" s="33"/>
      <c r="P143" s="152">
        <f t="shared" si="12"/>
        <v>0</v>
      </c>
      <c r="Q143" s="151"/>
      <c r="R143" s="33"/>
      <c r="S143" s="152">
        <f t="shared" si="13"/>
        <v>0</v>
      </c>
      <c r="T143" s="151"/>
      <c r="U143" s="33"/>
      <c r="V143" s="152">
        <f t="shared" si="14"/>
        <v>0</v>
      </c>
      <c r="W143" s="151"/>
      <c r="X143" s="33"/>
      <c r="Y143" s="152">
        <f t="shared" si="15"/>
        <v>0</v>
      </c>
      <c r="Z143" s="151"/>
      <c r="AA143" s="33"/>
      <c r="AB143" s="152">
        <f t="shared" si="16"/>
        <v>0</v>
      </c>
      <c r="AC143" s="32"/>
      <c r="AD143" s="155">
        <f t="shared" si="18"/>
        <v>0</v>
      </c>
    </row>
    <row r="144" spans="2:30" x14ac:dyDescent="0.2">
      <c r="B144" s="137"/>
      <c r="C144" s="137"/>
      <c r="D144" s="138"/>
      <c r="E144" s="17"/>
      <c r="F144" s="17"/>
      <c r="G144" s="17"/>
      <c r="H144" s="151"/>
      <c r="I144" s="33"/>
      <c r="J144" s="152">
        <f t="shared" si="17"/>
        <v>0</v>
      </c>
      <c r="K144" s="151"/>
      <c r="L144" s="33"/>
      <c r="M144" s="152">
        <f t="shared" si="11"/>
        <v>0</v>
      </c>
      <c r="N144" s="151"/>
      <c r="O144" s="33"/>
      <c r="P144" s="152">
        <f t="shared" si="12"/>
        <v>0</v>
      </c>
      <c r="Q144" s="151"/>
      <c r="R144" s="33"/>
      <c r="S144" s="152">
        <f t="shared" si="13"/>
        <v>0</v>
      </c>
      <c r="T144" s="151"/>
      <c r="U144" s="33"/>
      <c r="V144" s="152">
        <f t="shared" si="14"/>
        <v>0</v>
      </c>
      <c r="W144" s="151"/>
      <c r="X144" s="33"/>
      <c r="Y144" s="152">
        <f t="shared" si="15"/>
        <v>0</v>
      </c>
      <c r="Z144" s="151"/>
      <c r="AA144" s="33"/>
      <c r="AB144" s="152">
        <f t="shared" si="16"/>
        <v>0</v>
      </c>
      <c r="AC144" s="32"/>
      <c r="AD144" s="155">
        <f t="shared" si="18"/>
        <v>0</v>
      </c>
    </row>
    <row r="145" spans="2:30" x14ac:dyDescent="0.2">
      <c r="B145" s="137"/>
      <c r="C145" s="137"/>
      <c r="D145" s="138"/>
      <c r="E145" s="17"/>
      <c r="F145" s="17"/>
      <c r="G145" s="17"/>
      <c r="H145" s="151"/>
      <c r="I145" s="33"/>
      <c r="J145" s="152">
        <f t="shared" ref="J145:J152" si="19">H145*I145</f>
        <v>0</v>
      </c>
      <c r="K145" s="151"/>
      <c r="L145" s="33"/>
      <c r="M145" s="152">
        <f t="shared" si="11"/>
        <v>0</v>
      </c>
      <c r="N145" s="151"/>
      <c r="O145" s="33"/>
      <c r="P145" s="152">
        <f t="shared" si="12"/>
        <v>0</v>
      </c>
      <c r="Q145" s="151"/>
      <c r="R145" s="33"/>
      <c r="S145" s="152">
        <f t="shared" si="13"/>
        <v>0</v>
      </c>
      <c r="T145" s="151"/>
      <c r="U145" s="33"/>
      <c r="V145" s="152">
        <f t="shared" si="14"/>
        <v>0</v>
      </c>
      <c r="W145" s="151"/>
      <c r="X145" s="33"/>
      <c r="Y145" s="152">
        <f t="shared" si="15"/>
        <v>0</v>
      </c>
      <c r="Z145" s="151"/>
      <c r="AA145" s="33"/>
      <c r="AB145" s="152">
        <f t="shared" si="16"/>
        <v>0</v>
      </c>
      <c r="AC145" s="32"/>
      <c r="AD145" s="155">
        <f t="shared" si="18"/>
        <v>0</v>
      </c>
    </row>
    <row r="146" spans="2:30" x14ac:dyDescent="0.2">
      <c r="B146" s="137"/>
      <c r="C146" s="137"/>
      <c r="D146" s="138"/>
      <c r="E146" s="17"/>
      <c r="F146" s="17"/>
      <c r="G146" s="17"/>
      <c r="H146" s="151"/>
      <c r="I146" s="33"/>
      <c r="J146" s="152">
        <f t="shared" si="19"/>
        <v>0</v>
      </c>
      <c r="K146" s="151"/>
      <c r="L146" s="33"/>
      <c r="M146" s="152">
        <f t="shared" si="11"/>
        <v>0</v>
      </c>
      <c r="N146" s="151"/>
      <c r="O146" s="33"/>
      <c r="P146" s="152">
        <f t="shared" si="12"/>
        <v>0</v>
      </c>
      <c r="Q146" s="151"/>
      <c r="R146" s="33"/>
      <c r="S146" s="152">
        <f t="shared" si="13"/>
        <v>0</v>
      </c>
      <c r="T146" s="151"/>
      <c r="U146" s="33"/>
      <c r="V146" s="152">
        <f t="shared" si="14"/>
        <v>0</v>
      </c>
      <c r="W146" s="151"/>
      <c r="X146" s="33"/>
      <c r="Y146" s="152">
        <f t="shared" si="15"/>
        <v>0</v>
      </c>
      <c r="Z146" s="151"/>
      <c r="AA146" s="33"/>
      <c r="AB146" s="152">
        <f t="shared" si="16"/>
        <v>0</v>
      </c>
      <c r="AC146" s="32"/>
      <c r="AD146" s="155">
        <f t="shared" si="18"/>
        <v>0</v>
      </c>
    </row>
    <row r="147" spans="2:30" x14ac:dyDescent="0.2">
      <c r="B147" s="137"/>
      <c r="C147" s="137"/>
      <c r="D147" s="138"/>
      <c r="E147" s="17"/>
      <c r="F147" s="17"/>
      <c r="G147" s="17"/>
      <c r="H147" s="151"/>
      <c r="I147" s="33"/>
      <c r="J147" s="152">
        <f t="shared" si="19"/>
        <v>0</v>
      </c>
      <c r="K147" s="151"/>
      <c r="L147" s="33"/>
      <c r="M147" s="152">
        <f t="shared" si="11"/>
        <v>0</v>
      </c>
      <c r="N147" s="151"/>
      <c r="O147" s="33"/>
      <c r="P147" s="152">
        <f t="shared" si="12"/>
        <v>0</v>
      </c>
      <c r="Q147" s="151"/>
      <c r="R147" s="33"/>
      <c r="S147" s="152">
        <f t="shared" si="13"/>
        <v>0</v>
      </c>
      <c r="T147" s="151"/>
      <c r="U147" s="33"/>
      <c r="V147" s="152">
        <f t="shared" si="14"/>
        <v>0</v>
      </c>
      <c r="W147" s="151"/>
      <c r="X147" s="33"/>
      <c r="Y147" s="152">
        <f t="shared" si="15"/>
        <v>0</v>
      </c>
      <c r="Z147" s="151"/>
      <c r="AA147" s="33"/>
      <c r="AB147" s="152">
        <f t="shared" si="16"/>
        <v>0</v>
      </c>
      <c r="AC147" s="32"/>
      <c r="AD147" s="155">
        <f t="shared" si="18"/>
        <v>0</v>
      </c>
    </row>
    <row r="148" spans="2:30" x14ac:dyDescent="0.2">
      <c r="B148" s="137"/>
      <c r="C148" s="137"/>
      <c r="D148" s="138"/>
      <c r="E148" s="17"/>
      <c r="F148" s="17"/>
      <c r="G148" s="17"/>
      <c r="H148" s="151"/>
      <c r="I148" s="33"/>
      <c r="J148" s="152">
        <f t="shared" si="19"/>
        <v>0</v>
      </c>
      <c r="K148" s="151"/>
      <c r="L148" s="33"/>
      <c r="M148" s="152">
        <f t="shared" si="11"/>
        <v>0</v>
      </c>
      <c r="N148" s="151"/>
      <c r="O148" s="33"/>
      <c r="P148" s="152">
        <f t="shared" si="12"/>
        <v>0</v>
      </c>
      <c r="Q148" s="151"/>
      <c r="R148" s="33"/>
      <c r="S148" s="152">
        <f t="shared" si="13"/>
        <v>0</v>
      </c>
      <c r="T148" s="151"/>
      <c r="U148" s="33"/>
      <c r="V148" s="152">
        <f t="shared" si="14"/>
        <v>0</v>
      </c>
      <c r="W148" s="151"/>
      <c r="X148" s="33"/>
      <c r="Y148" s="152">
        <f t="shared" si="15"/>
        <v>0</v>
      </c>
      <c r="Z148" s="151"/>
      <c r="AA148" s="33"/>
      <c r="AB148" s="152">
        <f t="shared" si="16"/>
        <v>0</v>
      </c>
      <c r="AC148" s="32"/>
      <c r="AD148" s="155">
        <f t="shared" si="18"/>
        <v>0</v>
      </c>
    </row>
    <row r="149" spans="2:30" x14ac:dyDescent="0.2">
      <c r="B149" s="137"/>
      <c r="C149" s="137"/>
      <c r="D149" s="138"/>
      <c r="E149" s="17"/>
      <c r="F149" s="17"/>
      <c r="G149" s="17"/>
      <c r="H149" s="151"/>
      <c r="I149" s="33"/>
      <c r="J149" s="152">
        <f t="shared" si="19"/>
        <v>0</v>
      </c>
      <c r="K149" s="151"/>
      <c r="L149" s="33"/>
      <c r="M149" s="152">
        <f t="shared" si="11"/>
        <v>0</v>
      </c>
      <c r="N149" s="151"/>
      <c r="O149" s="33"/>
      <c r="P149" s="152">
        <f t="shared" si="12"/>
        <v>0</v>
      </c>
      <c r="Q149" s="151"/>
      <c r="R149" s="33"/>
      <c r="S149" s="152">
        <f t="shared" si="13"/>
        <v>0</v>
      </c>
      <c r="T149" s="151"/>
      <c r="U149" s="33"/>
      <c r="V149" s="152">
        <f t="shared" si="14"/>
        <v>0</v>
      </c>
      <c r="W149" s="151"/>
      <c r="X149" s="33"/>
      <c r="Y149" s="152">
        <f t="shared" si="15"/>
        <v>0</v>
      </c>
      <c r="Z149" s="151"/>
      <c r="AA149" s="33"/>
      <c r="AB149" s="152">
        <f t="shared" si="16"/>
        <v>0</v>
      </c>
      <c r="AC149" s="32"/>
      <c r="AD149" s="155">
        <f t="shared" si="18"/>
        <v>0</v>
      </c>
    </row>
    <row r="150" spans="2:30" x14ac:dyDescent="0.2">
      <c r="B150" s="137"/>
      <c r="C150" s="137"/>
      <c r="D150" s="138"/>
      <c r="E150" s="17"/>
      <c r="F150" s="17"/>
      <c r="G150" s="17"/>
      <c r="H150" s="151"/>
      <c r="I150" s="33"/>
      <c r="J150" s="152">
        <f t="shared" si="19"/>
        <v>0</v>
      </c>
      <c r="K150" s="151"/>
      <c r="L150" s="33"/>
      <c r="M150" s="152">
        <f t="shared" si="11"/>
        <v>0</v>
      </c>
      <c r="N150" s="151"/>
      <c r="O150" s="33"/>
      <c r="P150" s="152">
        <f t="shared" si="12"/>
        <v>0</v>
      </c>
      <c r="Q150" s="151"/>
      <c r="R150" s="33"/>
      <c r="S150" s="152">
        <f t="shared" si="13"/>
        <v>0</v>
      </c>
      <c r="T150" s="151"/>
      <c r="U150" s="33"/>
      <c r="V150" s="152">
        <f t="shared" si="14"/>
        <v>0</v>
      </c>
      <c r="W150" s="151"/>
      <c r="X150" s="33"/>
      <c r="Y150" s="152">
        <f t="shared" si="15"/>
        <v>0</v>
      </c>
      <c r="Z150" s="151"/>
      <c r="AA150" s="33"/>
      <c r="AB150" s="152">
        <f t="shared" si="16"/>
        <v>0</v>
      </c>
      <c r="AC150" s="32"/>
      <c r="AD150" s="155">
        <f t="shared" si="18"/>
        <v>0</v>
      </c>
    </row>
    <row r="151" spans="2:30" x14ac:dyDescent="0.2">
      <c r="B151" s="137"/>
      <c r="C151" s="137"/>
      <c r="D151" s="138"/>
      <c r="E151" s="17"/>
      <c r="F151" s="17"/>
      <c r="G151" s="17"/>
      <c r="H151" s="151"/>
      <c r="I151" s="33"/>
      <c r="J151" s="152">
        <f t="shared" si="19"/>
        <v>0</v>
      </c>
      <c r="K151" s="151"/>
      <c r="L151" s="33"/>
      <c r="M151" s="152">
        <f t="shared" si="11"/>
        <v>0</v>
      </c>
      <c r="N151" s="151"/>
      <c r="O151" s="33"/>
      <c r="P151" s="152">
        <f t="shared" si="12"/>
        <v>0</v>
      </c>
      <c r="Q151" s="151"/>
      <c r="R151" s="33"/>
      <c r="S151" s="152">
        <f t="shared" si="13"/>
        <v>0</v>
      </c>
      <c r="T151" s="151"/>
      <c r="U151" s="33"/>
      <c r="V151" s="152">
        <f t="shared" si="14"/>
        <v>0</v>
      </c>
      <c r="W151" s="151"/>
      <c r="X151" s="33"/>
      <c r="Y151" s="152">
        <f t="shared" si="15"/>
        <v>0</v>
      </c>
      <c r="Z151" s="151"/>
      <c r="AA151" s="33"/>
      <c r="AB151" s="152">
        <f t="shared" si="16"/>
        <v>0</v>
      </c>
      <c r="AC151" s="32"/>
      <c r="AD151" s="155">
        <f t="shared" si="18"/>
        <v>0</v>
      </c>
    </row>
    <row r="152" spans="2:30" x14ac:dyDescent="0.2">
      <c r="B152" s="137"/>
      <c r="C152" s="137"/>
      <c r="D152" s="138"/>
      <c r="E152" s="17"/>
      <c r="F152" s="17"/>
      <c r="G152" s="17"/>
      <c r="H152" s="151"/>
      <c r="I152" s="33"/>
      <c r="J152" s="152">
        <f t="shared" si="19"/>
        <v>0</v>
      </c>
      <c r="K152" s="151"/>
      <c r="L152" s="33"/>
      <c r="M152" s="152">
        <f t="shared" si="11"/>
        <v>0</v>
      </c>
      <c r="N152" s="151"/>
      <c r="O152" s="33"/>
      <c r="P152" s="152">
        <f t="shared" si="12"/>
        <v>0</v>
      </c>
      <c r="Q152" s="151"/>
      <c r="R152" s="33"/>
      <c r="S152" s="152">
        <f t="shared" si="13"/>
        <v>0</v>
      </c>
      <c r="T152" s="151"/>
      <c r="U152" s="33"/>
      <c r="V152" s="152">
        <f t="shared" si="14"/>
        <v>0</v>
      </c>
      <c r="W152" s="151"/>
      <c r="X152" s="33"/>
      <c r="Y152" s="152">
        <f t="shared" si="15"/>
        <v>0</v>
      </c>
      <c r="Z152" s="151"/>
      <c r="AA152" s="33"/>
      <c r="AB152" s="152">
        <f t="shared" si="16"/>
        <v>0</v>
      </c>
      <c r="AC152" s="32"/>
      <c r="AD152" s="155">
        <f t="shared" si="18"/>
        <v>0</v>
      </c>
    </row>
    <row r="153" spans="2:30" x14ac:dyDescent="0.2">
      <c r="B153" s="137"/>
      <c r="C153" s="137"/>
      <c r="D153" s="138"/>
      <c r="E153" s="17"/>
      <c r="F153" s="17"/>
      <c r="G153" s="17"/>
      <c r="H153" s="151"/>
      <c r="I153" s="33"/>
      <c r="J153" s="152">
        <f t="shared" ref="J153:J155" si="20">H153*I153</f>
        <v>0</v>
      </c>
      <c r="K153" s="151"/>
      <c r="L153" s="33"/>
      <c r="M153" s="152">
        <f t="shared" si="11"/>
        <v>0</v>
      </c>
      <c r="N153" s="151"/>
      <c r="O153" s="33"/>
      <c r="P153" s="152">
        <f t="shared" ref="P153:P155" si="21">N153*O153</f>
        <v>0</v>
      </c>
      <c r="Q153" s="151"/>
      <c r="R153" s="33"/>
      <c r="S153" s="152">
        <f t="shared" si="13"/>
        <v>0</v>
      </c>
      <c r="T153" s="151"/>
      <c r="U153" s="33"/>
      <c r="V153" s="152">
        <f t="shared" si="14"/>
        <v>0</v>
      </c>
      <c r="W153" s="151"/>
      <c r="X153" s="33"/>
      <c r="Y153" s="152">
        <f t="shared" si="15"/>
        <v>0</v>
      </c>
      <c r="Z153" s="151"/>
      <c r="AA153" s="33"/>
      <c r="AB153" s="152">
        <f t="shared" ref="AB153:AB155" si="22">Z153*AA153</f>
        <v>0</v>
      </c>
      <c r="AC153" s="32"/>
      <c r="AD153" s="155">
        <f t="shared" si="18"/>
        <v>0</v>
      </c>
    </row>
    <row r="154" spans="2:30" x14ac:dyDescent="0.2">
      <c r="B154" s="137"/>
      <c r="C154" s="137"/>
      <c r="D154" s="138"/>
      <c r="E154" s="17"/>
      <c r="F154" s="17"/>
      <c r="G154" s="17"/>
      <c r="H154" s="151"/>
      <c r="I154" s="33"/>
      <c r="J154" s="152">
        <f t="shared" si="20"/>
        <v>0</v>
      </c>
      <c r="K154" s="151"/>
      <c r="L154" s="33"/>
      <c r="M154" s="152">
        <f t="shared" si="11"/>
        <v>0</v>
      </c>
      <c r="N154" s="151"/>
      <c r="O154" s="33"/>
      <c r="P154" s="152">
        <f t="shared" si="21"/>
        <v>0</v>
      </c>
      <c r="Q154" s="151"/>
      <c r="R154" s="33"/>
      <c r="S154" s="152">
        <f t="shared" si="13"/>
        <v>0</v>
      </c>
      <c r="T154" s="151"/>
      <c r="U154" s="33"/>
      <c r="V154" s="152">
        <f t="shared" ref="V154:V155" si="23">T154*U154</f>
        <v>0</v>
      </c>
      <c r="W154" s="151"/>
      <c r="X154" s="33"/>
      <c r="Y154" s="152">
        <f t="shared" ref="Y154:Y155" si="24">W154*X154</f>
        <v>0</v>
      </c>
      <c r="Z154" s="151"/>
      <c r="AA154" s="33"/>
      <c r="AB154" s="152">
        <f t="shared" si="22"/>
        <v>0</v>
      </c>
      <c r="AC154" s="32"/>
      <c r="AD154" s="155">
        <f t="shared" si="18"/>
        <v>0</v>
      </c>
    </row>
    <row r="155" spans="2:30" x14ac:dyDescent="0.2">
      <c r="B155" s="137"/>
      <c r="C155" s="137"/>
      <c r="D155" s="138"/>
      <c r="E155" s="17"/>
      <c r="F155" s="17"/>
      <c r="G155" s="17"/>
      <c r="H155" s="151"/>
      <c r="I155" s="33"/>
      <c r="J155" s="152">
        <f t="shared" si="20"/>
        <v>0</v>
      </c>
      <c r="K155" s="151"/>
      <c r="L155" s="33"/>
      <c r="M155" s="152">
        <f t="shared" si="11"/>
        <v>0</v>
      </c>
      <c r="N155" s="151"/>
      <c r="O155" s="33"/>
      <c r="P155" s="152">
        <f t="shared" si="21"/>
        <v>0</v>
      </c>
      <c r="Q155" s="151"/>
      <c r="R155" s="33"/>
      <c r="S155" s="152">
        <f t="shared" ref="S155" si="25">Q155*R155</f>
        <v>0</v>
      </c>
      <c r="T155" s="151"/>
      <c r="U155" s="33"/>
      <c r="V155" s="152">
        <f t="shared" si="23"/>
        <v>0</v>
      </c>
      <c r="W155" s="151"/>
      <c r="X155" s="33"/>
      <c r="Y155" s="152">
        <f t="shared" si="24"/>
        <v>0</v>
      </c>
      <c r="Z155" s="151"/>
      <c r="AA155" s="33"/>
      <c r="AB155" s="152">
        <f t="shared" si="22"/>
        <v>0</v>
      </c>
      <c r="AC155" s="32"/>
      <c r="AD155" s="155">
        <f t="shared" si="18"/>
        <v>0</v>
      </c>
    </row>
    <row r="156" spans="2:30" s="88" customFormat="1" ht="20.100000000000001" customHeight="1" x14ac:dyDescent="0.2">
      <c r="C156" s="52" t="s">
        <v>76</v>
      </c>
      <c r="D156" s="52"/>
      <c r="E156" s="91"/>
      <c r="F156" s="91"/>
      <c r="G156" s="91"/>
      <c r="H156" s="92"/>
      <c r="I156" s="93"/>
      <c r="J156" s="153">
        <f>SUM(J131:J155)</f>
        <v>0</v>
      </c>
      <c r="K156" s="92"/>
      <c r="L156" s="93"/>
      <c r="M156" s="153">
        <f>SUM(M131:M155)</f>
        <v>0</v>
      </c>
      <c r="N156" s="154"/>
      <c r="O156" s="93"/>
      <c r="P156" s="153">
        <f>SUM(P131:P155)</f>
        <v>0</v>
      </c>
      <c r="Q156" s="154"/>
      <c r="R156" s="93"/>
      <c r="S156" s="153">
        <f>SUM(S131:S155)</f>
        <v>0</v>
      </c>
      <c r="T156" s="154"/>
      <c r="U156" s="93"/>
      <c r="V156" s="154">
        <f>SUM(V131:V155)</f>
        <v>0</v>
      </c>
      <c r="W156" s="154"/>
      <c r="X156" s="93"/>
      <c r="Y156" s="153">
        <f>SUM(Y131:Y155)</f>
        <v>0</v>
      </c>
      <c r="Z156" s="154"/>
      <c r="AA156" s="93"/>
      <c r="AB156" s="154">
        <f>SUM(AB131:AB155)</f>
        <v>0</v>
      </c>
      <c r="AC156" s="94"/>
      <c r="AD156" s="154">
        <f>SUM(AD131:AD155)</f>
        <v>0</v>
      </c>
    </row>
    <row r="157" spans="2:30" x14ac:dyDescent="0.2">
      <c r="G157" s="3"/>
      <c r="H157" s="3"/>
      <c r="I157" s="3"/>
      <c r="J157" s="3"/>
      <c r="K157" s="3"/>
      <c r="L157" s="3"/>
      <c r="M157" s="3"/>
      <c r="N157" s="3"/>
      <c r="O157" s="3"/>
      <c r="Q157" s="21"/>
      <c r="R157" s="21"/>
    </row>
    <row r="158" spans="2:30" s="74" customFormat="1" ht="20.100000000000001" customHeight="1" x14ac:dyDescent="0.2">
      <c r="C158" s="196" t="s">
        <v>136</v>
      </c>
      <c r="D158" s="85"/>
      <c r="E158" s="85"/>
      <c r="F158" s="85"/>
      <c r="G158" s="86"/>
      <c r="H158" s="86"/>
      <c r="I158" s="87"/>
      <c r="J158" s="87"/>
      <c r="K158" s="87"/>
      <c r="L158" s="87"/>
      <c r="M158" s="87"/>
      <c r="N158" s="87"/>
      <c r="O158" s="87"/>
      <c r="P158" s="87"/>
      <c r="Q158" s="148">
        <f>Q80+Q104+P124+AD156</f>
        <v>0</v>
      </c>
      <c r="R158" s="258"/>
    </row>
    <row r="159" spans="2:30" x14ac:dyDescent="0.2">
      <c r="Q159" s="21"/>
      <c r="R159" s="21"/>
    </row>
    <row r="163" spans="7:28" x14ac:dyDescent="0.2">
      <c r="G163" s="3"/>
      <c r="H163" s="3"/>
      <c r="I163" s="3"/>
      <c r="J163" s="3"/>
      <c r="K163" s="3"/>
      <c r="L163" s="3"/>
      <c r="M163" s="3"/>
      <c r="N163" s="3"/>
      <c r="O163" s="3"/>
      <c r="AB163" s="43"/>
    </row>
    <row r="164" spans="7:28" x14ac:dyDescent="0.2">
      <c r="G164" s="3"/>
      <c r="H164" s="3"/>
      <c r="I164" s="3"/>
      <c r="J164" s="3"/>
      <c r="K164" s="3"/>
      <c r="L164" s="3"/>
      <c r="M164" s="3"/>
      <c r="N164" s="3"/>
      <c r="O164" s="3"/>
      <c r="AB164" s="42"/>
    </row>
    <row r="165" spans="7:28" x14ac:dyDescent="0.2">
      <c r="G165" s="3"/>
      <c r="H165" s="3"/>
      <c r="I165" s="3"/>
      <c r="J165" s="3"/>
      <c r="K165" s="3"/>
      <c r="L165" s="3"/>
      <c r="M165" s="3"/>
      <c r="N165" s="3"/>
      <c r="O165" s="3"/>
    </row>
    <row r="166" spans="7:28" x14ac:dyDescent="0.2">
      <c r="G166" s="3"/>
      <c r="H166" s="3"/>
      <c r="I166" s="3"/>
      <c r="J166" s="3"/>
      <c r="K166" s="3"/>
      <c r="L166" s="3"/>
      <c r="M166" s="3"/>
      <c r="N166" s="3"/>
      <c r="O166" s="3"/>
    </row>
    <row r="167" spans="7:28" x14ac:dyDescent="0.2">
      <c r="G167" s="3"/>
      <c r="H167" s="3"/>
      <c r="I167" s="3"/>
      <c r="J167" s="3"/>
      <c r="K167" s="3"/>
      <c r="L167" s="3"/>
      <c r="M167" s="3"/>
      <c r="N167" s="3"/>
      <c r="O167" s="3"/>
    </row>
    <row r="168" spans="7:28" x14ac:dyDescent="0.2">
      <c r="G168" s="3"/>
      <c r="H168" s="3"/>
      <c r="I168" s="3"/>
      <c r="J168" s="3"/>
      <c r="K168" s="3"/>
      <c r="L168" s="3"/>
      <c r="M168" s="3"/>
      <c r="N168" s="3"/>
      <c r="O168" s="3"/>
    </row>
    <row r="169" spans="7:28" x14ac:dyDescent="0.2">
      <c r="G169" s="3"/>
      <c r="H169" s="3"/>
      <c r="I169" s="3"/>
      <c r="J169" s="3"/>
      <c r="K169" s="3"/>
      <c r="L169" s="3"/>
      <c r="M169" s="3"/>
      <c r="N169" s="3"/>
      <c r="O169" s="3"/>
    </row>
    <row r="170" spans="7:28" x14ac:dyDescent="0.2">
      <c r="G170" s="3"/>
      <c r="H170" s="3"/>
      <c r="I170" s="3"/>
      <c r="J170" s="3"/>
      <c r="K170" s="3"/>
      <c r="L170" s="3"/>
      <c r="M170" s="3"/>
      <c r="N170" s="3"/>
      <c r="O170" s="3"/>
    </row>
    <row r="171" spans="7:28" x14ac:dyDescent="0.2">
      <c r="G171" s="3"/>
      <c r="H171" s="3"/>
      <c r="I171" s="3"/>
      <c r="J171" s="3"/>
      <c r="K171" s="3"/>
      <c r="L171" s="3"/>
      <c r="M171" s="3"/>
      <c r="N171" s="3"/>
      <c r="O171" s="3"/>
    </row>
    <row r="172" spans="7:28" x14ac:dyDescent="0.2">
      <c r="G172" s="3"/>
      <c r="H172" s="3"/>
      <c r="I172" s="3"/>
      <c r="J172" s="3"/>
      <c r="K172" s="3"/>
      <c r="L172" s="3"/>
      <c r="M172" s="3"/>
      <c r="N172" s="3"/>
      <c r="O172" s="3"/>
    </row>
  </sheetData>
  <sheetProtection algorithmName="SHA-512" hashValue="VbPBBjtIilexlTWZ3v0/X5DxDeZm8wedwfLeib14JKstAaGwN3KrN6Qj6Cny28MvjuWFmesbrov3zIS4QQb94A==" saltValue="+EKhfzwBY626ylQVeiBnZA==" spinCount="100000" sheet="1" formatColumns="0" formatRows="0" insertColumns="0" insertRows="0"/>
  <customSheetViews>
    <customSheetView guid="{4239BD40-1B28-411C-ACE6-CB16986B9157}" fitToPage="1" hiddenColumns="1" showRuler="0">
      <pane xSplit="1" topLeftCell="B1" activePane="topRight" state="frozen"/>
      <selection pane="topRight" activeCell="B59" sqref="B59"/>
      <pageMargins left="0.75" right="0.75" top="1" bottom="1" header="0.5" footer="0.5"/>
      <pageSetup paperSize="9" scale="41" orientation="landscape"/>
      <headerFooter alignWithMargins="0"/>
    </customSheetView>
    <customSheetView guid="{E1E7EEAD-888E-4807-B1DF-398C95BFA9A8}" fitToPage="1" hiddenColumns="1" showRuler="0">
      <pane xSplit="1" topLeftCell="B1" activePane="topRight" state="frozen"/>
      <selection pane="topRight" activeCell="B25" sqref="B25"/>
      <pageMargins left="0.75" right="0.75" top="1" bottom="1" header="0.5" footer="0.5"/>
      <pageSetup paperSize="9" scale="41" orientation="landscape"/>
      <headerFooter alignWithMargins="0"/>
    </customSheetView>
  </customSheetViews>
  <mergeCells count="10">
    <mergeCell ref="D3:I3"/>
    <mergeCell ref="D4:I4"/>
    <mergeCell ref="H128:J129"/>
    <mergeCell ref="K128:M129"/>
    <mergeCell ref="C128:G129"/>
    <mergeCell ref="N128:P129"/>
    <mergeCell ref="Q128:S129"/>
    <mergeCell ref="T128:V129"/>
    <mergeCell ref="W128:Y129"/>
    <mergeCell ref="Z128:AB129"/>
  </mergeCells>
  <phoneticPr fontId="3" type="noConversion"/>
  <conditionalFormatting sqref="K131:L155 D131:I155">
    <cfRule type="cellIs" dxfId="47" priority="26" stopIfTrue="1" operator="greaterThan">
      <formula>0</formula>
    </cfRule>
    <cfRule type="cellIs" dxfId="46" priority="27" stopIfTrue="1" operator="lessThanOrEqual">
      <formula>0</formula>
    </cfRule>
  </conditionalFormatting>
  <conditionalFormatting sqref="N131:O155 Q131:R155 T131:U155">
    <cfRule type="cellIs" dxfId="45" priority="13" stopIfTrue="1" operator="greaterThan">
      <formula>0</formula>
    </cfRule>
    <cfRule type="cellIs" dxfId="44" priority="14" stopIfTrue="1" operator="lessThanOrEqual">
      <formula>0</formula>
    </cfRule>
  </conditionalFormatting>
  <conditionalFormatting sqref="Z131:AA155">
    <cfRule type="cellIs" dxfId="43" priority="9" stopIfTrue="1" operator="greaterThan">
      <formula>0</formula>
    </cfRule>
    <cfRule type="cellIs" dxfId="42" priority="10" stopIfTrue="1" operator="lessThanOrEqual">
      <formula>0</formula>
    </cfRule>
  </conditionalFormatting>
  <conditionalFormatting sqref="W131:X155">
    <cfRule type="cellIs" dxfId="41" priority="11" stopIfTrue="1" operator="greaterThan">
      <formula>0</formula>
    </cfRule>
    <cfRule type="cellIs" dxfId="40" priority="12" stopIfTrue="1" operator="lessThanOrEqual">
      <formula>0</formula>
    </cfRule>
  </conditionalFormatting>
  <dataValidations xWindow="517" yWindow="227" count="12">
    <dataValidation allowBlank="1" showErrorMessage="1" sqref="J9:P77" xr:uid="{00000000-0002-0000-0200-000000000000}"/>
    <dataValidation allowBlank="1" showErrorMessage="1" prompt="Number of trips?" sqref="J78:P79" xr:uid="{00000000-0002-0000-0200-000001000000}"/>
    <dataValidation allowBlank="1" showInputMessage="1" showErrorMessage="1" prompt="Number of trips?" sqref="J80:P81 I82:O83 I106:I107" xr:uid="{00000000-0002-0000-0200-000002000000}"/>
    <dataValidation allowBlank="1" showInputMessage="1" showErrorMessage="1" promptTitle="Refer to Annex 1" prompt="Refer to activity numbers as numbered in annex 1 Project proposal " sqref="C8 C84" xr:uid="{00000000-0002-0000-0200-000003000000}"/>
    <dataValidation allowBlank="1" showInputMessage="1" showErrorMessage="1" promptTitle="choice from drop down" prompt="choice from drop-down list" sqref="D108" xr:uid="{00000000-0002-0000-0200-000004000000}"/>
    <dataValidation allowBlank="1" showInputMessage="1" showErrorMessage="1" promptTitle="choice from drop-down" prompt="choice from drop-down list" sqref="D84" xr:uid="{00000000-0002-0000-0200-000005000000}"/>
    <dataValidation allowBlank="1" showInputMessage="1" showErrorMessage="1" promptTitle="choice from drom down" prompt="select from drop-down list" sqref="D8" xr:uid="{00000000-0002-0000-0200-000006000000}"/>
    <dataValidation allowBlank="1" showInputMessage="1" showErrorMessage="1" promptTitle="Refer to annex 1" prompt="Refer to activity numbers as numbered in annex 1 Project proposal " sqref="C108" xr:uid="{00000000-0002-0000-0200-000007000000}"/>
    <dataValidation allowBlank="1" showInputMessage="1" showErrorMessage="1" promptTitle="choice from drop-down " prompt="choice from drop-down menu" sqref="C130" xr:uid="{00000000-0002-0000-0200-000008000000}"/>
    <dataValidation allowBlank="1" showInputMessage="1" showErrorMessage="1" prompt="Specify whether the hardware is purchased or manufactured" sqref="F130" xr:uid="{00000000-0002-0000-0200-000009000000}"/>
    <dataValidation allowBlank="1" showInputMessage="1" showErrorMessage="1" promptTitle="hourly rate" prompt="fill in hourly rates only if applicable" sqref="H84" xr:uid="{30777AB6-543E-4D41-8E20-BFFD0F0FEF28}"/>
    <dataValidation allowBlank="1" showInputMessage="1" showErrorMessage="1" prompt="only if applicable" sqref="I84" xr:uid="{A8E1BE05-7DCF-45C9-B897-7CF745608C93}"/>
  </dataValidations>
  <pageMargins left="0.74803149606299213" right="0.74803149606299213" top="0.98425196850393704" bottom="0.98425196850393704" header="0.51181102362204722" footer="0.51181102362204722"/>
  <pageSetup paperSize="8" scale="38" orientation="landscape" r:id="rId1"/>
  <headerFooter alignWithMargins="0">
    <oddHeader>&amp;CAnnex 3: Project Budget Tool</oddHeader>
    <oddFooter>&amp;L&amp;"Arial,Cursief"SDG Partnership facility&amp;C&amp;" van ,Standaard"&amp;P of &amp;N&amp;R&amp;A</oddFooter>
  </headerFooter>
  <drawing r:id="rId2"/>
  <extLst>
    <ext xmlns:x14="http://schemas.microsoft.com/office/spreadsheetml/2009/9/main" uri="{CCE6A557-97BC-4b89-ADB6-D9C93CAAB3DF}">
      <x14:dataValidations xmlns:xm="http://schemas.microsoft.com/office/excel/2006/main" xWindow="517" yWindow="227" count="7">
        <x14:dataValidation type="list" allowBlank="1" showInputMessage="1" showErrorMessage="1" xr:uid="{00000000-0002-0000-0200-00000A000000}">
          <x14:formula1>
            <xm:f>'1. Contribution'!$C$13:$C$18</xm:f>
          </x14:formula1>
          <xm:sqref>G109:G123 G9:G79</xm:sqref>
        </x14:dataValidation>
        <x14:dataValidation type="list" allowBlank="1" showInputMessage="1" showErrorMessage="1" xr:uid="{00000000-0002-0000-0200-00000B000000}">
          <x14:formula1>
            <xm:f>'Kerngegevens (intern)'!$B$35:$B$41</xm:f>
          </x14:formula1>
          <xm:sqref>F9:F79</xm:sqref>
        </x14:dataValidation>
        <x14:dataValidation type="list" allowBlank="1" showInputMessage="1" showErrorMessage="1" error="Please choose one of the described options" prompt="Specify if the supplier is one of the project partners or a third party" xr:uid="{00000000-0002-0000-0200-00000C000000}">
          <x14:formula1>
            <xm:f>'Kerngegevens (intern)'!$B$44:$B$45</xm:f>
          </x14:formula1>
          <xm:sqref>E131:E155</xm:sqref>
        </x14:dataValidation>
        <x14:dataValidation type="list" allowBlank="1" showInputMessage="1" showErrorMessage="1" xr:uid="{00000000-0002-0000-0200-00000D000000}">
          <x14:formula1>
            <xm:f>'Kerngegevens (intern)'!$B$22:$B$26</xm:f>
          </x14:formula1>
          <xm:sqref>D109:D123</xm:sqref>
        </x14:dataValidation>
        <x14:dataValidation type="list" allowBlank="1" showInputMessage="1" showErrorMessage="1" xr:uid="{00000000-0002-0000-0200-00000E000000}">
          <x14:formula1>
            <xm:f>'Kerngegevens (intern)'!$B$16:$B$19</xm:f>
          </x14:formula1>
          <xm:sqref>D9:D79</xm:sqref>
        </x14:dataValidation>
        <x14:dataValidation type="list" allowBlank="1" showInputMessage="1" showErrorMessage="1" xr:uid="{00000000-0002-0000-0200-000010000000}">
          <x14:formula1>
            <xm:f>'Kerngegevens (intern)'!$B$29:$B$32</xm:f>
          </x14:formula1>
          <xm:sqref>D85:D103</xm:sqref>
        </x14:dataValidation>
        <x14:dataValidation type="list" allowBlank="1" showInputMessage="1" showErrorMessage="1" xr:uid="{00000000-0002-0000-0200-000011000000}">
          <x14:formula1>
            <xm:f>'Kerngegevens (intern)'!$B$47:$B$48</xm:f>
          </x14:formula1>
          <xm:sqref>F131:F155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
    <tabColor rgb="FFFF0000"/>
    <pageSetUpPr fitToPage="1"/>
  </sheetPr>
  <dimension ref="B1:AD172"/>
  <sheetViews>
    <sheetView showGridLines="0" topLeftCell="A100" zoomScale="85" zoomScaleNormal="85" workbookViewId="0">
      <selection activeCell="F130" sqref="F130"/>
    </sheetView>
  </sheetViews>
  <sheetFormatPr defaultColWidth="9.140625" defaultRowHeight="12.75" x14ac:dyDescent="0.2"/>
  <cols>
    <col min="1" max="1" width="2" style="3" customWidth="1"/>
    <col min="2" max="2" width="6.28515625" style="3" customWidth="1"/>
    <col min="3" max="3" width="14.42578125" style="3" customWidth="1"/>
    <col min="4" max="4" width="24.28515625" style="3" customWidth="1"/>
    <col min="5" max="5" width="18.140625" style="3" bestFit="1" customWidth="1"/>
    <col min="6" max="6" width="17.42578125" style="3" customWidth="1"/>
    <col min="7" max="8" width="18" style="29" customWidth="1"/>
    <col min="9" max="9" width="16.5703125" style="29" customWidth="1"/>
    <col min="10" max="15" width="12.7109375" style="29" customWidth="1"/>
    <col min="16" max="27" width="12.7109375" style="3" customWidth="1"/>
    <col min="28" max="28" width="12.140625" style="3" customWidth="1"/>
    <col min="29" max="30" width="12.7109375" style="3" customWidth="1"/>
    <col min="31" max="16384" width="9.140625" style="3"/>
  </cols>
  <sheetData>
    <row r="1" spans="3:30" x14ac:dyDescent="0.2">
      <c r="AD1" s="58">
        <f>SUM(V1:AB1)</f>
        <v>0</v>
      </c>
    </row>
    <row r="2" spans="3:30" x14ac:dyDescent="0.2">
      <c r="L2" s="189"/>
    </row>
    <row r="3" spans="3:30" s="74" customFormat="1" ht="20.100000000000001" customHeight="1" x14ac:dyDescent="0.2">
      <c r="C3" s="36" t="str">
        <f>'3. Overview'!C3</f>
        <v xml:space="preserve">Project title </v>
      </c>
      <c r="D3" s="321">
        <f>'1. Contribution'!C7</f>
        <v>0</v>
      </c>
      <c r="E3" s="322"/>
      <c r="F3" s="322"/>
      <c r="G3" s="322"/>
      <c r="H3" s="322"/>
      <c r="I3" s="323"/>
      <c r="J3" s="77"/>
      <c r="K3" s="77"/>
      <c r="M3" s="77"/>
      <c r="N3" s="77"/>
      <c r="O3" s="77"/>
      <c r="P3" s="78"/>
    </row>
    <row r="4" spans="3:30" s="74" customFormat="1" ht="20.100000000000001" customHeight="1" x14ac:dyDescent="0.2">
      <c r="C4" s="36" t="str">
        <f>'3. Overview'!C4</f>
        <v>Applicant</v>
      </c>
      <c r="D4" s="321">
        <f>'1. Contribution'!C6</f>
        <v>0</v>
      </c>
      <c r="E4" s="322"/>
      <c r="F4" s="322"/>
      <c r="G4" s="322"/>
      <c r="H4" s="322"/>
      <c r="I4" s="323"/>
      <c r="J4" s="77"/>
      <c r="K4" s="77"/>
      <c r="L4" s="77"/>
      <c r="M4" s="77"/>
      <c r="N4" s="77"/>
      <c r="O4" s="77"/>
      <c r="P4" s="78"/>
    </row>
    <row r="5" spans="3:30" s="74" customFormat="1" ht="20.100000000000001" customHeight="1" x14ac:dyDescent="0.2">
      <c r="C5" s="75" t="s">
        <v>69</v>
      </c>
      <c r="D5" s="99" t="s">
        <v>67</v>
      </c>
      <c r="E5" s="79"/>
      <c r="F5" s="80"/>
      <c r="G5" s="81" t="s">
        <v>68</v>
      </c>
      <c r="H5" s="186"/>
      <c r="I5" s="100" t="s">
        <v>67</v>
      </c>
      <c r="J5" s="77"/>
      <c r="K5" s="77"/>
      <c r="L5" s="82"/>
      <c r="M5" s="82"/>
      <c r="N5" s="82"/>
      <c r="O5" s="82"/>
    </row>
    <row r="6" spans="3:30" s="7" customFormat="1" ht="10.5" x14ac:dyDescent="0.15">
      <c r="C6" s="14"/>
      <c r="D6" s="14"/>
      <c r="E6" s="14"/>
      <c r="F6" s="14"/>
      <c r="G6" s="22"/>
      <c r="H6" s="22"/>
      <c r="I6" s="22"/>
      <c r="J6" s="22"/>
      <c r="K6" s="22"/>
      <c r="L6" s="22"/>
      <c r="M6" s="22"/>
      <c r="N6" s="22"/>
      <c r="O6" s="22"/>
      <c r="P6" s="57"/>
    </row>
    <row r="7" spans="3:30" s="7" customFormat="1" x14ac:dyDescent="0.2">
      <c r="C7" s="56" t="s">
        <v>126</v>
      </c>
      <c r="D7" s="14"/>
      <c r="E7" s="14"/>
      <c r="F7" s="14"/>
      <c r="G7" s="22"/>
      <c r="H7" s="22"/>
      <c r="I7" s="22"/>
      <c r="J7" s="22"/>
      <c r="K7" s="22"/>
      <c r="L7" s="22"/>
      <c r="M7" s="22"/>
      <c r="N7" s="22"/>
      <c r="O7" s="22"/>
      <c r="P7" s="57"/>
    </row>
    <row r="8" spans="3:30" s="70" customFormat="1" ht="42.75" customHeight="1" x14ac:dyDescent="0.15">
      <c r="C8" s="40" t="s">
        <v>113</v>
      </c>
      <c r="D8" s="40" t="s">
        <v>131</v>
      </c>
      <c r="E8" s="37" t="s">
        <v>87</v>
      </c>
      <c r="F8" s="37" t="s">
        <v>114</v>
      </c>
      <c r="G8" s="37" t="s">
        <v>64</v>
      </c>
      <c r="H8" s="165" t="s">
        <v>115</v>
      </c>
      <c r="I8" s="165" t="s">
        <v>122</v>
      </c>
      <c r="J8" s="41" t="s">
        <v>65</v>
      </c>
      <c r="K8" s="41" t="s">
        <v>47</v>
      </c>
      <c r="L8" s="41" t="s">
        <v>48</v>
      </c>
      <c r="M8" s="41" t="s">
        <v>49</v>
      </c>
      <c r="N8" s="41" t="s">
        <v>50</v>
      </c>
      <c r="O8" s="41" t="s">
        <v>51</v>
      </c>
      <c r="P8" s="41" t="s">
        <v>52</v>
      </c>
      <c r="Q8" s="38" t="s">
        <v>90</v>
      </c>
      <c r="R8" s="38" t="s">
        <v>103</v>
      </c>
    </row>
    <row r="9" spans="3:30" s="7" customFormat="1" ht="10.5" x14ac:dyDescent="0.15">
      <c r="C9" s="30"/>
      <c r="D9" s="30"/>
      <c r="E9" s="30"/>
      <c r="F9" s="30"/>
      <c r="G9" s="287"/>
      <c r="H9" s="288"/>
      <c r="I9" s="288"/>
      <c r="J9" s="23"/>
      <c r="K9" s="23"/>
      <c r="L9" s="23"/>
      <c r="M9" s="23"/>
      <c r="N9" s="23"/>
      <c r="O9" s="23"/>
      <c r="P9" s="23"/>
      <c r="Q9" s="149">
        <f>IFERROR(H9*(J9+K9+L9+M9+N9+O9+P9)," ")</f>
        <v>0</v>
      </c>
      <c r="R9" s="171">
        <f t="shared" ref="R9:R79" si="0">SUM(J9:P9)</f>
        <v>0</v>
      </c>
    </row>
    <row r="10" spans="3:30" s="7" customFormat="1" ht="10.5" x14ac:dyDescent="0.15">
      <c r="C10" s="30"/>
      <c r="D10" s="30"/>
      <c r="E10" s="30"/>
      <c r="F10" s="30"/>
      <c r="G10" s="287"/>
      <c r="H10" s="288"/>
      <c r="I10" s="288"/>
      <c r="J10" s="23"/>
      <c r="K10" s="23"/>
      <c r="L10" s="23"/>
      <c r="M10" s="23"/>
      <c r="N10" s="23"/>
      <c r="O10" s="23"/>
      <c r="P10" s="23"/>
      <c r="Q10" s="149">
        <f t="shared" ref="Q10:Q73" si="1">IFERROR(H10*(J10+K10+L10+M10+N10+O10+P10)," ")</f>
        <v>0</v>
      </c>
      <c r="R10" s="171">
        <f t="shared" si="0"/>
        <v>0</v>
      </c>
    </row>
    <row r="11" spans="3:30" s="7" customFormat="1" ht="10.5" x14ac:dyDescent="0.15">
      <c r="C11" s="30"/>
      <c r="D11" s="30"/>
      <c r="E11" s="30"/>
      <c r="F11" s="30"/>
      <c r="G11" s="287"/>
      <c r="H11" s="288"/>
      <c r="I11" s="288"/>
      <c r="J11" s="23"/>
      <c r="K11" s="23"/>
      <c r="L11" s="23"/>
      <c r="M11" s="23"/>
      <c r="N11" s="23"/>
      <c r="O11" s="23"/>
      <c r="P11" s="23"/>
      <c r="Q11" s="149">
        <f t="shared" si="1"/>
        <v>0</v>
      </c>
      <c r="R11" s="171">
        <f t="shared" si="0"/>
        <v>0</v>
      </c>
    </row>
    <row r="12" spans="3:30" s="7" customFormat="1" ht="10.5" x14ac:dyDescent="0.15">
      <c r="C12" s="30"/>
      <c r="D12" s="30"/>
      <c r="E12" s="30"/>
      <c r="F12" s="30"/>
      <c r="G12" s="287"/>
      <c r="H12" s="288"/>
      <c r="I12" s="288"/>
      <c r="J12" s="23"/>
      <c r="K12" s="23"/>
      <c r="L12" s="23"/>
      <c r="M12" s="23"/>
      <c r="N12" s="23"/>
      <c r="O12" s="23"/>
      <c r="P12" s="23"/>
      <c r="Q12" s="149">
        <f t="shared" si="1"/>
        <v>0</v>
      </c>
      <c r="R12" s="171">
        <f t="shared" si="0"/>
        <v>0</v>
      </c>
    </row>
    <row r="13" spans="3:30" s="7" customFormat="1" ht="10.5" x14ac:dyDescent="0.15">
      <c r="C13" s="30"/>
      <c r="D13" s="30"/>
      <c r="E13" s="30"/>
      <c r="F13" s="30"/>
      <c r="G13" s="287"/>
      <c r="H13" s="288"/>
      <c r="I13" s="288"/>
      <c r="J13" s="23"/>
      <c r="K13" s="23"/>
      <c r="L13" s="23"/>
      <c r="M13" s="23"/>
      <c r="N13" s="23"/>
      <c r="O13" s="23"/>
      <c r="P13" s="23"/>
      <c r="Q13" s="149">
        <f t="shared" si="1"/>
        <v>0</v>
      </c>
      <c r="R13" s="171">
        <f t="shared" si="0"/>
        <v>0</v>
      </c>
    </row>
    <row r="14" spans="3:30" s="7" customFormat="1" ht="10.5" x14ac:dyDescent="0.15">
      <c r="C14" s="30"/>
      <c r="D14" s="30"/>
      <c r="E14" s="30"/>
      <c r="F14" s="30"/>
      <c r="G14" s="287"/>
      <c r="H14" s="288"/>
      <c r="I14" s="288"/>
      <c r="J14" s="23"/>
      <c r="K14" s="23"/>
      <c r="L14" s="23"/>
      <c r="M14" s="23"/>
      <c r="N14" s="23"/>
      <c r="O14" s="23"/>
      <c r="P14" s="23"/>
      <c r="Q14" s="149">
        <f t="shared" si="1"/>
        <v>0</v>
      </c>
      <c r="R14" s="171">
        <f t="shared" si="0"/>
        <v>0</v>
      </c>
    </row>
    <row r="15" spans="3:30" s="7" customFormat="1" ht="10.5" x14ac:dyDescent="0.15">
      <c r="C15" s="30"/>
      <c r="D15" s="30"/>
      <c r="E15" s="30"/>
      <c r="F15" s="30"/>
      <c r="G15" s="287"/>
      <c r="H15" s="288"/>
      <c r="I15" s="288"/>
      <c r="J15" s="23"/>
      <c r="K15" s="23"/>
      <c r="L15" s="23"/>
      <c r="M15" s="23"/>
      <c r="N15" s="23"/>
      <c r="O15" s="23"/>
      <c r="P15" s="23"/>
      <c r="Q15" s="149">
        <f t="shared" si="1"/>
        <v>0</v>
      </c>
      <c r="R15" s="171">
        <f t="shared" si="0"/>
        <v>0</v>
      </c>
    </row>
    <row r="16" spans="3:30" s="7" customFormat="1" ht="10.5" x14ac:dyDescent="0.15">
      <c r="C16" s="30"/>
      <c r="D16" s="30"/>
      <c r="E16" s="30"/>
      <c r="F16" s="30"/>
      <c r="G16" s="287"/>
      <c r="H16" s="288"/>
      <c r="I16" s="288"/>
      <c r="J16" s="23"/>
      <c r="K16" s="23"/>
      <c r="L16" s="23"/>
      <c r="M16" s="23"/>
      <c r="N16" s="23"/>
      <c r="O16" s="23"/>
      <c r="P16" s="23"/>
      <c r="Q16" s="149">
        <f t="shared" si="1"/>
        <v>0</v>
      </c>
      <c r="R16" s="171">
        <f t="shared" si="0"/>
        <v>0</v>
      </c>
    </row>
    <row r="17" spans="3:18" s="7" customFormat="1" ht="10.5" x14ac:dyDescent="0.15">
      <c r="C17" s="30"/>
      <c r="D17" s="30"/>
      <c r="E17" s="30"/>
      <c r="F17" s="30"/>
      <c r="G17" s="287"/>
      <c r="H17" s="288"/>
      <c r="I17" s="288"/>
      <c r="J17" s="23"/>
      <c r="K17" s="23"/>
      <c r="L17" s="23"/>
      <c r="M17" s="23"/>
      <c r="N17" s="23"/>
      <c r="O17" s="23"/>
      <c r="P17" s="23"/>
      <c r="Q17" s="149">
        <f t="shared" si="1"/>
        <v>0</v>
      </c>
      <c r="R17" s="171">
        <f t="shared" si="0"/>
        <v>0</v>
      </c>
    </row>
    <row r="18" spans="3:18" s="7" customFormat="1" ht="10.5" x14ac:dyDescent="0.15">
      <c r="C18" s="30"/>
      <c r="D18" s="30"/>
      <c r="E18" s="30"/>
      <c r="F18" s="30"/>
      <c r="G18" s="287"/>
      <c r="H18" s="288"/>
      <c r="I18" s="288"/>
      <c r="J18" s="23"/>
      <c r="K18" s="23"/>
      <c r="L18" s="23"/>
      <c r="M18" s="23"/>
      <c r="N18" s="23"/>
      <c r="O18" s="23"/>
      <c r="P18" s="23"/>
      <c r="Q18" s="149">
        <f t="shared" si="1"/>
        <v>0</v>
      </c>
      <c r="R18" s="171">
        <f t="shared" si="0"/>
        <v>0</v>
      </c>
    </row>
    <row r="19" spans="3:18" s="7" customFormat="1" ht="10.5" x14ac:dyDescent="0.15">
      <c r="C19" s="30"/>
      <c r="D19" s="30"/>
      <c r="E19" s="30"/>
      <c r="F19" s="30"/>
      <c r="G19" s="287"/>
      <c r="H19" s="288"/>
      <c r="I19" s="288"/>
      <c r="J19" s="23"/>
      <c r="K19" s="23"/>
      <c r="L19" s="23"/>
      <c r="M19" s="23"/>
      <c r="N19" s="23"/>
      <c r="O19" s="23"/>
      <c r="P19" s="23"/>
      <c r="Q19" s="149">
        <f t="shared" si="1"/>
        <v>0</v>
      </c>
      <c r="R19" s="171">
        <f t="shared" si="0"/>
        <v>0</v>
      </c>
    </row>
    <row r="20" spans="3:18" s="7" customFormat="1" ht="10.5" x14ac:dyDescent="0.15">
      <c r="C20" s="30"/>
      <c r="D20" s="30"/>
      <c r="E20" s="30"/>
      <c r="F20" s="30"/>
      <c r="G20" s="287"/>
      <c r="H20" s="288"/>
      <c r="I20" s="288"/>
      <c r="J20" s="23"/>
      <c r="K20" s="23"/>
      <c r="L20" s="23"/>
      <c r="M20" s="23"/>
      <c r="N20" s="23"/>
      <c r="O20" s="23"/>
      <c r="P20" s="23"/>
      <c r="Q20" s="149">
        <f t="shared" si="1"/>
        <v>0</v>
      </c>
      <c r="R20" s="171">
        <f t="shared" si="0"/>
        <v>0</v>
      </c>
    </row>
    <row r="21" spans="3:18" s="7" customFormat="1" ht="10.5" x14ac:dyDescent="0.15">
      <c r="C21" s="30"/>
      <c r="D21" s="30"/>
      <c r="E21" s="30"/>
      <c r="F21" s="30"/>
      <c r="G21" s="287"/>
      <c r="H21" s="288"/>
      <c r="I21" s="288"/>
      <c r="J21" s="23"/>
      <c r="K21" s="23"/>
      <c r="L21" s="23"/>
      <c r="M21" s="23"/>
      <c r="N21" s="23"/>
      <c r="O21" s="23"/>
      <c r="P21" s="23"/>
      <c r="Q21" s="149">
        <f t="shared" si="1"/>
        <v>0</v>
      </c>
      <c r="R21" s="171">
        <f t="shared" si="0"/>
        <v>0</v>
      </c>
    </row>
    <row r="22" spans="3:18" s="7" customFormat="1" ht="10.5" x14ac:dyDescent="0.15">
      <c r="C22" s="30"/>
      <c r="D22" s="30"/>
      <c r="E22" s="30"/>
      <c r="F22" s="30"/>
      <c r="G22" s="287"/>
      <c r="H22" s="288"/>
      <c r="I22" s="288"/>
      <c r="J22" s="23"/>
      <c r="K22" s="23"/>
      <c r="L22" s="23"/>
      <c r="M22" s="23"/>
      <c r="N22" s="23"/>
      <c r="O22" s="23"/>
      <c r="P22" s="23"/>
      <c r="Q22" s="149">
        <f t="shared" si="1"/>
        <v>0</v>
      </c>
      <c r="R22" s="171">
        <f t="shared" si="0"/>
        <v>0</v>
      </c>
    </row>
    <row r="23" spans="3:18" s="7" customFormat="1" ht="10.5" x14ac:dyDescent="0.15">
      <c r="C23" s="30"/>
      <c r="D23" s="30"/>
      <c r="E23" s="30"/>
      <c r="F23" s="30"/>
      <c r="G23" s="287"/>
      <c r="H23" s="288"/>
      <c r="I23" s="288"/>
      <c r="J23" s="23"/>
      <c r="K23" s="23"/>
      <c r="L23" s="23"/>
      <c r="M23" s="23"/>
      <c r="N23" s="23"/>
      <c r="O23" s="23"/>
      <c r="P23" s="23"/>
      <c r="Q23" s="149">
        <f t="shared" si="1"/>
        <v>0</v>
      </c>
      <c r="R23" s="171">
        <f t="shared" si="0"/>
        <v>0</v>
      </c>
    </row>
    <row r="24" spans="3:18" s="7" customFormat="1" ht="10.5" x14ac:dyDescent="0.15">
      <c r="C24" s="30"/>
      <c r="D24" s="30"/>
      <c r="E24" s="30"/>
      <c r="F24" s="30"/>
      <c r="G24" s="287"/>
      <c r="H24" s="288"/>
      <c r="I24" s="288"/>
      <c r="J24" s="23"/>
      <c r="K24" s="23"/>
      <c r="L24" s="23"/>
      <c r="M24" s="23"/>
      <c r="N24" s="23"/>
      <c r="O24" s="23"/>
      <c r="P24" s="23"/>
      <c r="Q24" s="149">
        <f t="shared" si="1"/>
        <v>0</v>
      </c>
      <c r="R24" s="171">
        <f t="shared" si="0"/>
        <v>0</v>
      </c>
    </row>
    <row r="25" spans="3:18" s="7" customFormat="1" ht="10.5" x14ac:dyDescent="0.15">
      <c r="C25" s="30"/>
      <c r="D25" s="30"/>
      <c r="E25" s="30"/>
      <c r="F25" s="30"/>
      <c r="G25" s="287"/>
      <c r="H25" s="288"/>
      <c r="I25" s="288"/>
      <c r="J25" s="23"/>
      <c r="K25" s="23"/>
      <c r="L25" s="23"/>
      <c r="M25" s="23"/>
      <c r="N25" s="23"/>
      <c r="O25" s="23"/>
      <c r="P25" s="23"/>
      <c r="Q25" s="149">
        <f t="shared" si="1"/>
        <v>0</v>
      </c>
      <c r="R25" s="171">
        <f t="shared" si="0"/>
        <v>0</v>
      </c>
    </row>
    <row r="26" spans="3:18" s="7" customFormat="1" ht="10.5" x14ac:dyDescent="0.15">
      <c r="C26" s="30"/>
      <c r="D26" s="30"/>
      <c r="E26" s="30"/>
      <c r="F26" s="30"/>
      <c r="G26" s="287"/>
      <c r="H26" s="288"/>
      <c r="I26" s="288"/>
      <c r="J26" s="23"/>
      <c r="K26" s="23"/>
      <c r="L26" s="23"/>
      <c r="M26" s="23"/>
      <c r="N26" s="23"/>
      <c r="O26" s="23"/>
      <c r="P26" s="23"/>
      <c r="Q26" s="149">
        <f t="shared" si="1"/>
        <v>0</v>
      </c>
      <c r="R26" s="171">
        <f t="shared" si="0"/>
        <v>0</v>
      </c>
    </row>
    <row r="27" spans="3:18" s="7" customFormat="1" ht="10.5" x14ac:dyDescent="0.15">
      <c r="C27" s="30"/>
      <c r="D27" s="30"/>
      <c r="E27" s="30"/>
      <c r="F27" s="30"/>
      <c r="G27" s="287"/>
      <c r="H27" s="288"/>
      <c r="I27" s="288"/>
      <c r="J27" s="23"/>
      <c r="K27" s="23"/>
      <c r="L27" s="23"/>
      <c r="M27" s="23"/>
      <c r="N27" s="23"/>
      <c r="O27" s="23"/>
      <c r="P27" s="23"/>
      <c r="Q27" s="149">
        <f t="shared" si="1"/>
        <v>0</v>
      </c>
      <c r="R27" s="171">
        <f t="shared" si="0"/>
        <v>0</v>
      </c>
    </row>
    <row r="28" spans="3:18" s="7" customFormat="1" ht="10.5" x14ac:dyDescent="0.15">
      <c r="C28" s="30"/>
      <c r="D28" s="30"/>
      <c r="E28" s="30"/>
      <c r="F28" s="30"/>
      <c r="G28" s="287"/>
      <c r="H28" s="288"/>
      <c r="I28" s="288"/>
      <c r="J28" s="23"/>
      <c r="K28" s="23"/>
      <c r="L28" s="23"/>
      <c r="M28" s="23"/>
      <c r="N28" s="23"/>
      <c r="O28" s="23"/>
      <c r="P28" s="23"/>
      <c r="Q28" s="149">
        <f t="shared" si="1"/>
        <v>0</v>
      </c>
      <c r="R28" s="171">
        <f t="shared" si="0"/>
        <v>0</v>
      </c>
    </row>
    <row r="29" spans="3:18" s="7" customFormat="1" ht="10.5" x14ac:dyDescent="0.15">
      <c r="C29" s="30"/>
      <c r="D29" s="30"/>
      <c r="E29" s="30"/>
      <c r="F29" s="30"/>
      <c r="G29" s="287"/>
      <c r="H29" s="288"/>
      <c r="I29" s="288"/>
      <c r="J29" s="23"/>
      <c r="K29" s="23"/>
      <c r="L29" s="23"/>
      <c r="M29" s="23"/>
      <c r="N29" s="23"/>
      <c r="O29" s="23"/>
      <c r="P29" s="23"/>
      <c r="Q29" s="149">
        <f t="shared" si="1"/>
        <v>0</v>
      </c>
      <c r="R29" s="171">
        <f t="shared" si="0"/>
        <v>0</v>
      </c>
    </row>
    <row r="30" spans="3:18" s="7" customFormat="1" ht="10.5" x14ac:dyDescent="0.15">
      <c r="C30" s="30"/>
      <c r="D30" s="30"/>
      <c r="E30" s="30"/>
      <c r="F30" s="30"/>
      <c r="G30" s="287"/>
      <c r="H30" s="288"/>
      <c r="I30" s="288"/>
      <c r="J30" s="23"/>
      <c r="K30" s="23"/>
      <c r="L30" s="23"/>
      <c r="M30" s="23"/>
      <c r="N30" s="23"/>
      <c r="O30" s="23"/>
      <c r="P30" s="23"/>
      <c r="Q30" s="149">
        <f t="shared" si="1"/>
        <v>0</v>
      </c>
      <c r="R30" s="171">
        <f t="shared" si="0"/>
        <v>0</v>
      </c>
    </row>
    <row r="31" spans="3:18" s="7" customFormat="1" ht="10.5" x14ac:dyDescent="0.15">
      <c r="C31" s="30"/>
      <c r="D31" s="30"/>
      <c r="E31" s="30"/>
      <c r="F31" s="30"/>
      <c r="G31" s="287"/>
      <c r="H31" s="288"/>
      <c r="I31" s="288"/>
      <c r="J31" s="23"/>
      <c r="K31" s="23"/>
      <c r="L31" s="23"/>
      <c r="M31" s="23"/>
      <c r="N31" s="23"/>
      <c r="O31" s="23"/>
      <c r="P31" s="23"/>
      <c r="Q31" s="149">
        <f t="shared" si="1"/>
        <v>0</v>
      </c>
      <c r="R31" s="171">
        <f t="shared" si="0"/>
        <v>0</v>
      </c>
    </row>
    <row r="32" spans="3:18" s="7" customFormat="1" ht="10.5" x14ac:dyDescent="0.15">
      <c r="C32" s="30"/>
      <c r="D32" s="30"/>
      <c r="E32" s="30"/>
      <c r="F32" s="30"/>
      <c r="G32" s="287"/>
      <c r="H32" s="288"/>
      <c r="I32" s="288"/>
      <c r="J32" s="23"/>
      <c r="K32" s="23"/>
      <c r="L32" s="23"/>
      <c r="M32" s="23"/>
      <c r="N32" s="23"/>
      <c r="O32" s="23"/>
      <c r="P32" s="23"/>
      <c r="Q32" s="149">
        <f t="shared" si="1"/>
        <v>0</v>
      </c>
      <c r="R32" s="171">
        <f t="shared" si="0"/>
        <v>0</v>
      </c>
    </row>
    <row r="33" spans="3:18" s="7" customFormat="1" ht="10.5" x14ac:dyDescent="0.15">
      <c r="C33" s="30"/>
      <c r="D33" s="30"/>
      <c r="E33" s="30"/>
      <c r="F33" s="30"/>
      <c r="G33" s="287"/>
      <c r="H33" s="288"/>
      <c r="I33" s="288"/>
      <c r="J33" s="23"/>
      <c r="K33" s="23"/>
      <c r="L33" s="23"/>
      <c r="M33" s="23"/>
      <c r="N33" s="23"/>
      <c r="O33" s="23"/>
      <c r="P33" s="23"/>
      <c r="Q33" s="149">
        <f t="shared" si="1"/>
        <v>0</v>
      </c>
      <c r="R33" s="171">
        <f t="shared" si="0"/>
        <v>0</v>
      </c>
    </row>
    <row r="34" spans="3:18" s="7" customFormat="1" ht="10.5" x14ac:dyDescent="0.15">
      <c r="C34" s="30"/>
      <c r="D34" s="30"/>
      <c r="E34" s="30"/>
      <c r="F34" s="30"/>
      <c r="G34" s="287"/>
      <c r="H34" s="288"/>
      <c r="I34" s="288"/>
      <c r="J34" s="23"/>
      <c r="K34" s="23"/>
      <c r="L34" s="23"/>
      <c r="M34" s="23"/>
      <c r="N34" s="23"/>
      <c r="O34" s="23"/>
      <c r="P34" s="23"/>
      <c r="Q34" s="149">
        <f t="shared" si="1"/>
        <v>0</v>
      </c>
      <c r="R34" s="171">
        <f t="shared" si="0"/>
        <v>0</v>
      </c>
    </row>
    <row r="35" spans="3:18" s="7" customFormat="1" ht="10.5" x14ac:dyDescent="0.15">
      <c r="C35" s="30"/>
      <c r="D35" s="30"/>
      <c r="E35" s="30"/>
      <c r="F35" s="30"/>
      <c r="G35" s="287"/>
      <c r="H35" s="288"/>
      <c r="I35" s="288"/>
      <c r="J35" s="23"/>
      <c r="K35" s="23"/>
      <c r="L35" s="23"/>
      <c r="M35" s="23"/>
      <c r="N35" s="23"/>
      <c r="O35" s="23"/>
      <c r="P35" s="23"/>
      <c r="Q35" s="149">
        <f t="shared" si="1"/>
        <v>0</v>
      </c>
      <c r="R35" s="171">
        <f t="shared" si="0"/>
        <v>0</v>
      </c>
    </row>
    <row r="36" spans="3:18" s="7" customFormat="1" ht="10.5" x14ac:dyDescent="0.15">
      <c r="C36" s="30"/>
      <c r="D36" s="30"/>
      <c r="E36" s="30"/>
      <c r="F36" s="30"/>
      <c r="G36" s="287"/>
      <c r="H36" s="288"/>
      <c r="I36" s="288"/>
      <c r="J36" s="23"/>
      <c r="K36" s="23"/>
      <c r="L36" s="23"/>
      <c r="M36" s="23"/>
      <c r="N36" s="23"/>
      <c r="O36" s="23"/>
      <c r="P36" s="23"/>
      <c r="Q36" s="149">
        <f t="shared" si="1"/>
        <v>0</v>
      </c>
      <c r="R36" s="171">
        <f t="shared" si="0"/>
        <v>0</v>
      </c>
    </row>
    <row r="37" spans="3:18" s="7" customFormat="1" ht="10.5" x14ac:dyDescent="0.15">
      <c r="C37" s="30"/>
      <c r="D37" s="30"/>
      <c r="E37" s="30"/>
      <c r="F37" s="30"/>
      <c r="G37" s="287"/>
      <c r="H37" s="288"/>
      <c r="I37" s="288"/>
      <c r="J37" s="23"/>
      <c r="K37" s="23"/>
      <c r="L37" s="23"/>
      <c r="M37" s="23"/>
      <c r="N37" s="23"/>
      <c r="O37" s="23"/>
      <c r="P37" s="23"/>
      <c r="Q37" s="149">
        <f t="shared" si="1"/>
        <v>0</v>
      </c>
      <c r="R37" s="171">
        <f t="shared" si="0"/>
        <v>0</v>
      </c>
    </row>
    <row r="38" spans="3:18" s="7" customFormat="1" ht="10.5" x14ac:dyDescent="0.15">
      <c r="C38" s="30"/>
      <c r="D38" s="30"/>
      <c r="E38" s="30"/>
      <c r="F38" s="30"/>
      <c r="G38" s="287"/>
      <c r="H38" s="288"/>
      <c r="I38" s="288"/>
      <c r="J38" s="23"/>
      <c r="K38" s="23"/>
      <c r="L38" s="23"/>
      <c r="M38" s="23"/>
      <c r="N38" s="23"/>
      <c r="O38" s="23"/>
      <c r="P38" s="23"/>
      <c r="Q38" s="149">
        <f t="shared" si="1"/>
        <v>0</v>
      </c>
      <c r="R38" s="171">
        <f t="shared" si="0"/>
        <v>0</v>
      </c>
    </row>
    <row r="39" spans="3:18" s="7" customFormat="1" ht="10.5" x14ac:dyDescent="0.15">
      <c r="C39" s="30"/>
      <c r="D39" s="30"/>
      <c r="E39" s="30"/>
      <c r="F39" s="30"/>
      <c r="G39" s="287"/>
      <c r="H39" s="288"/>
      <c r="I39" s="288"/>
      <c r="J39" s="23"/>
      <c r="K39" s="23"/>
      <c r="L39" s="23"/>
      <c r="M39" s="23"/>
      <c r="N39" s="23"/>
      <c r="O39" s="23"/>
      <c r="P39" s="23"/>
      <c r="Q39" s="149">
        <f t="shared" si="1"/>
        <v>0</v>
      </c>
      <c r="R39" s="171">
        <f t="shared" si="0"/>
        <v>0</v>
      </c>
    </row>
    <row r="40" spans="3:18" s="7" customFormat="1" ht="10.5" x14ac:dyDescent="0.15">
      <c r="C40" s="30"/>
      <c r="D40" s="30"/>
      <c r="E40" s="30"/>
      <c r="F40" s="30"/>
      <c r="G40" s="287"/>
      <c r="H40" s="288"/>
      <c r="I40" s="288"/>
      <c r="J40" s="23"/>
      <c r="K40" s="23"/>
      <c r="L40" s="23"/>
      <c r="M40" s="23"/>
      <c r="N40" s="23"/>
      <c r="O40" s="23"/>
      <c r="P40" s="23"/>
      <c r="Q40" s="149">
        <f t="shared" si="1"/>
        <v>0</v>
      </c>
      <c r="R40" s="171">
        <f t="shared" si="0"/>
        <v>0</v>
      </c>
    </row>
    <row r="41" spans="3:18" s="7" customFormat="1" ht="10.5" x14ac:dyDescent="0.15">
      <c r="C41" s="30"/>
      <c r="D41" s="30"/>
      <c r="E41" s="30"/>
      <c r="F41" s="30"/>
      <c r="G41" s="287"/>
      <c r="H41" s="288"/>
      <c r="I41" s="288"/>
      <c r="J41" s="23"/>
      <c r="K41" s="23"/>
      <c r="L41" s="23"/>
      <c r="M41" s="23"/>
      <c r="N41" s="23"/>
      <c r="O41" s="23"/>
      <c r="P41" s="23"/>
      <c r="Q41" s="149">
        <f t="shared" si="1"/>
        <v>0</v>
      </c>
      <c r="R41" s="171">
        <f t="shared" si="0"/>
        <v>0</v>
      </c>
    </row>
    <row r="42" spans="3:18" s="7" customFormat="1" ht="10.5" x14ac:dyDescent="0.15">
      <c r="C42" s="30"/>
      <c r="D42" s="30"/>
      <c r="E42" s="30"/>
      <c r="F42" s="30"/>
      <c r="G42" s="287"/>
      <c r="H42" s="288"/>
      <c r="I42" s="288"/>
      <c r="J42" s="23"/>
      <c r="K42" s="23"/>
      <c r="L42" s="23"/>
      <c r="M42" s="23"/>
      <c r="N42" s="23"/>
      <c r="O42" s="23"/>
      <c r="P42" s="23"/>
      <c r="Q42" s="149">
        <f t="shared" si="1"/>
        <v>0</v>
      </c>
      <c r="R42" s="171">
        <f t="shared" si="0"/>
        <v>0</v>
      </c>
    </row>
    <row r="43" spans="3:18" s="7" customFormat="1" ht="10.5" x14ac:dyDescent="0.15">
      <c r="C43" s="30"/>
      <c r="D43" s="30"/>
      <c r="E43" s="30"/>
      <c r="F43" s="30"/>
      <c r="G43" s="287"/>
      <c r="H43" s="288"/>
      <c r="I43" s="288"/>
      <c r="J43" s="23"/>
      <c r="K43" s="23"/>
      <c r="L43" s="23"/>
      <c r="M43" s="23"/>
      <c r="N43" s="23"/>
      <c r="O43" s="23"/>
      <c r="P43" s="23"/>
      <c r="Q43" s="149">
        <f t="shared" si="1"/>
        <v>0</v>
      </c>
      <c r="R43" s="171">
        <f t="shared" si="0"/>
        <v>0</v>
      </c>
    </row>
    <row r="44" spans="3:18" s="7" customFormat="1" ht="10.5" x14ac:dyDescent="0.15">
      <c r="C44" s="30"/>
      <c r="D44" s="30"/>
      <c r="E44" s="30"/>
      <c r="F44" s="30"/>
      <c r="G44" s="287"/>
      <c r="H44" s="288"/>
      <c r="I44" s="288"/>
      <c r="J44" s="23"/>
      <c r="K44" s="23"/>
      <c r="L44" s="23"/>
      <c r="M44" s="23"/>
      <c r="N44" s="23"/>
      <c r="O44" s="23"/>
      <c r="P44" s="23"/>
      <c r="Q44" s="149">
        <f t="shared" si="1"/>
        <v>0</v>
      </c>
      <c r="R44" s="171">
        <f t="shared" si="0"/>
        <v>0</v>
      </c>
    </row>
    <row r="45" spans="3:18" s="7" customFormat="1" ht="10.5" x14ac:dyDescent="0.15">
      <c r="C45" s="30"/>
      <c r="D45" s="30"/>
      <c r="E45" s="30"/>
      <c r="F45" s="30"/>
      <c r="G45" s="287"/>
      <c r="H45" s="288"/>
      <c r="I45" s="288"/>
      <c r="J45" s="23"/>
      <c r="K45" s="23"/>
      <c r="L45" s="23"/>
      <c r="M45" s="23"/>
      <c r="N45" s="23"/>
      <c r="O45" s="23"/>
      <c r="P45" s="23"/>
      <c r="Q45" s="149">
        <f t="shared" si="1"/>
        <v>0</v>
      </c>
      <c r="R45" s="171">
        <f t="shared" si="0"/>
        <v>0</v>
      </c>
    </row>
    <row r="46" spans="3:18" s="7" customFormat="1" ht="10.5" x14ac:dyDescent="0.15">
      <c r="C46" s="30"/>
      <c r="D46" s="30"/>
      <c r="E46" s="30"/>
      <c r="F46" s="30"/>
      <c r="G46" s="287"/>
      <c r="H46" s="288"/>
      <c r="I46" s="288"/>
      <c r="J46" s="23"/>
      <c r="K46" s="23"/>
      <c r="L46" s="23"/>
      <c r="M46" s="23"/>
      <c r="N46" s="23"/>
      <c r="O46" s="23"/>
      <c r="P46" s="23"/>
      <c r="Q46" s="149">
        <f t="shared" si="1"/>
        <v>0</v>
      </c>
      <c r="R46" s="171">
        <f t="shared" si="0"/>
        <v>0</v>
      </c>
    </row>
    <row r="47" spans="3:18" s="7" customFormat="1" ht="10.5" x14ac:dyDescent="0.15">
      <c r="C47" s="30"/>
      <c r="D47" s="30"/>
      <c r="E47" s="30"/>
      <c r="F47" s="30"/>
      <c r="G47" s="287"/>
      <c r="H47" s="288"/>
      <c r="I47" s="288"/>
      <c r="J47" s="23"/>
      <c r="K47" s="23"/>
      <c r="L47" s="23"/>
      <c r="M47" s="23"/>
      <c r="N47" s="23"/>
      <c r="O47" s="23"/>
      <c r="P47" s="23"/>
      <c r="Q47" s="149">
        <f t="shared" si="1"/>
        <v>0</v>
      </c>
      <c r="R47" s="171">
        <f t="shared" si="0"/>
        <v>0</v>
      </c>
    </row>
    <row r="48" spans="3:18" s="7" customFormat="1" ht="10.5" x14ac:dyDescent="0.15">
      <c r="C48" s="30"/>
      <c r="D48" s="30"/>
      <c r="E48" s="30"/>
      <c r="F48" s="30"/>
      <c r="G48" s="287"/>
      <c r="H48" s="288"/>
      <c r="I48" s="288"/>
      <c r="J48" s="23"/>
      <c r="K48" s="23"/>
      <c r="L48" s="23"/>
      <c r="M48" s="23"/>
      <c r="N48" s="23"/>
      <c r="O48" s="23"/>
      <c r="P48" s="23"/>
      <c r="Q48" s="149">
        <f t="shared" si="1"/>
        <v>0</v>
      </c>
      <c r="R48" s="171">
        <f t="shared" si="0"/>
        <v>0</v>
      </c>
    </row>
    <row r="49" spans="3:18" s="7" customFormat="1" ht="10.5" x14ac:dyDescent="0.15">
      <c r="C49" s="30"/>
      <c r="D49" s="30"/>
      <c r="E49" s="30"/>
      <c r="F49" s="30"/>
      <c r="G49" s="287"/>
      <c r="H49" s="288"/>
      <c r="I49" s="288"/>
      <c r="J49" s="23"/>
      <c r="K49" s="23"/>
      <c r="L49" s="23"/>
      <c r="M49" s="23"/>
      <c r="N49" s="23"/>
      <c r="O49" s="23"/>
      <c r="P49" s="23"/>
      <c r="Q49" s="149">
        <f>IFERROR(H49*(J49+K49+L49+M49+N49+O49+P49)," ")</f>
        <v>0</v>
      </c>
      <c r="R49" s="171">
        <f t="shared" si="0"/>
        <v>0</v>
      </c>
    </row>
    <row r="50" spans="3:18" s="7" customFormat="1" ht="10.5" x14ac:dyDescent="0.15">
      <c r="C50" s="30"/>
      <c r="D50" s="30"/>
      <c r="E50" s="30"/>
      <c r="F50" s="30"/>
      <c r="G50" s="287"/>
      <c r="H50" s="288"/>
      <c r="I50" s="288"/>
      <c r="J50" s="23"/>
      <c r="K50" s="23"/>
      <c r="L50" s="23"/>
      <c r="M50" s="23"/>
      <c r="N50" s="23"/>
      <c r="O50" s="23"/>
      <c r="P50" s="23"/>
      <c r="Q50" s="149">
        <f t="shared" si="1"/>
        <v>0</v>
      </c>
      <c r="R50" s="171">
        <f t="shared" si="0"/>
        <v>0</v>
      </c>
    </row>
    <row r="51" spans="3:18" s="7" customFormat="1" ht="10.5" x14ac:dyDescent="0.15">
      <c r="C51" s="30"/>
      <c r="D51" s="30"/>
      <c r="E51" s="30"/>
      <c r="F51" s="30"/>
      <c r="G51" s="287"/>
      <c r="H51" s="288"/>
      <c r="I51" s="288"/>
      <c r="J51" s="23"/>
      <c r="K51" s="23"/>
      <c r="L51" s="23"/>
      <c r="M51" s="23"/>
      <c r="N51" s="23"/>
      <c r="O51" s="23"/>
      <c r="P51" s="23"/>
      <c r="Q51" s="149">
        <f t="shared" si="1"/>
        <v>0</v>
      </c>
      <c r="R51" s="171">
        <f t="shared" si="0"/>
        <v>0</v>
      </c>
    </row>
    <row r="52" spans="3:18" s="7" customFormat="1" ht="10.5" x14ac:dyDescent="0.15">
      <c r="C52" s="30"/>
      <c r="D52" s="30"/>
      <c r="E52" s="30"/>
      <c r="F52" s="30"/>
      <c r="G52" s="287"/>
      <c r="H52" s="288"/>
      <c r="I52" s="288"/>
      <c r="J52" s="23"/>
      <c r="K52" s="23"/>
      <c r="L52" s="23"/>
      <c r="M52" s="23"/>
      <c r="N52" s="23"/>
      <c r="O52" s="23"/>
      <c r="P52" s="23"/>
      <c r="Q52" s="149">
        <f t="shared" si="1"/>
        <v>0</v>
      </c>
      <c r="R52" s="171">
        <f t="shared" si="0"/>
        <v>0</v>
      </c>
    </row>
    <row r="53" spans="3:18" s="7" customFormat="1" ht="10.5" x14ac:dyDescent="0.15">
      <c r="C53" s="30"/>
      <c r="D53" s="30"/>
      <c r="E53" s="30"/>
      <c r="F53" s="30"/>
      <c r="G53" s="287"/>
      <c r="H53" s="288"/>
      <c r="I53" s="288"/>
      <c r="J53" s="23"/>
      <c r="K53" s="23"/>
      <c r="L53" s="23"/>
      <c r="M53" s="23"/>
      <c r="N53" s="23"/>
      <c r="O53" s="23"/>
      <c r="P53" s="23"/>
      <c r="Q53" s="149">
        <f t="shared" si="1"/>
        <v>0</v>
      </c>
      <c r="R53" s="171">
        <f t="shared" si="0"/>
        <v>0</v>
      </c>
    </row>
    <row r="54" spans="3:18" s="7" customFormat="1" ht="10.5" x14ac:dyDescent="0.15">
      <c r="C54" s="30"/>
      <c r="D54" s="30"/>
      <c r="E54" s="30"/>
      <c r="F54" s="30"/>
      <c r="G54" s="287"/>
      <c r="H54" s="288"/>
      <c r="I54" s="288"/>
      <c r="J54" s="23"/>
      <c r="K54" s="23"/>
      <c r="L54" s="23"/>
      <c r="M54" s="23"/>
      <c r="N54" s="23"/>
      <c r="O54" s="23"/>
      <c r="P54" s="23"/>
      <c r="Q54" s="149">
        <f t="shared" si="1"/>
        <v>0</v>
      </c>
      <c r="R54" s="171">
        <f t="shared" si="0"/>
        <v>0</v>
      </c>
    </row>
    <row r="55" spans="3:18" s="7" customFormat="1" ht="10.5" x14ac:dyDescent="0.15">
      <c r="C55" s="30"/>
      <c r="D55" s="30"/>
      <c r="E55" s="30"/>
      <c r="F55" s="30"/>
      <c r="G55" s="287"/>
      <c r="H55" s="288"/>
      <c r="I55" s="288"/>
      <c r="J55" s="23"/>
      <c r="K55" s="23"/>
      <c r="L55" s="23"/>
      <c r="M55" s="23"/>
      <c r="N55" s="23"/>
      <c r="O55" s="23"/>
      <c r="P55" s="23"/>
      <c r="Q55" s="149">
        <f t="shared" si="1"/>
        <v>0</v>
      </c>
      <c r="R55" s="171">
        <f t="shared" si="0"/>
        <v>0</v>
      </c>
    </row>
    <row r="56" spans="3:18" s="7" customFormat="1" ht="10.5" x14ac:dyDescent="0.15">
      <c r="C56" s="30"/>
      <c r="D56" s="30"/>
      <c r="E56" s="30"/>
      <c r="F56" s="30"/>
      <c r="G56" s="287"/>
      <c r="H56" s="288"/>
      <c r="I56" s="288"/>
      <c r="J56" s="23"/>
      <c r="K56" s="23"/>
      <c r="L56" s="23"/>
      <c r="M56" s="23"/>
      <c r="N56" s="23"/>
      <c r="O56" s="23"/>
      <c r="P56" s="23"/>
      <c r="Q56" s="149">
        <f t="shared" si="1"/>
        <v>0</v>
      </c>
      <c r="R56" s="171">
        <f t="shared" si="0"/>
        <v>0</v>
      </c>
    </row>
    <row r="57" spans="3:18" s="7" customFormat="1" ht="10.5" x14ac:dyDescent="0.15">
      <c r="C57" s="30"/>
      <c r="D57" s="30"/>
      <c r="E57" s="30"/>
      <c r="F57" s="30"/>
      <c r="G57" s="287"/>
      <c r="H57" s="288"/>
      <c r="I57" s="288"/>
      <c r="J57" s="23"/>
      <c r="K57" s="23"/>
      <c r="L57" s="23"/>
      <c r="M57" s="23"/>
      <c r="N57" s="23"/>
      <c r="O57" s="23"/>
      <c r="P57" s="23"/>
      <c r="Q57" s="149">
        <f t="shared" si="1"/>
        <v>0</v>
      </c>
      <c r="R57" s="171">
        <f t="shared" si="0"/>
        <v>0</v>
      </c>
    </row>
    <row r="58" spans="3:18" s="7" customFormat="1" ht="10.5" x14ac:dyDescent="0.15">
      <c r="C58" s="30"/>
      <c r="D58" s="30"/>
      <c r="E58" s="30"/>
      <c r="F58" s="30"/>
      <c r="G58" s="287"/>
      <c r="H58" s="288"/>
      <c r="I58" s="288"/>
      <c r="J58" s="23"/>
      <c r="K58" s="23"/>
      <c r="L58" s="23"/>
      <c r="M58" s="23"/>
      <c r="N58" s="23"/>
      <c r="O58" s="23"/>
      <c r="P58" s="23"/>
      <c r="Q58" s="149">
        <f t="shared" si="1"/>
        <v>0</v>
      </c>
      <c r="R58" s="171">
        <f t="shared" si="0"/>
        <v>0</v>
      </c>
    </row>
    <row r="59" spans="3:18" s="7" customFormat="1" ht="10.5" x14ac:dyDescent="0.15">
      <c r="C59" s="30"/>
      <c r="D59" s="30"/>
      <c r="E59" s="30"/>
      <c r="F59" s="30"/>
      <c r="G59" s="287"/>
      <c r="H59" s="288"/>
      <c r="I59" s="288"/>
      <c r="J59" s="23"/>
      <c r="K59" s="23"/>
      <c r="L59" s="23"/>
      <c r="M59" s="23"/>
      <c r="N59" s="23"/>
      <c r="O59" s="23"/>
      <c r="P59" s="23"/>
      <c r="Q59" s="149">
        <f t="shared" si="1"/>
        <v>0</v>
      </c>
      <c r="R59" s="171">
        <f t="shared" si="0"/>
        <v>0</v>
      </c>
    </row>
    <row r="60" spans="3:18" s="7" customFormat="1" ht="10.5" x14ac:dyDescent="0.15">
      <c r="C60" s="30"/>
      <c r="D60" s="30"/>
      <c r="E60" s="30"/>
      <c r="F60" s="30"/>
      <c r="G60" s="287"/>
      <c r="H60" s="288"/>
      <c r="I60" s="288"/>
      <c r="J60" s="23"/>
      <c r="K60" s="23"/>
      <c r="L60" s="23"/>
      <c r="M60" s="23"/>
      <c r="N60" s="23"/>
      <c r="O60" s="23"/>
      <c r="P60" s="23"/>
      <c r="Q60" s="149">
        <f t="shared" si="1"/>
        <v>0</v>
      </c>
      <c r="R60" s="171">
        <f t="shared" si="0"/>
        <v>0</v>
      </c>
    </row>
    <row r="61" spans="3:18" s="7" customFormat="1" ht="10.5" x14ac:dyDescent="0.15">
      <c r="C61" s="30"/>
      <c r="D61" s="30"/>
      <c r="E61" s="30"/>
      <c r="F61" s="30"/>
      <c r="G61" s="287"/>
      <c r="H61" s="288"/>
      <c r="I61" s="288"/>
      <c r="J61" s="23"/>
      <c r="K61" s="23"/>
      <c r="L61" s="23"/>
      <c r="M61" s="23"/>
      <c r="N61" s="23"/>
      <c r="O61" s="23"/>
      <c r="P61" s="23"/>
      <c r="Q61" s="149">
        <f t="shared" si="1"/>
        <v>0</v>
      </c>
      <c r="R61" s="171">
        <f t="shared" si="0"/>
        <v>0</v>
      </c>
    </row>
    <row r="62" spans="3:18" s="7" customFormat="1" ht="10.5" x14ac:dyDescent="0.15">
      <c r="C62" s="30"/>
      <c r="D62" s="30"/>
      <c r="E62" s="30"/>
      <c r="F62" s="30"/>
      <c r="G62" s="287"/>
      <c r="H62" s="288"/>
      <c r="I62" s="288"/>
      <c r="J62" s="23"/>
      <c r="K62" s="23"/>
      <c r="L62" s="23"/>
      <c r="M62" s="23"/>
      <c r="N62" s="23"/>
      <c r="O62" s="23"/>
      <c r="P62" s="23"/>
      <c r="Q62" s="149">
        <f t="shared" si="1"/>
        <v>0</v>
      </c>
      <c r="R62" s="171">
        <f t="shared" si="0"/>
        <v>0</v>
      </c>
    </row>
    <row r="63" spans="3:18" s="7" customFormat="1" ht="10.5" x14ac:dyDescent="0.15">
      <c r="C63" s="30"/>
      <c r="D63" s="30"/>
      <c r="E63" s="30"/>
      <c r="F63" s="30"/>
      <c r="G63" s="287"/>
      <c r="H63" s="288"/>
      <c r="I63" s="288"/>
      <c r="J63" s="23"/>
      <c r="K63" s="23"/>
      <c r="L63" s="23"/>
      <c r="M63" s="23"/>
      <c r="N63" s="23"/>
      <c r="O63" s="23"/>
      <c r="P63" s="23"/>
      <c r="Q63" s="149">
        <f t="shared" si="1"/>
        <v>0</v>
      </c>
      <c r="R63" s="171">
        <f t="shared" si="0"/>
        <v>0</v>
      </c>
    </row>
    <row r="64" spans="3:18" s="7" customFormat="1" ht="10.5" x14ac:dyDescent="0.15">
      <c r="C64" s="30"/>
      <c r="D64" s="30"/>
      <c r="E64" s="30"/>
      <c r="F64" s="30"/>
      <c r="G64" s="287"/>
      <c r="H64" s="288"/>
      <c r="I64" s="288"/>
      <c r="J64" s="23"/>
      <c r="K64" s="23"/>
      <c r="L64" s="23"/>
      <c r="M64" s="23"/>
      <c r="N64" s="23"/>
      <c r="O64" s="23"/>
      <c r="P64" s="23"/>
      <c r="Q64" s="149">
        <f t="shared" si="1"/>
        <v>0</v>
      </c>
      <c r="R64" s="171">
        <f t="shared" si="0"/>
        <v>0</v>
      </c>
    </row>
    <row r="65" spans="3:18" s="7" customFormat="1" ht="10.5" x14ac:dyDescent="0.15">
      <c r="C65" s="30"/>
      <c r="D65" s="30"/>
      <c r="E65" s="30"/>
      <c r="F65" s="30"/>
      <c r="G65" s="287"/>
      <c r="H65" s="288"/>
      <c r="I65" s="288"/>
      <c r="J65" s="23"/>
      <c r="K65" s="23"/>
      <c r="L65" s="23"/>
      <c r="M65" s="23"/>
      <c r="N65" s="23"/>
      <c r="O65" s="23"/>
      <c r="P65" s="23"/>
      <c r="Q65" s="149">
        <f t="shared" si="1"/>
        <v>0</v>
      </c>
      <c r="R65" s="171">
        <f t="shared" si="0"/>
        <v>0</v>
      </c>
    </row>
    <row r="66" spans="3:18" s="7" customFormat="1" ht="10.5" x14ac:dyDescent="0.15">
      <c r="C66" s="30"/>
      <c r="D66" s="30"/>
      <c r="E66" s="30"/>
      <c r="F66" s="30"/>
      <c r="G66" s="287"/>
      <c r="H66" s="288"/>
      <c r="I66" s="288"/>
      <c r="J66" s="23"/>
      <c r="K66" s="23"/>
      <c r="L66" s="23"/>
      <c r="M66" s="23"/>
      <c r="N66" s="23"/>
      <c r="O66" s="23"/>
      <c r="P66" s="23"/>
      <c r="Q66" s="149">
        <f t="shared" si="1"/>
        <v>0</v>
      </c>
      <c r="R66" s="171">
        <f t="shared" si="0"/>
        <v>0</v>
      </c>
    </row>
    <row r="67" spans="3:18" s="7" customFormat="1" ht="10.5" x14ac:dyDescent="0.15">
      <c r="C67" s="30"/>
      <c r="D67" s="30"/>
      <c r="E67" s="30"/>
      <c r="F67" s="30"/>
      <c r="G67" s="287"/>
      <c r="H67" s="288"/>
      <c r="I67" s="288"/>
      <c r="J67" s="23"/>
      <c r="K67" s="23"/>
      <c r="L67" s="23"/>
      <c r="M67" s="23"/>
      <c r="N67" s="23"/>
      <c r="O67" s="23"/>
      <c r="P67" s="23"/>
      <c r="Q67" s="149">
        <f t="shared" si="1"/>
        <v>0</v>
      </c>
      <c r="R67" s="171">
        <f t="shared" si="0"/>
        <v>0</v>
      </c>
    </row>
    <row r="68" spans="3:18" s="7" customFormat="1" ht="10.5" x14ac:dyDescent="0.15">
      <c r="C68" s="30"/>
      <c r="D68" s="30"/>
      <c r="E68" s="30"/>
      <c r="F68" s="30"/>
      <c r="G68" s="287"/>
      <c r="H68" s="288"/>
      <c r="I68" s="288"/>
      <c r="J68" s="23"/>
      <c r="K68" s="23"/>
      <c r="L68" s="23"/>
      <c r="M68" s="23"/>
      <c r="N68" s="23"/>
      <c r="O68" s="23"/>
      <c r="P68" s="23"/>
      <c r="Q68" s="149">
        <f t="shared" si="1"/>
        <v>0</v>
      </c>
      <c r="R68" s="171">
        <f t="shared" si="0"/>
        <v>0</v>
      </c>
    </row>
    <row r="69" spans="3:18" s="7" customFormat="1" ht="10.5" x14ac:dyDescent="0.15">
      <c r="C69" s="30"/>
      <c r="D69" s="30"/>
      <c r="E69" s="30"/>
      <c r="F69" s="30"/>
      <c r="G69" s="287"/>
      <c r="H69" s="288"/>
      <c r="I69" s="288"/>
      <c r="J69" s="23"/>
      <c r="K69" s="23"/>
      <c r="L69" s="23"/>
      <c r="M69" s="23"/>
      <c r="N69" s="23"/>
      <c r="O69" s="23"/>
      <c r="P69" s="23"/>
      <c r="Q69" s="149">
        <f t="shared" si="1"/>
        <v>0</v>
      </c>
      <c r="R69" s="171">
        <f t="shared" si="0"/>
        <v>0</v>
      </c>
    </row>
    <row r="70" spans="3:18" s="7" customFormat="1" ht="10.5" x14ac:dyDescent="0.15">
      <c r="C70" s="30"/>
      <c r="D70" s="30"/>
      <c r="E70" s="30"/>
      <c r="F70" s="30"/>
      <c r="G70" s="287"/>
      <c r="H70" s="288"/>
      <c r="I70" s="288"/>
      <c r="J70" s="23"/>
      <c r="K70" s="23"/>
      <c r="L70" s="23"/>
      <c r="M70" s="23"/>
      <c r="N70" s="23"/>
      <c r="O70" s="23"/>
      <c r="P70" s="23"/>
      <c r="Q70" s="149">
        <f t="shared" si="1"/>
        <v>0</v>
      </c>
      <c r="R70" s="171">
        <f t="shared" si="0"/>
        <v>0</v>
      </c>
    </row>
    <row r="71" spans="3:18" s="7" customFormat="1" ht="10.5" x14ac:dyDescent="0.15">
      <c r="C71" s="30"/>
      <c r="D71" s="30"/>
      <c r="E71" s="30"/>
      <c r="F71" s="30"/>
      <c r="G71" s="287"/>
      <c r="H71" s="288"/>
      <c r="I71" s="288"/>
      <c r="J71" s="23"/>
      <c r="K71" s="23"/>
      <c r="L71" s="23"/>
      <c r="M71" s="23"/>
      <c r="N71" s="23"/>
      <c r="O71" s="23"/>
      <c r="P71" s="23"/>
      <c r="Q71" s="149">
        <f t="shared" si="1"/>
        <v>0</v>
      </c>
      <c r="R71" s="171">
        <f t="shared" si="0"/>
        <v>0</v>
      </c>
    </row>
    <row r="72" spans="3:18" s="7" customFormat="1" ht="10.5" x14ac:dyDescent="0.15">
      <c r="C72" s="30"/>
      <c r="D72" s="30"/>
      <c r="E72" s="30"/>
      <c r="F72" s="30"/>
      <c r="G72" s="287"/>
      <c r="H72" s="288"/>
      <c r="I72" s="288"/>
      <c r="J72" s="23"/>
      <c r="K72" s="23"/>
      <c r="L72" s="23"/>
      <c r="M72" s="23"/>
      <c r="N72" s="23"/>
      <c r="O72" s="23"/>
      <c r="P72" s="23"/>
      <c r="Q72" s="149">
        <f t="shared" si="1"/>
        <v>0</v>
      </c>
      <c r="R72" s="171">
        <f t="shared" si="0"/>
        <v>0</v>
      </c>
    </row>
    <row r="73" spans="3:18" s="7" customFormat="1" ht="10.5" x14ac:dyDescent="0.15">
      <c r="C73" s="30"/>
      <c r="D73" s="30"/>
      <c r="E73" s="30"/>
      <c r="F73" s="30"/>
      <c r="G73" s="287"/>
      <c r="H73" s="288"/>
      <c r="I73" s="288"/>
      <c r="J73" s="23"/>
      <c r="K73" s="23"/>
      <c r="L73" s="23"/>
      <c r="M73" s="23"/>
      <c r="N73" s="23"/>
      <c r="O73" s="23"/>
      <c r="P73" s="23"/>
      <c r="Q73" s="149">
        <f t="shared" si="1"/>
        <v>0</v>
      </c>
      <c r="R73" s="171">
        <f t="shared" si="0"/>
        <v>0</v>
      </c>
    </row>
    <row r="74" spans="3:18" s="7" customFormat="1" ht="10.5" x14ac:dyDescent="0.15">
      <c r="C74" s="30"/>
      <c r="D74" s="30"/>
      <c r="E74" s="30"/>
      <c r="F74" s="30"/>
      <c r="G74" s="287"/>
      <c r="H74" s="288"/>
      <c r="I74" s="288"/>
      <c r="J74" s="23"/>
      <c r="K74" s="23"/>
      <c r="L74" s="23"/>
      <c r="M74" s="23"/>
      <c r="N74" s="23"/>
      <c r="O74" s="23"/>
      <c r="P74" s="23"/>
      <c r="Q74" s="149">
        <f t="shared" ref="Q74:Q79" si="2">IFERROR(H74*(J74+K74+L74+M74+N74+O74+P74)," ")</f>
        <v>0</v>
      </c>
      <c r="R74" s="171">
        <f t="shared" si="0"/>
        <v>0</v>
      </c>
    </row>
    <row r="75" spans="3:18" s="7" customFormat="1" ht="10.5" x14ac:dyDescent="0.15">
      <c r="C75" s="30"/>
      <c r="D75" s="30"/>
      <c r="E75" s="30"/>
      <c r="F75" s="30"/>
      <c r="G75" s="287"/>
      <c r="H75" s="288"/>
      <c r="I75" s="288"/>
      <c r="J75" s="23"/>
      <c r="K75" s="23"/>
      <c r="L75" s="23"/>
      <c r="M75" s="23"/>
      <c r="N75" s="23"/>
      <c r="O75" s="23"/>
      <c r="P75" s="23"/>
      <c r="Q75" s="149">
        <f t="shared" si="2"/>
        <v>0</v>
      </c>
      <c r="R75" s="171">
        <f t="shared" si="0"/>
        <v>0</v>
      </c>
    </row>
    <row r="76" spans="3:18" s="7" customFormat="1" ht="10.5" x14ac:dyDescent="0.15">
      <c r="C76" s="30"/>
      <c r="D76" s="30"/>
      <c r="E76" s="30"/>
      <c r="F76" s="30"/>
      <c r="G76" s="287"/>
      <c r="H76" s="288"/>
      <c r="I76" s="288"/>
      <c r="J76" s="23"/>
      <c r="K76" s="23"/>
      <c r="L76" s="23"/>
      <c r="M76" s="23"/>
      <c r="N76" s="23"/>
      <c r="O76" s="23"/>
      <c r="P76" s="23"/>
      <c r="Q76" s="149">
        <f t="shared" si="2"/>
        <v>0</v>
      </c>
      <c r="R76" s="171">
        <f t="shared" si="0"/>
        <v>0</v>
      </c>
    </row>
    <row r="77" spans="3:18" s="7" customFormat="1" ht="10.5" x14ac:dyDescent="0.15">
      <c r="C77" s="30"/>
      <c r="D77" s="30"/>
      <c r="E77" s="30"/>
      <c r="F77" s="30"/>
      <c r="G77" s="287"/>
      <c r="H77" s="288"/>
      <c r="I77" s="288"/>
      <c r="J77" s="23"/>
      <c r="K77" s="23"/>
      <c r="L77" s="23"/>
      <c r="M77" s="23"/>
      <c r="N77" s="23"/>
      <c r="O77" s="23"/>
      <c r="P77" s="23"/>
      <c r="Q77" s="149">
        <f t="shared" si="2"/>
        <v>0</v>
      </c>
      <c r="R77" s="171">
        <f t="shared" si="0"/>
        <v>0</v>
      </c>
    </row>
    <row r="78" spans="3:18" s="7" customFormat="1" ht="10.5" x14ac:dyDescent="0.15">
      <c r="C78" s="30"/>
      <c r="D78" s="30"/>
      <c r="E78" s="30"/>
      <c r="F78" s="30"/>
      <c r="G78" s="287"/>
      <c r="H78" s="288"/>
      <c r="I78" s="288"/>
      <c r="J78" s="23"/>
      <c r="K78" s="23"/>
      <c r="L78" s="23"/>
      <c r="M78" s="23"/>
      <c r="N78" s="23"/>
      <c r="O78" s="23"/>
      <c r="P78" s="23"/>
      <c r="Q78" s="149">
        <f t="shared" si="2"/>
        <v>0</v>
      </c>
      <c r="R78" s="171">
        <f t="shared" si="0"/>
        <v>0</v>
      </c>
    </row>
    <row r="79" spans="3:18" s="7" customFormat="1" ht="10.5" x14ac:dyDescent="0.15">
      <c r="C79" s="30"/>
      <c r="D79" s="30"/>
      <c r="E79" s="30"/>
      <c r="F79" s="30"/>
      <c r="G79" s="287"/>
      <c r="H79" s="288"/>
      <c r="I79" s="288"/>
      <c r="J79" s="23"/>
      <c r="K79" s="23"/>
      <c r="L79" s="23"/>
      <c r="M79" s="23"/>
      <c r="N79" s="23"/>
      <c r="O79" s="23"/>
      <c r="P79" s="23"/>
      <c r="Q79" s="149">
        <f t="shared" si="2"/>
        <v>0</v>
      </c>
      <c r="R79" s="171">
        <f t="shared" si="0"/>
        <v>0</v>
      </c>
    </row>
    <row r="80" spans="3:18" s="74" customFormat="1" ht="20.100000000000001" customHeight="1" x14ac:dyDescent="0.2">
      <c r="C80" s="76" t="s">
        <v>129</v>
      </c>
      <c r="D80" s="67"/>
      <c r="E80" s="67"/>
      <c r="F80" s="191"/>
      <c r="G80" s="191"/>
      <c r="H80" s="192"/>
      <c r="I80" s="192"/>
      <c r="J80" s="290">
        <f>SUM(J9:J79)</f>
        <v>0</v>
      </c>
      <c r="K80" s="290">
        <f t="shared" ref="K80:P80" si="3">SUM(K9:K79)</f>
        <v>0</v>
      </c>
      <c r="L80" s="290">
        <f t="shared" si="3"/>
        <v>0</v>
      </c>
      <c r="M80" s="290">
        <f t="shared" si="3"/>
        <v>0</v>
      </c>
      <c r="N80" s="290">
        <f t="shared" si="3"/>
        <v>0</v>
      </c>
      <c r="O80" s="290">
        <f t="shared" si="3"/>
        <v>0</v>
      </c>
      <c r="P80" s="290">
        <f t="shared" si="3"/>
        <v>0</v>
      </c>
      <c r="Q80" s="193">
        <f>SUM(Q9:Q79)</f>
        <v>0</v>
      </c>
      <c r="R80" s="193">
        <f>SUM(R9:R79)</f>
        <v>0</v>
      </c>
    </row>
    <row r="81" spans="3:20" s="74" customFormat="1" ht="20.100000000000001" customHeight="1" x14ac:dyDescent="0.2">
      <c r="C81" s="67" t="s">
        <v>117</v>
      </c>
      <c r="D81" s="67"/>
      <c r="E81" s="67"/>
      <c r="F81" s="191"/>
      <c r="G81" s="191"/>
      <c r="H81" s="192"/>
      <c r="I81" s="192"/>
      <c r="J81" s="291">
        <f>($H$9*J9)+($H$10*J10)+($H$11*J11)+($H$12*J12)+($H$13*J13)+($H$14*J14)+($H$15*J15)+($H$16*J16)+($H$17*J17)+($H$18*J18)+($H$19*J19)+($H$20*J20)+($H$21*J21)+($H$22*J22)+($H$23*J23)+($H$24*J24)+($H$25*J25)+($H$26*J26)+($H$27*J27)+($H$28*J28)+($H$29*J29)+($H$30*J30)+($H$31*J31)+($H$32*J32)+($H$33*J33)+($H$34*J34)+($H$35*J35)+($H$36*J36)+($H$37*J37)+($H$38*J38)+($H$39*J39)+($H$40*J40)+($H$41*J41)+($H$42*J42)+($H$43*J43)+($H$44*J44)+($H$45*J45)+($H$46*J46)+($H$47*J47)+($H$48*J48)+($H$49*J49)+($H$50*J50)+($H$51*J51)+($H$52*J52)+($H$53*J53)+($H$54*J54)+($H$55*J55)+($H$56*J56)+($H$57*J57)+($H$58*J58)+($H$59*J59)+($H$60*J60)+($H$61*J61)+($H$62*J62)+($H$63*J63)+($H$64*J64)+($H$65*J65)+($H$66*J66)+($H$67*J67)+($H$68*J68)+($H$69*J69)+($H$70*J70)+($H$71*J71)+($H$72*J72)+($H$73*J73)+($H$74*J74)+($H$75*J75)+($H$76*J76)+($H$77*J77)+($H$78*J78)+($H$79*J79)</f>
        <v>0</v>
      </c>
      <c r="K81" s="291">
        <f t="shared" ref="K81:P81" si="4">($H$9*K9)+($H$10*K10)+($H$11*K11)+($H$12*K12)+($H$13*K13)+($H$14*K14)+($H$15*K15)+($H$16*K16)+($H$17*K17)+($H$18*K18)+($H$19*K19)+($H$20*K20)+($H$21*K21)+($H$22*K22)+($H$23*K23)+($H$24*K24)+($H$25*K25)+($H$26*K26)+($H$27*K27)+($H$28*K28)+($H$29*K29)+($H$30*K30)+($H$31*K31)+($H$32*K32)+($H$33*K33)+($H$34*K34)+($H$35*K35)+($H$36*K36)+($H$37*K37)+($H$38*K38)+($H$39*K39)+($H$40*K40)+($H$41*K41)+($H$42*K42)+($H$43*K43)+($H$44*K44)+($H$45*K45)+($H$46*K46)+($H$47*K47)+($H$48*K48)+($H$49*K49)+($H$50*K50)+($H$51*K51)+($H$52*K52)+($H$53*K53)+($H$54*K54)+($H$55*K55)+($H$56*K56)+($H$57*K57)+($H$58*K58)+($H$59*K59)+($H$60*K60)+($H$61*K61)+($H$62*K62)+($H$63*K63)+($H$64*K64)+($H$65*K65)+($H$66*K66)+($H$67*K67)+($H$68*K68)+($H$69*K69)+($H$70*K70)+($H$71*K71)+($H$72*K72)+($H$73*K73)+($H$74*K74)+($H$75*K75)+($H$76*K76)+($H$77*K77)+($H$78*K78)+($H$79*K79)</f>
        <v>0</v>
      </c>
      <c r="L81" s="291">
        <f t="shared" si="4"/>
        <v>0</v>
      </c>
      <c r="M81" s="291">
        <f t="shared" si="4"/>
        <v>0</v>
      </c>
      <c r="N81" s="291">
        <f t="shared" si="4"/>
        <v>0</v>
      </c>
      <c r="O81" s="291">
        <f t="shared" si="4"/>
        <v>0</v>
      </c>
      <c r="P81" s="291">
        <f t="shared" si="4"/>
        <v>0</v>
      </c>
      <c r="Q81" s="156"/>
      <c r="R81" s="172"/>
      <c r="T81" s="140"/>
    </row>
    <row r="82" spans="3:20" s="6" customFormat="1" ht="10.5" x14ac:dyDescent="0.15">
      <c r="C82" s="190"/>
      <c r="D82" s="48"/>
      <c r="E82" s="64"/>
      <c r="F82" s="64"/>
      <c r="G82" s="50"/>
      <c r="H82" s="50"/>
      <c r="I82" s="51"/>
      <c r="J82" s="51"/>
      <c r="K82" s="51"/>
      <c r="L82" s="51"/>
      <c r="M82" s="51"/>
      <c r="N82" s="51"/>
      <c r="O82" s="51"/>
      <c r="P82" s="49"/>
    </row>
    <row r="83" spans="3:20" s="6" customFormat="1" x14ac:dyDescent="0.2">
      <c r="C83" s="56" t="s">
        <v>127</v>
      </c>
      <c r="D83" s="48"/>
      <c r="E83" s="64"/>
      <c r="F83" s="64"/>
      <c r="G83" s="50"/>
      <c r="H83" s="50"/>
      <c r="I83" s="51"/>
      <c r="J83" s="51"/>
      <c r="K83" s="51"/>
      <c r="L83" s="51"/>
      <c r="M83" s="51"/>
      <c r="N83" s="51"/>
      <c r="O83" s="51"/>
      <c r="P83" s="49"/>
    </row>
    <row r="84" spans="3:20" s="70" customFormat="1" ht="33" customHeight="1" x14ac:dyDescent="0.15">
      <c r="C84" s="37" t="s">
        <v>113</v>
      </c>
      <c r="D84" s="40" t="s">
        <v>134</v>
      </c>
      <c r="E84" s="37" t="s">
        <v>87</v>
      </c>
      <c r="F84" s="37" t="s">
        <v>114</v>
      </c>
      <c r="G84" s="37" t="s">
        <v>64</v>
      </c>
      <c r="H84" s="40" t="s">
        <v>164</v>
      </c>
      <c r="I84" s="165" t="s">
        <v>122</v>
      </c>
      <c r="J84" s="41" t="s">
        <v>165</v>
      </c>
      <c r="K84" s="41" t="s">
        <v>166</v>
      </c>
      <c r="L84" s="41" t="s">
        <v>167</v>
      </c>
      <c r="M84" s="41" t="s">
        <v>168</v>
      </c>
      <c r="N84" s="41" t="s">
        <v>169</v>
      </c>
      <c r="O84" s="41" t="s">
        <v>170</v>
      </c>
      <c r="P84" s="41" t="s">
        <v>171</v>
      </c>
      <c r="Q84" s="38" t="s">
        <v>90</v>
      </c>
      <c r="R84" s="38" t="s">
        <v>103</v>
      </c>
    </row>
    <row r="85" spans="3:20" s="7" customFormat="1" ht="10.5" x14ac:dyDescent="0.15">
      <c r="C85" s="31"/>
      <c r="D85" s="17"/>
      <c r="E85" s="136"/>
      <c r="F85" s="30"/>
      <c r="G85" s="287"/>
      <c r="H85" s="150"/>
      <c r="I85" s="30"/>
      <c r="J85" s="197"/>
      <c r="K85" s="25"/>
      <c r="L85" s="25"/>
      <c r="M85" s="25"/>
      <c r="N85" s="25"/>
      <c r="O85" s="25"/>
      <c r="P85" s="25"/>
      <c r="Q85" s="149">
        <f>H85*(N85+M85+L85+K85+J85+O85+P85)</f>
        <v>0</v>
      </c>
      <c r="R85" s="171">
        <f>SUM(J85:P85)</f>
        <v>0</v>
      </c>
    </row>
    <row r="86" spans="3:20" s="7" customFormat="1" ht="10.5" x14ac:dyDescent="0.15">
      <c r="C86" s="31"/>
      <c r="D86" s="17"/>
      <c r="E86" s="136"/>
      <c r="F86" s="30"/>
      <c r="G86" s="287"/>
      <c r="H86" s="150"/>
      <c r="I86" s="30"/>
      <c r="J86" s="136"/>
      <c r="K86" s="28"/>
      <c r="L86" s="28"/>
      <c r="M86" s="28"/>
      <c r="N86" s="28"/>
      <c r="O86" s="28"/>
      <c r="P86" s="28"/>
      <c r="Q86" s="149">
        <f>H86*(N86+M86+L86+K86+J86+O86+P86)</f>
        <v>0</v>
      </c>
      <c r="R86" s="171">
        <f t="shared" ref="R86:R103" si="5">SUM(J86:P86)</f>
        <v>0</v>
      </c>
    </row>
    <row r="87" spans="3:20" s="7" customFormat="1" ht="10.5" x14ac:dyDescent="0.15">
      <c r="C87" s="31"/>
      <c r="D87" s="17"/>
      <c r="E87" s="136"/>
      <c r="F87" s="30"/>
      <c r="G87" s="287"/>
      <c r="H87" s="150"/>
      <c r="I87" s="30"/>
      <c r="J87" s="136"/>
      <c r="K87" s="28"/>
      <c r="L87" s="28"/>
      <c r="M87" s="28"/>
      <c r="N87" s="28"/>
      <c r="O87" s="28"/>
      <c r="P87" s="28"/>
      <c r="Q87" s="149">
        <f>H87*(N87+M87+L87+K87+J87+O87+P87)</f>
        <v>0</v>
      </c>
      <c r="R87" s="171">
        <f t="shared" si="5"/>
        <v>0</v>
      </c>
    </row>
    <row r="88" spans="3:20" s="7" customFormat="1" ht="10.5" x14ac:dyDescent="0.15">
      <c r="C88" s="31"/>
      <c r="D88" s="17"/>
      <c r="E88" s="136"/>
      <c r="F88" s="30"/>
      <c r="G88" s="287"/>
      <c r="H88" s="150"/>
      <c r="I88" s="30"/>
      <c r="J88" s="136"/>
      <c r="K88" s="28"/>
      <c r="L88" s="28"/>
      <c r="M88" s="28"/>
      <c r="N88" s="28"/>
      <c r="O88" s="28"/>
      <c r="P88" s="28"/>
      <c r="Q88" s="149">
        <f>H88*(N88+M88+L88+K88+J88+O88+P88)</f>
        <v>0</v>
      </c>
      <c r="R88" s="171">
        <f t="shared" si="5"/>
        <v>0</v>
      </c>
    </row>
    <row r="89" spans="3:20" s="7" customFormat="1" ht="10.5" x14ac:dyDescent="0.15">
      <c r="C89" s="31"/>
      <c r="D89" s="17"/>
      <c r="E89" s="136"/>
      <c r="F89" s="30"/>
      <c r="G89" s="287"/>
      <c r="H89" s="150"/>
      <c r="I89" s="30"/>
      <c r="J89" s="136"/>
      <c r="K89" s="28"/>
      <c r="L89" s="28"/>
      <c r="M89" s="28"/>
      <c r="N89" s="28"/>
      <c r="O89" s="28"/>
      <c r="P89" s="28"/>
      <c r="Q89" s="149">
        <f t="shared" ref="Q89:Q103" si="6">H89*(N89+M89+L89+K89+J89+O89+P89)</f>
        <v>0</v>
      </c>
      <c r="R89" s="171">
        <f t="shared" si="5"/>
        <v>0</v>
      </c>
    </row>
    <row r="90" spans="3:20" s="7" customFormat="1" ht="10.5" x14ac:dyDescent="0.15">
      <c r="C90" s="31"/>
      <c r="D90" s="17"/>
      <c r="E90" s="136"/>
      <c r="F90" s="30"/>
      <c r="G90" s="287"/>
      <c r="H90" s="150"/>
      <c r="I90" s="30"/>
      <c r="J90" s="136"/>
      <c r="K90" s="28"/>
      <c r="L90" s="28"/>
      <c r="M90" s="28"/>
      <c r="N90" s="28"/>
      <c r="O90" s="28"/>
      <c r="P90" s="28"/>
      <c r="Q90" s="149">
        <f t="shared" si="6"/>
        <v>0</v>
      </c>
      <c r="R90" s="171">
        <f t="shared" si="5"/>
        <v>0</v>
      </c>
    </row>
    <row r="91" spans="3:20" s="7" customFormat="1" ht="10.5" x14ac:dyDescent="0.15">
      <c r="C91" s="31"/>
      <c r="D91" s="17"/>
      <c r="E91" s="136"/>
      <c r="F91" s="30"/>
      <c r="G91" s="287"/>
      <c r="H91" s="150"/>
      <c r="I91" s="30"/>
      <c r="J91" s="136"/>
      <c r="K91" s="28"/>
      <c r="L91" s="28"/>
      <c r="M91" s="28"/>
      <c r="N91" s="28"/>
      <c r="O91" s="28"/>
      <c r="P91" s="28"/>
      <c r="Q91" s="149">
        <f t="shared" si="6"/>
        <v>0</v>
      </c>
      <c r="R91" s="171">
        <f t="shared" si="5"/>
        <v>0</v>
      </c>
    </row>
    <row r="92" spans="3:20" s="7" customFormat="1" ht="10.5" x14ac:dyDescent="0.15">
      <c r="C92" s="31"/>
      <c r="D92" s="17"/>
      <c r="E92" s="136"/>
      <c r="F92" s="30"/>
      <c r="G92" s="287"/>
      <c r="H92" s="150"/>
      <c r="I92" s="30"/>
      <c r="J92" s="136"/>
      <c r="K92" s="28"/>
      <c r="L92" s="28"/>
      <c r="M92" s="28"/>
      <c r="N92" s="28"/>
      <c r="O92" s="28"/>
      <c r="P92" s="28"/>
      <c r="Q92" s="149">
        <f t="shared" si="6"/>
        <v>0</v>
      </c>
      <c r="R92" s="171">
        <f t="shared" si="5"/>
        <v>0</v>
      </c>
    </row>
    <row r="93" spans="3:20" s="7" customFormat="1" ht="10.5" x14ac:dyDescent="0.15">
      <c r="C93" s="31"/>
      <c r="D93" s="17"/>
      <c r="E93" s="136"/>
      <c r="F93" s="30"/>
      <c r="G93" s="287"/>
      <c r="H93" s="150"/>
      <c r="I93" s="30"/>
      <c r="J93" s="136"/>
      <c r="K93" s="28"/>
      <c r="L93" s="28"/>
      <c r="M93" s="28"/>
      <c r="N93" s="28"/>
      <c r="O93" s="28"/>
      <c r="P93" s="28"/>
      <c r="Q93" s="149">
        <f t="shared" si="6"/>
        <v>0</v>
      </c>
      <c r="R93" s="171">
        <f t="shared" si="5"/>
        <v>0</v>
      </c>
    </row>
    <row r="94" spans="3:20" s="7" customFormat="1" ht="10.5" x14ac:dyDescent="0.15">
      <c r="C94" s="31"/>
      <c r="D94" s="17"/>
      <c r="E94" s="136"/>
      <c r="F94" s="30"/>
      <c r="G94" s="287"/>
      <c r="H94" s="150"/>
      <c r="I94" s="30"/>
      <c r="J94" s="136"/>
      <c r="K94" s="28"/>
      <c r="L94" s="28"/>
      <c r="M94" s="28"/>
      <c r="N94" s="28"/>
      <c r="O94" s="28"/>
      <c r="P94" s="28"/>
      <c r="Q94" s="149">
        <f t="shared" si="6"/>
        <v>0</v>
      </c>
      <c r="R94" s="171">
        <f t="shared" si="5"/>
        <v>0</v>
      </c>
    </row>
    <row r="95" spans="3:20" s="7" customFormat="1" ht="10.5" x14ac:dyDescent="0.15">
      <c r="C95" s="31"/>
      <c r="D95" s="17"/>
      <c r="E95" s="136"/>
      <c r="F95" s="30"/>
      <c r="G95" s="287"/>
      <c r="H95" s="150"/>
      <c r="I95" s="30"/>
      <c r="J95" s="136"/>
      <c r="K95" s="28"/>
      <c r="L95" s="28"/>
      <c r="M95" s="28"/>
      <c r="N95" s="28"/>
      <c r="O95" s="28"/>
      <c r="P95" s="28"/>
      <c r="Q95" s="149">
        <f t="shared" si="6"/>
        <v>0</v>
      </c>
      <c r="R95" s="171">
        <f t="shared" si="5"/>
        <v>0</v>
      </c>
    </row>
    <row r="96" spans="3:20" s="7" customFormat="1" ht="10.5" x14ac:dyDescent="0.15">
      <c r="C96" s="31"/>
      <c r="D96" s="17"/>
      <c r="E96" s="136"/>
      <c r="F96" s="30"/>
      <c r="G96" s="287"/>
      <c r="H96" s="150"/>
      <c r="I96" s="30"/>
      <c r="J96" s="136"/>
      <c r="K96" s="28"/>
      <c r="L96" s="28"/>
      <c r="M96" s="28"/>
      <c r="N96" s="28"/>
      <c r="O96" s="28"/>
      <c r="P96" s="28"/>
      <c r="Q96" s="149">
        <f t="shared" si="6"/>
        <v>0</v>
      </c>
      <c r="R96" s="171">
        <f t="shared" si="5"/>
        <v>0</v>
      </c>
    </row>
    <row r="97" spans="3:18" s="7" customFormat="1" ht="10.5" x14ac:dyDescent="0.15">
      <c r="C97" s="31"/>
      <c r="D97" s="17"/>
      <c r="E97" s="136"/>
      <c r="F97" s="30"/>
      <c r="G97" s="287"/>
      <c r="H97" s="150"/>
      <c r="I97" s="23"/>
      <c r="J97" s="136"/>
      <c r="K97" s="28"/>
      <c r="L97" s="28"/>
      <c r="M97" s="28"/>
      <c r="N97" s="28"/>
      <c r="O97" s="28"/>
      <c r="P97" s="28"/>
      <c r="Q97" s="149">
        <f t="shared" si="6"/>
        <v>0</v>
      </c>
      <c r="R97" s="171">
        <f t="shared" si="5"/>
        <v>0</v>
      </c>
    </row>
    <row r="98" spans="3:18" s="7" customFormat="1" ht="10.5" x14ac:dyDescent="0.15">
      <c r="C98" s="31"/>
      <c r="D98" s="17"/>
      <c r="E98" s="136"/>
      <c r="F98" s="30"/>
      <c r="G98" s="287"/>
      <c r="H98" s="150"/>
      <c r="I98" s="23"/>
      <c r="J98" s="136"/>
      <c r="K98" s="28"/>
      <c r="L98" s="28"/>
      <c r="M98" s="28"/>
      <c r="N98" s="28"/>
      <c r="O98" s="28"/>
      <c r="P98" s="28"/>
      <c r="Q98" s="149">
        <f t="shared" si="6"/>
        <v>0</v>
      </c>
      <c r="R98" s="171">
        <f t="shared" si="5"/>
        <v>0</v>
      </c>
    </row>
    <row r="99" spans="3:18" s="7" customFormat="1" ht="10.5" x14ac:dyDescent="0.15">
      <c r="C99" s="31"/>
      <c r="D99" s="17"/>
      <c r="E99" s="136"/>
      <c r="F99" s="30"/>
      <c r="G99" s="287"/>
      <c r="H99" s="150"/>
      <c r="I99" s="23"/>
      <c r="J99" s="136"/>
      <c r="K99" s="28"/>
      <c r="L99" s="28"/>
      <c r="M99" s="28"/>
      <c r="N99" s="28"/>
      <c r="O99" s="28"/>
      <c r="P99" s="28"/>
      <c r="Q99" s="149">
        <f t="shared" si="6"/>
        <v>0</v>
      </c>
      <c r="R99" s="171">
        <f t="shared" si="5"/>
        <v>0</v>
      </c>
    </row>
    <row r="100" spans="3:18" s="7" customFormat="1" ht="10.5" x14ac:dyDescent="0.15">
      <c r="C100" s="31"/>
      <c r="D100" s="17"/>
      <c r="E100" s="136"/>
      <c r="F100" s="30"/>
      <c r="G100" s="287"/>
      <c r="H100" s="150"/>
      <c r="I100" s="30"/>
      <c r="J100" s="136"/>
      <c r="K100" s="28"/>
      <c r="L100" s="28"/>
      <c r="M100" s="28"/>
      <c r="N100" s="28"/>
      <c r="O100" s="28"/>
      <c r="P100" s="28"/>
      <c r="Q100" s="149">
        <f t="shared" si="6"/>
        <v>0</v>
      </c>
      <c r="R100" s="171">
        <f t="shared" si="5"/>
        <v>0</v>
      </c>
    </row>
    <row r="101" spans="3:18" s="7" customFormat="1" ht="10.5" x14ac:dyDescent="0.15">
      <c r="C101" s="31"/>
      <c r="D101" s="17"/>
      <c r="E101" s="136"/>
      <c r="F101" s="30"/>
      <c r="G101" s="287"/>
      <c r="H101" s="150"/>
      <c r="I101" s="23"/>
      <c r="J101" s="136"/>
      <c r="K101" s="28"/>
      <c r="L101" s="28"/>
      <c r="M101" s="28"/>
      <c r="N101" s="28"/>
      <c r="O101" s="28"/>
      <c r="P101" s="28"/>
      <c r="Q101" s="149">
        <f t="shared" si="6"/>
        <v>0</v>
      </c>
      <c r="R101" s="171">
        <f t="shared" si="5"/>
        <v>0</v>
      </c>
    </row>
    <row r="102" spans="3:18" s="7" customFormat="1" ht="10.5" x14ac:dyDescent="0.15">
      <c r="C102" s="31"/>
      <c r="D102" s="17"/>
      <c r="E102" s="136"/>
      <c r="F102" s="30"/>
      <c r="G102" s="287"/>
      <c r="H102" s="150"/>
      <c r="I102" s="23"/>
      <c r="J102" s="136"/>
      <c r="K102" s="28"/>
      <c r="L102" s="28"/>
      <c r="M102" s="28"/>
      <c r="N102" s="28"/>
      <c r="O102" s="28"/>
      <c r="P102" s="28"/>
      <c r="Q102" s="149">
        <f t="shared" si="6"/>
        <v>0</v>
      </c>
      <c r="R102" s="171">
        <f t="shared" si="5"/>
        <v>0</v>
      </c>
    </row>
    <row r="103" spans="3:18" s="7" customFormat="1" ht="10.5" x14ac:dyDescent="0.15">
      <c r="C103" s="31"/>
      <c r="D103" s="17"/>
      <c r="E103" s="136"/>
      <c r="F103" s="30"/>
      <c r="G103" s="287"/>
      <c r="H103" s="150"/>
      <c r="I103" s="23"/>
      <c r="J103" s="136"/>
      <c r="K103" s="28"/>
      <c r="L103" s="28"/>
      <c r="M103" s="28"/>
      <c r="N103" s="28"/>
      <c r="O103" s="28"/>
      <c r="P103" s="28"/>
      <c r="Q103" s="149">
        <f t="shared" si="6"/>
        <v>0</v>
      </c>
      <c r="R103" s="171">
        <f t="shared" si="5"/>
        <v>0</v>
      </c>
    </row>
    <row r="104" spans="3:18" s="74" customFormat="1" ht="20.100000000000001" customHeight="1" x14ac:dyDescent="0.15">
      <c r="C104" s="179" t="s">
        <v>125</v>
      </c>
      <c r="D104" s="179"/>
      <c r="E104" s="85"/>
      <c r="F104" s="85"/>
      <c r="G104" s="191"/>
      <c r="H104" s="192" t="str">
        <f>IFERROR(VLOOKUP(F104,#REF!,7,FALSE)," ")</f>
        <v xml:space="preserve"> </v>
      </c>
      <c r="I104" s="192"/>
      <c r="J104" s="200">
        <f>SUM(J85:J103)</f>
        <v>0</v>
      </c>
      <c r="K104" s="200">
        <f t="shared" ref="K104:P104" si="7">SUM(K85:K103)</f>
        <v>0</v>
      </c>
      <c r="L104" s="200">
        <f t="shared" si="7"/>
        <v>0</v>
      </c>
      <c r="M104" s="200">
        <f t="shared" si="7"/>
        <v>0</v>
      </c>
      <c r="N104" s="200">
        <f t="shared" si="7"/>
        <v>0</v>
      </c>
      <c r="O104" s="200">
        <f t="shared" si="7"/>
        <v>0</v>
      </c>
      <c r="P104" s="200">
        <f t="shared" si="7"/>
        <v>0</v>
      </c>
      <c r="Q104" s="193">
        <f>SUM(Q85:Q103)</f>
        <v>0</v>
      </c>
      <c r="R104" s="171">
        <f t="shared" ref="R104" si="8">SUM(J104:P104)</f>
        <v>0</v>
      </c>
    </row>
    <row r="105" spans="3:18" s="74" customFormat="1" ht="20.100000000000001" customHeight="1" x14ac:dyDescent="0.15">
      <c r="C105" s="76" t="s">
        <v>117</v>
      </c>
      <c r="D105" s="90"/>
      <c r="E105" s="201"/>
      <c r="F105" s="90"/>
      <c r="G105" s="202"/>
      <c r="H105" s="203"/>
      <c r="I105" s="204"/>
      <c r="J105" s="200">
        <f t="shared" ref="J105:P105" si="9">($H$85*J85)+($H$86*J86)+($H$87*J87)+($H$88*J88)+($H$89*J89)+($H$90*J90)+($H$91*J91)+($H$92*J92)+($H$93*J93)+($H$94*J94)+($H$95*J95)+($H$96*J96)+($H$97*J97)+($H$98*J98)+($H$99*J99)+($H$100*J100)+($H$101*J101)+($H$102*J102)+($H$103*J103)</f>
        <v>0</v>
      </c>
      <c r="K105" s="200">
        <f t="shared" si="9"/>
        <v>0</v>
      </c>
      <c r="L105" s="200">
        <f t="shared" si="9"/>
        <v>0</v>
      </c>
      <c r="M105" s="200">
        <f t="shared" si="9"/>
        <v>0</v>
      </c>
      <c r="N105" s="200">
        <f t="shared" si="9"/>
        <v>0</v>
      </c>
      <c r="O105" s="200">
        <f t="shared" si="9"/>
        <v>0</v>
      </c>
      <c r="P105" s="200">
        <f t="shared" si="9"/>
        <v>0</v>
      </c>
      <c r="Q105" s="195"/>
      <c r="R105" s="174"/>
    </row>
    <row r="106" spans="3:18" s="6" customFormat="1" ht="10.5" x14ac:dyDescent="0.15">
      <c r="C106" s="190"/>
      <c r="D106" s="48"/>
      <c r="E106" s="64"/>
      <c r="F106" s="64"/>
      <c r="G106" s="50"/>
      <c r="H106" s="50"/>
      <c r="I106" s="51"/>
      <c r="J106" s="51"/>
      <c r="K106" s="51"/>
      <c r="L106" s="51"/>
      <c r="M106" s="51"/>
      <c r="N106" s="51"/>
      <c r="O106" s="51"/>
      <c r="P106" s="49"/>
    </row>
    <row r="107" spans="3:18" s="6" customFormat="1" x14ac:dyDescent="0.15">
      <c r="C107" s="194" t="s">
        <v>128</v>
      </c>
      <c r="D107" s="48"/>
      <c r="E107" s="64"/>
      <c r="F107" s="64"/>
      <c r="G107" s="50"/>
      <c r="H107" s="50"/>
      <c r="I107" s="51"/>
      <c r="J107" s="51"/>
      <c r="K107" s="51"/>
      <c r="L107" s="51"/>
      <c r="M107" s="51"/>
      <c r="N107" s="51"/>
      <c r="O107" s="51"/>
      <c r="P107" s="49"/>
    </row>
    <row r="108" spans="3:18" s="70" customFormat="1" ht="33" customHeight="1" x14ac:dyDescent="0.2">
      <c r="C108" s="37" t="s">
        <v>113</v>
      </c>
      <c r="D108" s="37" t="s">
        <v>135</v>
      </c>
      <c r="E108" s="37" t="s">
        <v>87</v>
      </c>
      <c r="F108" s="37" t="s">
        <v>62</v>
      </c>
      <c r="G108" s="37" t="s">
        <v>66</v>
      </c>
      <c r="H108" s="53" t="s">
        <v>132</v>
      </c>
      <c r="I108" s="39" t="s">
        <v>123</v>
      </c>
      <c r="J108" s="39" t="s">
        <v>70</v>
      </c>
      <c r="K108" s="39" t="s">
        <v>71</v>
      </c>
      <c r="L108" s="39" t="s">
        <v>72</v>
      </c>
      <c r="M108" s="39" t="s">
        <v>73</v>
      </c>
      <c r="N108" s="39" t="s">
        <v>74</v>
      </c>
      <c r="O108" s="39" t="s">
        <v>75</v>
      </c>
      <c r="P108" s="38" t="s">
        <v>90</v>
      </c>
    </row>
    <row r="109" spans="3:18" s="7" customFormat="1" ht="10.5" x14ac:dyDescent="0.15">
      <c r="C109" s="31"/>
      <c r="D109" s="31"/>
      <c r="E109" s="31"/>
      <c r="F109" s="31"/>
      <c r="G109" s="287"/>
      <c r="H109" s="150"/>
      <c r="I109" s="30"/>
      <c r="J109" s="23"/>
      <c r="K109" s="23"/>
      <c r="L109" s="23"/>
      <c r="M109" s="23"/>
      <c r="N109" s="23"/>
      <c r="O109" s="23"/>
      <c r="P109" s="149">
        <f>H109*(M109+L109+K109+J109+I109+N109+O109)</f>
        <v>0</v>
      </c>
    </row>
    <row r="110" spans="3:18" s="7" customFormat="1" ht="10.5" x14ac:dyDescent="0.15">
      <c r="C110" s="31"/>
      <c r="D110" s="31"/>
      <c r="E110" s="31"/>
      <c r="F110" s="31"/>
      <c r="G110" s="287"/>
      <c r="H110" s="150"/>
      <c r="I110" s="30"/>
      <c r="J110" s="23"/>
      <c r="K110" s="23"/>
      <c r="L110" s="23"/>
      <c r="M110" s="23"/>
      <c r="N110" s="23"/>
      <c r="O110" s="23"/>
      <c r="P110" s="149">
        <f t="shared" ref="P110:P123" si="10">H110*(M110+L110+K110+J110+I110+N110+O110)</f>
        <v>0</v>
      </c>
    </row>
    <row r="111" spans="3:18" s="7" customFormat="1" ht="10.5" x14ac:dyDescent="0.15">
      <c r="C111" s="31"/>
      <c r="D111" s="31"/>
      <c r="E111" s="31"/>
      <c r="F111" s="31"/>
      <c r="G111" s="287"/>
      <c r="H111" s="150"/>
      <c r="I111" s="30"/>
      <c r="J111" s="23"/>
      <c r="K111" s="23"/>
      <c r="L111" s="23"/>
      <c r="M111" s="23"/>
      <c r="N111" s="23"/>
      <c r="O111" s="23"/>
      <c r="P111" s="149">
        <f t="shared" si="10"/>
        <v>0</v>
      </c>
    </row>
    <row r="112" spans="3:18" s="7" customFormat="1" ht="10.5" x14ac:dyDescent="0.15">
      <c r="C112" s="31"/>
      <c r="D112" s="31"/>
      <c r="E112" s="31"/>
      <c r="F112" s="31"/>
      <c r="G112" s="287"/>
      <c r="H112" s="150"/>
      <c r="I112" s="30"/>
      <c r="J112" s="23"/>
      <c r="K112" s="23"/>
      <c r="L112" s="23"/>
      <c r="M112" s="23"/>
      <c r="N112" s="23"/>
      <c r="O112" s="23"/>
      <c r="P112" s="149">
        <f t="shared" si="10"/>
        <v>0</v>
      </c>
    </row>
    <row r="113" spans="2:28" s="7" customFormat="1" ht="10.5" x14ac:dyDescent="0.15">
      <c r="C113" s="31"/>
      <c r="D113" s="31"/>
      <c r="E113" s="31"/>
      <c r="F113" s="31"/>
      <c r="G113" s="287"/>
      <c r="H113" s="150"/>
      <c r="I113" s="30"/>
      <c r="J113" s="23"/>
      <c r="K113" s="23"/>
      <c r="L113" s="23"/>
      <c r="M113" s="23"/>
      <c r="N113" s="23"/>
      <c r="O113" s="23"/>
      <c r="P113" s="149">
        <f t="shared" si="10"/>
        <v>0</v>
      </c>
    </row>
    <row r="114" spans="2:28" s="7" customFormat="1" ht="10.5" x14ac:dyDescent="0.15">
      <c r="C114" s="31"/>
      <c r="D114" s="31"/>
      <c r="E114" s="31"/>
      <c r="F114" s="31"/>
      <c r="G114" s="287"/>
      <c r="H114" s="150"/>
      <c r="I114" s="30"/>
      <c r="J114" s="23"/>
      <c r="K114" s="23"/>
      <c r="L114" s="23"/>
      <c r="M114" s="23"/>
      <c r="N114" s="23"/>
      <c r="O114" s="23"/>
      <c r="P114" s="149">
        <f t="shared" si="10"/>
        <v>0</v>
      </c>
    </row>
    <row r="115" spans="2:28" s="7" customFormat="1" ht="10.5" x14ac:dyDescent="0.15">
      <c r="C115" s="31"/>
      <c r="D115" s="31"/>
      <c r="E115" s="31"/>
      <c r="F115" s="31"/>
      <c r="G115" s="287"/>
      <c r="H115" s="150"/>
      <c r="I115" s="30"/>
      <c r="J115" s="23"/>
      <c r="K115" s="23"/>
      <c r="L115" s="23"/>
      <c r="M115" s="23"/>
      <c r="N115" s="23"/>
      <c r="O115" s="23"/>
      <c r="P115" s="149">
        <f t="shared" si="10"/>
        <v>0</v>
      </c>
    </row>
    <row r="116" spans="2:28" s="7" customFormat="1" ht="10.5" x14ac:dyDescent="0.15">
      <c r="C116" s="31"/>
      <c r="D116" s="31"/>
      <c r="E116" s="31"/>
      <c r="F116" s="31"/>
      <c r="G116" s="287"/>
      <c r="H116" s="150"/>
      <c r="I116" s="30"/>
      <c r="J116" s="23"/>
      <c r="K116" s="23"/>
      <c r="L116" s="23"/>
      <c r="M116" s="23"/>
      <c r="N116" s="23"/>
      <c r="O116" s="23"/>
      <c r="P116" s="149">
        <f t="shared" si="10"/>
        <v>0</v>
      </c>
    </row>
    <row r="117" spans="2:28" s="7" customFormat="1" ht="10.5" x14ac:dyDescent="0.15">
      <c r="C117" s="31"/>
      <c r="D117" s="31"/>
      <c r="E117" s="31"/>
      <c r="F117" s="31"/>
      <c r="G117" s="287"/>
      <c r="H117" s="150"/>
      <c r="I117" s="30"/>
      <c r="J117" s="23"/>
      <c r="K117" s="23"/>
      <c r="L117" s="23"/>
      <c r="M117" s="23"/>
      <c r="N117" s="23"/>
      <c r="O117" s="23"/>
      <c r="P117" s="149">
        <f t="shared" si="10"/>
        <v>0</v>
      </c>
    </row>
    <row r="118" spans="2:28" s="7" customFormat="1" ht="10.5" x14ac:dyDescent="0.15">
      <c r="C118" s="31"/>
      <c r="D118" s="31"/>
      <c r="E118" s="31"/>
      <c r="F118" s="31"/>
      <c r="G118" s="287"/>
      <c r="H118" s="150"/>
      <c r="I118" s="30"/>
      <c r="J118" s="23"/>
      <c r="K118" s="23"/>
      <c r="L118" s="23"/>
      <c r="M118" s="23"/>
      <c r="N118" s="23"/>
      <c r="O118" s="23"/>
      <c r="P118" s="149">
        <f t="shared" si="10"/>
        <v>0</v>
      </c>
    </row>
    <row r="119" spans="2:28" s="7" customFormat="1" ht="10.5" x14ac:dyDescent="0.15">
      <c r="C119" s="31"/>
      <c r="D119" s="31"/>
      <c r="E119" s="31"/>
      <c r="F119" s="31"/>
      <c r="G119" s="287"/>
      <c r="H119" s="150"/>
      <c r="I119" s="30"/>
      <c r="J119" s="23"/>
      <c r="K119" s="23"/>
      <c r="L119" s="23"/>
      <c r="M119" s="23"/>
      <c r="N119" s="23"/>
      <c r="O119" s="23"/>
      <c r="P119" s="149">
        <f t="shared" si="10"/>
        <v>0</v>
      </c>
    </row>
    <row r="120" spans="2:28" s="7" customFormat="1" ht="10.5" x14ac:dyDescent="0.15">
      <c r="C120" s="31"/>
      <c r="D120" s="31"/>
      <c r="E120" s="31"/>
      <c r="F120" s="31"/>
      <c r="G120" s="287"/>
      <c r="H120" s="150"/>
      <c r="I120" s="30"/>
      <c r="J120" s="23"/>
      <c r="K120" s="23"/>
      <c r="L120" s="23"/>
      <c r="M120" s="23"/>
      <c r="N120" s="23"/>
      <c r="O120" s="23"/>
      <c r="P120" s="149">
        <f t="shared" si="10"/>
        <v>0</v>
      </c>
    </row>
    <row r="121" spans="2:28" s="7" customFormat="1" ht="10.5" x14ac:dyDescent="0.15">
      <c r="C121" s="31"/>
      <c r="D121" s="31"/>
      <c r="E121" s="31"/>
      <c r="F121" s="31"/>
      <c r="G121" s="287"/>
      <c r="H121" s="150"/>
      <c r="I121" s="23"/>
      <c r="J121" s="23"/>
      <c r="K121" s="23"/>
      <c r="L121" s="23"/>
      <c r="M121" s="23"/>
      <c r="N121" s="23"/>
      <c r="O121" s="23"/>
      <c r="P121" s="149">
        <f t="shared" si="10"/>
        <v>0</v>
      </c>
    </row>
    <row r="122" spans="2:28" s="7" customFormat="1" ht="10.5" x14ac:dyDescent="0.15">
      <c r="C122" s="31"/>
      <c r="D122" s="31"/>
      <c r="E122" s="31"/>
      <c r="F122" s="31"/>
      <c r="G122" s="287"/>
      <c r="H122" s="150"/>
      <c r="I122" s="23"/>
      <c r="J122" s="23"/>
      <c r="K122" s="23"/>
      <c r="L122" s="23"/>
      <c r="M122" s="23"/>
      <c r="N122" s="23"/>
      <c r="O122" s="23"/>
      <c r="P122" s="149">
        <f t="shared" si="10"/>
        <v>0</v>
      </c>
    </row>
    <row r="123" spans="2:28" s="7" customFormat="1" ht="10.5" x14ac:dyDescent="0.15">
      <c r="C123" s="31"/>
      <c r="D123" s="31"/>
      <c r="E123" s="31"/>
      <c r="F123" s="31"/>
      <c r="G123" s="287"/>
      <c r="H123" s="150"/>
      <c r="I123" s="23"/>
      <c r="J123" s="23"/>
      <c r="K123" s="23"/>
      <c r="L123" s="23"/>
      <c r="M123" s="23"/>
      <c r="N123" s="23"/>
      <c r="O123" s="23"/>
      <c r="P123" s="149">
        <f t="shared" si="10"/>
        <v>0</v>
      </c>
    </row>
    <row r="124" spans="2:28" s="74" customFormat="1" ht="20.100000000000001" customHeight="1" x14ac:dyDescent="0.2">
      <c r="C124" s="76" t="s">
        <v>130</v>
      </c>
      <c r="D124" s="76"/>
      <c r="E124" s="76"/>
      <c r="F124" s="191"/>
      <c r="G124" s="191"/>
      <c r="H124" s="191"/>
      <c r="I124" s="84"/>
      <c r="J124" s="84"/>
      <c r="K124" s="84"/>
      <c r="L124" s="84"/>
      <c r="M124" s="84"/>
      <c r="N124" s="84"/>
      <c r="O124" s="84"/>
      <c r="P124" s="193">
        <f>SUM(P109:P123)</f>
        <v>0</v>
      </c>
    </row>
    <row r="125" spans="2:28" s="74" customFormat="1" ht="20.100000000000001" customHeight="1" x14ac:dyDescent="0.2">
      <c r="C125" s="179" t="s">
        <v>143</v>
      </c>
      <c r="D125" s="90"/>
      <c r="E125" s="90"/>
      <c r="F125" s="202"/>
      <c r="G125" s="202"/>
      <c r="H125" s="202"/>
      <c r="I125" s="205">
        <f>($H$109*I109)+($H$110*I110)+($H$111*I111)+($H$112*I112)+($H$113*I113)+($H$114*I114)+($H$115*I115)+($H$116*I116)+($H$117*I117)+($H$118*I118)+($H$119*I119)+($H$120*I120)+($H$121*I121)+($H$122*I122)+($H$123*I123)</f>
        <v>0</v>
      </c>
      <c r="J125" s="205">
        <f t="shared" ref="J125:O125" si="11">($H$109*J109)+($H$110*J110)+($H$111*J111)+($H$112*J112)+($H$113*J113)+($H$114*J114)+($H$115*J115)+($H$116*J116)+($H$117*J117)+($H$118*J118)+($H$119*J119)+($H$120*J120)+($H$121*J121)+($H$122*J122)+($H$123*J123)</f>
        <v>0</v>
      </c>
      <c r="K125" s="205">
        <f t="shared" si="11"/>
        <v>0</v>
      </c>
      <c r="L125" s="205">
        <f t="shared" si="11"/>
        <v>0</v>
      </c>
      <c r="M125" s="205">
        <f t="shared" si="11"/>
        <v>0</v>
      </c>
      <c r="N125" s="205">
        <f t="shared" si="11"/>
        <v>0</v>
      </c>
      <c r="O125" s="205">
        <f t="shared" si="11"/>
        <v>0</v>
      </c>
      <c r="P125" s="195"/>
    </row>
    <row r="126" spans="2:28" s="7" customFormat="1" ht="10.5" x14ac:dyDescent="0.15">
      <c r="C126" s="13"/>
      <c r="D126" s="16"/>
      <c r="E126" s="16"/>
      <c r="F126" s="16"/>
      <c r="G126" s="26"/>
      <c r="H126" s="26"/>
      <c r="I126" s="27"/>
      <c r="J126" s="24"/>
      <c r="K126" s="24"/>
      <c r="L126" s="24"/>
      <c r="M126" s="24"/>
      <c r="N126" s="24"/>
      <c r="O126" s="24"/>
      <c r="P126" s="15"/>
    </row>
    <row r="127" spans="2:28" x14ac:dyDescent="0.2">
      <c r="C127" s="56" t="s">
        <v>3</v>
      </c>
      <c r="G127" s="187"/>
      <c r="H127" s="3"/>
      <c r="I127" s="3"/>
      <c r="J127" s="3"/>
      <c r="K127" s="3"/>
      <c r="L127" s="3"/>
      <c r="M127" s="3"/>
      <c r="N127" s="3"/>
      <c r="O127" s="3"/>
    </row>
    <row r="128" spans="2:28" ht="12.75" customHeight="1" x14ac:dyDescent="0.2">
      <c r="B128" s="187"/>
      <c r="C128" s="324" t="s">
        <v>4</v>
      </c>
      <c r="D128" s="325"/>
      <c r="E128" s="325"/>
      <c r="F128" s="325"/>
      <c r="G128" s="326"/>
      <c r="H128" s="315" t="s">
        <v>53</v>
      </c>
      <c r="I128" s="316"/>
      <c r="J128" s="317"/>
      <c r="K128" s="315" t="s">
        <v>54</v>
      </c>
      <c r="L128" s="316"/>
      <c r="M128" s="317"/>
      <c r="N128" s="315" t="s">
        <v>55</v>
      </c>
      <c r="O128" s="316"/>
      <c r="P128" s="317"/>
      <c r="Q128" s="315" t="s">
        <v>56</v>
      </c>
      <c r="R128" s="316"/>
      <c r="S128" s="317"/>
      <c r="T128" s="315" t="s">
        <v>57</v>
      </c>
      <c r="U128" s="316"/>
      <c r="V128" s="317"/>
      <c r="W128" s="315" t="s">
        <v>58</v>
      </c>
      <c r="X128" s="316"/>
      <c r="Y128" s="317"/>
      <c r="Z128" s="315" t="s">
        <v>59</v>
      </c>
      <c r="AA128" s="316"/>
      <c r="AB128" s="317"/>
    </row>
    <row r="129" spans="2:30" ht="10.5" customHeight="1" x14ac:dyDescent="0.2">
      <c r="C129" s="327"/>
      <c r="D129" s="328"/>
      <c r="E129" s="328"/>
      <c r="F129" s="328"/>
      <c r="G129" s="329"/>
      <c r="H129" s="318"/>
      <c r="I129" s="319"/>
      <c r="J129" s="320"/>
      <c r="K129" s="318"/>
      <c r="L129" s="319"/>
      <c r="M129" s="320"/>
      <c r="N129" s="318"/>
      <c r="O129" s="319"/>
      <c r="P129" s="320"/>
      <c r="Q129" s="318"/>
      <c r="R129" s="319"/>
      <c r="S129" s="320"/>
      <c r="T129" s="318"/>
      <c r="U129" s="319"/>
      <c r="V129" s="320"/>
      <c r="W129" s="318"/>
      <c r="X129" s="319"/>
      <c r="Y129" s="320"/>
      <c r="Z129" s="318"/>
      <c r="AA129" s="319"/>
      <c r="AB129" s="320"/>
      <c r="AC129" s="44"/>
    </row>
    <row r="130" spans="2:30" s="97" customFormat="1" ht="31.5" x14ac:dyDescent="0.15">
      <c r="B130" s="95" t="s">
        <v>61</v>
      </c>
      <c r="C130" s="37" t="s">
        <v>113</v>
      </c>
      <c r="D130" s="95" t="s">
        <v>31</v>
      </c>
      <c r="E130" s="96" t="s">
        <v>7</v>
      </c>
      <c r="F130" s="96" t="s">
        <v>139</v>
      </c>
      <c r="G130" s="96" t="s">
        <v>138</v>
      </c>
      <c r="H130" s="96" t="s">
        <v>159</v>
      </c>
      <c r="I130" s="280" t="s">
        <v>160</v>
      </c>
      <c r="J130" s="281" t="s">
        <v>0</v>
      </c>
      <c r="K130" s="96" t="s">
        <v>159</v>
      </c>
      <c r="L130" s="280" t="s">
        <v>160</v>
      </c>
      <c r="M130" s="281" t="s">
        <v>0</v>
      </c>
      <c r="N130" s="96" t="s">
        <v>159</v>
      </c>
      <c r="O130" s="280" t="s">
        <v>160</v>
      </c>
      <c r="P130" s="281" t="s">
        <v>0</v>
      </c>
      <c r="Q130" s="96" t="s">
        <v>159</v>
      </c>
      <c r="R130" s="282" t="s">
        <v>160</v>
      </c>
      <c r="S130" s="283" t="s">
        <v>0</v>
      </c>
      <c r="T130" s="96" t="s">
        <v>159</v>
      </c>
      <c r="U130" s="280" t="s">
        <v>160</v>
      </c>
      <c r="V130" s="281" t="s">
        <v>0</v>
      </c>
      <c r="W130" s="96" t="s">
        <v>159</v>
      </c>
      <c r="X130" s="280" t="s">
        <v>160</v>
      </c>
      <c r="Y130" s="281" t="s">
        <v>0</v>
      </c>
      <c r="Z130" s="96" t="s">
        <v>159</v>
      </c>
      <c r="AA130" s="280" t="s">
        <v>160</v>
      </c>
      <c r="AB130" s="281" t="s">
        <v>0</v>
      </c>
      <c r="AC130" s="45"/>
      <c r="AD130" s="96" t="s">
        <v>0</v>
      </c>
    </row>
    <row r="131" spans="2:30" x14ac:dyDescent="0.2">
      <c r="B131" s="137"/>
      <c r="C131" s="137"/>
      <c r="D131" s="138"/>
      <c r="E131" s="17"/>
      <c r="F131" s="17"/>
      <c r="G131" s="17"/>
      <c r="H131" s="151"/>
      <c r="I131" s="33"/>
      <c r="J131" s="152">
        <f>H131*I131</f>
        <v>0</v>
      </c>
      <c r="K131" s="151"/>
      <c r="L131" s="33"/>
      <c r="M131" s="152">
        <f t="shared" ref="M131:M155" si="12">K131*L131</f>
        <v>0</v>
      </c>
      <c r="N131" s="151"/>
      <c r="O131" s="33"/>
      <c r="P131" s="152">
        <f>N131*O131</f>
        <v>0</v>
      </c>
      <c r="Q131" s="151"/>
      <c r="R131" s="33"/>
      <c r="S131" s="152">
        <f>Q131*R131</f>
        <v>0</v>
      </c>
      <c r="T131" s="151"/>
      <c r="U131" s="33"/>
      <c r="V131" s="152">
        <f>T131*U131</f>
        <v>0</v>
      </c>
      <c r="W131" s="151"/>
      <c r="X131" s="33"/>
      <c r="Y131" s="152">
        <f>W131*X131</f>
        <v>0</v>
      </c>
      <c r="Z131" s="151"/>
      <c r="AA131" s="33"/>
      <c r="AB131" s="152">
        <f>Z131*AA131</f>
        <v>0</v>
      </c>
      <c r="AC131" s="32"/>
      <c r="AD131" s="155">
        <f>V131+S131+P131+M131+J131+Y131+AB131</f>
        <v>0</v>
      </c>
    </row>
    <row r="132" spans="2:30" x14ac:dyDescent="0.2">
      <c r="B132" s="137"/>
      <c r="C132" s="137"/>
      <c r="D132" s="138"/>
      <c r="E132" s="17"/>
      <c r="F132" s="17"/>
      <c r="G132" s="17"/>
      <c r="H132" s="151"/>
      <c r="I132" s="33"/>
      <c r="J132" s="152">
        <f>H132*I132</f>
        <v>0</v>
      </c>
      <c r="K132" s="151"/>
      <c r="L132" s="33"/>
      <c r="M132" s="152">
        <f t="shared" si="12"/>
        <v>0</v>
      </c>
      <c r="N132" s="151"/>
      <c r="O132" s="33"/>
      <c r="P132" s="152">
        <f t="shared" ref="P132:P155" si="13">N132*O132</f>
        <v>0</v>
      </c>
      <c r="Q132" s="151"/>
      <c r="R132" s="33"/>
      <c r="S132" s="152">
        <f t="shared" ref="S132:S155" si="14">Q132*R132</f>
        <v>0</v>
      </c>
      <c r="T132" s="151"/>
      <c r="U132" s="33"/>
      <c r="V132" s="152">
        <f t="shared" ref="V132:V155" si="15">T132*U132</f>
        <v>0</v>
      </c>
      <c r="W132" s="151"/>
      <c r="X132" s="33"/>
      <c r="Y132" s="152">
        <f t="shared" ref="Y132:Y155" si="16">W132*X132</f>
        <v>0</v>
      </c>
      <c r="Z132" s="151"/>
      <c r="AA132" s="33"/>
      <c r="AB132" s="152">
        <f t="shared" ref="AB132:AB155" si="17">Z132*AA132</f>
        <v>0</v>
      </c>
      <c r="AC132" s="32"/>
      <c r="AD132" s="155">
        <f t="shared" ref="AD132:AD155" si="18">V132+S132+P132+M132+J132+Y132+AB132</f>
        <v>0</v>
      </c>
    </row>
    <row r="133" spans="2:30" x14ac:dyDescent="0.2">
      <c r="B133" s="137"/>
      <c r="C133" s="137"/>
      <c r="D133" s="138"/>
      <c r="E133" s="17"/>
      <c r="F133" s="17"/>
      <c r="G133" s="17"/>
      <c r="H133" s="151"/>
      <c r="I133" s="33"/>
      <c r="J133" s="152">
        <f t="shared" ref="J133:J155" si="19">H133*I133</f>
        <v>0</v>
      </c>
      <c r="K133" s="151"/>
      <c r="L133" s="33"/>
      <c r="M133" s="152">
        <f t="shared" si="12"/>
        <v>0</v>
      </c>
      <c r="N133" s="151"/>
      <c r="O133" s="33"/>
      <c r="P133" s="152">
        <f t="shared" si="13"/>
        <v>0</v>
      </c>
      <c r="Q133" s="151"/>
      <c r="R133" s="33"/>
      <c r="S133" s="152">
        <f t="shared" si="14"/>
        <v>0</v>
      </c>
      <c r="T133" s="151"/>
      <c r="U133" s="33"/>
      <c r="V133" s="152">
        <f t="shared" si="15"/>
        <v>0</v>
      </c>
      <c r="W133" s="151"/>
      <c r="X133" s="33"/>
      <c r="Y133" s="152">
        <f t="shared" si="16"/>
        <v>0</v>
      </c>
      <c r="Z133" s="151"/>
      <c r="AA133" s="33"/>
      <c r="AB133" s="152">
        <f t="shared" si="17"/>
        <v>0</v>
      </c>
      <c r="AC133" s="32"/>
      <c r="AD133" s="155">
        <f t="shared" si="18"/>
        <v>0</v>
      </c>
    </row>
    <row r="134" spans="2:30" x14ac:dyDescent="0.2">
      <c r="B134" s="137"/>
      <c r="C134" s="137"/>
      <c r="D134" s="138"/>
      <c r="E134" s="17"/>
      <c r="F134" s="17"/>
      <c r="G134" s="17"/>
      <c r="H134" s="151"/>
      <c r="I134" s="33"/>
      <c r="J134" s="152">
        <f t="shared" si="19"/>
        <v>0</v>
      </c>
      <c r="K134" s="151"/>
      <c r="L134" s="33"/>
      <c r="M134" s="152">
        <f t="shared" si="12"/>
        <v>0</v>
      </c>
      <c r="N134" s="151"/>
      <c r="O134" s="33"/>
      <c r="P134" s="152">
        <f t="shared" si="13"/>
        <v>0</v>
      </c>
      <c r="Q134" s="151"/>
      <c r="R134" s="33"/>
      <c r="S134" s="152">
        <f t="shared" si="14"/>
        <v>0</v>
      </c>
      <c r="T134" s="151"/>
      <c r="U134" s="33"/>
      <c r="V134" s="152">
        <f t="shared" si="15"/>
        <v>0</v>
      </c>
      <c r="W134" s="151"/>
      <c r="X134" s="33"/>
      <c r="Y134" s="152">
        <f t="shared" si="16"/>
        <v>0</v>
      </c>
      <c r="Z134" s="151"/>
      <c r="AA134" s="33"/>
      <c r="AB134" s="152">
        <f t="shared" si="17"/>
        <v>0</v>
      </c>
      <c r="AC134" s="32"/>
      <c r="AD134" s="155">
        <f t="shared" si="18"/>
        <v>0</v>
      </c>
    </row>
    <row r="135" spans="2:30" x14ac:dyDescent="0.2">
      <c r="B135" s="137"/>
      <c r="C135" s="137"/>
      <c r="D135" s="138"/>
      <c r="E135" s="17"/>
      <c r="F135" s="17"/>
      <c r="G135" s="17"/>
      <c r="H135" s="151"/>
      <c r="I135" s="33"/>
      <c r="J135" s="152">
        <f t="shared" si="19"/>
        <v>0</v>
      </c>
      <c r="K135" s="151"/>
      <c r="L135" s="33"/>
      <c r="M135" s="152">
        <f t="shared" si="12"/>
        <v>0</v>
      </c>
      <c r="N135" s="151"/>
      <c r="O135" s="33"/>
      <c r="P135" s="152">
        <f t="shared" si="13"/>
        <v>0</v>
      </c>
      <c r="Q135" s="151"/>
      <c r="R135" s="33"/>
      <c r="S135" s="152">
        <f t="shared" si="14"/>
        <v>0</v>
      </c>
      <c r="T135" s="151"/>
      <c r="U135" s="33"/>
      <c r="V135" s="152">
        <f t="shared" si="15"/>
        <v>0</v>
      </c>
      <c r="W135" s="151"/>
      <c r="X135" s="33"/>
      <c r="Y135" s="152">
        <f t="shared" si="16"/>
        <v>0</v>
      </c>
      <c r="Z135" s="151"/>
      <c r="AA135" s="33"/>
      <c r="AB135" s="152">
        <f t="shared" si="17"/>
        <v>0</v>
      </c>
      <c r="AC135" s="32"/>
      <c r="AD135" s="155">
        <f t="shared" si="18"/>
        <v>0</v>
      </c>
    </row>
    <row r="136" spans="2:30" x14ac:dyDescent="0.2">
      <c r="B136" s="137"/>
      <c r="C136" s="137"/>
      <c r="D136" s="138"/>
      <c r="E136" s="17"/>
      <c r="F136" s="17"/>
      <c r="G136" s="17"/>
      <c r="H136" s="151"/>
      <c r="I136" s="33"/>
      <c r="J136" s="152">
        <f t="shared" si="19"/>
        <v>0</v>
      </c>
      <c r="K136" s="151"/>
      <c r="L136" s="33"/>
      <c r="M136" s="152">
        <f t="shared" si="12"/>
        <v>0</v>
      </c>
      <c r="N136" s="151"/>
      <c r="O136" s="33"/>
      <c r="P136" s="152">
        <f t="shared" si="13"/>
        <v>0</v>
      </c>
      <c r="Q136" s="151"/>
      <c r="R136" s="33"/>
      <c r="S136" s="152">
        <f t="shared" si="14"/>
        <v>0</v>
      </c>
      <c r="T136" s="151"/>
      <c r="U136" s="33"/>
      <c r="V136" s="152">
        <f t="shared" si="15"/>
        <v>0</v>
      </c>
      <c r="W136" s="151"/>
      <c r="X136" s="33"/>
      <c r="Y136" s="152">
        <f t="shared" si="16"/>
        <v>0</v>
      </c>
      <c r="Z136" s="151"/>
      <c r="AA136" s="33"/>
      <c r="AB136" s="152">
        <f t="shared" si="17"/>
        <v>0</v>
      </c>
      <c r="AC136" s="32"/>
      <c r="AD136" s="155">
        <f t="shared" si="18"/>
        <v>0</v>
      </c>
    </row>
    <row r="137" spans="2:30" x14ac:dyDescent="0.2">
      <c r="B137" s="137"/>
      <c r="C137" s="137"/>
      <c r="D137" s="138"/>
      <c r="E137" s="17"/>
      <c r="F137" s="17"/>
      <c r="G137" s="17"/>
      <c r="H137" s="151"/>
      <c r="I137" s="33"/>
      <c r="J137" s="152">
        <f t="shared" si="19"/>
        <v>0</v>
      </c>
      <c r="K137" s="151"/>
      <c r="L137" s="33"/>
      <c r="M137" s="152">
        <f t="shared" si="12"/>
        <v>0</v>
      </c>
      <c r="N137" s="151"/>
      <c r="O137" s="33"/>
      <c r="P137" s="152">
        <f t="shared" si="13"/>
        <v>0</v>
      </c>
      <c r="Q137" s="151"/>
      <c r="R137" s="33"/>
      <c r="S137" s="152">
        <f t="shared" si="14"/>
        <v>0</v>
      </c>
      <c r="T137" s="151"/>
      <c r="U137" s="33"/>
      <c r="V137" s="152">
        <f t="shared" si="15"/>
        <v>0</v>
      </c>
      <c r="W137" s="151"/>
      <c r="X137" s="33"/>
      <c r="Y137" s="152">
        <f t="shared" si="16"/>
        <v>0</v>
      </c>
      <c r="Z137" s="151"/>
      <c r="AA137" s="33"/>
      <c r="AB137" s="152">
        <f t="shared" si="17"/>
        <v>0</v>
      </c>
      <c r="AC137" s="32"/>
      <c r="AD137" s="155">
        <f t="shared" si="18"/>
        <v>0</v>
      </c>
    </row>
    <row r="138" spans="2:30" x14ac:dyDescent="0.2">
      <c r="B138" s="137"/>
      <c r="C138" s="137"/>
      <c r="D138" s="138"/>
      <c r="E138" s="17"/>
      <c r="F138" s="17"/>
      <c r="G138" s="17"/>
      <c r="H138" s="151"/>
      <c r="I138" s="33"/>
      <c r="J138" s="152">
        <f t="shared" si="19"/>
        <v>0</v>
      </c>
      <c r="K138" s="151"/>
      <c r="L138" s="33"/>
      <c r="M138" s="152">
        <f t="shared" si="12"/>
        <v>0</v>
      </c>
      <c r="N138" s="151"/>
      <c r="O138" s="33"/>
      <c r="P138" s="152">
        <f t="shared" si="13"/>
        <v>0</v>
      </c>
      <c r="Q138" s="151"/>
      <c r="R138" s="33"/>
      <c r="S138" s="152">
        <f t="shared" si="14"/>
        <v>0</v>
      </c>
      <c r="T138" s="151"/>
      <c r="U138" s="33"/>
      <c r="V138" s="152">
        <f t="shared" si="15"/>
        <v>0</v>
      </c>
      <c r="W138" s="151"/>
      <c r="X138" s="33"/>
      <c r="Y138" s="152">
        <f t="shared" si="16"/>
        <v>0</v>
      </c>
      <c r="Z138" s="151"/>
      <c r="AA138" s="33"/>
      <c r="AB138" s="152">
        <f t="shared" si="17"/>
        <v>0</v>
      </c>
      <c r="AC138" s="32"/>
      <c r="AD138" s="155">
        <f t="shared" si="18"/>
        <v>0</v>
      </c>
    </row>
    <row r="139" spans="2:30" x14ac:dyDescent="0.2">
      <c r="B139" s="137"/>
      <c r="C139" s="137"/>
      <c r="D139" s="138"/>
      <c r="E139" s="17"/>
      <c r="F139" s="17"/>
      <c r="G139" s="17"/>
      <c r="H139" s="151"/>
      <c r="I139" s="33"/>
      <c r="J139" s="152">
        <f t="shared" si="19"/>
        <v>0</v>
      </c>
      <c r="K139" s="151"/>
      <c r="L139" s="33"/>
      <c r="M139" s="152">
        <f t="shared" si="12"/>
        <v>0</v>
      </c>
      <c r="N139" s="151"/>
      <c r="O139" s="33"/>
      <c r="P139" s="152">
        <f t="shared" si="13"/>
        <v>0</v>
      </c>
      <c r="Q139" s="151"/>
      <c r="R139" s="33"/>
      <c r="S139" s="152">
        <f t="shared" si="14"/>
        <v>0</v>
      </c>
      <c r="T139" s="151"/>
      <c r="U139" s="33"/>
      <c r="V139" s="152">
        <f t="shared" si="15"/>
        <v>0</v>
      </c>
      <c r="W139" s="151"/>
      <c r="X139" s="33"/>
      <c r="Y139" s="152">
        <f t="shared" si="16"/>
        <v>0</v>
      </c>
      <c r="Z139" s="151"/>
      <c r="AA139" s="33"/>
      <c r="AB139" s="152">
        <f t="shared" si="17"/>
        <v>0</v>
      </c>
      <c r="AC139" s="32"/>
      <c r="AD139" s="155">
        <f t="shared" si="18"/>
        <v>0</v>
      </c>
    </row>
    <row r="140" spans="2:30" x14ac:dyDescent="0.2">
      <c r="B140" s="137"/>
      <c r="C140" s="137"/>
      <c r="D140" s="138"/>
      <c r="E140" s="17"/>
      <c r="F140" s="17"/>
      <c r="G140" s="17"/>
      <c r="H140" s="151"/>
      <c r="I140" s="33"/>
      <c r="J140" s="152">
        <f t="shared" si="19"/>
        <v>0</v>
      </c>
      <c r="K140" s="151"/>
      <c r="L140" s="33"/>
      <c r="M140" s="152">
        <f t="shared" si="12"/>
        <v>0</v>
      </c>
      <c r="N140" s="151"/>
      <c r="O140" s="33"/>
      <c r="P140" s="152">
        <f t="shared" si="13"/>
        <v>0</v>
      </c>
      <c r="Q140" s="151"/>
      <c r="R140" s="33"/>
      <c r="S140" s="152">
        <f t="shared" si="14"/>
        <v>0</v>
      </c>
      <c r="T140" s="151"/>
      <c r="U140" s="33"/>
      <c r="V140" s="152">
        <f t="shared" si="15"/>
        <v>0</v>
      </c>
      <c r="W140" s="151"/>
      <c r="X140" s="33"/>
      <c r="Y140" s="152">
        <f t="shared" si="16"/>
        <v>0</v>
      </c>
      <c r="Z140" s="151"/>
      <c r="AA140" s="33"/>
      <c r="AB140" s="152">
        <f t="shared" si="17"/>
        <v>0</v>
      </c>
      <c r="AC140" s="32"/>
      <c r="AD140" s="155">
        <f t="shared" si="18"/>
        <v>0</v>
      </c>
    </row>
    <row r="141" spans="2:30" x14ac:dyDescent="0.2">
      <c r="B141" s="137"/>
      <c r="C141" s="137"/>
      <c r="D141" s="138"/>
      <c r="E141" s="17"/>
      <c r="F141" s="17"/>
      <c r="G141" s="17"/>
      <c r="H141" s="151"/>
      <c r="I141" s="33"/>
      <c r="J141" s="152">
        <f t="shared" si="19"/>
        <v>0</v>
      </c>
      <c r="K141" s="151"/>
      <c r="L141" s="33"/>
      <c r="M141" s="152">
        <f t="shared" si="12"/>
        <v>0</v>
      </c>
      <c r="N141" s="151"/>
      <c r="O141" s="33"/>
      <c r="P141" s="152">
        <f t="shared" si="13"/>
        <v>0</v>
      </c>
      <c r="Q141" s="151"/>
      <c r="R141" s="33"/>
      <c r="S141" s="152">
        <f t="shared" si="14"/>
        <v>0</v>
      </c>
      <c r="T141" s="151"/>
      <c r="U141" s="33"/>
      <c r="V141" s="152">
        <f t="shared" si="15"/>
        <v>0</v>
      </c>
      <c r="W141" s="151"/>
      <c r="X141" s="33"/>
      <c r="Y141" s="152">
        <f t="shared" si="16"/>
        <v>0</v>
      </c>
      <c r="Z141" s="151"/>
      <c r="AA141" s="33"/>
      <c r="AB141" s="152">
        <f t="shared" si="17"/>
        <v>0</v>
      </c>
      <c r="AC141" s="32"/>
      <c r="AD141" s="155">
        <f t="shared" si="18"/>
        <v>0</v>
      </c>
    </row>
    <row r="142" spans="2:30" x14ac:dyDescent="0.2">
      <c r="B142" s="137"/>
      <c r="C142" s="137"/>
      <c r="D142" s="138"/>
      <c r="E142" s="17"/>
      <c r="F142" s="17"/>
      <c r="G142" s="17"/>
      <c r="H142" s="151"/>
      <c r="I142" s="33"/>
      <c r="J142" s="152">
        <f t="shared" si="19"/>
        <v>0</v>
      </c>
      <c r="K142" s="151"/>
      <c r="L142" s="33"/>
      <c r="M142" s="152">
        <f t="shared" si="12"/>
        <v>0</v>
      </c>
      <c r="N142" s="151"/>
      <c r="O142" s="33"/>
      <c r="P142" s="152">
        <f t="shared" si="13"/>
        <v>0</v>
      </c>
      <c r="Q142" s="151"/>
      <c r="R142" s="33"/>
      <c r="S142" s="152">
        <f t="shared" si="14"/>
        <v>0</v>
      </c>
      <c r="T142" s="151"/>
      <c r="U142" s="33"/>
      <c r="V142" s="152">
        <f t="shared" si="15"/>
        <v>0</v>
      </c>
      <c r="W142" s="151"/>
      <c r="X142" s="33"/>
      <c r="Y142" s="152">
        <f t="shared" si="16"/>
        <v>0</v>
      </c>
      <c r="Z142" s="151"/>
      <c r="AA142" s="33"/>
      <c r="AB142" s="152">
        <f t="shared" si="17"/>
        <v>0</v>
      </c>
      <c r="AC142" s="32"/>
      <c r="AD142" s="155">
        <f t="shared" si="18"/>
        <v>0</v>
      </c>
    </row>
    <row r="143" spans="2:30" x14ac:dyDescent="0.2">
      <c r="B143" s="137"/>
      <c r="C143" s="137"/>
      <c r="D143" s="138"/>
      <c r="E143" s="17"/>
      <c r="F143" s="17"/>
      <c r="G143" s="17"/>
      <c r="H143" s="151"/>
      <c r="I143" s="33"/>
      <c r="J143" s="152">
        <f t="shared" si="19"/>
        <v>0</v>
      </c>
      <c r="K143" s="151"/>
      <c r="L143" s="33"/>
      <c r="M143" s="152">
        <f t="shared" si="12"/>
        <v>0</v>
      </c>
      <c r="N143" s="151"/>
      <c r="O143" s="33"/>
      <c r="P143" s="152">
        <f t="shared" si="13"/>
        <v>0</v>
      </c>
      <c r="Q143" s="151"/>
      <c r="R143" s="33"/>
      <c r="S143" s="152">
        <f t="shared" si="14"/>
        <v>0</v>
      </c>
      <c r="T143" s="151"/>
      <c r="U143" s="33"/>
      <c r="V143" s="152">
        <f t="shared" si="15"/>
        <v>0</v>
      </c>
      <c r="W143" s="151"/>
      <c r="X143" s="33"/>
      <c r="Y143" s="152">
        <f t="shared" si="16"/>
        <v>0</v>
      </c>
      <c r="Z143" s="151"/>
      <c r="AA143" s="33"/>
      <c r="AB143" s="152">
        <f t="shared" si="17"/>
        <v>0</v>
      </c>
      <c r="AC143" s="32"/>
      <c r="AD143" s="155">
        <f t="shared" si="18"/>
        <v>0</v>
      </c>
    </row>
    <row r="144" spans="2:30" x14ac:dyDescent="0.2">
      <c r="B144" s="137"/>
      <c r="C144" s="137"/>
      <c r="D144" s="138"/>
      <c r="E144" s="17"/>
      <c r="F144" s="17"/>
      <c r="G144" s="17"/>
      <c r="H144" s="151"/>
      <c r="I144" s="33"/>
      <c r="J144" s="152">
        <f t="shared" si="19"/>
        <v>0</v>
      </c>
      <c r="K144" s="151"/>
      <c r="L144" s="33"/>
      <c r="M144" s="152">
        <f t="shared" si="12"/>
        <v>0</v>
      </c>
      <c r="N144" s="151"/>
      <c r="O144" s="33"/>
      <c r="P144" s="152">
        <f t="shared" si="13"/>
        <v>0</v>
      </c>
      <c r="Q144" s="151"/>
      <c r="R144" s="33"/>
      <c r="S144" s="152">
        <f t="shared" si="14"/>
        <v>0</v>
      </c>
      <c r="T144" s="151"/>
      <c r="U144" s="33"/>
      <c r="V144" s="152">
        <f t="shared" si="15"/>
        <v>0</v>
      </c>
      <c r="W144" s="151"/>
      <c r="X144" s="33"/>
      <c r="Y144" s="152">
        <f t="shared" si="16"/>
        <v>0</v>
      </c>
      <c r="Z144" s="151"/>
      <c r="AA144" s="33"/>
      <c r="AB144" s="152">
        <f t="shared" si="17"/>
        <v>0</v>
      </c>
      <c r="AC144" s="32"/>
      <c r="AD144" s="155">
        <f t="shared" si="18"/>
        <v>0</v>
      </c>
    </row>
    <row r="145" spans="2:30" x14ac:dyDescent="0.2">
      <c r="B145" s="137"/>
      <c r="C145" s="137"/>
      <c r="D145" s="138"/>
      <c r="E145" s="17"/>
      <c r="F145" s="17"/>
      <c r="G145" s="17"/>
      <c r="H145" s="151"/>
      <c r="I145" s="33"/>
      <c r="J145" s="152">
        <f t="shared" si="19"/>
        <v>0</v>
      </c>
      <c r="K145" s="151"/>
      <c r="L145" s="33"/>
      <c r="M145" s="152">
        <f t="shared" si="12"/>
        <v>0</v>
      </c>
      <c r="N145" s="151"/>
      <c r="O145" s="33"/>
      <c r="P145" s="152">
        <f t="shared" si="13"/>
        <v>0</v>
      </c>
      <c r="Q145" s="151"/>
      <c r="R145" s="33"/>
      <c r="S145" s="152">
        <f t="shared" si="14"/>
        <v>0</v>
      </c>
      <c r="T145" s="151"/>
      <c r="U145" s="33"/>
      <c r="V145" s="152">
        <f t="shared" si="15"/>
        <v>0</v>
      </c>
      <c r="W145" s="151"/>
      <c r="X145" s="33"/>
      <c r="Y145" s="152">
        <f t="shared" si="16"/>
        <v>0</v>
      </c>
      <c r="Z145" s="151"/>
      <c r="AA145" s="33"/>
      <c r="AB145" s="152">
        <f t="shared" si="17"/>
        <v>0</v>
      </c>
      <c r="AC145" s="32"/>
      <c r="AD145" s="155">
        <f t="shared" si="18"/>
        <v>0</v>
      </c>
    </row>
    <row r="146" spans="2:30" x14ac:dyDescent="0.2">
      <c r="B146" s="137"/>
      <c r="C146" s="137"/>
      <c r="D146" s="138"/>
      <c r="E146" s="17"/>
      <c r="F146" s="17"/>
      <c r="G146" s="17"/>
      <c r="H146" s="151"/>
      <c r="I146" s="33"/>
      <c r="J146" s="152">
        <f t="shared" si="19"/>
        <v>0</v>
      </c>
      <c r="K146" s="151"/>
      <c r="L146" s="33"/>
      <c r="M146" s="152">
        <f t="shared" si="12"/>
        <v>0</v>
      </c>
      <c r="N146" s="151"/>
      <c r="O146" s="33"/>
      <c r="P146" s="152">
        <f t="shared" si="13"/>
        <v>0</v>
      </c>
      <c r="Q146" s="151"/>
      <c r="R146" s="33"/>
      <c r="S146" s="152">
        <f t="shared" si="14"/>
        <v>0</v>
      </c>
      <c r="T146" s="151"/>
      <c r="U146" s="33"/>
      <c r="V146" s="152">
        <f t="shared" si="15"/>
        <v>0</v>
      </c>
      <c r="W146" s="151"/>
      <c r="X146" s="33"/>
      <c r="Y146" s="152">
        <f t="shared" si="16"/>
        <v>0</v>
      </c>
      <c r="Z146" s="151"/>
      <c r="AA146" s="33"/>
      <c r="AB146" s="152">
        <f t="shared" si="17"/>
        <v>0</v>
      </c>
      <c r="AC146" s="32"/>
      <c r="AD146" s="155">
        <f t="shared" si="18"/>
        <v>0</v>
      </c>
    </row>
    <row r="147" spans="2:30" x14ac:dyDescent="0.2">
      <c r="B147" s="137"/>
      <c r="C147" s="137"/>
      <c r="D147" s="138"/>
      <c r="E147" s="17"/>
      <c r="F147" s="17"/>
      <c r="G147" s="17"/>
      <c r="H147" s="151"/>
      <c r="I147" s="33"/>
      <c r="J147" s="152">
        <f t="shared" si="19"/>
        <v>0</v>
      </c>
      <c r="K147" s="151"/>
      <c r="L147" s="33"/>
      <c r="M147" s="152">
        <f t="shared" si="12"/>
        <v>0</v>
      </c>
      <c r="N147" s="151"/>
      <c r="O147" s="33"/>
      <c r="P147" s="152">
        <f t="shared" si="13"/>
        <v>0</v>
      </c>
      <c r="Q147" s="151"/>
      <c r="R147" s="33"/>
      <c r="S147" s="152">
        <f t="shared" si="14"/>
        <v>0</v>
      </c>
      <c r="T147" s="151"/>
      <c r="U147" s="33"/>
      <c r="V147" s="152">
        <f t="shared" si="15"/>
        <v>0</v>
      </c>
      <c r="W147" s="151"/>
      <c r="X147" s="33"/>
      <c r="Y147" s="152">
        <f t="shared" si="16"/>
        <v>0</v>
      </c>
      <c r="Z147" s="151"/>
      <c r="AA147" s="33"/>
      <c r="AB147" s="152">
        <f t="shared" si="17"/>
        <v>0</v>
      </c>
      <c r="AC147" s="32"/>
      <c r="AD147" s="155">
        <f t="shared" si="18"/>
        <v>0</v>
      </c>
    </row>
    <row r="148" spans="2:30" x14ac:dyDescent="0.2">
      <c r="B148" s="137"/>
      <c r="C148" s="137"/>
      <c r="D148" s="138"/>
      <c r="E148" s="17"/>
      <c r="F148" s="17"/>
      <c r="G148" s="17"/>
      <c r="H148" s="151"/>
      <c r="I148" s="33"/>
      <c r="J148" s="152">
        <f t="shared" si="19"/>
        <v>0</v>
      </c>
      <c r="K148" s="151"/>
      <c r="L148" s="33"/>
      <c r="M148" s="152">
        <f t="shared" si="12"/>
        <v>0</v>
      </c>
      <c r="N148" s="151"/>
      <c r="O148" s="33"/>
      <c r="P148" s="152">
        <f t="shared" si="13"/>
        <v>0</v>
      </c>
      <c r="Q148" s="151"/>
      <c r="R148" s="33"/>
      <c r="S148" s="152">
        <f t="shared" si="14"/>
        <v>0</v>
      </c>
      <c r="T148" s="151"/>
      <c r="U148" s="33"/>
      <c r="V148" s="152">
        <f t="shared" si="15"/>
        <v>0</v>
      </c>
      <c r="W148" s="151"/>
      <c r="X148" s="33"/>
      <c r="Y148" s="152">
        <f t="shared" si="16"/>
        <v>0</v>
      </c>
      <c r="Z148" s="151"/>
      <c r="AA148" s="33"/>
      <c r="AB148" s="152">
        <f t="shared" si="17"/>
        <v>0</v>
      </c>
      <c r="AC148" s="32"/>
      <c r="AD148" s="155">
        <f t="shared" si="18"/>
        <v>0</v>
      </c>
    </row>
    <row r="149" spans="2:30" x14ac:dyDescent="0.2">
      <c r="B149" s="137"/>
      <c r="C149" s="137"/>
      <c r="D149" s="138"/>
      <c r="E149" s="17"/>
      <c r="F149" s="17"/>
      <c r="G149" s="17"/>
      <c r="H149" s="151"/>
      <c r="I149" s="33"/>
      <c r="J149" s="152">
        <f t="shared" si="19"/>
        <v>0</v>
      </c>
      <c r="K149" s="151"/>
      <c r="L149" s="33"/>
      <c r="M149" s="152">
        <f t="shared" si="12"/>
        <v>0</v>
      </c>
      <c r="N149" s="151"/>
      <c r="O149" s="33"/>
      <c r="P149" s="152">
        <f t="shared" si="13"/>
        <v>0</v>
      </c>
      <c r="Q149" s="151"/>
      <c r="R149" s="33"/>
      <c r="S149" s="152">
        <f t="shared" si="14"/>
        <v>0</v>
      </c>
      <c r="T149" s="151"/>
      <c r="U149" s="33"/>
      <c r="V149" s="152">
        <f t="shared" si="15"/>
        <v>0</v>
      </c>
      <c r="W149" s="151"/>
      <c r="X149" s="33"/>
      <c r="Y149" s="152">
        <f t="shared" si="16"/>
        <v>0</v>
      </c>
      <c r="Z149" s="151"/>
      <c r="AA149" s="33"/>
      <c r="AB149" s="152">
        <f t="shared" si="17"/>
        <v>0</v>
      </c>
      <c r="AC149" s="32"/>
      <c r="AD149" s="155">
        <f t="shared" si="18"/>
        <v>0</v>
      </c>
    </row>
    <row r="150" spans="2:30" x14ac:dyDescent="0.2">
      <c r="B150" s="137"/>
      <c r="C150" s="137"/>
      <c r="D150" s="138"/>
      <c r="E150" s="17"/>
      <c r="F150" s="17"/>
      <c r="G150" s="17"/>
      <c r="H150" s="151"/>
      <c r="I150" s="33"/>
      <c r="J150" s="152">
        <f t="shared" si="19"/>
        <v>0</v>
      </c>
      <c r="K150" s="151"/>
      <c r="L150" s="33"/>
      <c r="M150" s="152">
        <f t="shared" si="12"/>
        <v>0</v>
      </c>
      <c r="N150" s="151"/>
      <c r="O150" s="33"/>
      <c r="P150" s="152">
        <f t="shared" si="13"/>
        <v>0</v>
      </c>
      <c r="Q150" s="151"/>
      <c r="R150" s="33"/>
      <c r="S150" s="152">
        <f t="shared" si="14"/>
        <v>0</v>
      </c>
      <c r="T150" s="151"/>
      <c r="U150" s="33"/>
      <c r="V150" s="152">
        <f t="shared" si="15"/>
        <v>0</v>
      </c>
      <c r="W150" s="151"/>
      <c r="X150" s="33"/>
      <c r="Y150" s="152">
        <f t="shared" si="16"/>
        <v>0</v>
      </c>
      <c r="Z150" s="151"/>
      <c r="AA150" s="33"/>
      <c r="AB150" s="152">
        <f t="shared" si="17"/>
        <v>0</v>
      </c>
      <c r="AC150" s="32"/>
      <c r="AD150" s="155">
        <f t="shared" si="18"/>
        <v>0</v>
      </c>
    </row>
    <row r="151" spans="2:30" x14ac:dyDescent="0.2">
      <c r="B151" s="137"/>
      <c r="C151" s="137"/>
      <c r="D151" s="138"/>
      <c r="E151" s="17"/>
      <c r="F151" s="17"/>
      <c r="G151" s="17"/>
      <c r="H151" s="151"/>
      <c r="I151" s="33"/>
      <c r="J151" s="152">
        <f t="shared" si="19"/>
        <v>0</v>
      </c>
      <c r="K151" s="151"/>
      <c r="L151" s="33"/>
      <c r="M151" s="152">
        <f t="shared" si="12"/>
        <v>0</v>
      </c>
      <c r="N151" s="151"/>
      <c r="O151" s="33"/>
      <c r="P151" s="152">
        <f t="shared" si="13"/>
        <v>0</v>
      </c>
      <c r="Q151" s="151"/>
      <c r="R151" s="33"/>
      <c r="S151" s="152">
        <f t="shared" si="14"/>
        <v>0</v>
      </c>
      <c r="T151" s="151"/>
      <c r="U151" s="33"/>
      <c r="V151" s="152">
        <f t="shared" si="15"/>
        <v>0</v>
      </c>
      <c r="W151" s="151"/>
      <c r="X151" s="33"/>
      <c r="Y151" s="152">
        <f t="shared" si="16"/>
        <v>0</v>
      </c>
      <c r="Z151" s="151"/>
      <c r="AA151" s="33"/>
      <c r="AB151" s="152">
        <f t="shared" si="17"/>
        <v>0</v>
      </c>
      <c r="AC151" s="32"/>
      <c r="AD151" s="155">
        <f t="shared" si="18"/>
        <v>0</v>
      </c>
    </row>
    <row r="152" spans="2:30" x14ac:dyDescent="0.2">
      <c r="B152" s="137"/>
      <c r="C152" s="137"/>
      <c r="D152" s="138"/>
      <c r="E152" s="17"/>
      <c r="F152" s="17"/>
      <c r="G152" s="17"/>
      <c r="H152" s="151"/>
      <c r="I152" s="33"/>
      <c r="J152" s="152">
        <f t="shared" si="19"/>
        <v>0</v>
      </c>
      <c r="K152" s="151"/>
      <c r="L152" s="33"/>
      <c r="M152" s="152">
        <f t="shared" si="12"/>
        <v>0</v>
      </c>
      <c r="N152" s="151"/>
      <c r="O152" s="33"/>
      <c r="P152" s="152">
        <f t="shared" si="13"/>
        <v>0</v>
      </c>
      <c r="Q152" s="151"/>
      <c r="R152" s="33"/>
      <c r="S152" s="152">
        <f t="shared" si="14"/>
        <v>0</v>
      </c>
      <c r="T152" s="151"/>
      <c r="U152" s="33"/>
      <c r="V152" s="152">
        <f t="shared" si="15"/>
        <v>0</v>
      </c>
      <c r="W152" s="151"/>
      <c r="X152" s="33"/>
      <c r="Y152" s="152">
        <f t="shared" si="16"/>
        <v>0</v>
      </c>
      <c r="Z152" s="151"/>
      <c r="AA152" s="33"/>
      <c r="AB152" s="152">
        <f t="shared" si="17"/>
        <v>0</v>
      </c>
      <c r="AC152" s="32"/>
      <c r="AD152" s="155">
        <f t="shared" si="18"/>
        <v>0</v>
      </c>
    </row>
    <row r="153" spans="2:30" x14ac:dyDescent="0.2">
      <c r="B153" s="137"/>
      <c r="C153" s="137"/>
      <c r="D153" s="138"/>
      <c r="E153" s="17"/>
      <c r="F153" s="17"/>
      <c r="G153" s="17"/>
      <c r="H153" s="151"/>
      <c r="I153" s="33"/>
      <c r="J153" s="152">
        <f t="shared" si="19"/>
        <v>0</v>
      </c>
      <c r="K153" s="151"/>
      <c r="L153" s="33"/>
      <c r="M153" s="152">
        <f t="shared" si="12"/>
        <v>0</v>
      </c>
      <c r="N153" s="151"/>
      <c r="O153" s="33"/>
      <c r="P153" s="152">
        <f t="shared" si="13"/>
        <v>0</v>
      </c>
      <c r="Q153" s="151"/>
      <c r="R153" s="33"/>
      <c r="S153" s="152">
        <f t="shared" si="14"/>
        <v>0</v>
      </c>
      <c r="T153" s="151"/>
      <c r="U153" s="33"/>
      <c r="V153" s="152">
        <f t="shared" si="15"/>
        <v>0</v>
      </c>
      <c r="W153" s="151"/>
      <c r="X153" s="33"/>
      <c r="Y153" s="152">
        <f t="shared" si="16"/>
        <v>0</v>
      </c>
      <c r="Z153" s="151"/>
      <c r="AA153" s="33"/>
      <c r="AB153" s="152">
        <f t="shared" si="17"/>
        <v>0</v>
      </c>
      <c r="AC153" s="32"/>
      <c r="AD153" s="155">
        <f t="shared" si="18"/>
        <v>0</v>
      </c>
    </row>
    <row r="154" spans="2:30" x14ac:dyDescent="0.2">
      <c r="B154" s="137"/>
      <c r="C154" s="137"/>
      <c r="D154" s="138"/>
      <c r="E154" s="17"/>
      <c r="F154" s="17"/>
      <c r="G154" s="17"/>
      <c r="H154" s="151"/>
      <c r="I154" s="33"/>
      <c r="J154" s="152">
        <f t="shared" si="19"/>
        <v>0</v>
      </c>
      <c r="K154" s="151"/>
      <c r="L154" s="33"/>
      <c r="M154" s="152">
        <f t="shared" si="12"/>
        <v>0</v>
      </c>
      <c r="N154" s="151"/>
      <c r="O154" s="33"/>
      <c r="P154" s="152">
        <f t="shared" si="13"/>
        <v>0</v>
      </c>
      <c r="Q154" s="151"/>
      <c r="R154" s="33"/>
      <c r="S154" s="152">
        <f t="shared" si="14"/>
        <v>0</v>
      </c>
      <c r="T154" s="151"/>
      <c r="U154" s="33"/>
      <c r="V154" s="152">
        <f t="shared" si="15"/>
        <v>0</v>
      </c>
      <c r="W154" s="151"/>
      <c r="X154" s="33"/>
      <c r="Y154" s="152">
        <f t="shared" si="16"/>
        <v>0</v>
      </c>
      <c r="Z154" s="151"/>
      <c r="AA154" s="33"/>
      <c r="AB154" s="152">
        <f t="shared" si="17"/>
        <v>0</v>
      </c>
      <c r="AC154" s="32"/>
      <c r="AD154" s="155">
        <f t="shared" si="18"/>
        <v>0</v>
      </c>
    </row>
    <row r="155" spans="2:30" x14ac:dyDescent="0.2">
      <c r="B155" s="137"/>
      <c r="C155" s="137"/>
      <c r="D155" s="138"/>
      <c r="E155" s="17"/>
      <c r="F155" s="17"/>
      <c r="G155" s="17"/>
      <c r="H155" s="151"/>
      <c r="I155" s="33"/>
      <c r="J155" s="152">
        <f t="shared" si="19"/>
        <v>0</v>
      </c>
      <c r="K155" s="151"/>
      <c r="L155" s="33"/>
      <c r="M155" s="152">
        <f t="shared" si="12"/>
        <v>0</v>
      </c>
      <c r="N155" s="151"/>
      <c r="O155" s="33"/>
      <c r="P155" s="152">
        <f t="shared" si="13"/>
        <v>0</v>
      </c>
      <c r="Q155" s="151"/>
      <c r="R155" s="33"/>
      <c r="S155" s="152">
        <f t="shared" si="14"/>
        <v>0</v>
      </c>
      <c r="T155" s="151"/>
      <c r="U155" s="33"/>
      <c r="V155" s="152">
        <f t="shared" si="15"/>
        <v>0</v>
      </c>
      <c r="W155" s="151"/>
      <c r="X155" s="33"/>
      <c r="Y155" s="152">
        <f t="shared" si="16"/>
        <v>0</v>
      </c>
      <c r="Z155" s="151"/>
      <c r="AA155" s="33"/>
      <c r="AB155" s="152">
        <f t="shared" si="17"/>
        <v>0</v>
      </c>
      <c r="AC155" s="32"/>
      <c r="AD155" s="155">
        <f t="shared" si="18"/>
        <v>0</v>
      </c>
    </row>
    <row r="156" spans="2:30" s="88" customFormat="1" ht="20.100000000000001" customHeight="1" x14ac:dyDescent="0.2">
      <c r="C156" s="52" t="s">
        <v>76</v>
      </c>
      <c r="D156" s="52"/>
      <c r="E156" s="91"/>
      <c r="F156" s="91"/>
      <c r="G156" s="91"/>
      <c r="H156" s="92"/>
      <c r="I156" s="93"/>
      <c r="J156" s="153">
        <f>SUM(J131:J155)</f>
        <v>0</v>
      </c>
      <c r="K156" s="92"/>
      <c r="L156" s="93"/>
      <c r="M156" s="153">
        <f>SUM(M131:M155)</f>
        <v>0</v>
      </c>
      <c r="N156" s="154"/>
      <c r="O156" s="93"/>
      <c r="P156" s="153">
        <f>SUM(P131:P155)</f>
        <v>0</v>
      </c>
      <c r="Q156" s="154"/>
      <c r="R156" s="93"/>
      <c r="S156" s="153">
        <f>SUM(S131:S155)</f>
        <v>0</v>
      </c>
      <c r="T156" s="154"/>
      <c r="U156" s="93"/>
      <c r="V156" s="154">
        <f>SUM(V131:V155)</f>
        <v>0</v>
      </c>
      <c r="W156" s="154"/>
      <c r="X156" s="93"/>
      <c r="Y156" s="153">
        <f>SUM(Y131:Y155)</f>
        <v>0</v>
      </c>
      <c r="Z156" s="154"/>
      <c r="AA156" s="93"/>
      <c r="AB156" s="154">
        <f>SUM(AB131:AB155)</f>
        <v>0</v>
      </c>
      <c r="AC156" s="94"/>
      <c r="AD156" s="154">
        <f>SUM(AD131:AD155)</f>
        <v>0</v>
      </c>
    </row>
    <row r="157" spans="2:30" x14ac:dyDescent="0.2">
      <c r="G157" s="3"/>
      <c r="H157" s="3"/>
      <c r="I157" s="3"/>
      <c r="J157" s="3"/>
      <c r="K157" s="3"/>
      <c r="L157" s="3"/>
      <c r="M157" s="3"/>
      <c r="N157" s="3"/>
      <c r="O157" s="3"/>
      <c r="Q157" s="21"/>
      <c r="R157" s="21"/>
    </row>
    <row r="158" spans="2:30" s="74" customFormat="1" ht="20.100000000000001" customHeight="1" x14ac:dyDescent="0.2">
      <c r="C158" s="196" t="s">
        <v>136</v>
      </c>
      <c r="D158" s="85"/>
      <c r="E158" s="85"/>
      <c r="F158" s="85"/>
      <c r="G158" s="86"/>
      <c r="H158" s="86"/>
      <c r="I158" s="87"/>
      <c r="J158" s="87"/>
      <c r="K158" s="87"/>
      <c r="L158" s="87"/>
      <c r="M158" s="87"/>
      <c r="N158" s="87"/>
      <c r="O158" s="87"/>
      <c r="P158" s="87"/>
      <c r="Q158" s="148">
        <f>Q80+Q104+P124+AD156</f>
        <v>0</v>
      </c>
    </row>
    <row r="159" spans="2:30" x14ac:dyDescent="0.2">
      <c r="Q159" s="21"/>
      <c r="R159" s="21"/>
    </row>
    <row r="163" spans="7:28" x14ac:dyDescent="0.2">
      <c r="G163" s="3"/>
      <c r="H163" s="3"/>
      <c r="I163" s="3"/>
      <c r="J163" s="3"/>
      <c r="K163" s="3"/>
      <c r="L163" s="3"/>
      <c r="M163" s="3"/>
      <c r="N163" s="3"/>
      <c r="O163" s="3"/>
      <c r="AB163" s="43"/>
    </row>
    <row r="164" spans="7:28" x14ac:dyDescent="0.2">
      <c r="G164" s="3"/>
      <c r="H164" s="3"/>
      <c r="I164" s="3"/>
      <c r="J164" s="3"/>
      <c r="K164" s="3"/>
      <c r="L164" s="3"/>
      <c r="M164" s="3"/>
      <c r="N164" s="3"/>
      <c r="O164" s="3"/>
      <c r="AB164" s="42"/>
    </row>
    <row r="165" spans="7:28" x14ac:dyDescent="0.2">
      <c r="G165" s="3"/>
      <c r="H165" s="3"/>
      <c r="I165" s="3"/>
      <c r="J165" s="3"/>
      <c r="K165" s="3"/>
      <c r="L165" s="3"/>
      <c r="M165" s="3"/>
      <c r="N165" s="3"/>
      <c r="O165" s="3"/>
    </row>
    <row r="166" spans="7:28" x14ac:dyDescent="0.2">
      <c r="G166" s="3"/>
      <c r="H166" s="3"/>
      <c r="I166" s="3"/>
      <c r="J166" s="3"/>
      <c r="K166" s="3"/>
      <c r="L166" s="3"/>
      <c r="M166" s="3"/>
      <c r="N166" s="3"/>
      <c r="O166" s="3"/>
    </row>
    <row r="167" spans="7:28" x14ac:dyDescent="0.2">
      <c r="G167" s="3"/>
      <c r="H167" s="3"/>
      <c r="I167" s="3"/>
      <c r="J167" s="3"/>
      <c r="K167" s="3"/>
      <c r="L167" s="3"/>
      <c r="M167" s="3"/>
      <c r="N167" s="3"/>
      <c r="O167" s="3"/>
    </row>
    <row r="168" spans="7:28" x14ac:dyDescent="0.2">
      <c r="G168" s="3"/>
      <c r="H168" s="3"/>
      <c r="I168" s="3"/>
      <c r="J168" s="3"/>
      <c r="K168" s="3"/>
      <c r="L168" s="3"/>
      <c r="M168" s="3"/>
      <c r="N168" s="3"/>
      <c r="O168" s="3"/>
    </row>
    <row r="169" spans="7:28" x14ac:dyDescent="0.2">
      <c r="G169" s="3"/>
      <c r="H169" s="3"/>
      <c r="I169" s="3"/>
      <c r="J169" s="3"/>
      <c r="K169" s="3"/>
      <c r="L169" s="3"/>
      <c r="M169" s="3"/>
      <c r="N169" s="3"/>
      <c r="O169" s="3"/>
    </row>
    <row r="170" spans="7:28" x14ac:dyDescent="0.2">
      <c r="G170" s="3"/>
      <c r="H170" s="3"/>
      <c r="I170" s="3"/>
      <c r="J170" s="3"/>
      <c r="K170" s="3"/>
      <c r="L170" s="3"/>
      <c r="M170" s="3"/>
      <c r="N170" s="3"/>
      <c r="O170" s="3"/>
    </row>
    <row r="171" spans="7:28" x14ac:dyDescent="0.2">
      <c r="G171" s="3"/>
      <c r="H171" s="3"/>
      <c r="I171" s="3"/>
      <c r="J171" s="3"/>
      <c r="K171" s="3"/>
      <c r="L171" s="3"/>
      <c r="M171" s="3"/>
      <c r="N171" s="3"/>
      <c r="O171" s="3"/>
    </row>
    <row r="172" spans="7:28" x14ac:dyDescent="0.2">
      <c r="G172" s="3"/>
      <c r="H172" s="3"/>
      <c r="I172" s="3"/>
      <c r="J172" s="3"/>
      <c r="K172" s="3"/>
      <c r="L172" s="3"/>
      <c r="M172" s="3"/>
      <c r="N172" s="3"/>
      <c r="O172" s="3"/>
    </row>
  </sheetData>
  <sheetProtection algorithmName="SHA-512" hashValue="4LFcgPgVWCmZkJfebqZyExSjJ56AullP48CDWbIeHnVqFxVFLAN5KT/00u8QTxh+fScJogyckJfhb4+34d9F3g==" saltValue="e755zTT9MJBBXCM4fo9K5g==" spinCount="100000" sheet="1" objects="1" scenarios="1" formatColumns="0" formatRows="0" insertColumns="0" insertRows="0"/>
  <mergeCells count="10">
    <mergeCell ref="Z128:AB129"/>
    <mergeCell ref="D3:I3"/>
    <mergeCell ref="D4:I4"/>
    <mergeCell ref="H128:J129"/>
    <mergeCell ref="K128:M129"/>
    <mergeCell ref="N128:P129"/>
    <mergeCell ref="Q128:S129"/>
    <mergeCell ref="T128:V129"/>
    <mergeCell ref="W128:Y129"/>
    <mergeCell ref="C128:G129"/>
  </mergeCells>
  <conditionalFormatting sqref="K131:L155 D131:I155">
    <cfRule type="cellIs" dxfId="39" priority="7" stopIfTrue="1" operator="greaterThan">
      <formula>0</formula>
    </cfRule>
    <cfRule type="cellIs" dxfId="38" priority="8" stopIfTrue="1" operator="lessThanOrEqual">
      <formula>0</formula>
    </cfRule>
  </conditionalFormatting>
  <conditionalFormatting sqref="N131:O155 Q131:R155 T131:U155">
    <cfRule type="cellIs" dxfId="37" priority="5" stopIfTrue="1" operator="greaterThan">
      <formula>0</formula>
    </cfRule>
    <cfRule type="cellIs" dxfId="36" priority="6" stopIfTrue="1" operator="lessThanOrEqual">
      <formula>0</formula>
    </cfRule>
  </conditionalFormatting>
  <conditionalFormatting sqref="Z131:AA155">
    <cfRule type="cellIs" dxfId="35" priority="1" stopIfTrue="1" operator="greaterThan">
      <formula>0</formula>
    </cfRule>
    <cfRule type="cellIs" dxfId="34" priority="2" stopIfTrue="1" operator="lessThanOrEqual">
      <formula>0</formula>
    </cfRule>
  </conditionalFormatting>
  <conditionalFormatting sqref="W131:X155">
    <cfRule type="cellIs" dxfId="33" priority="3" stopIfTrue="1" operator="greaterThan">
      <formula>0</formula>
    </cfRule>
    <cfRule type="cellIs" dxfId="32" priority="4" stopIfTrue="1" operator="lessThanOrEqual">
      <formula>0</formula>
    </cfRule>
  </conditionalFormatting>
  <dataValidations count="12">
    <dataValidation allowBlank="1" showInputMessage="1" showErrorMessage="1" prompt="Specify whether the hardware is purchased or manufactured" sqref="F130" xr:uid="{00000000-0002-0000-0300-000000000000}"/>
    <dataValidation allowBlank="1" showInputMessage="1" showErrorMessage="1" promptTitle="choice from drop-down " prompt="choice from drop-down menu" sqref="C130" xr:uid="{00000000-0002-0000-0300-000001000000}"/>
    <dataValidation allowBlank="1" showInputMessage="1" showErrorMessage="1" promptTitle="Refer to annex 1" prompt="Refer to activity numbers as numbered in annex 1 Project proposal " sqref="C108" xr:uid="{00000000-0002-0000-0300-000002000000}"/>
    <dataValidation allowBlank="1" showInputMessage="1" showErrorMessage="1" promptTitle="choice from drom down" prompt="select from drop-down list" sqref="D8" xr:uid="{00000000-0002-0000-0300-000003000000}"/>
    <dataValidation allowBlank="1" showInputMessage="1" showErrorMessage="1" promptTitle="choice from drop-down" prompt="choice from drop-down list" sqref="D84" xr:uid="{00000000-0002-0000-0300-000004000000}"/>
    <dataValidation allowBlank="1" showInputMessage="1" showErrorMessage="1" promptTitle="choice from drop down" prompt="choice from drop-down list" sqref="D108" xr:uid="{00000000-0002-0000-0300-000005000000}"/>
    <dataValidation allowBlank="1" showInputMessage="1" showErrorMessage="1" promptTitle="Refer to Annex 1" prompt="Refer to activity numbers as numbered in annex 1 Project proposal " sqref="C8 C84" xr:uid="{00000000-0002-0000-0300-000006000000}"/>
    <dataValidation allowBlank="1" showInputMessage="1" showErrorMessage="1" prompt="Number of trips?" sqref="I106:O107 I82:O83 J80:P81" xr:uid="{00000000-0002-0000-0300-000007000000}"/>
    <dataValidation allowBlank="1" showErrorMessage="1" prompt="Number of trips?" sqref="J78:P79" xr:uid="{00000000-0002-0000-0300-000008000000}"/>
    <dataValidation allowBlank="1" showErrorMessage="1" sqref="J9:P77" xr:uid="{00000000-0002-0000-0300-000009000000}"/>
    <dataValidation allowBlank="1" showInputMessage="1" showErrorMessage="1" prompt="only if applicable" sqref="I84" xr:uid="{9B0AD483-E6D7-4877-8B09-3425CBB4D162}"/>
    <dataValidation allowBlank="1" showInputMessage="1" showErrorMessage="1" promptTitle="hourly rate" prompt="fill in hourly rates only if applicable" sqref="H84" xr:uid="{D788E891-F9EA-47AA-A620-B2996CC21D42}"/>
  </dataValidations>
  <pageMargins left="0.74803149606299213" right="0.74803149606299213" top="0.98425196850393704" bottom="0.98425196850393704" header="0.51181102362204722" footer="0.51181102362204722"/>
  <pageSetup paperSize="8" scale="38" orientation="landscape" r:id="rId1"/>
  <headerFooter alignWithMargins="0">
    <oddHeader>&amp;CAnnex 3: Project Budget Tool</oddHeader>
    <oddFooter>&amp;L&amp;"Arial,Cursief"SDG Partnership facility&amp;C&amp;" van ,Standaard"&amp;P of &amp;N&amp;R&amp;A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A000000}">
          <x14:formula1>
            <xm:f>'1. Contribution'!$C$13:$C$18</xm:f>
          </x14:formula1>
          <xm:sqref>G109:G123 G9:G79</xm:sqref>
        </x14:dataValidation>
        <x14:dataValidation type="list" allowBlank="1" showInputMessage="1" showErrorMessage="1" xr:uid="{00000000-0002-0000-0300-00000B000000}">
          <x14:formula1>
            <xm:f>'Kerngegevens (intern)'!$B$47:$B$48</xm:f>
          </x14:formula1>
          <xm:sqref>F131:F155</xm:sqref>
        </x14:dataValidation>
        <x14:dataValidation type="list" allowBlank="1" showInputMessage="1" showErrorMessage="1" xr:uid="{00000000-0002-0000-0300-00000C000000}">
          <x14:formula1>
            <xm:f>'Kerngegevens (intern)'!$B$29:$B$32</xm:f>
          </x14:formula1>
          <xm:sqref>D85:D103</xm:sqref>
        </x14:dataValidation>
        <x14:dataValidation type="list" allowBlank="1" showInputMessage="1" showErrorMessage="1" xr:uid="{00000000-0002-0000-0300-00000E000000}">
          <x14:formula1>
            <xm:f>'Kerngegevens (intern)'!$B$16:$B$19</xm:f>
          </x14:formula1>
          <xm:sqref>D9:D79</xm:sqref>
        </x14:dataValidation>
        <x14:dataValidation type="list" allowBlank="1" showInputMessage="1" showErrorMessage="1" xr:uid="{00000000-0002-0000-0300-00000F000000}">
          <x14:formula1>
            <xm:f>'Kerngegevens (intern)'!$B$22:$B$26</xm:f>
          </x14:formula1>
          <xm:sqref>D109:D123</xm:sqref>
        </x14:dataValidation>
        <x14:dataValidation type="list" allowBlank="1" showInputMessage="1" showErrorMessage="1" error="Please choose one of the described options" prompt="Specify if the supplier is one of the project partners or a third party" xr:uid="{00000000-0002-0000-0300-000010000000}">
          <x14:formula1>
            <xm:f>'Kerngegevens (intern)'!$B$44:$B$45</xm:f>
          </x14:formula1>
          <xm:sqref>E131:E155</xm:sqref>
        </x14:dataValidation>
        <x14:dataValidation type="list" allowBlank="1" showInputMessage="1" showErrorMessage="1" xr:uid="{00000000-0002-0000-0300-000011000000}">
          <x14:formula1>
            <xm:f>'Kerngegevens (intern)'!$B$35:$B$41</xm:f>
          </x14:formula1>
          <xm:sqref>F9:F79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FF0000"/>
    <pageSetUpPr fitToPage="1"/>
  </sheetPr>
  <dimension ref="B1:AD172"/>
  <sheetViews>
    <sheetView showGridLines="0" topLeftCell="Q124" zoomScale="85" zoomScaleNormal="85" workbookViewId="0">
      <selection activeCell="AC131" sqref="AC131"/>
    </sheetView>
  </sheetViews>
  <sheetFormatPr defaultColWidth="9.140625" defaultRowHeight="12.75" x14ac:dyDescent="0.2"/>
  <cols>
    <col min="1" max="1" width="2" style="3" customWidth="1"/>
    <col min="2" max="2" width="6.28515625" style="3" customWidth="1"/>
    <col min="3" max="3" width="14.42578125" style="3" customWidth="1"/>
    <col min="4" max="4" width="24.28515625" style="3" customWidth="1"/>
    <col min="5" max="5" width="18.140625" style="3" bestFit="1" customWidth="1"/>
    <col min="6" max="6" width="17.42578125" style="3" customWidth="1"/>
    <col min="7" max="8" width="18" style="29" customWidth="1"/>
    <col min="9" max="9" width="16.5703125" style="29" customWidth="1"/>
    <col min="10" max="15" width="12.7109375" style="29" customWidth="1"/>
    <col min="16" max="27" width="12.7109375" style="3" customWidth="1"/>
    <col min="28" max="28" width="14" style="3" customWidth="1"/>
    <col min="29" max="29" width="12.7109375" style="3" customWidth="1"/>
    <col min="30" max="30" width="13.140625" style="3" customWidth="1"/>
    <col min="31" max="16384" width="9.140625" style="3"/>
  </cols>
  <sheetData>
    <row r="1" spans="3:30" x14ac:dyDescent="0.2">
      <c r="AD1" s="58">
        <f>SUM(V1:AB1)</f>
        <v>0</v>
      </c>
    </row>
    <row r="2" spans="3:30" x14ac:dyDescent="0.2">
      <c r="L2" s="189"/>
    </row>
    <row r="3" spans="3:30" s="74" customFormat="1" ht="20.100000000000001" customHeight="1" x14ac:dyDescent="0.2">
      <c r="C3" s="36" t="str">
        <f>'3. Overview'!C3</f>
        <v xml:space="preserve">Project title </v>
      </c>
      <c r="D3" s="321">
        <f>'1. Contribution'!C7</f>
        <v>0</v>
      </c>
      <c r="E3" s="322"/>
      <c r="F3" s="322"/>
      <c r="G3" s="322"/>
      <c r="H3" s="322"/>
      <c r="I3" s="323"/>
      <c r="J3" s="77"/>
      <c r="K3" s="77"/>
      <c r="M3" s="77"/>
      <c r="N3" s="77"/>
      <c r="O3" s="77"/>
      <c r="P3" s="78"/>
    </row>
    <row r="4" spans="3:30" s="74" customFormat="1" ht="20.100000000000001" customHeight="1" x14ac:dyDescent="0.2">
      <c r="C4" s="36" t="str">
        <f>'3. Overview'!C4</f>
        <v>Applicant</v>
      </c>
      <c r="D4" s="321">
        <f>'1. Contribution'!C6</f>
        <v>0</v>
      </c>
      <c r="E4" s="322"/>
      <c r="F4" s="322"/>
      <c r="G4" s="322"/>
      <c r="H4" s="322"/>
      <c r="I4" s="323"/>
      <c r="J4" s="77"/>
      <c r="K4" s="77"/>
      <c r="L4" s="77"/>
      <c r="M4" s="77"/>
      <c r="N4" s="77"/>
      <c r="O4" s="77"/>
      <c r="P4" s="78"/>
    </row>
    <row r="5" spans="3:30" s="74" customFormat="1" ht="20.100000000000001" customHeight="1" x14ac:dyDescent="0.2">
      <c r="C5" s="75" t="s">
        <v>69</v>
      </c>
      <c r="D5" s="99" t="s">
        <v>67</v>
      </c>
      <c r="E5" s="79"/>
      <c r="F5" s="80"/>
      <c r="G5" s="81" t="s">
        <v>68</v>
      </c>
      <c r="H5" s="186"/>
      <c r="I5" s="100" t="s">
        <v>67</v>
      </c>
      <c r="J5" s="77"/>
      <c r="K5" s="77"/>
      <c r="L5" s="82"/>
      <c r="M5" s="82"/>
      <c r="N5" s="82"/>
      <c r="O5" s="82"/>
    </row>
    <row r="6" spans="3:30" s="7" customFormat="1" ht="10.5" x14ac:dyDescent="0.15">
      <c r="C6" s="14"/>
      <c r="D6" s="14"/>
      <c r="E6" s="14"/>
      <c r="F6" s="14"/>
      <c r="G6" s="22"/>
      <c r="H6" s="22"/>
      <c r="I6" s="22"/>
      <c r="J6" s="22"/>
      <c r="K6" s="22"/>
      <c r="L6" s="22"/>
      <c r="M6" s="22"/>
      <c r="N6" s="22"/>
      <c r="O6" s="22"/>
      <c r="P6" s="57"/>
    </row>
    <row r="7" spans="3:30" s="7" customFormat="1" x14ac:dyDescent="0.2">
      <c r="C7" s="56" t="s">
        <v>126</v>
      </c>
      <c r="D7" s="14"/>
      <c r="E7" s="14"/>
      <c r="F7" s="14"/>
      <c r="G7" s="22"/>
      <c r="H7" s="22"/>
      <c r="I7" s="22"/>
      <c r="J7" s="22"/>
      <c r="K7" s="22"/>
      <c r="L7" s="22"/>
      <c r="M7" s="22"/>
      <c r="N7" s="22"/>
      <c r="O7" s="22"/>
      <c r="P7" s="57"/>
    </row>
    <row r="8" spans="3:30" s="70" customFormat="1" ht="42.75" customHeight="1" x14ac:dyDescent="0.15">
      <c r="C8" s="40" t="s">
        <v>113</v>
      </c>
      <c r="D8" s="40" t="s">
        <v>131</v>
      </c>
      <c r="E8" s="37" t="s">
        <v>87</v>
      </c>
      <c r="F8" s="37" t="s">
        <v>114</v>
      </c>
      <c r="G8" s="37" t="s">
        <v>64</v>
      </c>
      <c r="H8" s="165" t="s">
        <v>115</v>
      </c>
      <c r="I8" s="165" t="s">
        <v>122</v>
      </c>
      <c r="J8" s="41" t="s">
        <v>65</v>
      </c>
      <c r="K8" s="41" t="s">
        <v>47</v>
      </c>
      <c r="L8" s="41" t="s">
        <v>48</v>
      </c>
      <c r="M8" s="41" t="s">
        <v>49</v>
      </c>
      <c r="N8" s="41" t="s">
        <v>50</v>
      </c>
      <c r="O8" s="41" t="s">
        <v>51</v>
      </c>
      <c r="P8" s="41" t="s">
        <v>52</v>
      </c>
      <c r="Q8" s="38" t="s">
        <v>90</v>
      </c>
      <c r="R8" s="38" t="s">
        <v>103</v>
      </c>
    </row>
    <row r="9" spans="3:30" s="7" customFormat="1" ht="10.5" x14ac:dyDescent="0.15">
      <c r="C9" s="30"/>
      <c r="D9" s="30"/>
      <c r="E9" s="30"/>
      <c r="F9" s="30"/>
      <c r="G9" s="287"/>
      <c r="H9" s="288"/>
      <c r="I9" s="288"/>
      <c r="J9" s="23"/>
      <c r="K9" s="23"/>
      <c r="L9" s="23"/>
      <c r="M9" s="23"/>
      <c r="N9" s="23"/>
      <c r="O9" s="23"/>
      <c r="P9" s="23"/>
      <c r="Q9" s="149">
        <f>IFERROR(H9*(J9+K9+L9+M9+N9+O9+P9)," ")</f>
        <v>0</v>
      </c>
      <c r="R9" s="171">
        <f t="shared" ref="R9:R79" si="0">SUM(J9:P9)</f>
        <v>0</v>
      </c>
    </row>
    <row r="10" spans="3:30" s="7" customFormat="1" ht="10.5" x14ac:dyDescent="0.15">
      <c r="C10" s="30"/>
      <c r="D10" s="30"/>
      <c r="E10" s="30"/>
      <c r="F10" s="30"/>
      <c r="G10" s="287"/>
      <c r="H10" s="288"/>
      <c r="I10" s="288"/>
      <c r="J10" s="23"/>
      <c r="K10" s="23"/>
      <c r="L10" s="23"/>
      <c r="M10" s="23"/>
      <c r="N10" s="23"/>
      <c r="O10" s="23"/>
      <c r="P10" s="23"/>
      <c r="Q10" s="149">
        <f t="shared" ref="Q10:Q73" si="1">IFERROR(H10*(J10+K10+L10+M10+N10+O10+P10)," ")</f>
        <v>0</v>
      </c>
      <c r="R10" s="171">
        <f t="shared" si="0"/>
        <v>0</v>
      </c>
    </row>
    <row r="11" spans="3:30" s="7" customFormat="1" ht="10.5" x14ac:dyDescent="0.15">
      <c r="C11" s="30"/>
      <c r="D11" s="30"/>
      <c r="E11" s="30"/>
      <c r="F11" s="30"/>
      <c r="G11" s="287"/>
      <c r="H11" s="288"/>
      <c r="I11" s="288"/>
      <c r="J11" s="23"/>
      <c r="K11" s="23"/>
      <c r="L11" s="23"/>
      <c r="M11" s="23"/>
      <c r="N11" s="23"/>
      <c r="O11" s="23"/>
      <c r="P11" s="23"/>
      <c r="Q11" s="149">
        <f t="shared" si="1"/>
        <v>0</v>
      </c>
      <c r="R11" s="171">
        <f t="shared" si="0"/>
        <v>0</v>
      </c>
    </row>
    <row r="12" spans="3:30" s="7" customFormat="1" ht="10.5" x14ac:dyDescent="0.15">
      <c r="C12" s="30"/>
      <c r="D12" s="30"/>
      <c r="E12" s="30"/>
      <c r="F12" s="30"/>
      <c r="G12" s="287"/>
      <c r="H12" s="288"/>
      <c r="I12" s="288"/>
      <c r="J12" s="23"/>
      <c r="K12" s="23"/>
      <c r="L12" s="23"/>
      <c r="M12" s="23"/>
      <c r="N12" s="23"/>
      <c r="O12" s="23"/>
      <c r="P12" s="23"/>
      <c r="Q12" s="149">
        <f t="shared" si="1"/>
        <v>0</v>
      </c>
      <c r="R12" s="171">
        <f t="shared" si="0"/>
        <v>0</v>
      </c>
    </row>
    <row r="13" spans="3:30" s="7" customFormat="1" ht="10.5" x14ac:dyDescent="0.15">
      <c r="C13" s="30"/>
      <c r="D13" s="30"/>
      <c r="E13" s="30"/>
      <c r="F13" s="30"/>
      <c r="G13" s="287"/>
      <c r="H13" s="288"/>
      <c r="I13" s="288"/>
      <c r="J13" s="23"/>
      <c r="K13" s="23"/>
      <c r="L13" s="23"/>
      <c r="M13" s="23"/>
      <c r="N13" s="23"/>
      <c r="O13" s="23"/>
      <c r="P13" s="23"/>
      <c r="Q13" s="149">
        <f t="shared" si="1"/>
        <v>0</v>
      </c>
      <c r="R13" s="171">
        <f t="shared" si="0"/>
        <v>0</v>
      </c>
    </row>
    <row r="14" spans="3:30" s="7" customFormat="1" ht="10.5" x14ac:dyDescent="0.15">
      <c r="C14" s="30"/>
      <c r="D14" s="30"/>
      <c r="E14" s="30"/>
      <c r="F14" s="30"/>
      <c r="G14" s="287"/>
      <c r="H14" s="288"/>
      <c r="I14" s="288"/>
      <c r="J14" s="23"/>
      <c r="K14" s="23"/>
      <c r="L14" s="23"/>
      <c r="M14" s="23"/>
      <c r="N14" s="23"/>
      <c r="O14" s="23"/>
      <c r="P14" s="23"/>
      <c r="Q14" s="149">
        <f t="shared" si="1"/>
        <v>0</v>
      </c>
      <c r="R14" s="171">
        <f t="shared" si="0"/>
        <v>0</v>
      </c>
    </row>
    <row r="15" spans="3:30" s="7" customFormat="1" ht="10.5" x14ac:dyDescent="0.15">
      <c r="C15" s="30"/>
      <c r="D15" s="30"/>
      <c r="E15" s="30"/>
      <c r="F15" s="30"/>
      <c r="G15" s="287"/>
      <c r="H15" s="288"/>
      <c r="I15" s="288"/>
      <c r="J15" s="23"/>
      <c r="K15" s="23"/>
      <c r="L15" s="23"/>
      <c r="M15" s="23"/>
      <c r="N15" s="23"/>
      <c r="O15" s="23"/>
      <c r="P15" s="23"/>
      <c r="Q15" s="149">
        <f t="shared" si="1"/>
        <v>0</v>
      </c>
      <c r="R15" s="171">
        <f t="shared" si="0"/>
        <v>0</v>
      </c>
    </row>
    <row r="16" spans="3:30" s="7" customFormat="1" ht="10.5" x14ac:dyDescent="0.15">
      <c r="C16" s="30"/>
      <c r="D16" s="30"/>
      <c r="E16" s="30"/>
      <c r="F16" s="30"/>
      <c r="G16" s="287"/>
      <c r="H16" s="288"/>
      <c r="I16" s="288"/>
      <c r="J16" s="23"/>
      <c r="K16" s="23"/>
      <c r="L16" s="23"/>
      <c r="M16" s="23"/>
      <c r="N16" s="23"/>
      <c r="O16" s="23"/>
      <c r="P16" s="23"/>
      <c r="Q16" s="149">
        <f t="shared" si="1"/>
        <v>0</v>
      </c>
      <c r="R16" s="171">
        <f t="shared" si="0"/>
        <v>0</v>
      </c>
    </row>
    <row r="17" spans="3:18" s="7" customFormat="1" ht="10.5" x14ac:dyDescent="0.15">
      <c r="C17" s="30"/>
      <c r="D17" s="30"/>
      <c r="E17" s="30"/>
      <c r="F17" s="30"/>
      <c r="G17" s="287"/>
      <c r="H17" s="288"/>
      <c r="I17" s="288"/>
      <c r="J17" s="23"/>
      <c r="K17" s="23"/>
      <c r="L17" s="23"/>
      <c r="M17" s="23"/>
      <c r="N17" s="23"/>
      <c r="O17" s="23"/>
      <c r="P17" s="23"/>
      <c r="Q17" s="149">
        <f t="shared" si="1"/>
        <v>0</v>
      </c>
      <c r="R17" s="171">
        <f t="shared" si="0"/>
        <v>0</v>
      </c>
    </row>
    <row r="18" spans="3:18" s="7" customFormat="1" ht="10.5" x14ac:dyDescent="0.15">
      <c r="C18" s="30"/>
      <c r="D18" s="30"/>
      <c r="E18" s="30"/>
      <c r="F18" s="30"/>
      <c r="G18" s="287"/>
      <c r="H18" s="288"/>
      <c r="I18" s="288"/>
      <c r="J18" s="23"/>
      <c r="K18" s="23"/>
      <c r="L18" s="23"/>
      <c r="M18" s="23"/>
      <c r="N18" s="23"/>
      <c r="O18" s="23"/>
      <c r="P18" s="23"/>
      <c r="Q18" s="149">
        <f t="shared" si="1"/>
        <v>0</v>
      </c>
      <c r="R18" s="171">
        <f t="shared" si="0"/>
        <v>0</v>
      </c>
    </row>
    <row r="19" spans="3:18" s="7" customFormat="1" ht="10.5" x14ac:dyDescent="0.15">
      <c r="C19" s="30"/>
      <c r="D19" s="30"/>
      <c r="E19" s="30"/>
      <c r="F19" s="30"/>
      <c r="G19" s="287"/>
      <c r="H19" s="288"/>
      <c r="I19" s="288"/>
      <c r="J19" s="23"/>
      <c r="K19" s="23"/>
      <c r="L19" s="23"/>
      <c r="M19" s="23"/>
      <c r="N19" s="23"/>
      <c r="O19" s="23"/>
      <c r="P19" s="23"/>
      <c r="Q19" s="149">
        <f t="shared" si="1"/>
        <v>0</v>
      </c>
      <c r="R19" s="171">
        <f t="shared" si="0"/>
        <v>0</v>
      </c>
    </row>
    <row r="20" spans="3:18" s="7" customFormat="1" ht="10.5" x14ac:dyDescent="0.15">
      <c r="C20" s="30"/>
      <c r="D20" s="30"/>
      <c r="E20" s="30"/>
      <c r="F20" s="30"/>
      <c r="G20" s="287"/>
      <c r="H20" s="288"/>
      <c r="I20" s="288"/>
      <c r="J20" s="23"/>
      <c r="K20" s="23"/>
      <c r="L20" s="23"/>
      <c r="M20" s="23"/>
      <c r="N20" s="23"/>
      <c r="O20" s="23"/>
      <c r="P20" s="23"/>
      <c r="Q20" s="149">
        <f t="shared" si="1"/>
        <v>0</v>
      </c>
      <c r="R20" s="171">
        <f t="shared" si="0"/>
        <v>0</v>
      </c>
    </row>
    <row r="21" spans="3:18" s="7" customFormat="1" ht="10.5" x14ac:dyDescent="0.15">
      <c r="C21" s="30"/>
      <c r="D21" s="30"/>
      <c r="E21" s="30"/>
      <c r="F21" s="30"/>
      <c r="G21" s="287"/>
      <c r="H21" s="288"/>
      <c r="I21" s="288"/>
      <c r="J21" s="23"/>
      <c r="K21" s="23"/>
      <c r="L21" s="23"/>
      <c r="M21" s="23"/>
      <c r="N21" s="23"/>
      <c r="O21" s="23"/>
      <c r="P21" s="23"/>
      <c r="Q21" s="149">
        <f t="shared" si="1"/>
        <v>0</v>
      </c>
      <c r="R21" s="171">
        <f t="shared" si="0"/>
        <v>0</v>
      </c>
    </row>
    <row r="22" spans="3:18" s="7" customFormat="1" ht="10.5" x14ac:dyDescent="0.15">
      <c r="C22" s="30"/>
      <c r="D22" s="30"/>
      <c r="E22" s="30"/>
      <c r="F22" s="30"/>
      <c r="G22" s="287"/>
      <c r="H22" s="288"/>
      <c r="I22" s="288"/>
      <c r="J22" s="23"/>
      <c r="K22" s="23"/>
      <c r="L22" s="23"/>
      <c r="M22" s="23"/>
      <c r="N22" s="23"/>
      <c r="O22" s="23"/>
      <c r="P22" s="23"/>
      <c r="Q22" s="149">
        <f t="shared" si="1"/>
        <v>0</v>
      </c>
      <c r="R22" s="171">
        <f t="shared" si="0"/>
        <v>0</v>
      </c>
    </row>
    <row r="23" spans="3:18" s="7" customFormat="1" ht="10.5" x14ac:dyDescent="0.15">
      <c r="C23" s="30"/>
      <c r="D23" s="30"/>
      <c r="E23" s="30"/>
      <c r="F23" s="30"/>
      <c r="G23" s="287"/>
      <c r="H23" s="288"/>
      <c r="I23" s="288"/>
      <c r="J23" s="23"/>
      <c r="K23" s="23"/>
      <c r="L23" s="23"/>
      <c r="M23" s="23"/>
      <c r="N23" s="23"/>
      <c r="O23" s="23"/>
      <c r="P23" s="23"/>
      <c r="Q23" s="149">
        <f t="shared" si="1"/>
        <v>0</v>
      </c>
      <c r="R23" s="171">
        <f t="shared" si="0"/>
        <v>0</v>
      </c>
    </row>
    <row r="24" spans="3:18" s="7" customFormat="1" ht="10.5" x14ac:dyDescent="0.15">
      <c r="C24" s="30"/>
      <c r="D24" s="30"/>
      <c r="E24" s="30"/>
      <c r="F24" s="30"/>
      <c r="G24" s="287"/>
      <c r="H24" s="288"/>
      <c r="I24" s="288"/>
      <c r="J24" s="23"/>
      <c r="K24" s="23"/>
      <c r="L24" s="23"/>
      <c r="M24" s="23"/>
      <c r="N24" s="23"/>
      <c r="O24" s="23"/>
      <c r="P24" s="23"/>
      <c r="Q24" s="149">
        <f t="shared" si="1"/>
        <v>0</v>
      </c>
      <c r="R24" s="171">
        <f t="shared" si="0"/>
        <v>0</v>
      </c>
    </row>
    <row r="25" spans="3:18" s="7" customFormat="1" ht="10.5" x14ac:dyDescent="0.15">
      <c r="C25" s="30"/>
      <c r="D25" s="30"/>
      <c r="E25" s="30"/>
      <c r="F25" s="30"/>
      <c r="G25" s="287"/>
      <c r="H25" s="288"/>
      <c r="I25" s="288"/>
      <c r="J25" s="23"/>
      <c r="K25" s="23"/>
      <c r="L25" s="23"/>
      <c r="M25" s="23"/>
      <c r="N25" s="23"/>
      <c r="O25" s="23"/>
      <c r="P25" s="23"/>
      <c r="Q25" s="149">
        <f t="shared" si="1"/>
        <v>0</v>
      </c>
      <c r="R25" s="171">
        <f t="shared" si="0"/>
        <v>0</v>
      </c>
    </row>
    <row r="26" spans="3:18" s="7" customFormat="1" ht="10.5" x14ac:dyDescent="0.15">
      <c r="C26" s="30"/>
      <c r="D26" s="30"/>
      <c r="E26" s="30"/>
      <c r="F26" s="30"/>
      <c r="G26" s="287"/>
      <c r="H26" s="288"/>
      <c r="I26" s="288"/>
      <c r="J26" s="23"/>
      <c r="K26" s="23"/>
      <c r="L26" s="23"/>
      <c r="M26" s="23"/>
      <c r="N26" s="23"/>
      <c r="O26" s="23"/>
      <c r="P26" s="23"/>
      <c r="Q26" s="149">
        <f t="shared" si="1"/>
        <v>0</v>
      </c>
      <c r="R26" s="171">
        <f t="shared" si="0"/>
        <v>0</v>
      </c>
    </row>
    <row r="27" spans="3:18" s="7" customFormat="1" ht="10.5" x14ac:dyDescent="0.15">
      <c r="C27" s="30"/>
      <c r="D27" s="30"/>
      <c r="E27" s="30"/>
      <c r="F27" s="30"/>
      <c r="G27" s="287"/>
      <c r="H27" s="288"/>
      <c r="I27" s="288"/>
      <c r="J27" s="23"/>
      <c r="K27" s="23"/>
      <c r="L27" s="23"/>
      <c r="M27" s="23"/>
      <c r="N27" s="23"/>
      <c r="O27" s="23"/>
      <c r="P27" s="23"/>
      <c r="Q27" s="149">
        <f t="shared" si="1"/>
        <v>0</v>
      </c>
      <c r="R27" s="171">
        <f t="shared" si="0"/>
        <v>0</v>
      </c>
    </row>
    <row r="28" spans="3:18" s="7" customFormat="1" ht="10.5" x14ac:dyDescent="0.15">
      <c r="C28" s="30"/>
      <c r="D28" s="30"/>
      <c r="E28" s="30"/>
      <c r="F28" s="30"/>
      <c r="G28" s="287"/>
      <c r="H28" s="288"/>
      <c r="I28" s="288"/>
      <c r="J28" s="23"/>
      <c r="K28" s="23"/>
      <c r="L28" s="23"/>
      <c r="M28" s="23"/>
      <c r="N28" s="23"/>
      <c r="O28" s="23"/>
      <c r="P28" s="23"/>
      <c r="Q28" s="149">
        <f t="shared" si="1"/>
        <v>0</v>
      </c>
      <c r="R28" s="171">
        <f t="shared" si="0"/>
        <v>0</v>
      </c>
    </row>
    <row r="29" spans="3:18" s="7" customFormat="1" ht="10.5" x14ac:dyDescent="0.15">
      <c r="C29" s="30"/>
      <c r="D29" s="30"/>
      <c r="E29" s="30"/>
      <c r="F29" s="30"/>
      <c r="G29" s="287"/>
      <c r="H29" s="288"/>
      <c r="I29" s="288"/>
      <c r="J29" s="23"/>
      <c r="K29" s="23"/>
      <c r="L29" s="23"/>
      <c r="M29" s="23"/>
      <c r="N29" s="23"/>
      <c r="O29" s="23"/>
      <c r="P29" s="23"/>
      <c r="Q29" s="149">
        <f t="shared" si="1"/>
        <v>0</v>
      </c>
      <c r="R29" s="171">
        <f t="shared" si="0"/>
        <v>0</v>
      </c>
    </row>
    <row r="30" spans="3:18" s="7" customFormat="1" ht="10.5" x14ac:dyDescent="0.15">
      <c r="C30" s="30"/>
      <c r="D30" s="30"/>
      <c r="E30" s="30"/>
      <c r="F30" s="30"/>
      <c r="G30" s="287"/>
      <c r="H30" s="288"/>
      <c r="I30" s="288"/>
      <c r="J30" s="23"/>
      <c r="K30" s="23"/>
      <c r="L30" s="23"/>
      <c r="M30" s="23"/>
      <c r="N30" s="23"/>
      <c r="O30" s="23"/>
      <c r="P30" s="23"/>
      <c r="Q30" s="149">
        <f t="shared" si="1"/>
        <v>0</v>
      </c>
      <c r="R30" s="171">
        <f t="shared" si="0"/>
        <v>0</v>
      </c>
    </row>
    <row r="31" spans="3:18" s="7" customFormat="1" ht="10.5" x14ac:dyDescent="0.15">
      <c r="C31" s="30"/>
      <c r="D31" s="30"/>
      <c r="E31" s="30"/>
      <c r="F31" s="30"/>
      <c r="G31" s="287"/>
      <c r="H31" s="288"/>
      <c r="I31" s="288"/>
      <c r="J31" s="23"/>
      <c r="K31" s="23"/>
      <c r="L31" s="23"/>
      <c r="M31" s="23"/>
      <c r="N31" s="23"/>
      <c r="O31" s="23"/>
      <c r="P31" s="23"/>
      <c r="Q31" s="149">
        <f t="shared" si="1"/>
        <v>0</v>
      </c>
      <c r="R31" s="171">
        <f t="shared" si="0"/>
        <v>0</v>
      </c>
    </row>
    <row r="32" spans="3:18" s="7" customFormat="1" ht="10.5" x14ac:dyDescent="0.15">
      <c r="C32" s="30"/>
      <c r="D32" s="30"/>
      <c r="E32" s="30"/>
      <c r="F32" s="30"/>
      <c r="G32" s="287"/>
      <c r="H32" s="288"/>
      <c r="I32" s="288"/>
      <c r="J32" s="23"/>
      <c r="K32" s="23"/>
      <c r="L32" s="23"/>
      <c r="M32" s="23"/>
      <c r="N32" s="23"/>
      <c r="O32" s="23"/>
      <c r="P32" s="23"/>
      <c r="Q32" s="149">
        <f t="shared" si="1"/>
        <v>0</v>
      </c>
      <c r="R32" s="171">
        <f t="shared" si="0"/>
        <v>0</v>
      </c>
    </row>
    <row r="33" spans="3:18" s="7" customFormat="1" ht="10.5" x14ac:dyDescent="0.15">
      <c r="C33" s="30"/>
      <c r="D33" s="30"/>
      <c r="E33" s="30"/>
      <c r="F33" s="30"/>
      <c r="G33" s="287"/>
      <c r="H33" s="288"/>
      <c r="I33" s="288"/>
      <c r="J33" s="23"/>
      <c r="K33" s="23"/>
      <c r="L33" s="23"/>
      <c r="M33" s="23"/>
      <c r="N33" s="23"/>
      <c r="O33" s="23"/>
      <c r="P33" s="23"/>
      <c r="Q33" s="149">
        <f t="shared" si="1"/>
        <v>0</v>
      </c>
      <c r="R33" s="171">
        <f t="shared" si="0"/>
        <v>0</v>
      </c>
    </row>
    <row r="34" spans="3:18" s="7" customFormat="1" ht="10.5" x14ac:dyDescent="0.15">
      <c r="C34" s="30"/>
      <c r="D34" s="30"/>
      <c r="E34" s="30"/>
      <c r="F34" s="30"/>
      <c r="G34" s="287"/>
      <c r="H34" s="288"/>
      <c r="I34" s="288"/>
      <c r="J34" s="23"/>
      <c r="K34" s="23"/>
      <c r="L34" s="23"/>
      <c r="M34" s="23"/>
      <c r="N34" s="23"/>
      <c r="O34" s="23"/>
      <c r="P34" s="23"/>
      <c r="Q34" s="149">
        <f t="shared" si="1"/>
        <v>0</v>
      </c>
      <c r="R34" s="171">
        <f t="shared" si="0"/>
        <v>0</v>
      </c>
    </row>
    <row r="35" spans="3:18" s="7" customFormat="1" ht="10.5" x14ac:dyDescent="0.15">
      <c r="C35" s="30"/>
      <c r="D35" s="30"/>
      <c r="E35" s="30"/>
      <c r="F35" s="30"/>
      <c r="G35" s="287"/>
      <c r="H35" s="288"/>
      <c r="I35" s="288"/>
      <c r="J35" s="23"/>
      <c r="K35" s="23"/>
      <c r="L35" s="23"/>
      <c r="M35" s="23"/>
      <c r="N35" s="23"/>
      <c r="O35" s="23"/>
      <c r="P35" s="23"/>
      <c r="Q35" s="149">
        <f t="shared" si="1"/>
        <v>0</v>
      </c>
      <c r="R35" s="171">
        <f t="shared" si="0"/>
        <v>0</v>
      </c>
    </row>
    <row r="36" spans="3:18" s="7" customFormat="1" ht="10.5" x14ac:dyDescent="0.15">
      <c r="C36" s="30"/>
      <c r="D36" s="30"/>
      <c r="E36" s="30"/>
      <c r="F36" s="30"/>
      <c r="G36" s="287"/>
      <c r="H36" s="288"/>
      <c r="I36" s="288"/>
      <c r="J36" s="23"/>
      <c r="K36" s="23"/>
      <c r="L36" s="23"/>
      <c r="M36" s="23"/>
      <c r="N36" s="23"/>
      <c r="O36" s="23"/>
      <c r="P36" s="23"/>
      <c r="Q36" s="149">
        <f t="shared" si="1"/>
        <v>0</v>
      </c>
      <c r="R36" s="171">
        <f t="shared" si="0"/>
        <v>0</v>
      </c>
    </row>
    <row r="37" spans="3:18" s="7" customFormat="1" ht="10.5" x14ac:dyDescent="0.15">
      <c r="C37" s="30"/>
      <c r="D37" s="30"/>
      <c r="E37" s="30"/>
      <c r="F37" s="30"/>
      <c r="G37" s="287"/>
      <c r="H37" s="288"/>
      <c r="I37" s="288"/>
      <c r="J37" s="23"/>
      <c r="K37" s="23"/>
      <c r="L37" s="23"/>
      <c r="M37" s="23"/>
      <c r="N37" s="23"/>
      <c r="O37" s="23"/>
      <c r="P37" s="23"/>
      <c r="Q37" s="149">
        <f t="shared" si="1"/>
        <v>0</v>
      </c>
      <c r="R37" s="171">
        <f t="shared" si="0"/>
        <v>0</v>
      </c>
    </row>
    <row r="38" spans="3:18" s="7" customFormat="1" ht="10.5" x14ac:dyDescent="0.15">
      <c r="C38" s="30"/>
      <c r="D38" s="30"/>
      <c r="E38" s="30"/>
      <c r="F38" s="30"/>
      <c r="G38" s="287"/>
      <c r="H38" s="288"/>
      <c r="I38" s="288"/>
      <c r="J38" s="23"/>
      <c r="K38" s="23"/>
      <c r="L38" s="23"/>
      <c r="M38" s="23"/>
      <c r="N38" s="23"/>
      <c r="O38" s="23"/>
      <c r="P38" s="23"/>
      <c r="Q38" s="149">
        <f t="shared" si="1"/>
        <v>0</v>
      </c>
      <c r="R38" s="171">
        <f t="shared" si="0"/>
        <v>0</v>
      </c>
    </row>
    <row r="39" spans="3:18" s="7" customFormat="1" ht="10.5" x14ac:dyDescent="0.15">
      <c r="C39" s="30"/>
      <c r="D39" s="30"/>
      <c r="E39" s="30"/>
      <c r="F39" s="30"/>
      <c r="G39" s="287"/>
      <c r="H39" s="288"/>
      <c r="I39" s="288"/>
      <c r="J39" s="23"/>
      <c r="K39" s="23"/>
      <c r="L39" s="23"/>
      <c r="M39" s="23"/>
      <c r="N39" s="23"/>
      <c r="O39" s="23"/>
      <c r="P39" s="23"/>
      <c r="Q39" s="149">
        <f t="shared" si="1"/>
        <v>0</v>
      </c>
      <c r="R39" s="171">
        <f t="shared" si="0"/>
        <v>0</v>
      </c>
    </row>
    <row r="40" spans="3:18" s="7" customFormat="1" ht="10.5" x14ac:dyDescent="0.15">
      <c r="C40" s="30"/>
      <c r="D40" s="30"/>
      <c r="E40" s="30"/>
      <c r="F40" s="30"/>
      <c r="G40" s="287"/>
      <c r="H40" s="288"/>
      <c r="I40" s="288"/>
      <c r="J40" s="23"/>
      <c r="K40" s="23"/>
      <c r="L40" s="23"/>
      <c r="M40" s="23"/>
      <c r="N40" s="23"/>
      <c r="O40" s="23"/>
      <c r="P40" s="23"/>
      <c r="Q40" s="149">
        <f t="shared" si="1"/>
        <v>0</v>
      </c>
      <c r="R40" s="171">
        <f t="shared" si="0"/>
        <v>0</v>
      </c>
    </row>
    <row r="41" spans="3:18" s="7" customFormat="1" ht="10.5" x14ac:dyDescent="0.15">
      <c r="C41" s="30"/>
      <c r="D41" s="30"/>
      <c r="E41" s="30"/>
      <c r="F41" s="30"/>
      <c r="G41" s="287"/>
      <c r="H41" s="288"/>
      <c r="I41" s="288"/>
      <c r="J41" s="23"/>
      <c r="K41" s="23"/>
      <c r="L41" s="23"/>
      <c r="M41" s="23"/>
      <c r="N41" s="23"/>
      <c r="O41" s="23"/>
      <c r="P41" s="23"/>
      <c r="Q41" s="149">
        <f t="shared" si="1"/>
        <v>0</v>
      </c>
      <c r="R41" s="171">
        <f t="shared" si="0"/>
        <v>0</v>
      </c>
    </row>
    <row r="42" spans="3:18" s="7" customFormat="1" ht="10.5" x14ac:dyDescent="0.15">
      <c r="C42" s="30"/>
      <c r="D42" s="30"/>
      <c r="E42" s="30"/>
      <c r="F42" s="30"/>
      <c r="G42" s="287"/>
      <c r="H42" s="288"/>
      <c r="I42" s="288"/>
      <c r="J42" s="23"/>
      <c r="K42" s="23"/>
      <c r="L42" s="23"/>
      <c r="M42" s="23"/>
      <c r="N42" s="23"/>
      <c r="O42" s="23"/>
      <c r="P42" s="23"/>
      <c r="Q42" s="149">
        <f t="shared" si="1"/>
        <v>0</v>
      </c>
      <c r="R42" s="171">
        <f t="shared" si="0"/>
        <v>0</v>
      </c>
    </row>
    <row r="43" spans="3:18" s="7" customFormat="1" ht="10.5" x14ac:dyDescent="0.15">
      <c r="C43" s="30"/>
      <c r="D43" s="30"/>
      <c r="E43" s="30"/>
      <c r="F43" s="30"/>
      <c r="G43" s="287"/>
      <c r="H43" s="288"/>
      <c r="I43" s="288"/>
      <c r="J43" s="23"/>
      <c r="K43" s="23"/>
      <c r="L43" s="23"/>
      <c r="M43" s="23"/>
      <c r="N43" s="23"/>
      <c r="O43" s="23"/>
      <c r="P43" s="23"/>
      <c r="Q43" s="149">
        <f t="shared" si="1"/>
        <v>0</v>
      </c>
      <c r="R43" s="171">
        <f t="shared" si="0"/>
        <v>0</v>
      </c>
    </row>
    <row r="44" spans="3:18" s="7" customFormat="1" ht="10.5" x14ac:dyDescent="0.15">
      <c r="C44" s="30"/>
      <c r="D44" s="30"/>
      <c r="E44" s="30"/>
      <c r="F44" s="30"/>
      <c r="G44" s="287"/>
      <c r="H44" s="288"/>
      <c r="I44" s="288"/>
      <c r="J44" s="23"/>
      <c r="K44" s="23"/>
      <c r="L44" s="23"/>
      <c r="M44" s="23"/>
      <c r="N44" s="23"/>
      <c r="O44" s="23"/>
      <c r="P44" s="23"/>
      <c r="Q44" s="149">
        <f t="shared" si="1"/>
        <v>0</v>
      </c>
      <c r="R44" s="171">
        <f t="shared" si="0"/>
        <v>0</v>
      </c>
    </row>
    <row r="45" spans="3:18" s="7" customFormat="1" ht="10.5" x14ac:dyDescent="0.15">
      <c r="C45" s="30"/>
      <c r="D45" s="30"/>
      <c r="E45" s="30"/>
      <c r="F45" s="30"/>
      <c r="G45" s="287"/>
      <c r="H45" s="288"/>
      <c r="I45" s="288"/>
      <c r="J45" s="23"/>
      <c r="K45" s="23"/>
      <c r="L45" s="23"/>
      <c r="M45" s="23"/>
      <c r="N45" s="23"/>
      <c r="O45" s="23"/>
      <c r="P45" s="23"/>
      <c r="Q45" s="149">
        <f t="shared" si="1"/>
        <v>0</v>
      </c>
      <c r="R45" s="171">
        <f t="shared" si="0"/>
        <v>0</v>
      </c>
    </row>
    <row r="46" spans="3:18" s="7" customFormat="1" ht="10.5" x14ac:dyDescent="0.15">
      <c r="C46" s="30"/>
      <c r="D46" s="30"/>
      <c r="E46" s="30"/>
      <c r="F46" s="30"/>
      <c r="G46" s="287"/>
      <c r="H46" s="288"/>
      <c r="I46" s="288"/>
      <c r="J46" s="23"/>
      <c r="K46" s="23"/>
      <c r="L46" s="23"/>
      <c r="M46" s="23"/>
      <c r="N46" s="23"/>
      <c r="O46" s="23"/>
      <c r="P46" s="23"/>
      <c r="Q46" s="149">
        <f t="shared" si="1"/>
        <v>0</v>
      </c>
      <c r="R46" s="171">
        <f t="shared" si="0"/>
        <v>0</v>
      </c>
    </row>
    <row r="47" spans="3:18" s="7" customFormat="1" ht="10.5" x14ac:dyDescent="0.15">
      <c r="C47" s="30"/>
      <c r="D47" s="30"/>
      <c r="E47" s="30"/>
      <c r="F47" s="30"/>
      <c r="G47" s="287"/>
      <c r="H47" s="288"/>
      <c r="I47" s="288"/>
      <c r="J47" s="23"/>
      <c r="K47" s="23"/>
      <c r="L47" s="23"/>
      <c r="M47" s="23"/>
      <c r="N47" s="23"/>
      <c r="O47" s="23"/>
      <c r="P47" s="23"/>
      <c r="Q47" s="149">
        <f t="shared" si="1"/>
        <v>0</v>
      </c>
      <c r="R47" s="171">
        <f t="shared" si="0"/>
        <v>0</v>
      </c>
    </row>
    <row r="48" spans="3:18" s="7" customFormat="1" ht="10.5" x14ac:dyDescent="0.15">
      <c r="C48" s="30"/>
      <c r="D48" s="30"/>
      <c r="E48" s="30"/>
      <c r="F48" s="30"/>
      <c r="G48" s="287"/>
      <c r="H48" s="288"/>
      <c r="I48" s="288"/>
      <c r="J48" s="23"/>
      <c r="K48" s="23"/>
      <c r="L48" s="23"/>
      <c r="M48" s="23"/>
      <c r="N48" s="23"/>
      <c r="O48" s="23"/>
      <c r="P48" s="23"/>
      <c r="Q48" s="149">
        <f t="shared" si="1"/>
        <v>0</v>
      </c>
      <c r="R48" s="171">
        <f t="shared" si="0"/>
        <v>0</v>
      </c>
    </row>
    <row r="49" spans="3:18" s="7" customFormat="1" ht="10.5" x14ac:dyDescent="0.15">
      <c r="C49" s="30"/>
      <c r="D49" s="30"/>
      <c r="E49" s="30"/>
      <c r="F49" s="30"/>
      <c r="G49" s="287"/>
      <c r="H49" s="288"/>
      <c r="I49" s="288"/>
      <c r="J49" s="23"/>
      <c r="K49" s="23"/>
      <c r="L49" s="23"/>
      <c r="M49" s="23"/>
      <c r="N49" s="23"/>
      <c r="O49" s="23"/>
      <c r="P49" s="23"/>
      <c r="Q49" s="149">
        <f>IFERROR(H49*(J49+K49+L49+M49+N49+O49+P49)," ")</f>
        <v>0</v>
      </c>
      <c r="R49" s="171">
        <f t="shared" si="0"/>
        <v>0</v>
      </c>
    </row>
    <row r="50" spans="3:18" s="7" customFormat="1" ht="10.5" x14ac:dyDescent="0.15">
      <c r="C50" s="30"/>
      <c r="D50" s="30"/>
      <c r="E50" s="30"/>
      <c r="F50" s="30"/>
      <c r="G50" s="287"/>
      <c r="H50" s="288"/>
      <c r="I50" s="288"/>
      <c r="J50" s="23"/>
      <c r="K50" s="23"/>
      <c r="L50" s="23"/>
      <c r="M50" s="23"/>
      <c r="N50" s="23"/>
      <c r="O50" s="23"/>
      <c r="P50" s="23"/>
      <c r="Q50" s="149">
        <f t="shared" si="1"/>
        <v>0</v>
      </c>
      <c r="R50" s="171">
        <f t="shared" si="0"/>
        <v>0</v>
      </c>
    </row>
    <row r="51" spans="3:18" s="7" customFormat="1" ht="10.5" x14ac:dyDescent="0.15">
      <c r="C51" s="30"/>
      <c r="D51" s="30"/>
      <c r="E51" s="30"/>
      <c r="F51" s="30"/>
      <c r="G51" s="287"/>
      <c r="H51" s="288"/>
      <c r="I51" s="288"/>
      <c r="J51" s="23"/>
      <c r="K51" s="23"/>
      <c r="L51" s="23"/>
      <c r="M51" s="23"/>
      <c r="N51" s="23"/>
      <c r="O51" s="23"/>
      <c r="P51" s="23"/>
      <c r="Q51" s="149">
        <f t="shared" si="1"/>
        <v>0</v>
      </c>
      <c r="R51" s="171">
        <f t="shared" si="0"/>
        <v>0</v>
      </c>
    </row>
    <row r="52" spans="3:18" s="7" customFormat="1" ht="10.5" x14ac:dyDescent="0.15">
      <c r="C52" s="30"/>
      <c r="D52" s="30"/>
      <c r="E52" s="30"/>
      <c r="F52" s="30"/>
      <c r="G52" s="287"/>
      <c r="H52" s="288"/>
      <c r="I52" s="288"/>
      <c r="J52" s="23"/>
      <c r="K52" s="23"/>
      <c r="L52" s="23"/>
      <c r="M52" s="23"/>
      <c r="N52" s="23"/>
      <c r="O52" s="23"/>
      <c r="P52" s="23"/>
      <c r="Q52" s="149">
        <f t="shared" si="1"/>
        <v>0</v>
      </c>
      <c r="R52" s="171">
        <f t="shared" si="0"/>
        <v>0</v>
      </c>
    </row>
    <row r="53" spans="3:18" s="7" customFormat="1" ht="10.5" x14ac:dyDescent="0.15">
      <c r="C53" s="30"/>
      <c r="D53" s="30"/>
      <c r="E53" s="30"/>
      <c r="F53" s="30"/>
      <c r="G53" s="287"/>
      <c r="H53" s="288"/>
      <c r="I53" s="288"/>
      <c r="J53" s="23"/>
      <c r="K53" s="23"/>
      <c r="L53" s="23"/>
      <c r="M53" s="23"/>
      <c r="N53" s="23"/>
      <c r="O53" s="23"/>
      <c r="P53" s="23"/>
      <c r="Q53" s="149">
        <f t="shared" si="1"/>
        <v>0</v>
      </c>
      <c r="R53" s="171">
        <f t="shared" si="0"/>
        <v>0</v>
      </c>
    </row>
    <row r="54" spans="3:18" s="7" customFormat="1" ht="10.5" x14ac:dyDescent="0.15">
      <c r="C54" s="30"/>
      <c r="D54" s="30"/>
      <c r="E54" s="30"/>
      <c r="F54" s="30"/>
      <c r="G54" s="287"/>
      <c r="H54" s="288"/>
      <c r="I54" s="288"/>
      <c r="J54" s="23"/>
      <c r="K54" s="23"/>
      <c r="L54" s="23"/>
      <c r="M54" s="23"/>
      <c r="N54" s="23"/>
      <c r="O54" s="23"/>
      <c r="P54" s="23"/>
      <c r="Q54" s="149">
        <f t="shared" si="1"/>
        <v>0</v>
      </c>
      <c r="R54" s="171">
        <f t="shared" si="0"/>
        <v>0</v>
      </c>
    </row>
    <row r="55" spans="3:18" s="7" customFormat="1" ht="10.5" x14ac:dyDescent="0.15">
      <c r="C55" s="30"/>
      <c r="D55" s="30"/>
      <c r="E55" s="30"/>
      <c r="F55" s="30"/>
      <c r="G55" s="287"/>
      <c r="H55" s="288"/>
      <c r="I55" s="288"/>
      <c r="J55" s="23"/>
      <c r="K55" s="23"/>
      <c r="L55" s="23"/>
      <c r="M55" s="23"/>
      <c r="N55" s="23"/>
      <c r="O55" s="23"/>
      <c r="P55" s="23"/>
      <c r="Q55" s="149">
        <f t="shared" si="1"/>
        <v>0</v>
      </c>
      <c r="R55" s="171">
        <f t="shared" si="0"/>
        <v>0</v>
      </c>
    </row>
    <row r="56" spans="3:18" s="7" customFormat="1" ht="10.5" x14ac:dyDescent="0.15">
      <c r="C56" s="30"/>
      <c r="D56" s="30"/>
      <c r="E56" s="30"/>
      <c r="F56" s="30"/>
      <c r="G56" s="287"/>
      <c r="H56" s="288"/>
      <c r="I56" s="288"/>
      <c r="J56" s="23"/>
      <c r="K56" s="23"/>
      <c r="L56" s="23"/>
      <c r="M56" s="23"/>
      <c r="N56" s="23"/>
      <c r="O56" s="23"/>
      <c r="P56" s="23"/>
      <c r="Q56" s="149">
        <f t="shared" si="1"/>
        <v>0</v>
      </c>
      <c r="R56" s="171">
        <f t="shared" si="0"/>
        <v>0</v>
      </c>
    </row>
    <row r="57" spans="3:18" s="7" customFormat="1" ht="10.5" x14ac:dyDescent="0.15">
      <c r="C57" s="30"/>
      <c r="D57" s="30"/>
      <c r="E57" s="30"/>
      <c r="F57" s="30"/>
      <c r="G57" s="287"/>
      <c r="H57" s="288"/>
      <c r="I57" s="288"/>
      <c r="J57" s="23"/>
      <c r="K57" s="23"/>
      <c r="L57" s="23"/>
      <c r="M57" s="23"/>
      <c r="N57" s="23"/>
      <c r="O57" s="23"/>
      <c r="P57" s="23"/>
      <c r="Q57" s="149">
        <f t="shared" si="1"/>
        <v>0</v>
      </c>
      <c r="R57" s="171">
        <f t="shared" si="0"/>
        <v>0</v>
      </c>
    </row>
    <row r="58" spans="3:18" s="7" customFormat="1" ht="10.5" x14ac:dyDescent="0.15">
      <c r="C58" s="30"/>
      <c r="D58" s="30"/>
      <c r="E58" s="30"/>
      <c r="F58" s="30"/>
      <c r="G58" s="287"/>
      <c r="H58" s="288"/>
      <c r="I58" s="288"/>
      <c r="J58" s="23"/>
      <c r="K58" s="23"/>
      <c r="L58" s="23"/>
      <c r="M58" s="23"/>
      <c r="N58" s="23"/>
      <c r="O58" s="23"/>
      <c r="P58" s="23"/>
      <c r="Q58" s="149">
        <f t="shared" si="1"/>
        <v>0</v>
      </c>
      <c r="R58" s="171">
        <f t="shared" si="0"/>
        <v>0</v>
      </c>
    </row>
    <row r="59" spans="3:18" s="7" customFormat="1" ht="10.5" x14ac:dyDescent="0.15">
      <c r="C59" s="30"/>
      <c r="D59" s="30"/>
      <c r="E59" s="30"/>
      <c r="F59" s="30"/>
      <c r="G59" s="287"/>
      <c r="H59" s="288"/>
      <c r="I59" s="288"/>
      <c r="J59" s="23"/>
      <c r="K59" s="23"/>
      <c r="L59" s="23"/>
      <c r="M59" s="23"/>
      <c r="N59" s="23"/>
      <c r="O59" s="23"/>
      <c r="P59" s="23"/>
      <c r="Q59" s="149">
        <f t="shared" si="1"/>
        <v>0</v>
      </c>
      <c r="R59" s="171">
        <f t="shared" si="0"/>
        <v>0</v>
      </c>
    </row>
    <row r="60" spans="3:18" s="7" customFormat="1" ht="10.5" x14ac:dyDescent="0.15">
      <c r="C60" s="30"/>
      <c r="D60" s="30"/>
      <c r="E60" s="30"/>
      <c r="F60" s="30"/>
      <c r="G60" s="287"/>
      <c r="H60" s="288"/>
      <c r="I60" s="288"/>
      <c r="J60" s="23"/>
      <c r="K60" s="23"/>
      <c r="L60" s="23"/>
      <c r="M60" s="23"/>
      <c r="N60" s="23"/>
      <c r="O60" s="23"/>
      <c r="P60" s="23"/>
      <c r="Q60" s="149">
        <f t="shared" si="1"/>
        <v>0</v>
      </c>
      <c r="R60" s="171">
        <f t="shared" si="0"/>
        <v>0</v>
      </c>
    </row>
    <row r="61" spans="3:18" s="7" customFormat="1" ht="10.5" x14ac:dyDescent="0.15">
      <c r="C61" s="30"/>
      <c r="D61" s="30"/>
      <c r="E61" s="30"/>
      <c r="F61" s="30"/>
      <c r="G61" s="287"/>
      <c r="H61" s="288"/>
      <c r="I61" s="288"/>
      <c r="J61" s="23"/>
      <c r="K61" s="23"/>
      <c r="L61" s="23"/>
      <c r="M61" s="23"/>
      <c r="N61" s="23"/>
      <c r="O61" s="23"/>
      <c r="P61" s="23"/>
      <c r="Q61" s="149">
        <f t="shared" si="1"/>
        <v>0</v>
      </c>
      <c r="R61" s="171">
        <f t="shared" si="0"/>
        <v>0</v>
      </c>
    </row>
    <row r="62" spans="3:18" s="7" customFormat="1" ht="10.5" x14ac:dyDescent="0.15">
      <c r="C62" s="30"/>
      <c r="D62" s="30"/>
      <c r="E62" s="30"/>
      <c r="F62" s="30"/>
      <c r="G62" s="287"/>
      <c r="H62" s="288"/>
      <c r="I62" s="288"/>
      <c r="J62" s="23"/>
      <c r="K62" s="23"/>
      <c r="L62" s="23"/>
      <c r="M62" s="23"/>
      <c r="N62" s="23"/>
      <c r="O62" s="23"/>
      <c r="P62" s="23"/>
      <c r="Q62" s="149">
        <f t="shared" si="1"/>
        <v>0</v>
      </c>
      <c r="R62" s="171">
        <f t="shared" si="0"/>
        <v>0</v>
      </c>
    </row>
    <row r="63" spans="3:18" s="7" customFormat="1" ht="10.5" x14ac:dyDescent="0.15">
      <c r="C63" s="30"/>
      <c r="D63" s="30"/>
      <c r="E63" s="30"/>
      <c r="F63" s="30"/>
      <c r="G63" s="287"/>
      <c r="H63" s="288"/>
      <c r="I63" s="288"/>
      <c r="J63" s="23"/>
      <c r="K63" s="23"/>
      <c r="L63" s="23"/>
      <c r="M63" s="23"/>
      <c r="N63" s="23"/>
      <c r="O63" s="23"/>
      <c r="P63" s="23"/>
      <c r="Q63" s="149">
        <f t="shared" si="1"/>
        <v>0</v>
      </c>
      <c r="R63" s="171">
        <f t="shared" si="0"/>
        <v>0</v>
      </c>
    </row>
    <row r="64" spans="3:18" s="7" customFormat="1" ht="10.5" x14ac:dyDescent="0.15">
      <c r="C64" s="30"/>
      <c r="D64" s="30"/>
      <c r="E64" s="30"/>
      <c r="F64" s="30"/>
      <c r="G64" s="287"/>
      <c r="H64" s="288"/>
      <c r="I64" s="288"/>
      <c r="J64" s="23"/>
      <c r="K64" s="23"/>
      <c r="L64" s="23"/>
      <c r="M64" s="23"/>
      <c r="N64" s="23"/>
      <c r="O64" s="23"/>
      <c r="P64" s="23"/>
      <c r="Q64" s="149">
        <f t="shared" si="1"/>
        <v>0</v>
      </c>
      <c r="R64" s="171">
        <f t="shared" si="0"/>
        <v>0</v>
      </c>
    </row>
    <row r="65" spans="3:18" s="7" customFormat="1" ht="10.5" x14ac:dyDescent="0.15">
      <c r="C65" s="30"/>
      <c r="D65" s="30"/>
      <c r="E65" s="30"/>
      <c r="F65" s="30"/>
      <c r="G65" s="287"/>
      <c r="H65" s="288"/>
      <c r="I65" s="288"/>
      <c r="J65" s="23"/>
      <c r="K65" s="23"/>
      <c r="L65" s="23"/>
      <c r="M65" s="23"/>
      <c r="N65" s="23"/>
      <c r="O65" s="23"/>
      <c r="P65" s="23"/>
      <c r="Q65" s="149">
        <f t="shared" si="1"/>
        <v>0</v>
      </c>
      <c r="R65" s="171">
        <f t="shared" si="0"/>
        <v>0</v>
      </c>
    </row>
    <row r="66" spans="3:18" s="7" customFormat="1" ht="10.5" x14ac:dyDescent="0.15">
      <c r="C66" s="30"/>
      <c r="D66" s="30"/>
      <c r="E66" s="30"/>
      <c r="F66" s="30"/>
      <c r="G66" s="287"/>
      <c r="H66" s="288"/>
      <c r="I66" s="288"/>
      <c r="J66" s="23"/>
      <c r="K66" s="23"/>
      <c r="L66" s="23"/>
      <c r="M66" s="23"/>
      <c r="N66" s="23"/>
      <c r="O66" s="23"/>
      <c r="P66" s="23"/>
      <c r="Q66" s="149">
        <f t="shared" si="1"/>
        <v>0</v>
      </c>
      <c r="R66" s="171">
        <f t="shared" si="0"/>
        <v>0</v>
      </c>
    </row>
    <row r="67" spans="3:18" s="7" customFormat="1" ht="10.5" x14ac:dyDescent="0.15">
      <c r="C67" s="30"/>
      <c r="D67" s="30"/>
      <c r="E67" s="30"/>
      <c r="F67" s="30"/>
      <c r="G67" s="287"/>
      <c r="H67" s="288"/>
      <c r="I67" s="288"/>
      <c r="J67" s="23"/>
      <c r="K67" s="23"/>
      <c r="L67" s="23"/>
      <c r="M67" s="23"/>
      <c r="N67" s="23"/>
      <c r="O67" s="23"/>
      <c r="P67" s="23"/>
      <c r="Q67" s="149">
        <f t="shared" si="1"/>
        <v>0</v>
      </c>
      <c r="R67" s="171">
        <f t="shared" si="0"/>
        <v>0</v>
      </c>
    </row>
    <row r="68" spans="3:18" s="7" customFormat="1" ht="10.5" x14ac:dyDescent="0.15">
      <c r="C68" s="30"/>
      <c r="D68" s="30"/>
      <c r="E68" s="30"/>
      <c r="F68" s="30"/>
      <c r="G68" s="287"/>
      <c r="H68" s="288"/>
      <c r="I68" s="288"/>
      <c r="J68" s="23"/>
      <c r="K68" s="23"/>
      <c r="L68" s="23"/>
      <c r="M68" s="23"/>
      <c r="N68" s="23"/>
      <c r="O68" s="23"/>
      <c r="P68" s="23"/>
      <c r="Q68" s="149">
        <f t="shared" si="1"/>
        <v>0</v>
      </c>
      <c r="R68" s="171">
        <f t="shared" si="0"/>
        <v>0</v>
      </c>
    </row>
    <row r="69" spans="3:18" s="7" customFormat="1" ht="10.5" x14ac:dyDescent="0.15">
      <c r="C69" s="30"/>
      <c r="D69" s="30"/>
      <c r="E69" s="30"/>
      <c r="F69" s="30"/>
      <c r="G69" s="287"/>
      <c r="H69" s="288"/>
      <c r="I69" s="288"/>
      <c r="J69" s="23"/>
      <c r="K69" s="23"/>
      <c r="L69" s="23"/>
      <c r="M69" s="23"/>
      <c r="N69" s="23"/>
      <c r="O69" s="23"/>
      <c r="P69" s="23"/>
      <c r="Q69" s="149">
        <f t="shared" si="1"/>
        <v>0</v>
      </c>
      <c r="R69" s="171">
        <f t="shared" si="0"/>
        <v>0</v>
      </c>
    </row>
    <row r="70" spans="3:18" s="7" customFormat="1" ht="10.5" x14ac:dyDescent="0.15">
      <c r="C70" s="30"/>
      <c r="D70" s="30"/>
      <c r="E70" s="30"/>
      <c r="F70" s="30"/>
      <c r="G70" s="287"/>
      <c r="H70" s="288"/>
      <c r="I70" s="288"/>
      <c r="J70" s="23"/>
      <c r="K70" s="23"/>
      <c r="L70" s="23"/>
      <c r="M70" s="23"/>
      <c r="N70" s="23"/>
      <c r="O70" s="23"/>
      <c r="P70" s="23"/>
      <c r="Q70" s="149">
        <f t="shared" si="1"/>
        <v>0</v>
      </c>
      <c r="R70" s="171">
        <f t="shared" si="0"/>
        <v>0</v>
      </c>
    </row>
    <row r="71" spans="3:18" s="7" customFormat="1" ht="10.5" x14ac:dyDescent="0.15">
      <c r="C71" s="30"/>
      <c r="D71" s="30"/>
      <c r="E71" s="30"/>
      <c r="F71" s="30"/>
      <c r="G71" s="287"/>
      <c r="H71" s="288"/>
      <c r="I71" s="288"/>
      <c r="J71" s="23"/>
      <c r="K71" s="23"/>
      <c r="L71" s="23"/>
      <c r="M71" s="23"/>
      <c r="N71" s="23"/>
      <c r="O71" s="23"/>
      <c r="P71" s="23"/>
      <c r="Q71" s="149">
        <f t="shared" si="1"/>
        <v>0</v>
      </c>
      <c r="R71" s="171">
        <f t="shared" si="0"/>
        <v>0</v>
      </c>
    </row>
    <row r="72" spans="3:18" s="7" customFormat="1" ht="10.5" x14ac:dyDescent="0.15">
      <c r="C72" s="30"/>
      <c r="D72" s="30"/>
      <c r="E72" s="30"/>
      <c r="F72" s="30"/>
      <c r="G72" s="287"/>
      <c r="H72" s="288"/>
      <c r="I72" s="288"/>
      <c r="J72" s="23"/>
      <c r="K72" s="23"/>
      <c r="L72" s="23"/>
      <c r="M72" s="23"/>
      <c r="N72" s="23"/>
      <c r="O72" s="23"/>
      <c r="P72" s="23"/>
      <c r="Q72" s="149">
        <f t="shared" si="1"/>
        <v>0</v>
      </c>
      <c r="R72" s="171">
        <f t="shared" si="0"/>
        <v>0</v>
      </c>
    </row>
    <row r="73" spans="3:18" s="7" customFormat="1" ht="10.5" x14ac:dyDescent="0.15">
      <c r="C73" s="30"/>
      <c r="D73" s="30"/>
      <c r="E73" s="30"/>
      <c r="F73" s="30"/>
      <c r="G73" s="287"/>
      <c r="H73" s="288"/>
      <c r="I73" s="288"/>
      <c r="J73" s="23"/>
      <c r="K73" s="23"/>
      <c r="L73" s="23"/>
      <c r="M73" s="23"/>
      <c r="N73" s="23"/>
      <c r="O73" s="23"/>
      <c r="P73" s="23"/>
      <c r="Q73" s="149">
        <f t="shared" si="1"/>
        <v>0</v>
      </c>
      <c r="R73" s="171">
        <f t="shared" si="0"/>
        <v>0</v>
      </c>
    </row>
    <row r="74" spans="3:18" s="7" customFormat="1" ht="10.5" x14ac:dyDescent="0.15">
      <c r="C74" s="30"/>
      <c r="D74" s="30"/>
      <c r="E74" s="30"/>
      <c r="F74" s="30"/>
      <c r="G74" s="287"/>
      <c r="H74" s="288"/>
      <c r="I74" s="288"/>
      <c r="J74" s="23"/>
      <c r="K74" s="23"/>
      <c r="L74" s="23"/>
      <c r="M74" s="23"/>
      <c r="N74" s="23"/>
      <c r="O74" s="23"/>
      <c r="P74" s="23"/>
      <c r="Q74" s="149">
        <f t="shared" ref="Q74:Q79" si="2">IFERROR(H74*(J74+K74+L74+M74+N74+O74+P74)," ")</f>
        <v>0</v>
      </c>
      <c r="R74" s="171">
        <f t="shared" si="0"/>
        <v>0</v>
      </c>
    </row>
    <row r="75" spans="3:18" s="7" customFormat="1" ht="10.5" x14ac:dyDescent="0.15">
      <c r="C75" s="30"/>
      <c r="D75" s="30"/>
      <c r="E75" s="30"/>
      <c r="F75" s="30"/>
      <c r="G75" s="287"/>
      <c r="H75" s="288"/>
      <c r="I75" s="288"/>
      <c r="J75" s="23"/>
      <c r="K75" s="23"/>
      <c r="L75" s="23"/>
      <c r="M75" s="23"/>
      <c r="N75" s="23"/>
      <c r="O75" s="23"/>
      <c r="P75" s="23"/>
      <c r="Q75" s="149">
        <f t="shared" si="2"/>
        <v>0</v>
      </c>
      <c r="R75" s="171">
        <f t="shared" si="0"/>
        <v>0</v>
      </c>
    </row>
    <row r="76" spans="3:18" s="7" customFormat="1" ht="10.5" x14ac:dyDescent="0.15">
      <c r="C76" s="30"/>
      <c r="D76" s="30"/>
      <c r="E76" s="30"/>
      <c r="F76" s="30"/>
      <c r="G76" s="287"/>
      <c r="H76" s="288"/>
      <c r="I76" s="288"/>
      <c r="J76" s="23"/>
      <c r="K76" s="23"/>
      <c r="L76" s="23"/>
      <c r="M76" s="23"/>
      <c r="N76" s="23"/>
      <c r="O76" s="23"/>
      <c r="P76" s="23"/>
      <c r="Q76" s="149">
        <f t="shared" si="2"/>
        <v>0</v>
      </c>
      <c r="R76" s="171">
        <f t="shared" si="0"/>
        <v>0</v>
      </c>
    </row>
    <row r="77" spans="3:18" s="7" customFormat="1" ht="10.5" x14ac:dyDescent="0.15">
      <c r="C77" s="30"/>
      <c r="D77" s="30"/>
      <c r="E77" s="30"/>
      <c r="F77" s="30"/>
      <c r="G77" s="287"/>
      <c r="H77" s="288"/>
      <c r="I77" s="288"/>
      <c r="J77" s="23"/>
      <c r="K77" s="23"/>
      <c r="L77" s="23"/>
      <c r="M77" s="23"/>
      <c r="N77" s="23"/>
      <c r="O77" s="23"/>
      <c r="P77" s="23"/>
      <c r="Q77" s="149">
        <f t="shared" si="2"/>
        <v>0</v>
      </c>
      <c r="R77" s="171">
        <f t="shared" si="0"/>
        <v>0</v>
      </c>
    </row>
    <row r="78" spans="3:18" s="7" customFormat="1" ht="10.5" x14ac:dyDescent="0.15">
      <c r="C78" s="30"/>
      <c r="D78" s="30"/>
      <c r="E78" s="30"/>
      <c r="F78" s="30"/>
      <c r="G78" s="287"/>
      <c r="H78" s="288"/>
      <c r="I78" s="288"/>
      <c r="J78" s="23"/>
      <c r="K78" s="23"/>
      <c r="L78" s="23"/>
      <c r="M78" s="23"/>
      <c r="N78" s="23"/>
      <c r="O78" s="23"/>
      <c r="P78" s="23"/>
      <c r="Q78" s="149">
        <f t="shared" si="2"/>
        <v>0</v>
      </c>
      <c r="R78" s="171">
        <f t="shared" si="0"/>
        <v>0</v>
      </c>
    </row>
    <row r="79" spans="3:18" s="7" customFormat="1" ht="10.5" x14ac:dyDescent="0.15">
      <c r="C79" s="30"/>
      <c r="D79" s="30"/>
      <c r="E79" s="30"/>
      <c r="F79" s="30"/>
      <c r="G79" s="287"/>
      <c r="H79" s="288"/>
      <c r="I79" s="288"/>
      <c r="J79" s="23"/>
      <c r="K79" s="23"/>
      <c r="L79" s="23"/>
      <c r="M79" s="23"/>
      <c r="N79" s="23"/>
      <c r="O79" s="23"/>
      <c r="P79" s="23"/>
      <c r="Q79" s="149">
        <f t="shared" si="2"/>
        <v>0</v>
      </c>
      <c r="R79" s="171">
        <f t="shared" si="0"/>
        <v>0</v>
      </c>
    </row>
    <row r="80" spans="3:18" s="74" customFormat="1" ht="20.100000000000001" customHeight="1" x14ac:dyDescent="0.2">
      <c r="C80" s="76" t="s">
        <v>129</v>
      </c>
      <c r="D80" s="67"/>
      <c r="E80" s="67"/>
      <c r="F80" s="191"/>
      <c r="G80" s="191"/>
      <c r="H80" s="192"/>
      <c r="I80" s="192"/>
      <c r="J80" s="290">
        <f>SUM(J9:J79)</f>
        <v>0</v>
      </c>
      <c r="K80" s="290">
        <f t="shared" ref="K80:P80" si="3">SUM(K9:K79)</f>
        <v>0</v>
      </c>
      <c r="L80" s="290">
        <f t="shared" si="3"/>
        <v>0</v>
      </c>
      <c r="M80" s="290">
        <f t="shared" si="3"/>
        <v>0</v>
      </c>
      <c r="N80" s="290">
        <f t="shared" si="3"/>
        <v>0</v>
      </c>
      <c r="O80" s="290">
        <f t="shared" si="3"/>
        <v>0</v>
      </c>
      <c r="P80" s="290">
        <f t="shared" si="3"/>
        <v>0</v>
      </c>
      <c r="Q80" s="193">
        <f>SUM(Q9:Q79)</f>
        <v>0</v>
      </c>
      <c r="R80" s="193">
        <f>SUM(R9:R79)</f>
        <v>0</v>
      </c>
    </row>
    <row r="81" spans="3:20" s="74" customFormat="1" ht="20.100000000000001" customHeight="1" x14ac:dyDescent="0.2">
      <c r="C81" s="67" t="s">
        <v>117</v>
      </c>
      <c r="D81" s="67"/>
      <c r="E81" s="67"/>
      <c r="F81" s="191"/>
      <c r="G81" s="191"/>
      <c r="H81" s="192"/>
      <c r="I81" s="192"/>
      <c r="J81" s="291">
        <f>($H$9*J9)+($H$10*J10)+($H$11*J11)+($H$12*J12)+($H$13*J13)+($H$14*J14)+($H$15*J15)+($H$16*J16)+($H$17*J17)+($H$18*J18)+($H$19*J19)+($H$20*J20)+($H$21*J21)+($H$22*J22)+($H$23*J23)+($H$24*J24)+($H$25*J25)+($H$26*J26)+($H$27*J27)+($H$28*J28)+($H$29*J29)+($H$30*J30)+($H$31*J31)+($H$32*J32)+($H$33*J33)+($H$34*J34)+($H$35*J35)+($H$36*J36)+($H$37*J37)+($H$38*J38)+($H$39*J39)+($H$40*J40)+($H$41*J41)+($H$42*J42)+($H$43*J43)+($H$44*J44)+($H$45*J45)+($H$46*J46)+($H$47*J47)+($H$48*J48)+($H$49*J49)+($H$50*J50)+($H$51*J51)+($H$52*J52)+($H$53*J53)+($H$54*J54)+($H$55*J55)+($H$56*J56)+($H$57*J57)+($H$58*J58)+($H$59*J59)+($H$60*J60)+($H$61*J61)+($H$62*J62)+($H$63*J63)+($H$64*J64)+($H$65*J65)+($H$66*J66)+($H$67*J67)+($H$68*J68)+($H$69*J69)+($H$70*J70)+($H$71*J71)+($H$72*J72)+($H$73*J73)+($H$74*J74)+($H$75*J75)+($H$76*J76)+($H$77*J77)+($H$78*J78)+($H$79*J79)</f>
        <v>0</v>
      </c>
      <c r="K81" s="291">
        <f t="shared" ref="K81:P81" si="4">($H$9*K9)+($H$10*K10)+($H$11*K11)+($H$12*K12)+($H$13*K13)+($H$14*K14)+($H$15*K15)+($H$16*K16)+($H$17*K17)+($H$18*K18)+($H$19*K19)+($H$20*K20)+($H$21*K21)+($H$22*K22)+($H$23*K23)+($H$24*K24)+($H$25*K25)+($H$26*K26)+($H$27*K27)+($H$28*K28)+($H$29*K29)+($H$30*K30)+($H$31*K31)+($H$32*K32)+($H$33*K33)+($H$34*K34)+($H$35*K35)+($H$36*K36)+($H$37*K37)+($H$38*K38)+($H$39*K39)+($H$40*K40)+($H$41*K41)+($H$42*K42)+($H$43*K43)+($H$44*K44)+($H$45*K45)+($H$46*K46)+($H$47*K47)+($H$48*K48)+($H$49*K49)+($H$50*K50)+($H$51*K51)+($H$52*K52)+($H$53*K53)+($H$54*K54)+($H$55*K55)+($H$56*K56)+($H$57*K57)+($H$58*K58)+($H$59*K59)+($H$60*K60)+($H$61*K61)+($H$62*K62)+($H$63*K63)+($H$64*K64)+($H$65*K65)+($H$66*K66)+($H$67*K67)+($H$68*K68)+($H$69*K69)+($H$70*K70)+($H$71*K71)+($H$72*K72)+($H$73*K73)+($H$74*K74)+($H$75*K75)+($H$76*K76)+($H$77*K77)+($H$78*K78)+($H$79*K79)</f>
        <v>0</v>
      </c>
      <c r="L81" s="291">
        <f t="shared" si="4"/>
        <v>0</v>
      </c>
      <c r="M81" s="291">
        <f t="shared" si="4"/>
        <v>0</v>
      </c>
      <c r="N81" s="291">
        <f t="shared" si="4"/>
        <v>0</v>
      </c>
      <c r="O81" s="291">
        <f t="shared" si="4"/>
        <v>0</v>
      </c>
      <c r="P81" s="291">
        <f t="shared" si="4"/>
        <v>0</v>
      </c>
      <c r="Q81" s="156"/>
      <c r="R81" s="172"/>
      <c r="T81" s="140"/>
    </row>
    <row r="82" spans="3:20" s="6" customFormat="1" ht="10.5" x14ac:dyDescent="0.15">
      <c r="C82" s="190"/>
      <c r="D82" s="48"/>
      <c r="E82" s="64"/>
      <c r="F82" s="64"/>
      <c r="G82" s="50"/>
      <c r="H82" s="50"/>
      <c r="I82" s="51"/>
      <c r="J82" s="51"/>
      <c r="K82" s="51"/>
      <c r="L82" s="51"/>
      <c r="M82" s="51"/>
      <c r="N82" s="51"/>
      <c r="O82" s="51"/>
      <c r="P82" s="49"/>
    </row>
    <row r="83" spans="3:20" s="6" customFormat="1" x14ac:dyDescent="0.2">
      <c r="C83" s="56" t="s">
        <v>127</v>
      </c>
      <c r="D83" s="48"/>
      <c r="E83" s="64"/>
      <c r="F83" s="64"/>
      <c r="G83" s="50"/>
      <c r="H83" s="50"/>
      <c r="I83" s="51"/>
      <c r="J83" s="51"/>
      <c r="K83" s="51"/>
      <c r="L83" s="51"/>
      <c r="M83" s="51"/>
      <c r="N83" s="51"/>
      <c r="O83" s="51"/>
      <c r="P83" s="49"/>
    </row>
    <row r="84" spans="3:20" s="70" customFormat="1" ht="33" customHeight="1" x14ac:dyDescent="0.15">
      <c r="C84" s="37" t="s">
        <v>113</v>
      </c>
      <c r="D84" s="40" t="s">
        <v>134</v>
      </c>
      <c r="E84" s="37" t="s">
        <v>87</v>
      </c>
      <c r="F84" s="37" t="s">
        <v>114</v>
      </c>
      <c r="G84" s="37" t="s">
        <v>64</v>
      </c>
      <c r="H84" s="40" t="s">
        <v>164</v>
      </c>
      <c r="I84" s="165" t="s">
        <v>122</v>
      </c>
      <c r="J84" s="41" t="s">
        <v>165</v>
      </c>
      <c r="K84" s="41" t="s">
        <v>166</v>
      </c>
      <c r="L84" s="41" t="s">
        <v>167</v>
      </c>
      <c r="M84" s="41" t="s">
        <v>168</v>
      </c>
      <c r="N84" s="41" t="s">
        <v>169</v>
      </c>
      <c r="O84" s="41" t="s">
        <v>170</v>
      </c>
      <c r="P84" s="41" t="s">
        <v>171</v>
      </c>
      <c r="Q84" s="38" t="s">
        <v>90</v>
      </c>
      <c r="R84" s="38" t="s">
        <v>103</v>
      </c>
    </row>
    <row r="85" spans="3:20" s="7" customFormat="1" ht="10.5" x14ac:dyDescent="0.15">
      <c r="C85" s="31"/>
      <c r="D85" s="17"/>
      <c r="E85" s="136"/>
      <c r="F85" s="30"/>
      <c r="G85" s="287"/>
      <c r="H85" s="150"/>
      <c r="I85" s="30"/>
      <c r="J85" s="197"/>
      <c r="K85" s="25"/>
      <c r="L85" s="25"/>
      <c r="M85" s="25"/>
      <c r="N85" s="25"/>
      <c r="O85" s="25"/>
      <c r="P85" s="25"/>
      <c r="Q85" s="149">
        <f>H85*(N85+M85+L85+K85+J85+O85+P85)</f>
        <v>0</v>
      </c>
      <c r="R85" s="171">
        <f>SUM(J85:P85)</f>
        <v>0</v>
      </c>
    </row>
    <row r="86" spans="3:20" s="7" customFormat="1" ht="10.5" x14ac:dyDescent="0.15">
      <c r="C86" s="31"/>
      <c r="D86" s="17"/>
      <c r="E86" s="136"/>
      <c r="F86" s="30"/>
      <c r="G86" s="287"/>
      <c r="H86" s="150"/>
      <c r="I86" s="30"/>
      <c r="J86" s="136"/>
      <c r="K86" s="28"/>
      <c r="L86" s="28"/>
      <c r="M86" s="28"/>
      <c r="N86" s="28"/>
      <c r="O86" s="28"/>
      <c r="P86" s="28"/>
      <c r="Q86" s="149">
        <f>H86*(N86+M86+L86+K86+J86+O86+P86)</f>
        <v>0</v>
      </c>
      <c r="R86" s="171">
        <f t="shared" ref="R86:R103" si="5">SUM(J86:P86)</f>
        <v>0</v>
      </c>
    </row>
    <row r="87" spans="3:20" s="7" customFormat="1" ht="10.5" x14ac:dyDescent="0.15">
      <c r="C87" s="31"/>
      <c r="D87" s="17"/>
      <c r="E87" s="136"/>
      <c r="F87" s="30"/>
      <c r="G87" s="287"/>
      <c r="H87" s="150"/>
      <c r="I87" s="30"/>
      <c r="J87" s="136"/>
      <c r="K87" s="28"/>
      <c r="L87" s="28"/>
      <c r="M87" s="28"/>
      <c r="N87" s="28"/>
      <c r="O87" s="28"/>
      <c r="P87" s="28"/>
      <c r="Q87" s="149">
        <f>H87*(N87+M87+L87+K87+J87+O87+P87)</f>
        <v>0</v>
      </c>
      <c r="R87" s="171">
        <f t="shared" si="5"/>
        <v>0</v>
      </c>
    </row>
    <row r="88" spans="3:20" s="7" customFormat="1" ht="10.5" x14ac:dyDescent="0.15">
      <c r="C88" s="31"/>
      <c r="D88" s="17"/>
      <c r="E88" s="136"/>
      <c r="F88" s="30"/>
      <c r="G88" s="287"/>
      <c r="H88" s="150"/>
      <c r="I88" s="30"/>
      <c r="J88" s="136"/>
      <c r="K88" s="28"/>
      <c r="L88" s="28"/>
      <c r="M88" s="28"/>
      <c r="N88" s="28"/>
      <c r="O88" s="28"/>
      <c r="P88" s="28"/>
      <c r="Q88" s="149">
        <f>H88*(N88+M88+L88+K88+J88+O88+P88)</f>
        <v>0</v>
      </c>
      <c r="R88" s="171">
        <f t="shared" si="5"/>
        <v>0</v>
      </c>
    </row>
    <row r="89" spans="3:20" s="7" customFormat="1" ht="10.5" x14ac:dyDescent="0.15">
      <c r="C89" s="31"/>
      <c r="D89" s="17"/>
      <c r="E89" s="136"/>
      <c r="F89" s="30"/>
      <c r="G89" s="287"/>
      <c r="H89" s="150"/>
      <c r="I89" s="30"/>
      <c r="J89" s="136"/>
      <c r="K89" s="28"/>
      <c r="L89" s="28"/>
      <c r="M89" s="28"/>
      <c r="N89" s="28"/>
      <c r="O89" s="28"/>
      <c r="P89" s="28"/>
      <c r="Q89" s="149">
        <f t="shared" ref="Q89:Q103" si="6">H89*(N89+M89+L89+K89+J89+O89+P89)</f>
        <v>0</v>
      </c>
      <c r="R89" s="171">
        <f t="shared" si="5"/>
        <v>0</v>
      </c>
    </row>
    <row r="90" spans="3:20" s="7" customFormat="1" ht="10.5" x14ac:dyDescent="0.15">
      <c r="C90" s="31"/>
      <c r="D90" s="17"/>
      <c r="E90" s="136"/>
      <c r="F90" s="30"/>
      <c r="G90" s="287"/>
      <c r="H90" s="150"/>
      <c r="I90" s="30"/>
      <c r="J90" s="136"/>
      <c r="K90" s="28"/>
      <c r="L90" s="28"/>
      <c r="M90" s="28"/>
      <c r="N90" s="28"/>
      <c r="O90" s="28"/>
      <c r="P90" s="28"/>
      <c r="Q90" s="149">
        <f t="shared" si="6"/>
        <v>0</v>
      </c>
      <c r="R90" s="171">
        <f t="shared" si="5"/>
        <v>0</v>
      </c>
    </row>
    <row r="91" spans="3:20" s="7" customFormat="1" ht="10.5" x14ac:dyDescent="0.15">
      <c r="C91" s="31"/>
      <c r="D91" s="17"/>
      <c r="E91" s="136"/>
      <c r="F91" s="30"/>
      <c r="G91" s="287"/>
      <c r="H91" s="150"/>
      <c r="I91" s="30"/>
      <c r="J91" s="136"/>
      <c r="K91" s="28"/>
      <c r="L91" s="28"/>
      <c r="M91" s="28"/>
      <c r="N91" s="28"/>
      <c r="O91" s="28"/>
      <c r="P91" s="28"/>
      <c r="Q91" s="149">
        <f t="shared" si="6"/>
        <v>0</v>
      </c>
      <c r="R91" s="171">
        <f t="shared" si="5"/>
        <v>0</v>
      </c>
    </row>
    <row r="92" spans="3:20" s="7" customFormat="1" ht="10.5" x14ac:dyDescent="0.15">
      <c r="C92" s="31"/>
      <c r="D92" s="17"/>
      <c r="E92" s="136"/>
      <c r="F92" s="30"/>
      <c r="G92" s="287"/>
      <c r="H92" s="150"/>
      <c r="I92" s="30"/>
      <c r="J92" s="136"/>
      <c r="K92" s="28"/>
      <c r="L92" s="28"/>
      <c r="M92" s="28"/>
      <c r="N92" s="28"/>
      <c r="O92" s="28"/>
      <c r="P92" s="28"/>
      <c r="Q92" s="149">
        <f t="shared" si="6"/>
        <v>0</v>
      </c>
      <c r="R92" s="171">
        <f t="shared" si="5"/>
        <v>0</v>
      </c>
    </row>
    <row r="93" spans="3:20" s="7" customFormat="1" ht="10.5" x14ac:dyDescent="0.15">
      <c r="C93" s="31"/>
      <c r="D93" s="17"/>
      <c r="E93" s="136"/>
      <c r="F93" s="30"/>
      <c r="G93" s="287"/>
      <c r="H93" s="150"/>
      <c r="I93" s="30"/>
      <c r="J93" s="136"/>
      <c r="K93" s="28"/>
      <c r="L93" s="28"/>
      <c r="M93" s="28"/>
      <c r="N93" s="28"/>
      <c r="O93" s="28"/>
      <c r="P93" s="28"/>
      <c r="Q93" s="149">
        <f t="shared" si="6"/>
        <v>0</v>
      </c>
      <c r="R93" s="171">
        <f t="shared" si="5"/>
        <v>0</v>
      </c>
    </row>
    <row r="94" spans="3:20" s="7" customFormat="1" ht="10.5" x14ac:dyDescent="0.15">
      <c r="C94" s="31"/>
      <c r="D94" s="17"/>
      <c r="E94" s="136"/>
      <c r="F94" s="30"/>
      <c r="G94" s="287"/>
      <c r="H94" s="150"/>
      <c r="I94" s="30"/>
      <c r="J94" s="136"/>
      <c r="K94" s="28"/>
      <c r="L94" s="28"/>
      <c r="M94" s="28"/>
      <c r="N94" s="28"/>
      <c r="O94" s="28"/>
      <c r="P94" s="28"/>
      <c r="Q94" s="149">
        <f t="shared" si="6"/>
        <v>0</v>
      </c>
      <c r="R94" s="171">
        <f t="shared" si="5"/>
        <v>0</v>
      </c>
    </row>
    <row r="95" spans="3:20" s="7" customFormat="1" ht="10.5" x14ac:dyDescent="0.15">
      <c r="C95" s="31"/>
      <c r="D95" s="17"/>
      <c r="E95" s="136"/>
      <c r="F95" s="30"/>
      <c r="G95" s="287"/>
      <c r="H95" s="150"/>
      <c r="I95" s="30"/>
      <c r="J95" s="136"/>
      <c r="K95" s="28"/>
      <c r="L95" s="28"/>
      <c r="M95" s="28"/>
      <c r="N95" s="28"/>
      <c r="O95" s="28"/>
      <c r="P95" s="28"/>
      <c r="Q95" s="149">
        <f t="shared" si="6"/>
        <v>0</v>
      </c>
      <c r="R95" s="171">
        <f t="shared" si="5"/>
        <v>0</v>
      </c>
    </row>
    <row r="96" spans="3:20" s="7" customFormat="1" ht="10.5" x14ac:dyDescent="0.15">
      <c r="C96" s="31"/>
      <c r="D96" s="17"/>
      <c r="E96" s="136"/>
      <c r="F96" s="30"/>
      <c r="G96" s="287"/>
      <c r="H96" s="150"/>
      <c r="I96" s="30"/>
      <c r="J96" s="136"/>
      <c r="K96" s="28"/>
      <c r="L96" s="28"/>
      <c r="M96" s="28"/>
      <c r="N96" s="28"/>
      <c r="O96" s="28"/>
      <c r="P96" s="28"/>
      <c r="Q96" s="149">
        <f t="shared" si="6"/>
        <v>0</v>
      </c>
      <c r="R96" s="171">
        <f t="shared" si="5"/>
        <v>0</v>
      </c>
    </row>
    <row r="97" spans="3:18" s="7" customFormat="1" ht="10.5" x14ac:dyDescent="0.15">
      <c r="C97" s="31"/>
      <c r="D97" s="17"/>
      <c r="E97" s="136"/>
      <c r="F97" s="30"/>
      <c r="G97" s="287"/>
      <c r="H97" s="150"/>
      <c r="I97" s="23"/>
      <c r="J97" s="136"/>
      <c r="K97" s="28"/>
      <c r="L97" s="28"/>
      <c r="M97" s="28"/>
      <c r="N97" s="28"/>
      <c r="O97" s="28"/>
      <c r="P97" s="28"/>
      <c r="Q97" s="149">
        <f t="shared" si="6"/>
        <v>0</v>
      </c>
      <c r="R97" s="171">
        <f t="shared" si="5"/>
        <v>0</v>
      </c>
    </row>
    <row r="98" spans="3:18" s="7" customFormat="1" ht="10.5" x14ac:dyDescent="0.15">
      <c r="C98" s="31"/>
      <c r="D98" s="17"/>
      <c r="E98" s="136"/>
      <c r="F98" s="30"/>
      <c r="G98" s="287"/>
      <c r="H98" s="150"/>
      <c r="I98" s="23"/>
      <c r="J98" s="136"/>
      <c r="K98" s="28"/>
      <c r="L98" s="28"/>
      <c r="M98" s="28"/>
      <c r="N98" s="28"/>
      <c r="O98" s="28"/>
      <c r="P98" s="28"/>
      <c r="Q98" s="149">
        <f t="shared" si="6"/>
        <v>0</v>
      </c>
      <c r="R98" s="171">
        <f t="shared" si="5"/>
        <v>0</v>
      </c>
    </row>
    <row r="99" spans="3:18" s="7" customFormat="1" ht="10.5" x14ac:dyDescent="0.15">
      <c r="C99" s="31"/>
      <c r="D99" s="17"/>
      <c r="E99" s="136"/>
      <c r="F99" s="30"/>
      <c r="G99" s="287"/>
      <c r="H99" s="150"/>
      <c r="I99" s="23"/>
      <c r="J99" s="136"/>
      <c r="K99" s="28"/>
      <c r="L99" s="28"/>
      <c r="M99" s="28"/>
      <c r="N99" s="28"/>
      <c r="O99" s="28"/>
      <c r="P99" s="28"/>
      <c r="Q99" s="149">
        <f t="shared" si="6"/>
        <v>0</v>
      </c>
      <c r="R99" s="171">
        <f t="shared" si="5"/>
        <v>0</v>
      </c>
    </row>
    <row r="100" spans="3:18" s="7" customFormat="1" ht="10.5" x14ac:dyDescent="0.15">
      <c r="C100" s="31"/>
      <c r="D100" s="17"/>
      <c r="E100" s="136"/>
      <c r="F100" s="30"/>
      <c r="G100" s="287"/>
      <c r="H100" s="150"/>
      <c r="I100" s="30"/>
      <c r="J100" s="136"/>
      <c r="K100" s="28"/>
      <c r="L100" s="28"/>
      <c r="M100" s="28"/>
      <c r="N100" s="28"/>
      <c r="O100" s="28"/>
      <c r="P100" s="28"/>
      <c r="Q100" s="149">
        <f t="shared" si="6"/>
        <v>0</v>
      </c>
      <c r="R100" s="171">
        <f t="shared" si="5"/>
        <v>0</v>
      </c>
    </row>
    <row r="101" spans="3:18" s="7" customFormat="1" ht="10.5" x14ac:dyDescent="0.15">
      <c r="C101" s="31"/>
      <c r="D101" s="17"/>
      <c r="E101" s="136"/>
      <c r="F101" s="30"/>
      <c r="G101" s="287"/>
      <c r="H101" s="150"/>
      <c r="I101" s="23"/>
      <c r="J101" s="136"/>
      <c r="K101" s="28"/>
      <c r="L101" s="28"/>
      <c r="M101" s="28"/>
      <c r="N101" s="28"/>
      <c r="O101" s="28"/>
      <c r="P101" s="28"/>
      <c r="Q101" s="149">
        <f t="shared" si="6"/>
        <v>0</v>
      </c>
      <c r="R101" s="171">
        <f t="shared" si="5"/>
        <v>0</v>
      </c>
    </row>
    <row r="102" spans="3:18" s="7" customFormat="1" ht="10.5" x14ac:dyDescent="0.15">
      <c r="C102" s="31"/>
      <c r="D102" s="17"/>
      <c r="E102" s="136"/>
      <c r="F102" s="30"/>
      <c r="G102" s="287"/>
      <c r="H102" s="150"/>
      <c r="I102" s="23"/>
      <c r="J102" s="136"/>
      <c r="K102" s="28"/>
      <c r="L102" s="28"/>
      <c r="M102" s="28"/>
      <c r="N102" s="28"/>
      <c r="O102" s="28"/>
      <c r="P102" s="28"/>
      <c r="Q102" s="149">
        <f t="shared" si="6"/>
        <v>0</v>
      </c>
      <c r="R102" s="171">
        <f t="shared" si="5"/>
        <v>0</v>
      </c>
    </row>
    <row r="103" spans="3:18" s="7" customFormat="1" ht="10.5" x14ac:dyDescent="0.15">
      <c r="C103" s="31"/>
      <c r="D103" s="17"/>
      <c r="E103" s="136"/>
      <c r="F103" s="30"/>
      <c r="G103" s="287"/>
      <c r="H103" s="150"/>
      <c r="I103" s="23"/>
      <c r="J103" s="136"/>
      <c r="K103" s="28"/>
      <c r="L103" s="28"/>
      <c r="M103" s="28"/>
      <c r="N103" s="28"/>
      <c r="O103" s="28"/>
      <c r="P103" s="28"/>
      <c r="Q103" s="149">
        <f t="shared" si="6"/>
        <v>0</v>
      </c>
      <c r="R103" s="171">
        <f t="shared" si="5"/>
        <v>0</v>
      </c>
    </row>
    <row r="104" spans="3:18" s="74" customFormat="1" ht="20.100000000000001" customHeight="1" x14ac:dyDescent="0.15">
      <c r="C104" s="179" t="s">
        <v>125</v>
      </c>
      <c r="D104" s="179"/>
      <c r="E104" s="85"/>
      <c r="F104" s="85"/>
      <c r="G104" s="191"/>
      <c r="H104" s="192" t="str">
        <f>IFERROR(VLOOKUP(F104,#REF!,7,FALSE)," ")</f>
        <v xml:space="preserve"> </v>
      </c>
      <c r="I104" s="192"/>
      <c r="J104" s="200">
        <f>SUM(J85:J103)</f>
        <v>0</v>
      </c>
      <c r="K104" s="200">
        <f t="shared" ref="K104:P104" si="7">SUM(K85:K103)</f>
        <v>0</v>
      </c>
      <c r="L104" s="200">
        <f t="shared" si="7"/>
        <v>0</v>
      </c>
      <c r="M104" s="200">
        <f t="shared" si="7"/>
        <v>0</v>
      </c>
      <c r="N104" s="200">
        <f t="shared" si="7"/>
        <v>0</v>
      </c>
      <c r="O104" s="200">
        <f t="shared" si="7"/>
        <v>0</v>
      </c>
      <c r="P104" s="200">
        <f t="shared" si="7"/>
        <v>0</v>
      </c>
      <c r="Q104" s="193">
        <f>SUM(Q85:Q103)</f>
        <v>0</v>
      </c>
      <c r="R104" s="171">
        <f t="shared" ref="R104" si="8">SUM(J104:P104)</f>
        <v>0</v>
      </c>
    </row>
    <row r="105" spans="3:18" s="74" customFormat="1" ht="20.100000000000001" customHeight="1" x14ac:dyDescent="0.15">
      <c r="C105" s="76" t="s">
        <v>117</v>
      </c>
      <c r="D105" s="90"/>
      <c r="E105" s="201"/>
      <c r="F105" s="90"/>
      <c r="G105" s="202"/>
      <c r="H105" s="203"/>
      <c r="I105" s="204"/>
      <c r="J105" s="200">
        <f t="shared" ref="J105:P105" si="9">($H$85*J85)+($H$86*J86)+($H$87*J87)+($H$88*J88)+($H$89*J89)+($H$90*J90)+($H$91*J91)+($H$92*J92)+($H$93*J93)+($H$94*J94)+($H$95*J95)+($H$96*J96)+($H$97*J97)+($H$98*J98)+($H$99*J99)+($H$100*J100)+($H$101*J101)+($H$102*J102)+($H$103*J103)</f>
        <v>0</v>
      </c>
      <c r="K105" s="200">
        <f t="shared" si="9"/>
        <v>0</v>
      </c>
      <c r="L105" s="200">
        <f t="shared" si="9"/>
        <v>0</v>
      </c>
      <c r="M105" s="200">
        <f t="shared" si="9"/>
        <v>0</v>
      </c>
      <c r="N105" s="200">
        <f t="shared" si="9"/>
        <v>0</v>
      </c>
      <c r="O105" s="200">
        <f t="shared" si="9"/>
        <v>0</v>
      </c>
      <c r="P105" s="200">
        <f t="shared" si="9"/>
        <v>0</v>
      </c>
      <c r="Q105" s="195"/>
      <c r="R105" s="174"/>
    </row>
    <row r="106" spans="3:18" s="6" customFormat="1" ht="10.5" x14ac:dyDescent="0.15">
      <c r="C106" s="190"/>
      <c r="D106" s="48"/>
      <c r="E106" s="64"/>
      <c r="F106" s="64"/>
      <c r="G106" s="50"/>
      <c r="H106" s="50"/>
      <c r="I106" s="51"/>
      <c r="J106" s="51"/>
      <c r="K106" s="51"/>
      <c r="L106" s="51"/>
      <c r="M106" s="51"/>
      <c r="N106" s="51"/>
      <c r="O106" s="51"/>
      <c r="P106" s="49"/>
    </row>
    <row r="107" spans="3:18" s="6" customFormat="1" x14ac:dyDescent="0.15">
      <c r="C107" s="194" t="s">
        <v>128</v>
      </c>
      <c r="D107" s="48"/>
      <c r="E107" s="64"/>
      <c r="F107" s="64"/>
      <c r="G107" s="50"/>
      <c r="H107" s="50"/>
      <c r="I107" s="51"/>
      <c r="J107" s="51"/>
      <c r="K107" s="51"/>
      <c r="L107" s="51"/>
      <c r="M107" s="51"/>
      <c r="N107" s="51"/>
      <c r="O107" s="51"/>
      <c r="P107" s="49"/>
    </row>
    <row r="108" spans="3:18" s="70" customFormat="1" ht="33" customHeight="1" x14ac:dyDescent="0.2">
      <c r="C108" s="37" t="s">
        <v>113</v>
      </c>
      <c r="D108" s="37" t="s">
        <v>135</v>
      </c>
      <c r="E108" s="37" t="s">
        <v>87</v>
      </c>
      <c r="F108" s="37" t="s">
        <v>62</v>
      </c>
      <c r="G108" s="37" t="s">
        <v>66</v>
      </c>
      <c r="H108" s="53" t="s">
        <v>132</v>
      </c>
      <c r="I108" s="39" t="s">
        <v>123</v>
      </c>
      <c r="J108" s="39" t="s">
        <v>70</v>
      </c>
      <c r="K108" s="39" t="s">
        <v>71</v>
      </c>
      <c r="L108" s="39" t="s">
        <v>72</v>
      </c>
      <c r="M108" s="39" t="s">
        <v>73</v>
      </c>
      <c r="N108" s="39" t="s">
        <v>74</v>
      </c>
      <c r="O108" s="39" t="s">
        <v>75</v>
      </c>
      <c r="P108" s="38" t="s">
        <v>90</v>
      </c>
    </row>
    <row r="109" spans="3:18" s="7" customFormat="1" ht="10.5" x14ac:dyDescent="0.15">
      <c r="C109" s="31"/>
      <c r="D109" s="31"/>
      <c r="E109" s="31"/>
      <c r="F109" s="31"/>
      <c r="G109" s="287"/>
      <c r="H109" s="150"/>
      <c r="I109" s="30"/>
      <c r="J109" s="23"/>
      <c r="K109" s="23"/>
      <c r="L109" s="23"/>
      <c r="M109" s="23"/>
      <c r="N109" s="23"/>
      <c r="O109" s="23"/>
      <c r="P109" s="149">
        <f>H109*(M109+L109+K109+J109+I109+N109+O109)</f>
        <v>0</v>
      </c>
    </row>
    <row r="110" spans="3:18" s="7" customFormat="1" ht="10.5" x14ac:dyDescent="0.15">
      <c r="C110" s="31"/>
      <c r="D110" s="31"/>
      <c r="E110" s="31"/>
      <c r="F110" s="31"/>
      <c r="G110" s="287"/>
      <c r="H110" s="150"/>
      <c r="I110" s="30"/>
      <c r="J110" s="23"/>
      <c r="K110" s="23"/>
      <c r="L110" s="23"/>
      <c r="M110" s="23"/>
      <c r="N110" s="23"/>
      <c r="O110" s="23"/>
      <c r="P110" s="149">
        <f t="shared" ref="P110:P123" si="10">H110*(M110+L110+K110+J110+I110+N110+O110)</f>
        <v>0</v>
      </c>
    </row>
    <row r="111" spans="3:18" s="7" customFormat="1" ht="10.5" x14ac:dyDescent="0.15">
      <c r="C111" s="31"/>
      <c r="D111" s="31"/>
      <c r="E111" s="31"/>
      <c r="F111" s="31"/>
      <c r="G111" s="287"/>
      <c r="H111" s="150"/>
      <c r="I111" s="30"/>
      <c r="J111" s="23"/>
      <c r="K111" s="23"/>
      <c r="L111" s="23"/>
      <c r="M111" s="23"/>
      <c r="N111" s="23"/>
      <c r="O111" s="23"/>
      <c r="P111" s="149">
        <f t="shared" si="10"/>
        <v>0</v>
      </c>
    </row>
    <row r="112" spans="3:18" s="7" customFormat="1" ht="10.5" x14ac:dyDescent="0.15">
      <c r="C112" s="31"/>
      <c r="D112" s="31"/>
      <c r="E112" s="31"/>
      <c r="F112" s="31"/>
      <c r="G112" s="287"/>
      <c r="H112" s="150"/>
      <c r="I112" s="30"/>
      <c r="J112" s="23"/>
      <c r="K112" s="23"/>
      <c r="L112" s="23"/>
      <c r="M112" s="23"/>
      <c r="N112" s="23"/>
      <c r="O112" s="23"/>
      <c r="P112" s="149">
        <f t="shared" si="10"/>
        <v>0</v>
      </c>
    </row>
    <row r="113" spans="2:28" s="7" customFormat="1" ht="10.5" x14ac:dyDescent="0.15">
      <c r="C113" s="31"/>
      <c r="D113" s="31"/>
      <c r="E113" s="31"/>
      <c r="F113" s="31"/>
      <c r="G113" s="287"/>
      <c r="H113" s="150"/>
      <c r="I113" s="30"/>
      <c r="J113" s="23"/>
      <c r="K113" s="23"/>
      <c r="L113" s="23"/>
      <c r="M113" s="23"/>
      <c r="N113" s="23"/>
      <c r="O113" s="23"/>
      <c r="P113" s="149">
        <f t="shared" si="10"/>
        <v>0</v>
      </c>
    </row>
    <row r="114" spans="2:28" s="7" customFormat="1" ht="10.5" x14ac:dyDescent="0.15">
      <c r="C114" s="31"/>
      <c r="D114" s="31"/>
      <c r="E114" s="31"/>
      <c r="F114" s="31"/>
      <c r="G114" s="287"/>
      <c r="H114" s="150"/>
      <c r="I114" s="30"/>
      <c r="J114" s="23"/>
      <c r="K114" s="23"/>
      <c r="L114" s="23"/>
      <c r="M114" s="23"/>
      <c r="N114" s="23"/>
      <c r="O114" s="23"/>
      <c r="P114" s="149">
        <f t="shared" si="10"/>
        <v>0</v>
      </c>
    </row>
    <row r="115" spans="2:28" s="7" customFormat="1" ht="10.5" x14ac:dyDescent="0.15">
      <c r="C115" s="31"/>
      <c r="D115" s="31"/>
      <c r="E115" s="31"/>
      <c r="F115" s="31"/>
      <c r="G115" s="287"/>
      <c r="H115" s="150"/>
      <c r="I115" s="30"/>
      <c r="J115" s="23"/>
      <c r="K115" s="23"/>
      <c r="L115" s="23"/>
      <c r="M115" s="23"/>
      <c r="N115" s="23"/>
      <c r="O115" s="23"/>
      <c r="P115" s="149">
        <f t="shared" si="10"/>
        <v>0</v>
      </c>
    </row>
    <row r="116" spans="2:28" s="7" customFormat="1" ht="10.5" x14ac:dyDescent="0.15">
      <c r="C116" s="31"/>
      <c r="D116" s="31"/>
      <c r="E116" s="31"/>
      <c r="F116" s="31"/>
      <c r="G116" s="287"/>
      <c r="H116" s="150"/>
      <c r="I116" s="30"/>
      <c r="J116" s="23"/>
      <c r="K116" s="23"/>
      <c r="L116" s="23"/>
      <c r="M116" s="23"/>
      <c r="N116" s="23"/>
      <c r="O116" s="23"/>
      <c r="P116" s="149">
        <f t="shared" si="10"/>
        <v>0</v>
      </c>
    </row>
    <row r="117" spans="2:28" s="7" customFormat="1" ht="10.5" x14ac:dyDescent="0.15">
      <c r="C117" s="31"/>
      <c r="D117" s="31"/>
      <c r="E117" s="31"/>
      <c r="F117" s="31"/>
      <c r="G117" s="287"/>
      <c r="H117" s="150"/>
      <c r="I117" s="30"/>
      <c r="J117" s="23"/>
      <c r="K117" s="23"/>
      <c r="L117" s="23"/>
      <c r="M117" s="23"/>
      <c r="N117" s="23"/>
      <c r="O117" s="23"/>
      <c r="P117" s="149">
        <f t="shared" si="10"/>
        <v>0</v>
      </c>
    </row>
    <row r="118" spans="2:28" s="7" customFormat="1" ht="10.5" x14ac:dyDescent="0.15">
      <c r="C118" s="31"/>
      <c r="D118" s="31"/>
      <c r="E118" s="31"/>
      <c r="F118" s="31"/>
      <c r="G118" s="287"/>
      <c r="H118" s="150"/>
      <c r="I118" s="30"/>
      <c r="J118" s="23"/>
      <c r="K118" s="23"/>
      <c r="L118" s="23"/>
      <c r="M118" s="23"/>
      <c r="N118" s="23"/>
      <c r="O118" s="23"/>
      <c r="P118" s="149">
        <f t="shared" si="10"/>
        <v>0</v>
      </c>
    </row>
    <row r="119" spans="2:28" s="7" customFormat="1" ht="10.5" x14ac:dyDescent="0.15">
      <c r="C119" s="31"/>
      <c r="D119" s="31"/>
      <c r="E119" s="31"/>
      <c r="F119" s="31"/>
      <c r="G119" s="287"/>
      <c r="H119" s="150"/>
      <c r="I119" s="30"/>
      <c r="J119" s="23"/>
      <c r="K119" s="23"/>
      <c r="L119" s="23"/>
      <c r="M119" s="23"/>
      <c r="N119" s="23"/>
      <c r="O119" s="23"/>
      <c r="P119" s="149">
        <f t="shared" si="10"/>
        <v>0</v>
      </c>
    </row>
    <row r="120" spans="2:28" s="7" customFormat="1" ht="10.5" x14ac:dyDescent="0.15">
      <c r="C120" s="31"/>
      <c r="D120" s="31"/>
      <c r="E120" s="31"/>
      <c r="F120" s="31"/>
      <c r="G120" s="287"/>
      <c r="H120" s="150"/>
      <c r="I120" s="30"/>
      <c r="J120" s="23"/>
      <c r="K120" s="23"/>
      <c r="L120" s="23"/>
      <c r="M120" s="23"/>
      <c r="N120" s="23"/>
      <c r="O120" s="23"/>
      <c r="P120" s="149">
        <f t="shared" si="10"/>
        <v>0</v>
      </c>
    </row>
    <row r="121" spans="2:28" s="7" customFormat="1" ht="10.5" x14ac:dyDescent="0.15">
      <c r="C121" s="31"/>
      <c r="D121" s="31"/>
      <c r="E121" s="31"/>
      <c r="F121" s="31"/>
      <c r="G121" s="287"/>
      <c r="H121" s="150"/>
      <c r="I121" s="23"/>
      <c r="J121" s="23"/>
      <c r="K121" s="23"/>
      <c r="L121" s="23"/>
      <c r="M121" s="23"/>
      <c r="N121" s="23"/>
      <c r="O121" s="23"/>
      <c r="P121" s="149">
        <f t="shared" si="10"/>
        <v>0</v>
      </c>
    </row>
    <row r="122" spans="2:28" s="7" customFormat="1" ht="10.5" x14ac:dyDescent="0.15">
      <c r="C122" s="31"/>
      <c r="D122" s="31"/>
      <c r="E122" s="31"/>
      <c r="F122" s="31"/>
      <c r="G122" s="287"/>
      <c r="H122" s="150"/>
      <c r="I122" s="23"/>
      <c r="J122" s="23"/>
      <c r="K122" s="23"/>
      <c r="L122" s="23"/>
      <c r="M122" s="23"/>
      <c r="N122" s="23"/>
      <c r="O122" s="23"/>
      <c r="P122" s="149">
        <f t="shared" si="10"/>
        <v>0</v>
      </c>
    </row>
    <row r="123" spans="2:28" s="7" customFormat="1" ht="10.5" x14ac:dyDescent="0.15">
      <c r="C123" s="31"/>
      <c r="D123" s="31"/>
      <c r="E123" s="31"/>
      <c r="F123" s="31"/>
      <c r="G123" s="287"/>
      <c r="H123" s="150"/>
      <c r="I123" s="23"/>
      <c r="J123" s="23"/>
      <c r="K123" s="23"/>
      <c r="L123" s="23"/>
      <c r="M123" s="23"/>
      <c r="N123" s="23"/>
      <c r="O123" s="23"/>
      <c r="P123" s="149">
        <f t="shared" si="10"/>
        <v>0</v>
      </c>
    </row>
    <row r="124" spans="2:28" s="74" customFormat="1" ht="20.100000000000001" customHeight="1" x14ac:dyDescent="0.2">
      <c r="C124" s="76" t="s">
        <v>130</v>
      </c>
      <c r="D124" s="76"/>
      <c r="E124" s="76"/>
      <c r="F124" s="191"/>
      <c r="G124" s="191"/>
      <c r="H124" s="191"/>
      <c r="I124" s="84"/>
      <c r="J124" s="84"/>
      <c r="K124" s="84"/>
      <c r="L124" s="84"/>
      <c r="M124" s="84"/>
      <c r="N124" s="84"/>
      <c r="O124" s="84"/>
      <c r="P124" s="193">
        <f>SUM(P109:P123)</f>
        <v>0</v>
      </c>
    </row>
    <row r="125" spans="2:28" s="74" customFormat="1" ht="20.100000000000001" customHeight="1" x14ac:dyDescent="0.2">
      <c r="C125" s="179" t="s">
        <v>143</v>
      </c>
      <c r="D125" s="90"/>
      <c r="E125" s="90"/>
      <c r="F125" s="202"/>
      <c r="G125" s="202"/>
      <c r="H125" s="202"/>
      <c r="I125" s="205">
        <f>($H$109*I109)+($H$110*I110)+($H$111*I111)+($H$112*I112)+($H$113*I113)+($H$114*I114)+($H$115*I115)+($H$116*I116)+($H$117*I117)+($H$118*I118)+($H$119*I119)+($H$120*I120)+($H$121*I121)+($H$122*I122)+($H$123*I123)</f>
        <v>0</v>
      </c>
      <c r="J125" s="205">
        <f t="shared" ref="J125:O125" si="11">($H$109*J109)+($H$110*J110)+($H$111*J111)+($H$112*J112)+($H$113*J113)+($H$114*J114)+($H$115*J115)+($H$116*J116)+($H$117*J117)+($H$118*J118)+($H$119*J119)+($H$120*J120)+($H$121*J121)+($H$122*J122)+($H$123*J123)</f>
        <v>0</v>
      </c>
      <c r="K125" s="205">
        <f t="shared" si="11"/>
        <v>0</v>
      </c>
      <c r="L125" s="205">
        <f t="shared" si="11"/>
        <v>0</v>
      </c>
      <c r="M125" s="205">
        <f t="shared" si="11"/>
        <v>0</v>
      </c>
      <c r="N125" s="205">
        <f t="shared" si="11"/>
        <v>0</v>
      </c>
      <c r="O125" s="205">
        <f t="shared" si="11"/>
        <v>0</v>
      </c>
      <c r="P125" s="195"/>
    </row>
    <row r="126" spans="2:28" s="7" customFormat="1" ht="10.5" x14ac:dyDescent="0.15">
      <c r="C126" s="13"/>
      <c r="D126" s="16"/>
      <c r="E126" s="16"/>
      <c r="F126" s="16"/>
      <c r="G126" s="26"/>
      <c r="H126" s="26"/>
      <c r="I126" s="27"/>
      <c r="J126" s="24"/>
      <c r="K126" s="24"/>
      <c r="L126" s="24"/>
      <c r="M126" s="24"/>
      <c r="N126" s="24"/>
      <c r="O126" s="24"/>
      <c r="P126" s="15"/>
    </row>
    <row r="127" spans="2:28" x14ac:dyDescent="0.2">
      <c r="C127" s="56" t="s">
        <v>3</v>
      </c>
      <c r="G127" s="187"/>
      <c r="H127" s="3"/>
      <c r="I127" s="3"/>
      <c r="J127" s="3"/>
      <c r="K127" s="3"/>
      <c r="L127" s="3"/>
      <c r="M127" s="3"/>
      <c r="N127" s="3"/>
      <c r="O127" s="3"/>
    </row>
    <row r="128" spans="2:28" ht="12.75" customHeight="1" x14ac:dyDescent="0.2">
      <c r="B128" s="187"/>
      <c r="C128" s="324" t="s">
        <v>4</v>
      </c>
      <c r="D128" s="325"/>
      <c r="E128" s="325"/>
      <c r="F128" s="325"/>
      <c r="G128" s="326"/>
      <c r="H128" s="315" t="s">
        <v>53</v>
      </c>
      <c r="I128" s="316"/>
      <c r="J128" s="317"/>
      <c r="K128" s="315" t="s">
        <v>54</v>
      </c>
      <c r="L128" s="316"/>
      <c r="M128" s="317"/>
      <c r="N128" s="315" t="s">
        <v>55</v>
      </c>
      <c r="O128" s="316"/>
      <c r="P128" s="317"/>
      <c r="Q128" s="315" t="s">
        <v>56</v>
      </c>
      <c r="R128" s="316"/>
      <c r="S128" s="317"/>
      <c r="T128" s="315" t="s">
        <v>57</v>
      </c>
      <c r="U128" s="316"/>
      <c r="V128" s="317"/>
      <c r="W128" s="315" t="s">
        <v>58</v>
      </c>
      <c r="X128" s="316"/>
      <c r="Y128" s="317"/>
      <c r="Z128" s="315" t="s">
        <v>59</v>
      </c>
      <c r="AA128" s="316"/>
      <c r="AB128" s="317"/>
    </row>
    <row r="129" spans="2:30" ht="10.5" customHeight="1" x14ac:dyDescent="0.2">
      <c r="C129" s="327"/>
      <c r="D129" s="328"/>
      <c r="E129" s="328"/>
      <c r="F129" s="328"/>
      <c r="G129" s="329"/>
      <c r="H129" s="318"/>
      <c r="I129" s="319"/>
      <c r="J129" s="320"/>
      <c r="K129" s="318"/>
      <c r="L129" s="319"/>
      <c r="M129" s="320"/>
      <c r="N129" s="318"/>
      <c r="O129" s="319"/>
      <c r="P129" s="320"/>
      <c r="Q129" s="318"/>
      <c r="R129" s="319"/>
      <c r="S129" s="320"/>
      <c r="T129" s="318"/>
      <c r="U129" s="319"/>
      <c r="V129" s="320"/>
      <c r="W129" s="318"/>
      <c r="X129" s="319"/>
      <c r="Y129" s="320"/>
      <c r="Z129" s="318"/>
      <c r="AA129" s="319"/>
      <c r="AB129" s="320"/>
      <c r="AC129" s="44"/>
    </row>
    <row r="130" spans="2:30" s="97" customFormat="1" ht="31.5" x14ac:dyDescent="0.15">
      <c r="B130" s="95" t="s">
        <v>61</v>
      </c>
      <c r="C130" s="37" t="s">
        <v>113</v>
      </c>
      <c r="D130" s="95" t="s">
        <v>31</v>
      </c>
      <c r="E130" s="96" t="s">
        <v>7</v>
      </c>
      <c r="F130" s="96" t="s">
        <v>139</v>
      </c>
      <c r="G130" s="96" t="s">
        <v>138</v>
      </c>
      <c r="H130" s="96" t="s">
        <v>159</v>
      </c>
      <c r="I130" s="280" t="s">
        <v>160</v>
      </c>
      <c r="J130" s="281" t="s">
        <v>0</v>
      </c>
      <c r="K130" s="96" t="s">
        <v>159</v>
      </c>
      <c r="L130" s="280" t="s">
        <v>160</v>
      </c>
      <c r="M130" s="281" t="s">
        <v>0</v>
      </c>
      <c r="N130" s="96" t="s">
        <v>159</v>
      </c>
      <c r="O130" s="280" t="s">
        <v>160</v>
      </c>
      <c r="P130" s="281" t="s">
        <v>0</v>
      </c>
      <c r="Q130" s="96" t="s">
        <v>159</v>
      </c>
      <c r="R130" s="282" t="s">
        <v>160</v>
      </c>
      <c r="S130" s="283" t="s">
        <v>0</v>
      </c>
      <c r="T130" s="96" t="s">
        <v>159</v>
      </c>
      <c r="U130" s="280" t="s">
        <v>160</v>
      </c>
      <c r="V130" s="281" t="s">
        <v>0</v>
      </c>
      <c r="W130" s="96" t="s">
        <v>159</v>
      </c>
      <c r="X130" s="280" t="s">
        <v>160</v>
      </c>
      <c r="Y130" s="281" t="s">
        <v>0</v>
      </c>
      <c r="Z130" s="96" t="s">
        <v>159</v>
      </c>
      <c r="AA130" s="280" t="s">
        <v>160</v>
      </c>
      <c r="AB130" s="281" t="s">
        <v>0</v>
      </c>
      <c r="AC130" s="45"/>
      <c r="AD130" s="96" t="s">
        <v>0</v>
      </c>
    </row>
    <row r="131" spans="2:30" x14ac:dyDescent="0.2">
      <c r="B131" s="137"/>
      <c r="C131" s="137"/>
      <c r="D131" s="138"/>
      <c r="E131" s="17"/>
      <c r="F131" s="17"/>
      <c r="G131" s="17"/>
      <c r="H131" s="151"/>
      <c r="I131" s="33"/>
      <c r="J131" s="152">
        <f>H131*I131</f>
        <v>0</v>
      </c>
      <c r="K131" s="151"/>
      <c r="L131" s="33"/>
      <c r="M131" s="152">
        <f t="shared" ref="M131:M155" si="12">K131*L131</f>
        <v>0</v>
      </c>
      <c r="N131" s="151"/>
      <c r="O131" s="33"/>
      <c r="P131" s="152">
        <f>N131*O131</f>
        <v>0</v>
      </c>
      <c r="Q131" s="151"/>
      <c r="R131" s="33"/>
      <c r="S131" s="152">
        <f>Q131*R131</f>
        <v>0</v>
      </c>
      <c r="T131" s="151"/>
      <c r="U131" s="33"/>
      <c r="V131" s="152">
        <f>T131*U131</f>
        <v>0</v>
      </c>
      <c r="W131" s="151"/>
      <c r="X131" s="33"/>
      <c r="Y131" s="152">
        <f>W131*X131</f>
        <v>0</v>
      </c>
      <c r="Z131" s="151"/>
      <c r="AA131" s="33"/>
      <c r="AB131" s="152">
        <f>Z131*AA131</f>
        <v>0</v>
      </c>
      <c r="AC131" s="32"/>
      <c r="AD131" s="155">
        <f>V131+S131+P131+M131+J131+Y131+AB131</f>
        <v>0</v>
      </c>
    </row>
    <row r="132" spans="2:30" x14ac:dyDescent="0.2">
      <c r="B132" s="137"/>
      <c r="C132" s="137"/>
      <c r="D132" s="138"/>
      <c r="E132" s="17"/>
      <c r="F132" s="17"/>
      <c r="G132" s="17"/>
      <c r="H132" s="151"/>
      <c r="I132" s="33"/>
      <c r="J132" s="152">
        <f>H132*I132</f>
        <v>0</v>
      </c>
      <c r="K132" s="151"/>
      <c r="L132" s="33"/>
      <c r="M132" s="152">
        <f t="shared" si="12"/>
        <v>0</v>
      </c>
      <c r="N132" s="151"/>
      <c r="O132" s="33"/>
      <c r="P132" s="152">
        <f t="shared" ref="P132:P155" si="13">N132*O132</f>
        <v>0</v>
      </c>
      <c r="Q132" s="151"/>
      <c r="R132" s="33"/>
      <c r="S132" s="152">
        <f t="shared" ref="S132:S155" si="14">Q132*R132</f>
        <v>0</v>
      </c>
      <c r="T132" s="151"/>
      <c r="U132" s="33"/>
      <c r="V132" s="152">
        <f t="shared" ref="V132:V155" si="15">T132*U132</f>
        <v>0</v>
      </c>
      <c r="W132" s="151"/>
      <c r="X132" s="33"/>
      <c r="Y132" s="152">
        <f t="shared" ref="Y132:Y155" si="16">W132*X132</f>
        <v>0</v>
      </c>
      <c r="Z132" s="151"/>
      <c r="AA132" s="33"/>
      <c r="AB132" s="152">
        <f t="shared" ref="AB132:AB155" si="17">Z132*AA132</f>
        <v>0</v>
      </c>
      <c r="AC132" s="32"/>
      <c r="AD132" s="155">
        <f t="shared" ref="AD132:AD155" si="18">V132+S132+P132+M132+J132+Y132+AB132</f>
        <v>0</v>
      </c>
    </row>
    <row r="133" spans="2:30" x14ac:dyDescent="0.2">
      <c r="B133" s="137"/>
      <c r="C133" s="137"/>
      <c r="D133" s="138"/>
      <c r="E133" s="17"/>
      <c r="F133" s="17"/>
      <c r="G133" s="17"/>
      <c r="H133" s="151"/>
      <c r="I133" s="33"/>
      <c r="J133" s="152">
        <f t="shared" ref="J133:J155" si="19">H133*I133</f>
        <v>0</v>
      </c>
      <c r="K133" s="151"/>
      <c r="L133" s="33"/>
      <c r="M133" s="152">
        <f t="shared" si="12"/>
        <v>0</v>
      </c>
      <c r="N133" s="151"/>
      <c r="O133" s="33"/>
      <c r="P133" s="152">
        <f t="shared" si="13"/>
        <v>0</v>
      </c>
      <c r="Q133" s="151"/>
      <c r="R133" s="33"/>
      <c r="S133" s="152">
        <f t="shared" si="14"/>
        <v>0</v>
      </c>
      <c r="T133" s="151"/>
      <c r="U133" s="33"/>
      <c r="V133" s="152">
        <f t="shared" si="15"/>
        <v>0</v>
      </c>
      <c r="W133" s="151"/>
      <c r="X133" s="33"/>
      <c r="Y133" s="152">
        <f t="shared" si="16"/>
        <v>0</v>
      </c>
      <c r="Z133" s="151"/>
      <c r="AA133" s="33"/>
      <c r="AB133" s="152">
        <f t="shared" si="17"/>
        <v>0</v>
      </c>
      <c r="AC133" s="32"/>
      <c r="AD133" s="155">
        <f t="shared" si="18"/>
        <v>0</v>
      </c>
    </row>
    <row r="134" spans="2:30" x14ac:dyDescent="0.2">
      <c r="B134" s="137"/>
      <c r="C134" s="137"/>
      <c r="D134" s="138"/>
      <c r="E134" s="17"/>
      <c r="F134" s="17"/>
      <c r="G134" s="17"/>
      <c r="H134" s="151"/>
      <c r="I134" s="33"/>
      <c r="J134" s="152">
        <f t="shared" si="19"/>
        <v>0</v>
      </c>
      <c r="K134" s="151"/>
      <c r="L134" s="33"/>
      <c r="M134" s="152">
        <f t="shared" si="12"/>
        <v>0</v>
      </c>
      <c r="N134" s="151"/>
      <c r="O134" s="33"/>
      <c r="P134" s="152">
        <f t="shared" si="13"/>
        <v>0</v>
      </c>
      <c r="Q134" s="151"/>
      <c r="R134" s="33"/>
      <c r="S134" s="152">
        <f t="shared" si="14"/>
        <v>0</v>
      </c>
      <c r="T134" s="151"/>
      <c r="U134" s="33"/>
      <c r="V134" s="152">
        <f t="shared" si="15"/>
        <v>0</v>
      </c>
      <c r="W134" s="151"/>
      <c r="X134" s="33"/>
      <c r="Y134" s="152">
        <f t="shared" si="16"/>
        <v>0</v>
      </c>
      <c r="Z134" s="151"/>
      <c r="AA134" s="33"/>
      <c r="AB134" s="152">
        <f t="shared" si="17"/>
        <v>0</v>
      </c>
      <c r="AC134" s="32"/>
      <c r="AD134" s="155">
        <f t="shared" si="18"/>
        <v>0</v>
      </c>
    </row>
    <row r="135" spans="2:30" x14ac:dyDescent="0.2">
      <c r="B135" s="137"/>
      <c r="C135" s="137"/>
      <c r="D135" s="138"/>
      <c r="E135" s="17"/>
      <c r="F135" s="17"/>
      <c r="G135" s="17"/>
      <c r="H135" s="151"/>
      <c r="I135" s="33"/>
      <c r="J135" s="152">
        <f t="shared" si="19"/>
        <v>0</v>
      </c>
      <c r="K135" s="151"/>
      <c r="L135" s="33"/>
      <c r="M135" s="152">
        <f t="shared" si="12"/>
        <v>0</v>
      </c>
      <c r="N135" s="151"/>
      <c r="O135" s="33"/>
      <c r="P135" s="152">
        <f t="shared" si="13"/>
        <v>0</v>
      </c>
      <c r="Q135" s="151"/>
      <c r="R135" s="33"/>
      <c r="S135" s="152">
        <f t="shared" si="14"/>
        <v>0</v>
      </c>
      <c r="T135" s="151"/>
      <c r="U135" s="33"/>
      <c r="V135" s="152">
        <f t="shared" si="15"/>
        <v>0</v>
      </c>
      <c r="W135" s="151"/>
      <c r="X135" s="33"/>
      <c r="Y135" s="152">
        <f t="shared" si="16"/>
        <v>0</v>
      </c>
      <c r="Z135" s="151"/>
      <c r="AA135" s="33"/>
      <c r="AB135" s="152">
        <f t="shared" si="17"/>
        <v>0</v>
      </c>
      <c r="AC135" s="32"/>
      <c r="AD135" s="155">
        <f t="shared" si="18"/>
        <v>0</v>
      </c>
    </row>
    <row r="136" spans="2:30" x14ac:dyDescent="0.2">
      <c r="B136" s="137"/>
      <c r="C136" s="137"/>
      <c r="D136" s="138"/>
      <c r="E136" s="17"/>
      <c r="F136" s="17"/>
      <c r="G136" s="17"/>
      <c r="H136" s="151"/>
      <c r="I136" s="33"/>
      <c r="J136" s="152">
        <f t="shared" si="19"/>
        <v>0</v>
      </c>
      <c r="K136" s="151"/>
      <c r="L136" s="33"/>
      <c r="M136" s="152">
        <f t="shared" si="12"/>
        <v>0</v>
      </c>
      <c r="N136" s="151"/>
      <c r="O136" s="33"/>
      <c r="P136" s="152">
        <f t="shared" si="13"/>
        <v>0</v>
      </c>
      <c r="Q136" s="151"/>
      <c r="R136" s="33"/>
      <c r="S136" s="152">
        <f t="shared" si="14"/>
        <v>0</v>
      </c>
      <c r="T136" s="151"/>
      <c r="U136" s="33"/>
      <c r="V136" s="152">
        <f t="shared" si="15"/>
        <v>0</v>
      </c>
      <c r="W136" s="151"/>
      <c r="X136" s="33"/>
      <c r="Y136" s="152">
        <f t="shared" si="16"/>
        <v>0</v>
      </c>
      <c r="Z136" s="151"/>
      <c r="AA136" s="33"/>
      <c r="AB136" s="152">
        <f t="shared" si="17"/>
        <v>0</v>
      </c>
      <c r="AC136" s="32"/>
      <c r="AD136" s="155">
        <f t="shared" si="18"/>
        <v>0</v>
      </c>
    </row>
    <row r="137" spans="2:30" x14ac:dyDescent="0.2">
      <c r="B137" s="137"/>
      <c r="C137" s="137"/>
      <c r="D137" s="138"/>
      <c r="E137" s="17"/>
      <c r="F137" s="17"/>
      <c r="G137" s="17"/>
      <c r="H137" s="151"/>
      <c r="I137" s="33"/>
      <c r="J137" s="152">
        <f t="shared" si="19"/>
        <v>0</v>
      </c>
      <c r="K137" s="151"/>
      <c r="L137" s="33"/>
      <c r="M137" s="152">
        <f t="shared" si="12"/>
        <v>0</v>
      </c>
      <c r="N137" s="151"/>
      <c r="O137" s="33"/>
      <c r="P137" s="152">
        <f t="shared" si="13"/>
        <v>0</v>
      </c>
      <c r="Q137" s="151"/>
      <c r="R137" s="33"/>
      <c r="S137" s="152">
        <f t="shared" si="14"/>
        <v>0</v>
      </c>
      <c r="T137" s="151"/>
      <c r="U137" s="33"/>
      <c r="V137" s="152">
        <f t="shared" si="15"/>
        <v>0</v>
      </c>
      <c r="W137" s="151"/>
      <c r="X137" s="33"/>
      <c r="Y137" s="152">
        <f t="shared" si="16"/>
        <v>0</v>
      </c>
      <c r="Z137" s="151"/>
      <c r="AA137" s="33"/>
      <c r="AB137" s="152">
        <f t="shared" si="17"/>
        <v>0</v>
      </c>
      <c r="AC137" s="32"/>
      <c r="AD137" s="155">
        <f t="shared" si="18"/>
        <v>0</v>
      </c>
    </row>
    <row r="138" spans="2:30" x14ac:dyDescent="0.2">
      <c r="B138" s="137"/>
      <c r="C138" s="137"/>
      <c r="D138" s="138"/>
      <c r="E138" s="17"/>
      <c r="F138" s="17"/>
      <c r="G138" s="17"/>
      <c r="H138" s="151"/>
      <c r="I138" s="33"/>
      <c r="J138" s="152">
        <f t="shared" si="19"/>
        <v>0</v>
      </c>
      <c r="K138" s="151"/>
      <c r="L138" s="33"/>
      <c r="M138" s="152">
        <f t="shared" si="12"/>
        <v>0</v>
      </c>
      <c r="N138" s="151"/>
      <c r="O138" s="33"/>
      <c r="P138" s="152">
        <f t="shared" si="13"/>
        <v>0</v>
      </c>
      <c r="Q138" s="151"/>
      <c r="R138" s="33"/>
      <c r="S138" s="152">
        <f t="shared" si="14"/>
        <v>0</v>
      </c>
      <c r="T138" s="151"/>
      <c r="U138" s="33"/>
      <c r="V138" s="152">
        <f t="shared" si="15"/>
        <v>0</v>
      </c>
      <c r="W138" s="151"/>
      <c r="X138" s="33"/>
      <c r="Y138" s="152">
        <f t="shared" si="16"/>
        <v>0</v>
      </c>
      <c r="Z138" s="151"/>
      <c r="AA138" s="33"/>
      <c r="AB138" s="152">
        <f t="shared" si="17"/>
        <v>0</v>
      </c>
      <c r="AC138" s="32"/>
      <c r="AD138" s="155">
        <f t="shared" si="18"/>
        <v>0</v>
      </c>
    </row>
    <row r="139" spans="2:30" x14ac:dyDescent="0.2">
      <c r="B139" s="137"/>
      <c r="C139" s="137"/>
      <c r="D139" s="138"/>
      <c r="E139" s="17"/>
      <c r="F139" s="17"/>
      <c r="G139" s="17"/>
      <c r="H139" s="151"/>
      <c r="I139" s="33"/>
      <c r="J139" s="152">
        <f t="shared" si="19"/>
        <v>0</v>
      </c>
      <c r="K139" s="151"/>
      <c r="L139" s="33"/>
      <c r="M139" s="152">
        <f t="shared" si="12"/>
        <v>0</v>
      </c>
      <c r="N139" s="151"/>
      <c r="O139" s="33"/>
      <c r="P139" s="152">
        <f t="shared" si="13"/>
        <v>0</v>
      </c>
      <c r="Q139" s="151"/>
      <c r="R139" s="33"/>
      <c r="S139" s="152">
        <f t="shared" si="14"/>
        <v>0</v>
      </c>
      <c r="T139" s="151"/>
      <c r="U139" s="33"/>
      <c r="V139" s="152">
        <f t="shared" si="15"/>
        <v>0</v>
      </c>
      <c r="W139" s="151"/>
      <c r="X139" s="33"/>
      <c r="Y139" s="152">
        <f t="shared" si="16"/>
        <v>0</v>
      </c>
      <c r="Z139" s="151"/>
      <c r="AA139" s="33"/>
      <c r="AB139" s="152">
        <f t="shared" si="17"/>
        <v>0</v>
      </c>
      <c r="AC139" s="32"/>
      <c r="AD139" s="155">
        <f t="shared" si="18"/>
        <v>0</v>
      </c>
    </row>
    <row r="140" spans="2:30" x14ac:dyDescent="0.2">
      <c r="B140" s="137"/>
      <c r="C140" s="137"/>
      <c r="D140" s="138"/>
      <c r="E140" s="17"/>
      <c r="F140" s="17"/>
      <c r="G140" s="17"/>
      <c r="H140" s="151"/>
      <c r="I140" s="33"/>
      <c r="J140" s="152">
        <f t="shared" si="19"/>
        <v>0</v>
      </c>
      <c r="K140" s="151"/>
      <c r="L140" s="33"/>
      <c r="M140" s="152">
        <f t="shared" si="12"/>
        <v>0</v>
      </c>
      <c r="N140" s="151"/>
      <c r="O140" s="33"/>
      <c r="P140" s="152">
        <f t="shared" si="13"/>
        <v>0</v>
      </c>
      <c r="Q140" s="151"/>
      <c r="R140" s="33"/>
      <c r="S140" s="152">
        <f t="shared" si="14"/>
        <v>0</v>
      </c>
      <c r="T140" s="151"/>
      <c r="U140" s="33"/>
      <c r="V140" s="152">
        <f t="shared" si="15"/>
        <v>0</v>
      </c>
      <c r="W140" s="151"/>
      <c r="X140" s="33"/>
      <c r="Y140" s="152">
        <f t="shared" si="16"/>
        <v>0</v>
      </c>
      <c r="Z140" s="151"/>
      <c r="AA140" s="33"/>
      <c r="AB140" s="152">
        <f t="shared" si="17"/>
        <v>0</v>
      </c>
      <c r="AC140" s="32"/>
      <c r="AD140" s="155">
        <f t="shared" si="18"/>
        <v>0</v>
      </c>
    </row>
    <row r="141" spans="2:30" x14ac:dyDescent="0.2">
      <c r="B141" s="137"/>
      <c r="C141" s="137"/>
      <c r="D141" s="138"/>
      <c r="E141" s="17"/>
      <c r="F141" s="17"/>
      <c r="G141" s="17"/>
      <c r="H141" s="151"/>
      <c r="I141" s="33"/>
      <c r="J141" s="152">
        <f t="shared" si="19"/>
        <v>0</v>
      </c>
      <c r="K141" s="151"/>
      <c r="L141" s="33"/>
      <c r="M141" s="152">
        <f t="shared" si="12"/>
        <v>0</v>
      </c>
      <c r="N141" s="151"/>
      <c r="O141" s="33"/>
      <c r="P141" s="152">
        <f t="shared" si="13"/>
        <v>0</v>
      </c>
      <c r="Q141" s="151"/>
      <c r="R141" s="33"/>
      <c r="S141" s="152">
        <f t="shared" si="14"/>
        <v>0</v>
      </c>
      <c r="T141" s="151"/>
      <c r="U141" s="33"/>
      <c r="V141" s="152">
        <f t="shared" si="15"/>
        <v>0</v>
      </c>
      <c r="W141" s="151"/>
      <c r="X141" s="33"/>
      <c r="Y141" s="152">
        <f t="shared" si="16"/>
        <v>0</v>
      </c>
      <c r="Z141" s="151"/>
      <c r="AA141" s="33"/>
      <c r="AB141" s="152">
        <f t="shared" si="17"/>
        <v>0</v>
      </c>
      <c r="AC141" s="32"/>
      <c r="AD141" s="155">
        <f t="shared" si="18"/>
        <v>0</v>
      </c>
    </row>
    <row r="142" spans="2:30" x14ac:dyDescent="0.2">
      <c r="B142" s="137"/>
      <c r="C142" s="137"/>
      <c r="D142" s="138"/>
      <c r="E142" s="17"/>
      <c r="F142" s="17"/>
      <c r="G142" s="17"/>
      <c r="H142" s="151"/>
      <c r="I142" s="33"/>
      <c r="J142" s="152">
        <f t="shared" si="19"/>
        <v>0</v>
      </c>
      <c r="K142" s="151"/>
      <c r="L142" s="33"/>
      <c r="M142" s="152">
        <f t="shared" si="12"/>
        <v>0</v>
      </c>
      <c r="N142" s="151"/>
      <c r="O142" s="33"/>
      <c r="P142" s="152">
        <f t="shared" si="13"/>
        <v>0</v>
      </c>
      <c r="Q142" s="151"/>
      <c r="R142" s="33"/>
      <c r="S142" s="152">
        <f t="shared" si="14"/>
        <v>0</v>
      </c>
      <c r="T142" s="151"/>
      <c r="U142" s="33"/>
      <c r="V142" s="152">
        <f t="shared" si="15"/>
        <v>0</v>
      </c>
      <c r="W142" s="151"/>
      <c r="X142" s="33"/>
      <c r="Y142" s="152">
        <f t="shared" si="16"/>
        <v>0</v>
      </c>
      <c r="Z142" s="151"/>
      <c r="AA142" s="33"/>
      <c r="AB142" s="152">
        <f t="shared" si="17"/>
        <v>0</v>
      </c>
      <c r="AC142" s="32"/>
      <c r="AD142" s="155">
        <f t="shared" si="18"/>
        <v>0</v>
      </c>
    </row>
    <row r="143" spans="2:30" x14ac:dyDescent="0.2">
      <c r="B143" s="137"/>
      <c r="C143" s="137"/>
      <c r="D143" s="138"/>
      <c r="E143" s="17"/>
      <c r="F143" s="17"/>
      <c r="G143" s="17"/>
      <c r="H143" s="151"/>
      <c r="I143" s="33"/>
      <c r="J143" s="152">
        <f t="shared" si="19"/>
        <v>0</v>
      </c>
      <c r="K143" s="151"/>
      <c r="L143" s="33"/>
      <c r="M143" s="152">
        <f t="shared" si="12"/>
        <v>0</v>
      </c>
      <c r="N143" s="151"/>
      <c r="O143" s="33"/>
      <c r="P143" s="152">
        <f t="shared" si="13"/>
        <v>0</v>
      </c>
      <c r="Q143" s="151"/>
      <c r="R143" s="33"/>
      <c r="S143" s="152">
        <f t="shared" si="14"/>
        <v>0</v>
      </c>
      <c r="T143" s="151"/>
      <c r="U143" s="33"/>
      <c r="V143" s="152">
        <f t="shared" si="15"/>
        <v>0</v>
      </c>
      <c r="W143" s="151"/>
      <c r="X143" s="33"/>
      <c r="Y143" s="152">
        <f t="shared" si="16"/>
        <v>0</v>
      </c>
      <c r="Z143" s="151"/>
      <c r="AA143" s="33"/>
      <c r="AB143" s="152">
        <f t="shared" si="17"/>
        <v>0</v>
      </c>
      <c r="AC143" s="32"/>
      <c r="AD143" s="155">
        <f t="shared" si="18"/>
        <v>0</v>
      </c>
    </row>
    <row r="144" spans="2:30" x14ac:dyDescent="0.2">
      <c r="B144" s="137"/>
      <c r="C144" s="137"/>
      <c r="D144" s="138"/>
      <c r="E144" s="17"/>
      <c r="F144" s="17"/>
      <c r="G144" s="17"/>
      <c r="H144" s="151"/>
      <c r="I144" s="33"/>
      <c r="J144" s="152">
        <f t="shared" si="19"/>
        <v>0</v>
      </c>
      <c r="K144" s="151"/>
      <c r="L144" s="33"/>
      <c r="M144" s="152">
        <f t="shared" si="12"/>
        <v>0</v>
      </c>
      <c r="N144" s="151"/>
      <c r="O144" s="33"/>
      <c r="P144" s="152">
        <f t="shared" si="13"/>
        <v>0</v>
      </c>
      <c r="Q144" s="151"/>
      <c r="R144" s="33"/>
      <c r="S144" s="152">
        <f t="shared" si="14"/>
        <v>0</v>
      </c>
      <c r="T144" s="151"/>
      <c r="U144" s="33"/>
      <c r="V144" s="152">
        <f t="shared" si="15"/>
        <v>0</v>
      </c>
      <c r="W144" s="151"/>
      <c r="X144" s="33"/>
      <c r="Y144" s="152">
        <f t="shared" si="16"/>
        <v>0</v>
      </c>
      <c r="Z144" s="151"/>
      <c r="AA144" s="33"/>
      <c r="AB144" s="152">
        <f t="shared" si="17"/>
        <v>0</v>
      </c>
      <c r="AC144" s="32"/>
      <c r="AD144" s="155">
        <f t="shared" si="18"/>
        <v>0</v>
      </c>
    </row>
    <row r="145" spans="2:30" x14ac:dyDescent="0.2">
      <c r="B145" s="137"/>
      <c r="C145" s="137"/>
      <c r="D145" s="138"/>
      <c r="E145" s="17"/>
      <c r="F145" s="17"/>
      <c r="G145" s="17"/>
      <c r="H145" s="151"/>
      <c r="I145" s="33"/>
      <c r="J145" s="152">
        <f t="shared" si="19"/>
        <v>0</v>
      </c>
      <c r="K145" s="151"/>
      <c r="L145" s="33"/>
      <c r="M145" s="152">
        <f t="shared" si="12"/>
        <v>0</v>
      </c>
      <c r="N145" s="151"/>
      <c r="O145" s="33"/>
      <c r="P145" s="152">
        <f t="shared" si="13"/>
        <v>0</v>
      </c>
      <c r="Q145" s="151"/>
      <c r="R145" s="33"/>
      <c r="S145" s="152">
        <f t="shared" si="14"/>
        <v>0</v>
      </c>
      <c r="T145" s="151"/>
      <c r="U145" s="33"/>
      <c r="V145" s="152">
        <f t="shared" si="15"/>
        <v>0</v>
      </c>
      <c r="W145" s="151"/>
      <c r="X145" s="33"/>
      <c r="Y145" s="152">
        <f t="shared" si="16"/>
        <v>0</v>
      </c>
      <c r="Z145" s="151"/>
      <c r="AA145" s="33"/>
      <c r="AB145" s="152">
        <f t="shared" si="17"/>
        <v>0</v>
      </c>
      <c r="AC145" s="32"/>
      <c r="AD145" s="155">
        <f t="shared" si="18"/>
        <v>0</v>
      </c>
    </row>
    <row r="146" spans="2:30" x14ac:dyDescent="0.2">
      <c r="B146" s="137"/>
      <c r="C146" s="137"/>
      <c r="D146" s="138"/>
      <c r="E146" s="17"/>
      <c r="F146" s="17"/>
      <c r="G146" s="17"/>
      <c r="H146" s="151"/>
      <c r="I146" s="33"/>
      <c r="J146" s="152">
        <f t="shared" si="19"/>
        <v>0</v>
      </c>
      <c r="K146" s="151"/>
      <c r="L146" s="33"/>
      <c r="M146" s="152">
        <f t="shared" si="12"/>
        <v>0</v>
      </c>
      <c r="N146" s="151"/>
      <c r="O146" s="33"/>
      <c r="P146" s="152">
        <f t="shared" si="13"/>
        <v>0</v>
      </c>
      <c r="Q146" s="151"/>
      <c r="R146" s="33"/>
      <c r="S146" s="152">
        <f t="shared" si="14"/>
        <v>0</v>
      </c>
      <c r="T146" s="151"/>
      <c r="U146" s="33"/>
      <c r="V146" s="152">
        <f t="shared" si="15"/>
        <v>0</v>
      </c>
      <c r="W146" s="151"/>
      <c r="X146" s="33"/>
      <c r="Y146" s="152">
        <f t="shared" si="16"/>
        <v>0</v>
      </c>
      <c r="Z146" s="151"/>
      <c r="AA146" s="33"/>
      <c r="AB146" s="152">
        <f t="shared" si="17"/>
        <v>0</v>
      </c>
      <c r="AC146" s="32"/>
      <c r="AD146" s="155">
        <f t="shared" si="18"/>
        <v>0</v>
      </c>
    </row>
    <row r="147" spans="2:30" x14ac:dyDescent="0.2">
      <c r="B147" s="137"/>
      <c r="C147" s="137"/>
      <c r="D147" s="138"/>
      <c r="E147" s="17"/>
      <c r="F147" s="17"/>
      <c r="G147" s="17"/>
      <c r="H147" s="151"/>
      <c r="I147" s="33"/>
      <c r="J147" s="152">
        <f t="shared" si="19"/>
        <v>0</v>
      </c>
      <c r="K147" s="151"/>
      <c r="L147" s="33"/>
      <c r="M147" s="152">
        <f t="shared" si="12"/>
        <v>0</v>
      </c>
      <c r="N147" s="151"/>
      <c r="O147" s="33"/>
      <c r="P147" s="152">
        <f t="shared" si="13"/>
        <v>0</v>
      </c>
      <c r="Q147" s="151"/>
      <c r="R147" s="33"/>
      <c r="S147" s="152">
        <f t="shared" si="14"/>
        <v>0</v>
      </c>
      <c r="T147" s="151"/>
      <c r="U147" s="33"/>
      <c r="V147" s="152">
        <f t="shared" si="15"/>
        <v>0</v>
      </c>
      <c r="W147" s="151"/>
      <c r="X147" s="33"/>
      <c r="Y147" s="152">
        <f t="shared" si="16"/>
        <v>0</v>
      </c>
      <c r="Z147" s="151"/>
      <c r="AA147" s="33"/>
      <c r="AB147" s="152">
        <f t="shared" si="17"/>
        <v>0</v>
      </c>
      <c r="AC147" s="32"/>
      <c r="AD147" s="155">
        <f t="shared" si="18"/>
        <v>0</v>
      </c>
    </row>
    <row r="148" spans="2:30" x14ac:dyDescent="0.2">
      <c r="B148" s="137"/>
      <c r="C148" s="137"/>
      <c r="D148" s="138"/>
      <c r="E148" s="17"/>
      <c r="F148" s="17"/>
      <c r="G148" s="17"/>
      <c r="H148" s="151"/>
      <c r="I148" s="33"/>
      <c r="J148" s="152">
        <f t="shared" si="19"/>
        <v>0</v>
      </c>
      <c r="K148" s="151"/>
      <c r="L148" s="33"/>
      <c r="M148" s="152">
        <f t="shared" si="12"/>
        <v>0</v>
      </c>
      <c r="N148" s="151"/>
      <c r="O148" s="33"/>
      <c r="P148" s="152">
        <f t="shared" si="13"/>
        <v>0</v>
      </c>
      <c r="Q148" s="151"/>
      <c r="R148" s="33"/>
      <c r="S148" s="152">
        <f t="shared" si="14"/>
        <v>0</v>
      </c>
      <c r="T148" s="151"/>
      <c r="U148" s="33"/>
      <c r="V148" s="152">
        <f t="shared" si="15"/>
        <v>0</v>
      </c>
      <c r="W148" s="151"/>
      <c r="X148" s="33"/>
      <c r="Y148" s="152">
        <f t="shared" si="16"/>
        <v>0</v>
      </c>
      <c r="Z148" s="151"/>
      <c r="AA148" s="33"/>
      <c r="AB148" s="152">
        <f t="shared" si="17"/>
        <v>0</v>
      </c>
      <c r="AC148" s="32"/>
      <c r="AD148" s="155">
        <f t="shared" si="18"/>
        <v>0</v>
      </c>
    </row>
    <row r="149" spans="2:30" x14ac:dyDescent="0.2">
      <c r="B149" s="137"/>
      <c r="C149" s="137"/>
      <c r="D149" s="138"/>
      <c r="E149" s="17"/>
      <c r="F149" s="17"/>
      <c r="G149" s="17"/>
      <c r="H149" s="151"/>
      <c r="I149" s="33"/>
      <c r="J149" s="152">
        <f t="shared" si="19"/>
        <v>0</v>
      </c>
      <c r="K149" s="151"/>
      <c r="L149" s="33"/>
      <c r="M149" s="152">
        <f t="shared" si="12"/>
        <v>0</v>
      </c>
      <c r="N149" s="151"/>
      <c r="O149" s="33"/>
      <c r="P149" s="152">
        <f t="shared" si="13"/>
        <v>0</v>
      </c>
      <c r="Q149" s="151"/>
      <c r="R149" s="33"/>
      <c r="S149" s="152">
        <f t="shared" si="14"/>
        <v>0</v>
      </c>
      <c r="T149" s="151"/>
      <c r="U149" s="33"/>
      <c r="V149" s="152">
        <f t="shared" si="15"/>
        <v>0</v>
      </c>
      <c r="W149" s="151"/>
      <c r="X149" s="33"/>
      <c r="Y149" s="152">
        <f t="shared" si="16"/>
        <v>0</v>
      </c>
      <c r="Z149" s="151"/>
      <c r="AA149" s="33"/>
      <c r="AB149" s="152">
        <f t="shared" si="17"/>
        <v>0</v>
      </c>
      <c r="AC149" s="32"/>
      <c r="AD149" s="155">
        <f t="shared" si="18"/>
        <v>0</v>
      </c>
    </row>
    <row r="150" spans="2:30" x14ac:dyDescent="0.2">
      <c r="B150" s="137"/>
      <c r="C150" s="137"/>
      <c r="D150" s="138"/>
      <c r="E150" s="17"/>
      <c r="F150" s="17"/>
      <c r="G150" s="17"/>
      <c r="H150" s="151"/>
      <c r="I150" s="33"/>
      <c r="J150" s="152">
        <f t="shared" si="19"/>
        <v>0</v>
      </c>
      <c r="K150" s="151"/>
      <c r="L150" s="33"/>
      <c r="M150" s="152">
        <f t="shared" si="12"/>
        <v>0</v>
      </c>
      <c r="N150" s="151"/>
      <c r="O150" s="33"/>
      <c r="P150" s="152">
        <f t="shared" si="13"/>
        <v>0</v>
      </c>
      <c r="Q150" s="151"/>
      <c r="R150" s="33"/>
      <c r="S150" s="152">
        <f t="shared" si="14"/>
        <v>0</v>
      </c>
      <c r="T150" s="151"/>
      <c r="U150" s="33"/>
      <c r="V150" s="152">
        <f t="shared" si="15"/>
        <v>0</v>
      </c>
      <c r="W150" s="151"/>
      <c r="X150" s="33"/>
      <c r="Y150" s="152">
        <f t="shared" si="16"/>
        <v>0</v>
      </c>
      <c r="Z150" s="151"/>
      <c r="AA150" s="33"/>
      <c r="AB150" s="152">
        <f t="shared" si="17"/>
        <v>0</v>
      </c>
      <c r="AC150" s="32"/>
      <c r="AD150" s="155">
        <f t="shared" si="18"/>
        <v>0</v>
      </c>
    </row>
    <row r="151" spans="2:30" x14ac:dyDescent="0.2">
      <c r="B151" s="137"/>
      <c r="C151" s="137"/>
      <c r="D151" s="138"/>
      <c r="E151" s="17"/>
      <c r="F151" s="17"/>
      <c r="G151" s="17"/>
      <c r="H151" s="151"/>
      <c r="I151" s="33"/>
      <c r="J151" s="152">
        <f t="shared" si="19"/>
        <v>0</v>
      </c>
      <c r="K151" s="151"/>
      <c r="L151" s="33"/>
      <c r="M151" s="152">
        <f t="shared" si="12"/>
        <v>0</v>
      </c>
      <c r="N151" s="151"/>
      <c r="O151" s="33"/>
      <c r="P151" s="152">
        <f t="shared" si="13"/>
        <v>0</v>
      </c>
      <c r="Q151" s="151"/>
      <c r="R151" s="33"/>
      <c r="S151" s="152">
        <f t="shared" si="14"/>
        <v>0</v>
      </c>
      <c r="T151" s="151"/>
      <c r="U151" s="33"/>
      <c r="V151" s="152">
        <f t="shared" si="15"/>
        <v>0</v>
      </c>
      <c r="W151" s="151"/>
      <c r="X151" s="33"/>
      <c r="Y151" s="152">
        <f t="shared" si="16"/>
        <v>0</v>
      </c>
      <c r="Z151" s="151"/>
      <c r="AA151" s="33"/>
      <c r="AB151" s="152">
        <f t="shared" si="17"/>
        <v>0</v>
      </c>
      <c r="AC151" s="32"/>
      <c r="AD151" s="155">
        <f t="shared" si="18"/>
        <v>0</v>
      </c>
    </row>
    <row r="152" spans="2:30" x14ac:dyDescent="0.2">
      <c r="B152" s="137"/>
      <c r="C152" s="137"/>
      <c r="D152" s="138"/>
      <c r="E152" s="17"/>
      <c r="F152" s="17"/>
      <c r="G152" s="17"/>
      <c r="H152" s="151"/>
      <c r="I152" s="33"/>
      <c r="J152" s="152">
        <f t="shared" si="19"/>
        <v>0</v>
      </c>
      <c r="K152" s="151"/>
      <c r="L152" s="33"/>
      <c r="M152" s="152">
        <f t="shared" si="12"/>
        <v>0</v>
      </c>
      <c r="N152" s="151"/>
      <c r="O152" s="33"/>
      <c r="P152" s="152">
        <f t="shared" si="13"/>
        <v>0</v>
      </c>
      <c r="Q152" s="151"/>
      <c r="R152" s="33"/>
      <c r="S152" s="152">
        <f t="shared" si="14"/>
        <v>0</v>
      </c>
      <c r="T152" s="151"/>
      <c r="U152" s="33"/>
      <c r="V152" s="152">
        <f t="shared" si="15"/>
        <v>0</v>
      </c>
      <c r="W152" s="151"/>
      <c r="X152" s="33"/>
      <c r="Y152" s="152">
        <f t="shared" si="16"/>
        <v>0</v>
      </c>
      <c r="Z152" s="151"/>
      <c r="AA152" s="33"/>
      <c r="AB152" s="152">
        <f t="shared" si="17"/>
        <v>0</v>
      </c>
      <c r="AC152" s="32"/>
      <c r="AD152" s="155">
        <f t="shared" si="18"/>
        <v>0</v>
      </c>
    </row>
    <row r="153" spans="2:30" x14ac:dyDescent="0.2">
      <c r="B153" s="137"/>
      <c r="C153" s="137"/>
      <c r="D153" s="138"/>
      <c r="E153" s="17"/>
      <c r="F153" s="17"/>
      <c r="G153" s="17"/>
      <c r="H153" s="151"/>
      <c r="I153" s="33"/>
      <c r="J153" s="152">
        <f t="shared" si="19"/>
        <v>0</v>
      </c>
      <c r="K153" s="151"/>
      <c r="L153" s="33"/>
      <c r="M153" s="152">
        <f t="shared" si="12"/>
        <v>0</v>
      </c>
      <c r="N153" s="151"/>
      <c r="O153" s="33"/>
      <c r="P153" s="152">
        <f t="shared" si="13"/>
        <v>0</v>
      </c>
      <c r="Q153" s="151"/>
      <c r="R153" s="33"/>
      <c r="S153" s="152">
        <f t="shared" si="14"/>
        <v>0</v>
      </c>
      <c r="T153" s="151"/>
      <c r="U153" s="33"/>
      <c r="V153" s="152">
        <f t="shared" si="15"/>
        <v>0</v>
      </c>
      <c r="W153" s="151"/>
      <c r="X153" s="33"/>
      <c r="Y153" s="152">
        <f t="shared" si="16"/>
        <v>0</v>
      </c>
      <c r="Z153" s="151"/>
      <c r="AA153" s="33"/>
      <c r="AB153" s="152">
        <f t="shared" si="17"/>
        <v>0</v>
      </c>
      <c r="AC153" s="32"/>
      <c r="AD153" s="155">
        <f t="shared" si="18"/>
        <v>0</v>
      </c>
    </row>
    <row r="154" spans="2:30" x14ac:dyDescent="0.2">
      <c r="B154" s="137"/>
      <c r="C154" s="137"/>
      <c r="D154" s="138"/>
      <c r="E154" s="17"/>
      <c r="F154" s="17"/>
      <c r="G154" s="17"/>
      <c r="H154" s="151"/>
      <c r="I154" s="33"/>
      <c r="J154" s="152">
        <f t="shared" si="19"/>
        <v>0</v>
      </c>
      <c r="K154" s="151"/>
      <c r="L154" s="33"/>
      <c r="M154" s="152">
        <f t="shared" si="12"/>
        <v>0</v>
      </c>
      <c r="N154" s="151"/>
      <c r="O154" s="33"/>
      <c r="P154" s="152">
        <f t="shared" si="13"/>
        <v>0</v>
      </c>
      <c r="Q154" s="151"/>
      <c r="R154" s="33"/>
      <c r="S154" s="152">
        <f t="shared" si="14"/>
        <v>0</v>
      </c>
      <c r="T154" s="151"/>
      <c r="U154" s="33"/>
      <c r="V154" s="152">
        <f t="shared" si="15"/>
        <v>0</v>
      </c>
      <c r="W154" s="151"/>
      <c r="X154" s="33"/>
      <c r="Y154" s="152">
        <f t="shared" si="16"/>
        <v>0</v>
      </c>
      <c r="Z154" s="151"/>
      <c r="AA154" s="33"/>
      <c r="AB154" s="152">
        <f t="shared" si="17"/>
        <v>0</v>
      </c>
      <c r="AC154" s="32"/>
      <c r="AD154" s="155">
        <f t="shared" si="18"/>
        <v>0</v>
      </c>
    </row>
    <row r="155" spans="2:30" x14ac:dyDescent="0.2">
      <c r="B155" s="137"/>
      <c r="C155" s="137"/>
      <c r="D155" s="138"/>
      <c r="E155" s="17"/>
      <c r="F155" s="17"/>
      <c r="G155" s="17"/>
      <c r="H155" s="151"/>
      <c r="I155" s="33"/>
      <c r="J155" s="152">
        <f t="shared" si="19"/>
        <v>0</v>
      </c>
      <c r="K155" s="151"/>
      <c r="L155" s="33"/>
      <c r="M155" s="152">
        <f t="shared" si="12"/>
        <v>0</v>
      </c>
      <c r="N155" s="151"/>
      <c r="O155" s="33"/>
      <c r="P155" s="152">
        <f t="shared" si="13"/>
        <v>0</v>
      </c>
      <c r="Q155" s="151"/>
      <c r="R155" s="33"/>
      <c r="S155" s="152">
        <f t="shared" si="14"/>
        <v>0</v>
      </c>
      <c r="T155" s="151"/>
      <c r="U155" s="33"/>
      <c r="V155" s="152">
        <f t="shared" si="15"/>
        <v>0</v>
      </c>
      <c r="W155" s="151"/>
      <c r="X155" s="33"/>
      <c r="Y155" s="152">
        <f t="shared" si="16"/>
        <v>0</v>
      </c>
      <c r="Z155" s="151"/>
      <c r="AA155" s="33"/>
      <c r="AB155" s="152">
        <f t="shared" si="17"/>
        <v>0</v>
      </c>
      <c r="AC155" s="32"/>
      <c r="AD155" s="155">
        <f t="shared" si="18"/>
        <v>0</v>
      </c>
    </row>
    <row r="156" spans="2:30" s="88" customFormat="1" ht="20.100000000000001" customHeight="1" x14ac:dyDescent="0.2">
      <c r="C156" s="52" t="s">
        <v>76</v>
      </c>
      <c r="D156" s="52"/>
      <c r="E156" s="91"/>
      <c r="F156" s="91"/>
      <c r="G156" s="91"/>
      <c r="H156" s="92"/>
      <c r="I156" s="93"/>
      <c r="J156" s="153">
        <f>SUM(J131:J155)</f>
        <v>0</v>
      </c>
      <c r="K156" s="92"/>
      <c r="L156" s="93"/>
      <c r="M156" s="153">
        <f>SUM(M131:M155)</f>
        <v>0</v>
      </c>
      <c r="N156" s="154"/>
      <c r="O156" s="93"/>
      <c r="P156" s="153">
        <f>SUM(P131:P155)</f>
        <v>0</v>
      </c>
      <c r="Q156" s="154"/>
      <c r="R156" s="93"/>
      <c r="S156" s="153">
        <f>SUM(S131:S155)</f>
        <v>0</v>
      </c>
      <c r="T156" s="154"/>
      <c r="U156" s="93"/>
      <c r="V156" s="154">
        <f>SUM(V131:V155)</f>
        <v>0</v>
      </c>
      <c r="W156" s="154"/>
      <c r="X156" s="93"/>
      <c r="Y156" s="153">
        <f>SUM(Y131:Y155)</f>
        <v>0</v>
      </c>
      <c r="Z156" s="154"/>
      <c r="AA156" s="93"/>
      <c r="AB156" s="154">
        <f>SUM(AB131:AB155)</f>
        <v>0</v>
      </c>
      <c r="AC156" s="94"/>
      <c r="AD156" s="154">
        <f>SUM(AD131:AD155)</f>
        <v>0</v>
      </c>
    </row>
    <row r="157" spans="2:30" x14ac:dyDescent="0.2">
      <c r="G157" s="3"/>
      <c r="H157" s="3"/>
      <c r="I157" s="3"/>
      <c r="J157" s="3"/>
      <c r="K157" s="3"/>
      <c r="L157" s="3"/>
      <c r="M157" s="3"/>
      <c r="N157" s="3"/>
      <c r="O157" s="3"/>
      <c r="Q157" s="21"/>
      <c r="R157" s="21"/>
    </row>
    <row r="158" spans="2:30" s="74" customFormat="1" ht="20.100000000000001" customHeight="1" x14ac:dyDescent="0.2">
      <c r="C158" s="196" t="s">
        <v>136</v>
      </c>
      <c r="D158" s="85"/>
      <c r="E158" s="85"/>
      <c r="F158" s="85"/>
      <c r="G158" s="86"/>
      <c r="H158" s="86"/>
      <c r="I158" s="87"/>
      <c r="J158" s="87"/>
      <c r="K158" s="87"/>
      <c r="L158" s="87"/>
      <c r="M158" s="87"/>
      <c r="N158" s="87"/>
      <c r="O158" s="87"/>
      <c r="P158" s="87"/>
      <c r="Q158" s="148">
        <f>Q80+Q104+P124+AD156</f>
        <v>0</v>
      </c>
    </row>
    <row r="159" spans="2:30" x14ac:dyDescent="0.2">
      <c r="Q159" s="21"/>
      <c r="R159" s="21"/>
    </row>
    <row r="163" spans="7:28" x14ac:dyDescent="0.2">
      <c r="G163" s="3"/>
      <c r="H163" s="3"/>
      <c r="I163" s="3"/>
      <c r="J163" s="3"/>
      <c r="K163" s="3"/>
      <c r="L163" s="3"/>
      <c r="M163" s="3"/>
      <c r="N163" s="3"/>
      <c r="O163" s="3"/>
      <c r="AB163" s="43"/>
    </row>
    <row r="164" spans="7:28" x14ac:dyDescent="0.2">
      <c r="G164" s="3"/>
      <c r="H164" s="3"/>
      <c r="I164" s="3"/>
      <c r="J164" s="3"/>
      <c r="K164" s="3"/>
      <c r="L164" s="3"/>
      <c r="M164" s="3"/>
      <c r="N164" s="3"/>
      <c r="O164" s="3"/>
      <c r="AB164" s="42"/>
    </row>
    <row r="165" spans="7:28" x14ac:dyDescent="0.2">
      <c r="G165" s="3"/>
      <c r="H165" s="3"/>
      <c r="I165" s="3"/>
      <c r="J165" s="3"/>
      <c r="K165" s="3"/>
      <c r="L165" s="3"/>
      <c r="M165" s="3"/>
      <c r="N165" s="3"/>
      <c r="O165" s="3"/>
    </row>
    <row r="166" spans="7:28" x14ac:dyDescent="0.2">
      <c r="G166" s="3"/>
      <c r="H166" s="3"/>
      <c r="I166" s="3"/>
      <c r="J166" s="3"/>
      <c r="K166" s="3"/>
      <c r="L166" s="3"/>
      <c r="M166" s="3"/>
      <c r="N166" s="3"/>
      <c r="O166" s="3"/>
    </row>
    <row r="167" spans="7:28" x14ac:dyDescent="0.2">
      <c r="G167" s="3"/>
      <c r="H167" s="3"/>
      <c r="I167" s="3"/>
      <c r="J167" s="3"/>
      <c r="K167" s="3"/>
      <c r="L167" s="3"/>
      <c r="M167" s="3"/>
      <c r="N167" s="3"/>
      <c r="O167" s="3"/>
    </row>
    <row r="168" spans="7:28" x14ac:dyDescent="0.2">
      <c r="G168" s="3"/>
      <c r="H168" s="3"/>
      <c r="I168" s="3"/>
      <c r="J168" s="3"/>
      <c r="K168" s="3"/>
      <c r="L168" s="3"/>
      <c r="M168" s="3"/>
      <c r="N168" s="3"/>
      <c r="O168" s="3"/>
    </row>
    <row r="169" spans="7:28" x14ac:dyDescent="0.2">
      <c r="G169" s="3"/>
      <c r="H169" s="3"/>
      <c r="I169" s="3"/>
      <c r="J169" s="3"/>
      <c r="K169" s="3"/>
      <c r="L169" s="3"/>
      <c r="M169" s="3"/>
      <c r="N169" s="3"/>
      <c r="O169" s="3"/>
    </row>
    <row r="170" spans="7:28" x14ac:dyDescent="0.2">
      <c r="G170" s="3"/>
      <c r="H170" s="3"/>
      <c r="I170" s="3"/>
      <c r="J170" s="3"/>
      <c r="K170" s="3"/>
      <c r="L170" s="3"/>
      <c r="M170" s="3"/>
      <c r="N170" s="3"/>
      <c r="O170" s="3"/>
    </row>
    <row r="171" spans="7:28" x14ac:dyDescent="0.2">
      <c r="G171" s="3"/>
      <c r="H171" s="3"/>
      <c r="I171" s="3"/>
      <c r="J171" s="3"/>
      <c r="K171" s="3"/>
      <c r="L171" s="3"/>
      <c r="M171" s="3"/>
      <c r="N171" s="3"/>
      <c r="O171" s="3"/>
    </row>
    <row r="172" spans="7:28" x14ac:dyDescent="0.2">
      <c r="G172" s="3"/>
      <c r="H172" s="3"/>
      <c r="I172" s="3"/>
      <c r="J172" s="3"/>
      <c r="K172" s="3"/>
      <c r="L172" s="3"/>
      <c r="M172" s="3"/>
      <c r="N172" s="3"/>
      <c r="O172" s="3"/>
    </row>
  </sheetData>
  <sheetProtection algorithmName="SHA-512" hashValue="DPPTVSEcG2m04jJLjF9Iuq5ehTmKFh2RkRSfrciU0GcA8vzM9JnXRQxDLyJ6aW/wJdeYLQxPJFMdLY+Doi2O1A==" saltValue="c6r1IiXWZF/cmXrEqa1PyA==" spinCount="100000" sheet="1" objects="1" scenarios="1" formatColumns="0" formatRows="0" insertColumns="0" insertRows="0"/>
  <mergeCells count="10">
    <mergeCell ref="Z128:AB129"/>
    <mergeCell ref="D3:I3"/>
    <mergeCell ref="D4:I4"/>
    <mergeCell ref="H128:J129"/>
    <mergeCell ref="K128:M129"/>
    <mergeCell ref="N128:P129"/>
    <mergeCell ref="Q128:S129"/>
    <mergeCell ref="T128:V129"/>
    <mergeCell ref="W128:Y129"/>
    <mergeCell ref="C128:G129"/>
  </mergeCells>
  <conditionalFormatting sqref="K131:L155 D131:I155">
    <cfRule type="cellIs" dxfId="31" priority="7" stopIfTrue="1" operator="greaterThan">
      <formula>0</formula>
    </cfRule>
    <cfRule type="cellIs" dxfId="30" priority="8" stopIfTrue="1" operator="lessThanOrEqual">
      <formula>0</formula>
    </cfRule>
  </conditionalFormatting>
  <conditionalFormatting sqref="N131:O155 Q131:R155 T131:U155">
    <cfRule type="cellIs" dxfId="29" priority="5" stopIfTrue="1" operator="greaterThan">
      <formula>0</formula>
    </cfRule>
    <cfRule type="cellIs" dxfId="28" priority="6" stopIfTrue="1" operator="lessThanOrEqual">
      <formula>0</formula>
    </cfRule>
  </conditionalFormatting>
  <conditionalFormatting sqref="Z131:AA155">
    <cfRule type="cellIs" dxfId="27" priority="1" stopIfTrue="1" operator="greaterThan">
      <formula>0</formula>
    </cfRule>
    <cfRule type="cellIs" dxfId="26" priority="2" stopIfTrue="1" operator="lessThanOrEqual">
      <formula>0</formula>
    </cfRule>
  </conditionalFormatting>
  <conditionalFormatting sqref="W131:X155">
    <cfRule type="cellIs" dxfId="25" priority="3" stopIfTrue="1" operator="greaterThan">
      <formula>0</formula>
    </cfRule>
    <cfRule type="cellIs" dxfId="24" priority="4" stopIfTrue="1" operator="lessThanOrEqual">
      <formula>0</formula>
    </cfRule>
  </conditionalFormatting>
  <dataValidations count="12">
    <dataValidation allowBlank="1" showErrorMessage="1" sqref="J9:P77" xr:uid="{00000000-0002-0000-0400-000000000000}"/>
    <dataValidation allowBlank="1" showErrorMessage="1" prompt="Number of trips?" sqref="J78:P79" xr:uid="{00000000-0002-0000-0400-000001000000}"/>
    <dataValidation allowBlank="1" showInputMessage="1" showErrorMessage="1" prompt="Number of trips?" sqref="I106:O107 I82:O83 J80:P81" xr:uid="{00000000-0002-0000-0400-000002000000}"/>
    <dataValidation allowBlank="1" showInputMessage="1" showErrorMessage="1" promptTitle="Refer to Annex 1" prompt="Refer to activity numbers as numbered in annex 1 Project proposal " sqref="C8 C84" xr:uid="{00000000-0002-0000-0400-000003000000}"/>
    <dataValidation allowBlank="1" showInputMessage="1" showErrorMessage="1" promptTitle="choice from drop down" prompt="choice from drop-down list" sqref="D108" xr:uid="{00000000-0002-0000-0400-000004000000}"/>
    <dataValidation allowBlank="1" showInputMessage="1" showErrorMessage="1" promptTitle="choice from drop-down" prompt="choice from drop-down list" sqref="D84" xr:uid="{00000000-0002-0000-0400-000005000000}"/>
    <dataValidation allowBlank="1" showInputMessage="1" showErrorMessage="1" promptTitle="choice from drom down" prompt="select from drop-down list" sqref="D8" xr:uid="{00000000-0002-0000-0400-000006000000}"/>
    <dataValidation allowBlank="1" showInputMessage="1" showErrorMessage="1" promptTitle="Refer to annex 1" prompt="Refer to activity numbers as numbered in annex 1 Project proposal " sqref="C108" xr:uid="{00000000-0002-0000-0400-000007000000}"/>
    <dataValidation allowBlank="1" showInputMessage="1" showErrorMessage="1" promptTitle="choice from drop-down " prompt="choice from drop-down menu" sqref="C130" xr:uid="{00000000-0002-0000-0400-000008000000}"/>
    <dataValidation allowBlank="1" showInputMessage="1" showErrorMessage="1" prompt="Specify whether the hardware is purchased or manufactured" sqref="F130" xr:uid="{00000000-0002-0000-0400-000009000000}"/>
    <dataValidation allowBlank="1" showInputMessage="1" showErrorMessage="1" promptTitle="hourly rate" prompt="fill in hourly rates only if applicable" sqref="H84" xr:uid="{C818DC47-D78B-411B-A5B3-4331D5EF0349}"/>
    <dataValidation allowBlank="1" showInputMessage="1" showErrorMessage="1" prompt="only if applicable" sqref="I84" xr:uid="{BD4BF342-5618-41F5-94CF-120A28827B17}"/>
  </dataValidations>
  <pageMargins left="0.74803149606299213" right="0.74803149606299213" top="0.98425196850393704" bottom="0.98425196850393704" header="0.51181102362204722" footer="0.51181102362204722"/>
  <pageSetup paperSize="8" scale="38" orientation="landscape" r:id="rId1"/>
  <headerFooter alignWithMargins="0">
    <oddHeader>&amp;CAnnex 3: Project Budget Tool</oddHeader>
    <oddFooter>&amp;L&amp;"Arial,Cursief"SDG Partnership facility&amp;C&amp;" van ,Standaard"&amp;P of &amp;N&amp;R&amp;A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A000000}">
          <x14:formula1>
            <xm:f>'1. Contribution'!$C$13:$C$18</xm:f>
          </x14:formula1>
          <xm:sqref>G109:G123 G9:G79</xm:sqref>
        </x14:dataValidation>
        <x14:dataValidation type="list" allowBlank="1" showInputMessage="1" showErrorMessage="1" xr:uid="{00000000-0002-0000-0400-00000B000000}">
          <x14:formula1>
            <xm:f>'Kerngegevens (intern)'!$B$35:$B$41</xm:f>
          </x14:formula1>
          <xm:sqref>F9:F79</xm:sqref>
        </x14:dataValidation>
        <x14:dataValidation type="list" allowBlank="1" showInputMessage="1" showErrorMessage="1" error="Please choose one of the described options" prompt="Specify if the supplier is one of the project partners or a third party" xr:uid="{00000000-0002-0000-0400-00000C000000}">
          <x14:formula1>
            <xm:f>'Kerngegevens (intern)'!$B$44:$B$45</xm:f>
          </x14:formula1>
          <xm:sqref>E131:E155</xm:sqref>
        </x14:dataValidation>
        <x14:dataValidation type="list" allowBlank="1" showInputMessage="1" showErrorMessage="1" xr:uid="{00000000-0002-0000-0400-00000D000000}">
          <x14:formula1>
            <xm:f>'Kerngegevens (intern)'!$B$22:$B$26</xm:f>
          </x14:formula1>
          <xm:sqref>D109:D123</xm:sqref>
        </x14:dataValidation>
        <x14:dataValidation type="list" allowBlank="1" showInputMessage="1" showErrorMessage="1" xr:uid="{00000000-0002-0000-0400-00000E000000}">
          <x14:formula1>
            <xm:f>'Kerngegevens (intern)'!$B$16:$B$19</xm:f>
          </x14:formula1>
          <xm:sqref>D9:D79</xm:sqref>
        </x14:dataValidation>
        <x14:dataValidation type="list" allowBlank="1" showInputMessage="1" showErrorMessage="1" xr:uid="{00000000-0002-0000-0400-000010000000}">
          <x14:formula1>
            <xm:f>'Kerngegevens (intern)'!$B$29:$B$32</xm:f>
          </x14:formula1>
          <xm:sqref>D85:D103</xm:sqref>
        </x14:dataValidation>
        <x14:dataValidation type="list" allowBlank="1" showInputMessage="1" showErrorMessage="1" xr:uid="{00000000-0002-0000-0400-000011000000}">
          <x14:formula1>
            <xm:f>'Kerngegevens (intern)'!$B$47:$B$48</xm:f>
          </x14:formula1>
          <xm:sqref>F131:F155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rgb="FFFF0000"/>
    <pageSetUpPr fitToPage="1"/>
  </sheetPr>
  <dimension ref="B1:AD172"/>
  <sheetViews>
    <sheetView showGridLines="0" topLeftCell="Q121" zoomScale="85" zoomScaleNormal="85" workbookViewId="0">
      <selection activeCell="F130" sqref="F130"/>
    </sheetView>
  </sheetViews>
  <sheetFormatPr defaultColWidth="9.140625" defaultRowHeight="12.75" x14ac:dyDescent="0.2"/>
  <cols>
    <col min="1" max="1" width="2" style="3" customWidth="1"/>
    <col min="2" max="2" width="6.28515625" style="3" customWidth="1"/>
    <col min="3" max="3" width="14.42578125" style="3" customWidth="1"/>
    <col min="4" max="4" width="24.28515625" style="3" customWidth="1"/>
    <col min="5" max="5" width="18.140625" style="3" bestFit="1" customWidth="1"/>
    <col min="6" max="6" width="17.42578125" style="3" customWidth="1"/>
    <col min="7" max="8" width="18" style="29" customWidth="1"/>
    <col min="9" max="9" width="16.5703125" style="29" customWidth="1"/>
    <col min="10" max="15" width="12.7109375" style="29" customWidth="1"/>
    <col min="16" max="27" width="12.7109375" style="3" customWidth="1"/>
    <col min="28" max="28" width="11.5703125" style="3" customWidth="1"/>
    <col min="29" max="29" width="12.7109375" style="3" customWidth="1"/>
    <col min="30" max="30" width="14.28515625" style="3" customWidth="1"/>
    <col min="31" max="16384" width="9.140625" style="3"/>
  </cols>
  <sheetData>
    <row r="1" spans="3:30" x14ac:dyDescent="0.2">
      <c r="AD1" s="58">
        <f>SUM(V1:AB1)</f>
        <v>0</v>
      </c>
    </row>
    <row r="2" spans="3:30" x14ac:dyDescent="0.2">
      <c r="L2" s="189"/>
    </row>
    <row r="3" spans="3:30" s="74" customFormat="1" ht="20.100000000000001" customHeight="1" x14ac:dyDescent="0.2">
      <c r="C3" s="36" t="str">
        <f>'3. Overview'!C3</f>
        <v xml:space="preserve">Project title </v>
      </c>
      <c r="D3" s="321">
        <f>'1. Contribution'!C7</f>
        <v>0</v>
      </c>
      <c r="E3" s="322"/>
      <c r="F3" s="322"/>
      <c r="G3" s="322"/>
      <c r="H3" s="322"/>
      <c r="I3" s="323"/>
      <c r="J3" s="77"/>
      <c r="K3" s="77"/>
      <c r="M3" s="77"/>
      <c r="N3" s="77"/>
      <c r="O3" s="77"/>
      <c r="P3" s="78"/>
    </row>
    <row r="4" spans="3:30" s="74" customFormat="1" ht="20.100000000000001" customHeight="1" x14ac:dyDescent="0.2">
      <c r="C4" s="36" t="str">
        <f>'3. Overview'!C4</f>
        <v>Applicant</v>
      </c>
      <c r="D4" s="321">
        <f>'1. Contribution'!C6</f>
        <v>0</v>
      </c>
      <c r="E4" s="322"/>
      <c r="F4" s="322"/>
      <c r="G4" s="322"/>
      <c r="H4" s="322"/>
      <c r="I4" s="323"/>
      <c r="J4" s="77"/>
      <c r="K4" s="77"/>
      <c r="L4" s="77"/>
      <c r="M4" s="77"/>
      <c r="N4" s="77"/>
      <c r="O4" s="77"/>
      <c r="P4" s="78"/>
    </row>
    <row r="5" spans="3:30" s="74" customFormat="1" ht="20.100000000000001" customHeight="1" x14ac:dyDescent="0.2">
      <c r="C5" s="75" t="s">
        <v>69</v>
      </c>
      <c r="D5" s="99" t="s">
        <v>67</v>
      </c>
      <c r="E5" s="79"/>
      <c r="F5" s="80"/>
      <c r="G5" s="81" t="s">
        <v>68</v>
      </c>
      <c r="H5" s="186"/>
      <c r="I5" s="100" t="s">
        <v>67</v>
      </c>
      <c r="J5" s="77"/>
      <c r="K5" s="77"/>
      <c r="L5" s="82"/>
      <c r="M5" s="82"/>
      <c r="N5" s="82"/>
      <c r="O5" s="82"/>
    </row>
    <row r="6" spans="3:30" s="7" customFormat="1" ht="10.5" x14ac:dyDescent="0.15">
      <c r="C6" s="14"/>
      <c r="D6" s="14"/>
      <c r="E6" s="14"/>
      <c r="F6" s="14"/>
      <c r="G6" s="22"/>
      <c r="H6" s="22"/>
      <c r="I6" s="22"/>
      <c r="J6" s="22"/>
      <c r="K6" s="22"/>
      <c r="L6" s="22"/>
      <c r="M6" s="22"/>
      <c r="N6" s="22"/>
      <c r="O6" s="22"/>
      <c r="P6" s="57"/>
    </row>
    <row r="7" spans="3:30" s="7" customFormat="1" x14ac:dyDescent="0.2">
      <c r="C7" s="56" t="s">
        <v>126</v>
      </c>
      <c r="D7" s="14"/>
      <c r="E7" s="14"/>
      <c r="F7" s="14"/>
      <c r="G7" s="22"/>
      <c r="H7" s="22"/>
      <c r="I7" s="22"/>
      <c r="J7" s="22"/>
      <c r="K7" s="22"/>
      <c r="L7" s="22"/>
      <c r="M7" s="22"/>
      <c r="N7" s="22"/>
      <c r="O7" s="22"/>
      <c r="P7" s="57"/>
    </row>
    <row r="8" spans="3:30" s="70" customFormat="1" ht="42.75" customHeight="1" x14ac:dyDescent="0.15">
      <c r="C8" s="40" t="s">
        <v>113</v>
      </c>
      <c r="D8" s="40" t="s">
        <v>131</v>
      </c>
      <c r="E8" s="37" t="s">
        <v>87</v>
      </c>
      <c r="F8" s="37" t="s">
        <v>114</v>
      </c>
      <c r="G8" s="37" t="s">
        <v>64</v>
      </c>
      <c r="H8" s="165" t="s">
        <v>115</v>
      </c>
      <c r="I8" s="165" t="s">
        <v>122</v>
      </c>
      <c r="J8" s="41" t="s">
        <v>65</v>
      </c>
      <c r="K8" s="41" t="s">
        <v>47</v>
      </c>
      <c r="L8" s="41" t="s">
        <v>48</v>
      </c>
      <c r="M8" s="41" t="s">
        <v>49</v>
      </c>
      <c r="N8" s="41" t="s">
        <v>50</v>
      </c>
      <c r="O8" s="41" t="s">
        <v>51</v>
      </c>
      <c r="P8" s="41" t="s">
        <v>52</v>
      </c>
      <c r="Q8" s="38" t="s">
        <v>90</v>
      </c>
      <c r="R8" s="38" t="s">
        <v>103</v>
      </c>
    </row>
    <row r="9" spans="3:30" s="7" customFormat="1" ht="10.5" x14ac:dyDescent="0.15">
      <c r="C9" s="30"/>
      <c r="D9" s="30"/>
      <c r="E9" s="30"/>
      <c r="F9" s="30"/>
      <c r="G9" s="287"/>
      <c r="H9" s="288"/>
      <c r="I9" s="288"/>
      <c r="J9" s="23"/>
      <c r="K9" s="23"/>
      <c r="L9" s="23"/>
      <c r="M9" s="23"/>
      <c r="N9" s="23"/>
      <c r="O9" s="23"/>
      <c r="P9" s="23"/>
      <c r="Q9" s="149">
        <f>IFERROR(H9*(J9+K9+L9+M9+N9+O9+P9)," ")</f>
        <v>0</v>
      </c>
      <c r="R9" s="171">
        <f t="shared" ref="R9:R79" si="0">SUM(J9:P9)</f>
        <v>0</v>
      </c>
    </row>
    <row r="10" spans="3:30" s="7" customFormat="1" ht="10.5" x14ac:dyDescent="0.15">
      <c r="C10" s="30"/>
      <c r="D10" s="30"/>
      <c r="E10" s="30"/>
      <c r="F10" s="30"/>
      <c r="G10" s="287"/>
      <c r="H10" s="288"/>
      <c r="I10" s="288"/>
      <c r="J10" s="23"/>
      <c r="K10" s="23"/>
      <c r="L10" s="23"/>
      <c r="M10" s="23"/>
      <c r="N10" s="23"/>
      <c r="O10" s="23"/>
      <c r="P10" s="23"/>
      <c r="Q10" s="149">
        <f t="shared" ref="Q10:Q73" si="1">IFERROR(H10*(J10+K10+L10+M10+N10+O10+P10)," ")</f>
        <v>0</v>
      </c>
      <c r="R10" s="171">
        <f t="shared" si="0"/>
        <v>0</v>
      </c>
    </row>
    <row r="11" spans="3:30" s="7" customFormat="1" ht="10.5" x14ac:dyDescent="0.15">
      <c r="C11" s="30"/>
      <c r="D11" s="30"/>
      <c r="E11" s="30"/>
      <c r="F11" s="30"/>
      <c r="G11" s="287"/>
      <c r="H11" s="288"/>
      <c r="I11" s="288"/>
      <c r="J11" s="23"/>
      <c r="K11" s="23"/>
      <c r="L11" s="23"/>
      <c r="M11" s="23"/>
      <c r="N11" s="23"/>
      <c r="O11" s="23"/>
      <c r="P11" s="23"/>
      <c r="Q11" s="149">
        <f t="shared" si="1"/>
        <v>0</v>
      </c>
      <c r="R11" s="171">
        <f t="shared" si="0"/>
        <v>0</v>
      </c>
    </row>
    <row r="12" spans="3:30" s="7" customFormat="1" ht="10.5" x14ac:dyDescent="0.15">
      <c r="C12" s="30"/>
      <c r="D12" s="30"/>
      <c r="E12" s="30"/>
      <c r="F12" s="30"/>
      <c r="G12" s="287"/>
      <c r="H12" s="288"/>
      <c r="I12" s="288"/>
      <c r="J12" s="23"/>
      <c r="K12" s="23"/>
      <c r="L12" s="23"/>
      <c r="M12" s="23"/>
      <c r="N12" s="23"/>
      <c r="O12" s="23"/>
      <c r="P12" s="23"/>
      <c r="Q12" s="149">
        <f t="shared" si="1"/>
        <v>0</v>
      </c>
      <c r="R12" s="171">
        <f t="shared" si="0"/>
        <v>0</v>
      </c>
    </row>
    <row r="13" spans="3:30" s="7" customFormat="1" ht="10.5" x14ac:dyDescent="0.15">
      <c r="C13" s="30"/>
      <c r="D13" s="30"/>
      <c r="E13" s="30"/>
      <c r="F13" s="30"/>
      <c r="G13" s="287"/>
      <c r="H13" s="288"/>
      <c r="I13" s="288"/>
      <c r="J13" s="23"/>
      <c r="K13" s="23"/>
      <c r="L13" s="23"/>
      <c r="M13" s="23"/>
      <c r="N13" s="23"/>
      <c r="O13" s="23"/>
      <c r="P13" s="23"/>
      <c r="Q13" s="149">
        <f t="shared" si="1"/>
        <v>0</v>
      </c>
      <c r="R13" s="171">
        <f t="shared" si="0"/>
        <v>0</v>
      </c>
    </row>
    <row r="14" spans="3:30" s="7" customFormat="1" ht="10.5" x14ac:dyDescent="0.15">
      <c r="C14" s="30"/>
      <c r="D14" s="30"/>
      <c r="E14" s="30"/>
      <c r="F14" s="30"/>
      <c r="G14" s="287"/>
      <c r="H14" s="288"/>
      <c r="I14" s="288"/>
      <c r="J14" s="23"/>
      <c r="K14" s="23"/>
      <c r="L14" s="23"/>
      <c r="M14" s="23"/>
      <c r="N14" s="23"/>
      <c r="O14" s="23"/>
      <c r="P14" s="23"/>
      <c r="Q14" s="149">
        <f t="shared" si="1"/>
        <v>0</v>
      </c>
      <c r="R14" s="171">
        <f t="shared" si="0"/>
        <v>0</v>
      </c>
    </row>
    <row r="15" spans="3:30" s="7" customFormat="1" ht="10.5" x14ac:dyDescent="0.15">
      <c r="C15" s="30"/>
      <c r="D15" s="30"/>
      <c r="E15" s="30"/>
      <c r="F15" s="30"/>
      <c r="G15" s="287"/>
      <c r="H15" s="288"/>
      <c r="I15" s="288"/>
      <c r="J15" s="23"/>
      <c r="K15" s="23"/>
      <c r="L15" s="23"/>
      <c r="M15" s="23"/>
      <c r="N15" s="23"/>
      <c r="O15" s="23"/>
      <c r="P15" s="23"/>
      <c r="Q15" s="149">
        <f t="shared" si="1"/>
        <v>0</v>
      </c>
      <c r="R15" s="171">
        <f t="shared" si="0"/>
        <v>0</v>
      </c>
    </row>
    <row r="16" spans="3:30" s="7" customFormat="1" ht="10.5" x14ac:dyDescent="0.15">
      <c r="C16" s="30"/>
      <c r="D16" s="30"/>
      <c r="E16" s="30"/>
      <c r="F16" s="30"/>
      <c r="G16" s="287"/>
      <c r="H16" s="288"/>
      <c r="I16" s="288"/>
      <c r="J16" s="23"/>
      <c r="K16" s="23"/>
      <c r="L16" s="23"/>
      <c r="M16" s="23"/>
      <c r="N16" s="23"/>
      <c r="O16" s="23"/>
      <c r="P16" s="23"/>
      <c r="Q16" s="149">
        <f t="shared" si="1"/>
        <v>0</v>
      </c>
      <c r="R16" s="171">
        <f t="shared" si="0"/>
        <v>0</v>
      </c>
    </row>
    <row r="17" spans="3:18" s="7" customFormat="1" ht="10.5" x14ac:dyDescent="0.15">
      <c r="C17" s="30"/>
      <c r="D17" s="30"/>
      <c r="E17" s="30"/>
      <c r="F17" s="30"/>
      <c r="G17" s="287"/>
      <c r="H17" s="288"/>
      <c r="I17" s="288"/>
      <c r="J17" s="23"/>
      <c r="K17" s="23"/>
      <c r="L17" s="23"/>
      <c r="M17" s="23"/>
      <c r="N17" s="23"/>
      <c r="O17" s="23"/>
      <c r="P17" s="23"/>
      <c r="Q17" s="149">
        <f t="shared" si="1"/>
        <v>0</v>
      </c>
      <c r="R17" s="171">
        <f t="shared" si="0"/>
        <v>0</v>
      </c>
    </row>
    <row r="18" spans="3:18" s="7" customFormat="1" ht="10.5" x14ac:dyDescent="0.15">
      <c r="C18" s="30"/>
      <c r="D18" s="30"/>
      <c r="E18" s="30"/>
      <c r="F18" s="30"/>
      <c r="G18" s="287"/>
      <c r="H18" s="288"/>
      <c r="I18" s="288"/>
      <c r="J18" s="23"/>
      <c r="K18" s="23"/>
      <c r="L18" s="23"/>
      <c r="M18" s="23"/>
      <c r="N18" s="23"/>
      <c r="O18" s="23"/>
      <c r="P18" s="23"/>
      <c r="Q18" s="149">
        <f t="shared" si="1"/>
        <v>0</v>
      </c>
      <c r="R18" s="171">
        <f t="shared" si="0"/>
        <v>0</v>
      </c>
    </row>
    <row r="19" spans="3:18" s="7" customFormat="1" ht="10.5" x14ac:dyDescent="0.15">
      <c r="C19" s="30"/>
      <c r="D19" s="30"/>
      <c r="E19" s="30"/>
      <c r="F19" s="30"/>
      <c r="G19" s="287"/>
      <c r="H19" s="288"/>
      <c r="I19" s="288"/>
      <c r="J19" s="23"/>
      <c r="K19" s="23"/>
      <c r="L19" s="23"/>
      <c r="M19" s="23"/>
      <c r="N19" s="23"/>
      <c r="O19" s="23"/>
      <c r="P19" s="23"/>
      <c r="Q19" s="149">
        <f t="shared" si="1"/>
        <v>0</v>
      </c>
      <c r="R19" s="171">
        <f t="shared" si="0"/>
        <v>0</v>
      </c>
    </row>
    <row r="20" spans="3:18" s="7" customFormat="1" ht="10.5" x14ac:dyDescent="0.15">
      <c r="C20" s="30"/>
      <c r="D20" s="30"/>
      <c r="E20" s="30"/>
      <c r="F20" s="30"/>
      <c r="G20" s="287"/>
      <c r="H20" s="288"/>
      <c r="I20" s="288"/>
      <c r="J20" s="23"/>
      <c r="K20" s="23"/>
      <c r="L20" s="23"/>
      <c r="M20" s="23"/>
      <c r="N20" s="23"/>
      <c r="O20" s="23"/>
      <c r="P20" s="23"/>
      <c r="Q20" s="149">
        <f t="shared" si="1"/>
        <v>0</v>
      </c>
      <c r="R20" s="171">
        <f t="shared" si="0"/>
        <v>0</v>
      </c>
    </row>
    <row r="21" spans="3:18" s="7" customFormat="1" ht="10.5" x14ac:dyDescent="0.15">
      <c r="C21" s="30"/>
      <c r="D21" s="30"/>
      <c r="E21" s="30"/>
      <c r="F21" s="30"/>
      <c r="G21" s="287"/>
      <c r="H21" s="288"/>
      <c r="I21" s="288"/>
      <c r="J21" s="23"/>
      <c r="K21" s="23"/>
      <c r="L21" s="23"/>
      <c r="M21" s="23"/>
      <c r="N21" s="23"/>
      <c r="O21" s="23"/>
      <c r="P21" s="23"/>
      <c r="Q21" s="149">
        <f t="shared" si="1"/>
        <v>0</v>
      </c>
      <c r="R21" s="171">
        <f t="shared" si="0"/>
        <v>0</v>
      </c>
    </row>
    <row r="22" spans="3:18" s="7" customFormat="1" ht="10.5" x14ac:dyDescent="0.15">
      <c r="C22" s="30"/>
      <c r="D22" s="30"/>
      <c r="E22" s="30"/>
      <c r="F22" s="30"/>
      <c r="G22" s="287"/>
      <c r="H22" s="288"/>
      <c r="I22" s="288"/>
      <c r="J22" s="23"/>
      <c r="K22" s="23"/>
      <c r="L22" s="23"/>
      <c r="M22" s="23"/>
      <c r="N22" s="23"/>
      <c r="O22" s="23"/>
      <c r="P22" s="23"/>
      <c r="Q22" s="149">
        <f t="shared" si="1"/>
        <v>0</v>
      </c>
      <c r="R22" s="171">
        <f t="shared" si="0"/>
        <v>0</v>
      </c>
    </row>
    <row r="23" spans="3:18" s="7" customFormat="1" ht="10.5" x14ac:dyDescent="0.15">
      <c r="C23" s="30"/>
      <c r="D23" s="30"/>
      <c r="E23" s="30"/>
      <c r="F23" s="30"/>
      <c r="G23" s="287"/>
      <c r="H23" s="288"/>
      <c r="I23" s="288"/>
      <c r="J23" s="23"/>
      <c r="K23" s="23"/>
      <c r="L23" s="23"/>
      <c r="M23" s="23"/>
      <c r="N23" s="23"/>
      <c r="O23" s="23"/>
      <c r="P23" s="23"/>
      <c r="Q23" s="149">
        <f t="shared" si="1"/>
        <v>0</v>
      </c>
      <c r="R23" s="171">
        <f t="shared" si="0"/>
        <v>0</v>
      </c>
    </row>
    <row r="24" spans="3:18" s="7" customFormat="1" ht="10.5" x14ac:dyDescent="0.15">
      <c r="C24" s="30"/>
      <c r="D24" s="30"/>
      <c r="E24" s="30"/>
      <c r="F24" s="30"/>
      <c r="G24" s="287"/>
      <c r="H24" s="288"/>
      <c r="I24" s="288"/>
      <c r="J24" s="23"/>
      <c r="K24" s="23"/>
      <c r="L24" s="23"/>
      <c r="M24" s="23"/>
      <c r="N24" s="23"/>
      <c r="O24" s="23"/>
      <c r="P24" s="23"/>
      <c r="Q24" s="149">
        <f t="shared" si="1"/>
        <v>0</v>
      </c>
      <c r="R24" s="171">
        <f t="shared" si="0"/>
        <v>0</v>
      </c>
    </row>
    <row r="25" spans="3:18" s="7" customFormat="1" ht="10.5" x14ac:dyDescent="0.15">
      <c r="C25" s="30"/>
      <c r="D25" s="30"/>
      <c r="E25" s="30"/>
      <c r="F25" s="30"/>
      <c r="G25" s="287"/>
      <c r="H25" s="288"/>
      <c r="I25" s="288"/>
      <c r="J25" s="23"/>
      <c r="K25" s="23"/>
      <c r="L25" s="23"/>
      <c r="M25" s="23"/>
      <c r="N25" s="23"/>
      <c r="O25" s="23"/>
      <c r="P25" s="23"/>
      <c r="Q25" s="149">
        <f t="shared" si="1"/>
        <v>0</v>
      </c>
      <c r="R25" s="171">
        <f t="shared" si="0"/>
        <v>0</v>
      </c>
    </row>
    <row r="26" spans="3:18" s="7" customFormat="1" ht="10.5" x14ac:dyDescent="0.15">
      <c r="C26" s="30"/>
      <c r="D26" s="30"/>
      <c r="E26" s="30"/>
      <c r="F26" s="30"/>
      <c r="G26" s="287"/>
      <c r="H26" s="288"/>
      <c r="I26" s="288"/>
      <c r="J26" s="23"/>
      <c r="K26" s="23"/>
      <c r="L26" s="23"/>
      <c r="M26" s="23"/>
      <c r="N26" s="23"/>
      <c r="O26" s="23"/>
      <c r="P26" s="23"/>
      <c r="Q26" s="149">
        <f t="shared" si="1"/>
        <v>0</v>
      </c>
      <c r="R26" s="171">
        <f t="shared" si="0"/>
        <v>0</v>
      </c>
    </row>
    <row r="27" spans="3:18" s="7" customFormat="1" ht="10.5" x14ac:dyDescent="0.15">
      <c r="C27" s="30"/>
      <c r="D27" s="30"/>
      <c r="E27" s="30"/>
      <c r="F27" s="30"/>
      <c r="G27" s="287"/>
      <c r="H27" s="288"/>
      <c r="I27" s="288"/>
      <c r="J27" s="23"/>
      <c r="K27" s="23"/>
      <c r="L27" s="23"/>
      <c r="M27" s="23"/>
      <c r="N27" s="23"/>
      <c r="O27" s="23"/>
      <c r="P27" s="23"/>
      <c r="Q27" s="149">
        <f t="shared" si="1"/>
        <v>0</v>
      </c>
      <c r="R27" s="171">
        <f t="shared" si="0"/>
        <v>0</v>
      </c>
    </row>
    <row r="28" spans="3:18" s="7" customFormat="1" ht="10.5" x14ac:dyDescent="0.15">
      <c r="C28" s="30"/>
      <c r="D28" s="30"/>
      <c r="E28" s="30"/>
      <c r="F28" s="30"/>
      <c r="G28" s="287"/>
      <c r="H28" s="288"/>
      <c r="I28" s="288"/>
      <c r="J28" s="23"/>
      <c r="K28" s="23"/>
      <c r="L28" s="23"/>
      <c r="M28" s="23"/>
      <c r="N28" s="23"/>
      <c r="O28" s="23"/>
      <c r="P28" s="23"/>
      <c r="Q28" s="149">
        <f t="shared" si="1"/>
        <v>0</v>
      </c>
      <c r="R28" s="171">
        <f t="shared" si="0"/>
        <v>0</v>
      </c>
    </row>
    <row r="29" spans="3:18" s="7" customFormat="1" ht="10.5" x14ac:dyDescent="0.15">
      <c r="C29" s="30"/>
      <c r="D29" s="30"/>
      <c r="E29" s="30"/>
      <c r="F29" s="30"/>
      <c r="G29" s="287"/>
      <c r="H29" s="288"/>
      <c r="I29" s="288"/>
      <c r="J29" s="23"/>
      <c r="K29" s="23"/>
      <c r="L29" s="23"/>
      <c r="M29" s="23"/>
      <c r="N29" s="23"/>
      <c r="O29" s="23"/>
      <c r="P29" s="23"/>
      <c r="Q29" s="149">
        <f t="shared" si="1"/>
        <v>0</v>
      </c>
      <c r="R29" s="171">
        <f t="shared" si="0"/>
        <v>0</v>
      </c>
    </row>
    <row r="30" spans="3:18" s="7" customFormat="1" ht="10.5" x14ac:dyDescent="0.15">
      <c r="C30" s="30"/>
      <c r="D30" s="30"/>
      <c r="E30" s="30"/>
      <c r="F30" s="30"/>
      <c r="G30" s="287"/>
      <c r="H30" s="288"/>
      <c r="I30" s="288"/>
      <c r="J30" s="23"/>
      <c r="K30" s="23"/>
      <c r="L30" s="23"/>
      <c r="M30" s="23"/>
      <c r="N30" s="23"/>
      <c r="O30" s="23"/>
      <c r="P30" s="23"/>
      <c r="Q30" s="149">
        <f t="shared" si="1"/>
        <v>0</v>
      </c>
      <c r="R30" s="171">
        <f t="shared" si="0"/>
        <v>0</v>
      </c>
    </row>
    <row r="31" spans="3:18" s="7" customFormat="1" ht="10.5" x14ac:dyDescent="0.15">
      <c r="C31" s="30"/>
      <c r="D31" s="30"/>
      <c r="E31" s="30"/>
      <c r="F31" s="30"/>
      <c r="G31" s="287"/>
      <c r="H31" s="288"/>
      <c r="I31" s="288"/>
      <c r="J31" s="23"/>
      <c r="K31" s="23"/>
      <c r="L31" s="23"/>
      <c r="M31" s="23"/>
      <c r="N31" s="23"/>
      <c r="O31" s="23"/>
      <c r="P31" s="23"/>
      <c r="Q31" s="149">
        <f t="shared" si="1"/>
        <v>0</v>
      </c>
      <c r="R31" s="171">
        <f t="shared" si="0"/>
        <v>0</v>
      </c>
    </row>
    <row r="32" spans="3:18" s="7" customFormat="1" ht="10.5" x14ac:dyDescent="0.15">
      <c r="C32" s="30"/>
      <c r="D32" s="30"/>
      <c r="E32" s="30"/>
      <c r="F32" s="30"/>
      <c r="G32" s="287"/>
      <c r="H32" s="288"/>
      <c r="I32" s="288"/>
      <c r="J32" s="23"/>
      <c r="K32" s="23"/>
      <c r="L32" s="23"/>
      <c r="M32" s="23"/>
      <c r="N32" s="23"/>
      <c r="O32" s="23"/>
      <c r="P32" s="23"/>
      <c r="Q32" s="149">
        <f t="shared" si="1"/>
        <v>0</v>
      </c>
      <c r="R32" s="171">
        <f t="shared" si="0"/>
        <v>0</v>
      </c>
    </row>
    <row r="33" spans="3:18" s="7" customFormat="1" ht="10.5" x14ac:dyDescent="0.15">
      <c r="C33" s="30"/>
      <c r="D33" s="30"/>
      <c r="E33" s="30"/>
      <c r="F33" s="30"/>
      <c r="G33" s="287"/>
      <c r="H33" s="288"/>
      <c r="I33" s="288"/>
      <c r="J33" s="23"/>
      <c r="K33" s="23"/>
      <c r="L33" s="23"/>
      <c r="M33" s="23"/>
      <c r="N33" s="23"/>
      <c r="O33" s="23"/>
      <c r="P33" s="23"/>
      <c r="Q33" s="149">
        <f t="shared" si="1"/>
        <v>0</v>
      </c>
      <c r="R33" s="171">
        <f t="shared" si="0"/>
        <v>0</v>
      </c>
    </row>
    <row r="34" spans="3:18" s="7" customFormat="1" ht="10.5" x14ac:dyDescent="0.15">
      <c r="C34" s="30"/>
      <c r="D34" s="30"/>
      <c r="E34" s="30"/>
      <c r="F34" s="30"/>
      <c r="G34" s="287"/>
      <c r="H34" s="288"/>
      <c r="I34" s="288"/>
      <c r="J34" s="23"/>
      <c r="K34" s="23"/>
      <c r="L34" s="23"/>
      <c r="M34" s="23"/>
      <c r="N34" s="23"/>
      <c r="O34" s="23"/>
      <c r="P34" s="23"/>
      <c r="Q34" s="149">
        <f t="shared" si="1"/>
        <v>0</v>
      </c>
      <c r="R34" s="171">
        <f t="shared" si="0"/>
        <v>0</v>
      </c>
    </row>
    <row r="35" spans="3:18" s="7" customFormat="1" ht="10.5" x14ac:dyDescent="0.15">
      <c r="C35" s="30"/>
      <c r="D35" s="30"/>
      <c r="E35" s="30"/>
      <c r="F35" s="30"/>
      <c r="G35" s="287"/>
      <c r="H35" s="288"/>
      <c r="I35" s="288"/>
      <c r="J35" s="23"/>
      <c r="K35" s="23"/>
      <c r="L35" s="23"/>
      <c r="M35" s="23"/>
      <c r="N35" s="23"/>
      <c r="O35" s="23"/>
      <c r="P35" s="23"/>
      <c r="Q35" s="149">
        <f t="shared" si="1"/>
        <v>0</v>
      </c>
      <c r="R35" s="171">
        <f t="shared" si="0"/>
        <v>0</v>
      </c>
    </row>
    <row r="36" spans="3:18" s="7" customFormat="1" ht="10.5" x14ac:dyDescent="0.15">
      <c r="C36" s="30"/>
      <c r="D36" s="30"/>
      <c r="E36" s="30"/>
      <c r="F36" s="30"/>
      <c r="G36" s="287"/>
      <c r="H36" s="288"/>
      <c r="I36" s="288"/>
      <c r="J36" s="23"/>
      <c r="K36" s="23"/>
      <c r="L36" s="23"/>
      <c r="M36" s="23"/>
      <c r="N36" s="23"/>
      <c r="O36" s="23"/>
      <c r="P36" s="23"/>
      <c r="Q36" s="149">
        <f t="shared" si="1"/>
        <v>0</v>
      </c>
      <c r="R36" s="171">
        <f t="shared" si="0"/>
        <v>0</v>
      </c>
    </row>
    <row r="37" spans="3:18" s="7" customFormat="1" ht="10.5" x14ac:dyDescent="0.15">
      <c r="C37" s="30"/>
      <c r="D37" s="30"/>
      <c r="E37" s="30"/>
      <c r="F37" s="30"/>
      <c r="G37" s="287"/>
      <c r="H37" s="288"/>
      <c r="I37" s="288"/>
      <c r="J37" s="23"/>
      <c r="K37" s="23"/>
      <c r="L37" s="23"/>
      <c r="M37" s="23"/>
      <c r="N37" s="23"/>
      <c r="O37" s="23"/>
      <c r="P37" s="23"/>
      <c r="Q37" s="149">
        <f t="shared" si="1"/>
        <v>0</v>
      </c>
      <c r="R37" s="171">
        <f t="shared" si="0"/>
        <v>0</v>
      </c>
    </row>
    <row r="38" spans="3:18" s="7" customFormat="1" ht="10.5" x14ac:dyDescent="0.15">
      <c r="C38" s="30"/>
      <c r="D38" s="30"/>
      <c r="E38" s="30"/>
      <c r="F38" s="30"/>
      <c r="G38" s="287"/>
      <c r="H38" s="288"/>
      <c r="I38" s="288"/>
      <c r="J38" s="23"/>
      <c r="K38" s="23"/>
      <c r="L38" s="23"/>
      <c r="M38" s="23"/>
      <c r="N38" s="23"/>
      <c r="O38" s="23"/>
      <c r="P38" s="23"/>
      <c r="Q38" s="149">
        <f t="shared" si="1"/>
        <v>0</v>
      </c>
      <c r="R38" s="171">
        <f t="shared" si="0"/>
        <v>0</v>
      </c>
    </row>
    <row r="39" spans="3:18" s="7" customFormat="1" ht="10.5" x14ac:dyDescent="0.15">
      <c r="C39" s="30"/>
      <c r="D39" s="30"/>
      <c r="E39" s="30"/>
      <c r="F39" s="30"/>
      <c r="G39" s="287"/>
      <c r="H39" s="288"/>
      <c r="I39" s="288"/>
      <c r="J39" s="23"/>
      <c r="K39" s="23"/>
      <c r="L39" s="23"/>
      <c r="M39" s="23"/>
      <c r="N39" s="23"/>
      <c r="O39" s="23"/>
      <c r="P39" s="23"/>
      <c r="Q39" s="149">
        <f t="shared" si="1"/>
        <v>0</v>
      </c>
      <c r="R39" s="171">
        <f t="shared" si="0"/>
        <v>0</v>
      </c>
    </row>
    <row r="40" spans="3:18" s="7" customFormat="1" ht="10.5" x14ac:dyDescent="0.15">
      <c r="C40" s="30"/>
      <c r="D40" s="30"/>
      <c r="E40" s="30"/>
      <c r="F40" s="30"/>
      <c r="G40" s="287"/>
      <c r="H40" s="288"/>
      <c r="I40" s="288"/>
      <c r="J40" s="23"/>
      <c r="K40" s="23"/>
      <c r="L40" s="23"/>
      <c r="M40" s="23"/>
      <c r="N40" s="23"/>
      <c r="O40" s="23"/>
      <c r="P40" s="23"/>
      <c r="Q40" s="149">
        <f t="shared" si="1"/>
        <v>0</v>
      </c>
      <c r="R40" s="171">
        <f t="shared" si="0"/>
        <v>0</v>
      </c>
    </row>
    <row r="41" spans="3:18" s="7" customFormat="1" ht="10.5" x14ac:dyDescent="0.15">
      <c r="C41" s="30"/>
      <c r="D41" s="30"/>
      <c r="E41" s="30"/>
      <c r="F41" s="30"/>
      <c r="G41" s="287"/>
      <c r="H41" s="288"/>
      <c r="I41" s="288"/>
      <c r="J41" s="23"/>
      <c r="K41" s="23"/>
      <c r="L41" s="23"/>
      <c r="M41" s="23"/>
      <c r="N41" s="23"/>
      <c r="O41" s="23"/>
      <c r="P41" s="23"/>
      <c r="Q41" s="149">
        <f t="shared" si="1"/>
        <v>0</v>
      </c>
      <c r="R41" s="171">
        <f t="shared" si="0"/>
        <v>0</v>
      </c>
    </row>
    <row r="42" spans="3:18" s="7" customFormat="1" ht="10.5" x14ac:dyDescent="0.15">
      <c r="C42" s="30"/>
      <c r="D42" s="30"/>
      <c r="E42" s="30"/>
      <c r="F42" s="30"/>
      <c r="G42" s="287"/>
      <c r="H42" s="288"/>
      <c r="I42" s="288"/>
      <c r="J42" s="23"/>
      <c r="K42" s="23"/>
      <c r="L42" s="23"/>
      <c r="M42" s="23"/>
      <c r="N42" s="23"/>
      <c r="O42" s="23"/>
      <c r="P42" s="23"/>
      <c r="Q42" s="149">
        <f t="shared" si="1"/>
        <v>0</v>
      </c>
      <c r="R42" s="171">
        <f t="shared" si="0"/>
        <v>0</v>
      </c>
    </row>
    <row r="43" spans="3:18" s="7" customFormat="1" ht="10.5" x14ac:dyDescent="0.15">
      <c r="C43" s="30"/>
      <c r="D43" s="30"/>
      <c r="E43" s="30"/>
      <c r="F43" s="30"/>
      <c r="G43" s="287"/>
      <c r="H43" s="288"/>
      <c r="I43" s="288"/>
      <c r="J43" s="23"/>
      <c r="K43" s="23"/>
      <c r="L43" s="23"/>
      <c r="M43" s="23"/>
      <c r="N43" s="23"/>
      <c r="O43" s="23"/>
      <c r="P43" s="23"/>
      <c r="Q43" s="149">
        <f t="shared" si="1"/>
        <v>0</v>
      </c>
      <c r="R43" s="171">
        <f t="shared" si="0"/>
        <v>0</v>
      </c>
    </row>
    <row r="44" spans="3:18" s="7" customFormat="1" ht="10.5" x14ac:dyDescent="0.15">
      <c r="C44" s="30"/>
      <c r="D44" s="30"/>
      <c r="E44" s="30"/>
      <c r="F44" s="30"/>
      <c r="G44" s="287"/>
      <c r="H44" s="288"/>
      <c r="I44" s="288"/>
      <c r="J44" s="23"/>
      <c r="K44" s="23"/>
      <c r="L44" s="23"/>
      <c r="M44" s="23"/>
      <c r="N44" s="23"/>
      <c r="O44" s="23"/>
      <c r="P44" s="23"/>
      <c r="Q44" s="149">
        <f t="shared" si="1"/>
        <v>0</v>
      </c>
      <c r="R44" s="171">
        <f t="shared" si="0"/>
        <v>0</v>
      </c>
    </row>
    <row r="45" spans="3:18" s="7" customFormat="1" ht="10.5" x14ac:dyDescent="0.15">
      <c r="C45" s="30"/>
      <c r="D45" s="30"/>
      <c r="E45" s="30"/>
      <c r="F45" s="30"/>
      <c r="G45" s="287"/>
      <c r="H45" s="288"/>
      <c r="I45" s="288"/>
      <c r="J45" s="23"/>
      <c r="K45" s="23"/>
      <c r="L45" s="23"/>
      <c r="M45" s="23"/>
      <c r="N45" s="23"/>
      <c r="O45" s="23"/>
      <c r="P45" s="23"/>
      <c r="Q45" s="149">
        <f t="shared" si="1"/>
        <v>0</v>
      </c>
      <c r="R45" s="171">
        <f t="shared" si="0"/>
        <v>0</v>
      </c>
    </row>
    <row r="46" spans="3:18" s="7" customFormat="1" ht="10.5" x14ac:dyDescent="0.15">
      <c r="C46" s="30"/>
      <c r="D46" s="30"/>
      <c r="E46" s="30"/>
      <c r="F46" s="30"/>
      <c r="G46" s="287"/>
      <c r="H46" s="288"/>
      <c r="I46" s="288"/>
      <c r="J46" s="23"/>
      <c r="K46" s="23"/>
      <c r="L46" s="23"/>
      <c r="M46" s="23"/>
      <c r="N46" s="23"/>
      <c r="O46" s="23"/>
      <c r="P46" s="23"/>
      <c r="Q46" s="149">
        <f t="shared" si="1"/>
        <v>0</v>
      </c>
      <c r="R46" s="171">
        <f t="shared" si="0"/>
        <v>0</v>
      </c>
    </row>
    <row r="47" spans="3:18" s="7" customFormat="1" ht="10.5" x14ac:dyDescent="0.15">
      <c r="C47" s="30"/>
      <c r="D47" s="30"/>
      <c r="E47" s="30"/>
      <c r="F47" s="30"/>
      <c r="G47" s="287"/>
      <c r="H47" s="288"/>
      <c r="I47" s="288"/>
      <c r="J47" s="23"/>
      <c r="K47" s="23"/>
      <c r="L47" s="23"/>
      <c r="M47" s="23"/>
      <c r="N47" s="23"/>
      <c r="O47" s="23"/>
      <c r="P47" s="23"/>
      <c r="Q47" s="149">
        <f t="shared" si="1"/>
        <v>0</v>
      </c>
      <c r="R47" s="171">
        <f t="shared" si="0"/>
        <v>0</v>
      </c>
    </row>
    <row r="48" spans="3:18" s="7" customFormat="1" ht="10.5" x14ac:dyDescent="0.15">
      <c r="C48" s="30"/>
      <c r="D48" s="30"/>
      <c r="E48" s="30"/>
      <c r="F48" s="30"/>
      <c r="G48" s="287"/>
      <c r="H48" s="288"/>
      <c r="I48" s="288"/>
      <c r="J48" s="23"/>
      <c r="K48" s="23"/>
      <c r="L48" s="23"/>
      <c r="M48" s="23"/>
      <c r="N48" s="23"/>
      <c r="O48" s="23"/>
      <c r="P48" s="23"/>
      <c r="Q48" s="149">
        <f t="shared" si="1"/>
        <v>0</v>
      </c>
      <c r="R48" s="171">
        <f t="shared" si="0"/>
        <v>0</v>
      </c>
    </row>
    <row r="49" spans="3:18" s="7" customFormat="1" ht="10.5" x14ac:dyDescent="0.15">
      <c r="C49" s="30"/>
      <c r="D49" s="30"/>
      <c r="E49" s="30"/>
      <c r="F49" s="30"/>
      <c r="G49" s="287"/>
      <c r="H49" s="288"/>
      <c r="I49" s="288"/>
      <c r="J49" s="23"/>
      <c r="K49" s="23"/>
      <c r="L49" s="23"/>
      <c r="M49" s="23"/>
      <c r="N49" s="23"/>
      <c r="O49" s="23"/>
      <c r="P49" s="23"/>
      <c r="Q49" s="149">
        <f>IFERROR(H49*(J49+K49+L49+M49+N49+O49+P49)," ")</f>
        <v>0</v>
      </c>
      <c r="R49" s="171">
        <f t="shared" si="0"/>
        <v>0</v>
      </c>
    </row>
    <row r="50" spans="3:18" s="7" customFormat="1" ht="10.5" x14ac:dyDescent="0.15">
      <c r="C50" s="30"/>
      <c r="D50" s="30"/>
      <c r="E50" s="30"/>
      <c r="F50" s="30"/>
      <c r="G50" s="287"/>
      <c r="H50" s="288"/>
      <c r="I50" s="288"/>
      <c r="J50" s="23"/>
      <c r="K50" s="23"/>
      <c r="L50" s="23"/>
      <c r="M50" s="23"/>
      <c r="N50" s="23"/>
      <c r="O50" s="23"/>
      <c r="P50" s="23"/>
      <c r="Q50" s="149">
        <f t="shared" si="1"/>
        <v>0</v>
      </c>
      <c r="R50" s="171">
        <f t="shared" si="0"/>
        <v>0</v>
      </c>
    </row>
    <row r="51" spans="3:18" s="7" customFormat="1" ht="10.5" x14ac:dyDescent="0.15">
      <c r="C51" s="30"/>
      <c r="D51" s="30"/>
      <c r="E51" s="30"/>
      <c r="F51" s="30"/>
      <c r="G51" s="287"/>
      <c r="H51" s="288"/>
      <c r="I51" s="288"/>
      <c r="J51" s="23"/>
      <c r="K51" s="23"/>
      <c r="L51" s="23"/>
      <c r="M51" s="23"/>
      <c r="N51" s="23"/>
      <c r="O51" s="23"/>
      <c r="P51" s="23"/>
      <c r="Q51" s="149">
        <f t="shared" si="1"/>
        <v>0</v>
      </c>
      <c r="R51" s="171">
        <f t="shared" si="0"/>
        <v>0</v>
      </c>
    </row>
    <row r="52" spans="3:18" s="7" customFormat="1" ht="10.5" x14ac:dyDescent="0.15">
      <c r="C52" s="30"/>
      <c r="D52" s="30"/>
      <c r="E52" s="30"/>
      <c r="F52" s="30"/>
      <c r="G52" s="287"/>
      <c r="H52" s="288"/>
      <c r="I52" s="288"/>
      <c r="J52" s="23"/>
      <c r="K52" s="23"/>
      <c r="L52" s="23"/>
      <c r="M52" s="23"/>
      <c r="N52" s="23"/>
      <c r="O52" s="23"/>
      <c r="P52" s="23"/>
      <c r="Q52" s="149">
        <f t="shared" si="1"/>
        <v>0</v>
      </c>
      <c r="R52" s="171">
        <f t="shared" si="0"/>
        <v>0</v>
      </c>
    </row>
    <row r="53" spans="3:18" s="7" customFormat="1" ht="10.5" x14ac:dyDescent="0.15">
      <c r="C53" s="30"/>
      <c r="D53" s="30"/>
      <c r="E53" s="30"/>
      <c r="F53" s="30"/>
      <c r="G53" s="287"/>
      <c r="H53" s="288"/>
      <c r="I53" s="288"/>
      <c r="J53" s="23"/>
      <c r="K53" s="23"/>
      <c r="L53" s="23"/>
      <c r="M53" s="23"/>
      <c r="N53" s="23"/>
      <c r="O53" s="23"/>
      <c r="P53" s="23"/>
      <c r="Q53" s="149">
        <f t="shared" si="1"/>
        <v>0</v>
      </c>
      <c r="R53" s="171">
        <f t="shared" si="0"/>
        <v>0</v>
      </c>
    </row>
    <row r="54" spans="3:18" s="7" customFormat="1" ht="10.5" x14ac:dyDescent="0.15">
      <c r="C54" s="30"/>
      <c r="D54" s="30"/>
      <c r="E54" s="30"/>
      <c r="F54" s="30"/>
      <c r="G54" s="287"/>
      <c r="H54" s="288"/>
      <c r="I54" s="288"/>
      <c r="J54" s="23"/>
      <c r="K54" s="23"/>
      <c r="L54" s="23"/>
      <c r="M54" s="23"/>
      <c r="N54" s="23"/>
      <c r="O54" s="23"/>
      <c r="P54" s="23"/>
      <c r="Q54" s="149">
        <f t="shared" si="1"/>
        <v>0</v>
      </c>
      <c r="R54" s="171">
        <f t="shared" si="0"/>
        <v>0</v>
      </c>
    </row>
    <row r="55" spans="3:18" s="7" customFormat="1" ht="10.5" x14ac:dyDescent="0.15">
      <c r="C55" s="30"/>
      <c r="D55" s="30"/>
      <c r="E55" s="30"/>
      <c r="F55" s="30"/>
      <c r="G55" s="287"/>
      <c r="H55" s="288"/>
      <c r="I55" s="288"/>
      <c r="J55" s="23"/>
      <c r="K55" s="23"/>
      <c r="L55" s="23"/>
      <c r="M55" s="23"/>
      <c r="N55" s="23"/>
      <c r="O55" s="23"/>
      <c r="P55" s="23"/>
      <c r="Q55" s="149">
        <f t="shared" si="1"/>
        <v>0</v>
      </c>
      <c r="R55" s="171">
        <f t="shared" si="0"/>
        <v>0</v>
      </c>
    </row>
    <row r="56" spans="3:18" s="7" customFormat="1" ht="10.5" x14ac:dyDescent="0.15">
      <c r="C56" s="30"/>
      <c r="D56" s="30"/>
      <c r="E56" s="30"/>
      <c r="F56" s="30"/>
      <c r="G56" s="287"/>
      <c r="H56" s="288"/>
      <c r="I56" s="288"/>
      <c r="J56" s="23"/>
      <c r="K56" s="23"/>
      <c r="L56" s="23"/>
      <c r="M56" s="23"/>
      <c r="N56" s="23"/>
      <c r="O56" s="23"/>
      <c r="P56" s="23"/>
      <c r="Q56" s="149">
        <f t="shared" si="1"/>
        <v>0</v>
      </c>
      <c r="R56" s="171">
        <f t="shared" si="0"/>
        <v>0</v>
      </c>
    </row>
    <row r="57" spans="3:18" s="7" customFormat="1" ht="10.5" x14ac:dyDescent="0.15">
      <c r="C57" s="30"/>
      <c r="D57" s="30"/>
      <c r="E57" s="30"/>
      <c r="F57" s="30"/>
      <c r="G57" s="287"/>
      <c r="H57" s="288"/>
      <c r="I57" s="288"/>
      <c r="J57" s="23"/>
      <c r="K57" s="23"/>
      <c r="L57" s="23"/>
      <c r="M57" s="23"/>
      <c r="N57" s="23"/>
      <c r="O57" s="23"/>
      <c r="P57" s="23"/>
      <c r="Q57" s="149">
        <f t="shared" si="1"/>
        <v>0</v>
      </c>
      <c r="R57" s="171">
        <f t="shared" si="0"/>
        <v>0</v>
      </c>
    </row>
    <row r="58" spans="3:18" s="7" customFormat="1" ht="10.5" x14ac:dyDescent="0.15">
      <c r="C58" s="30"/>
      <c r="D58" s="30"/>
      <c r="E58" s="30"/>
      <c r="F58" s="30"/>
      <c r="G58" s="287"/>
      <c r="H58" s="288"/>
      <c r="I58" s="288"/>
      <c r="J58" s="23"/>
      <c r="K58" s="23"/>
      <c r="L58" s="23"/>
      <c r="M58" s="23"/>
      <c r="N58" s="23"/>
      <c r="O58" s="23"/>
      <c r="P58" s="23"/>
      <c r="Q58" s="149">
        <f t="shared" si="1"/>
        <v>0</v>
      </c>
      <c r="R58" s="171">
        <f t="shared" si="0"/>
        <v>0</v>
      </c>
    </row>
    <row r="59" spans="3:18" s="7" customFormat="1" ht="10.5" x14ac:dyDescent="0.15">
      <c r="C59" s="30"/>
      <c r="D59" s="30"/>
      <c r="E59" s="30"/>
      <c r="F59" s="30"/>
      <c r="G59" s="287"/>
      <c r="H59" s="288"/>
      <c r="I59" s="288"/>
      <c r="J59" s="23"/>
      <c r="K59" s="23"/>
      <c r="L59" s="23"/>
      <c r="M59" s="23"/>
      <c r="N59" s="23"/>
      <c r="O59" s="23"/>
      <c r="P59" s="23"/>
      <c r="Q59" s="149">
        <f t="shared" si="1"/>
        <v>0</v>
      </c>
      <c r="R59" s="171">
        <f t="shared" si="0"/>
        <v>0</v>
      </c>
    </row>
    <row r="60" spans="3:18" s="7" customFormat="1" ht="10.5" x14ac:dyDescent="0.15">
      <c r="C60" s="30"/>
      <c r="D60" s="30"/>
      <c r="E60" s="30"/>
      <c r="F60" s="30"/>
      <c r="G60" s="287"/>
      <c r="H60" s="288"/>
      <c r="I60" s="288"/>
      <c r="J60" s="23"/>
      <c r="K60" s="23"/>
      <c r="L60" s="23"/>
      <c r="M60" s="23"/>
      <c r="N60" s="23"/>
      <c r="O60" s="23"/>
      <c r="P60" s="23"/>
      <c r="Q60" s="149">
        <f t="shared" si="1"/>
        <v>0</v>
      </c>
      <c r="R60" s="171">
        <f t="shared" si="0"/>
        <v>0</v>
      </c>
    </row>
    <row r="61" spans="3:18" s="7" customFormat="1" ht="10.5" x14ac:dyDescent="0.15">
      <c r="C61" s="30"/>
      <c r="D61" s="30"/>
      <c r="E61" s="30"/>
      <c r="F61" s="30"/>
      <c r="G61" s="287"/>
      <c r="H61" s="288"/>
      <c r="I61" s="288"/>
      <c r="J61" s="23"/>
      <c r="K61" s="23"/>
      <c r="L61" s="23"/>
      <c r="M61" s="23"/>
      <c r="N61" s="23"/>
      <c r="O61" s="23"/>
      <c r="P61" s="23"/>
      <c r="Q61" s="149">
        <f t="shared" si="1"/>
        <v>0</v>
      </c>
      <c r="R61" s="171">
        <f t="shared" si="0"/>
        <v>0</v>
      </c>
    </row>
    <row r="62" spans="3:18" s="7" customFormat="1" ht="10.5" x14ac:dyDescent="0.15">
      <c r="C62" s="30"/>
      <c r="D62" s="30"/>
      <c r="E62" s="30"/>
      <c r="F62" s="30"/>
      <c r="G62" s="287"/>
      <c r="H62" s="288"/>
      <c r="I62" s="288"/>
      <c r="J62" s="23"/>
      <c r="K62" s="23"/>
      <c r="L62" s="23"/>
      <c r="M62" s="23"/>
      <c r="N62" s="23"/>
      <c r="O62" s="23"/>
      <c r="P62" s="23"/>
      <c r="Q62" s="149">
        <f t="shared" si="1"/>
        <v>0</v>
      </c>
      <c r="R62" s="171">
        <f t="shared" si="0"/>
        <v>0</v>
      </c>
    </row>
    <row r="63" spans="3:18" s="7" customFormat="1" ht="10.5" x14ac:dyDescent="0.15">
      <c r="C63" s="30"/>
      <c r="D63" s="30"/>
      <c r="E63" s="30"/>
      <c r="F63" s="30"/>
      <c r="G63" s="287"/>
      <c r="H63" s="288"/>
      <c r="I63" s="288"/>
      <c r="J63" s="23"/>
      <c r="K63" s="23"/>
      <c r="L63" s="23"/>
      <c r="M63" s="23"/>
      <c r="N63" s="23"/>
      <c r="O63" s="23"/>
      <c r="P63" s="23"/>
      <c r="Q63" s="149">
        <f t="shared" si="1"/>
        <v>0</v>
      </c>
      <c r="R63" s="171">
        <f t="shared" si="0"/>
        <v>0</v>
      </c>
    </row>
    <row r="64" spans="3:18" s="7" customFormat="1" ht="10.5" x14ac:dyDescent="0.15">
      <c r="C64" s="30"/>
      <c r="D64" s="30"/>
      <c r="E64" s="30"/>
      <c r="F64" s="30"/>
      <c r="G64" s="287"/>
      <c r="H64" s="288"/>
      <c r="I64" s="288"/>
      <c r="J64" s="23"/>
      <c r="K64" s="23"/>
      <c r="L64" s="23"/>
      <c r="M64" s="23"/>
      <c r="N64" s="23"/>
      <c r="O64" s="23"/>
      <c r="P64" s="23"/>
      <c r="Q64" s="149">
        <f t="shared" si="1"/>
        <v>0</v>
      </c>
      <c r="R64" s="171">
        <f t="shared" si="0"/>
        <v>0</v>
      </c>
    </row>
    <row r="65" spans="3:18" s="7" customFormat="1" ht="10.5" x14ac:dyDescent="0.15">
      <c r="C65" s="30"/>
      <c r="D65" s="30"/>
      <c r="E65" s="30"/>
      <c r="F65" s="30"/>
      <c r="G65" s="287"/>
      <c r="H65" s="288"/>
      <c r="I65" s="288"/>
      <c r="J65" s="23"/>
      <c r="K65" s="23"/>
      <c r="L65" s="23"/>
      <c r="M65" s="23"/>
      <c r="N65" s="23"/>
      <c r="O65" s="23"/>
      <c r="P65" s="23"/>
      <c r="Q65" s="149">
        <f t="shared" si="1"/>
        <v>0</v>
      </c>
      <c r="R65" s="171">
        <f t="shared" si="0"/>
        <v>0</v>
      </c>
    </row>
    <row r="66" spans="3:18" s="7" customFormat="1" ht="10.5" x14ac:dyDescent="0.15">
      <c r="C66" s="30"/>
      <c r="D66" s="30"/>
      <c r="E66" s="30"/>
      <c r="F66" s="30"/>
      <c r="G66" s="287"/>
      <c r="H66" s="288"/>
      <c r="I66" s="288"/>
      <c r="J66" s="23"/>
      <c r="K66" s="23"/>
      <c r="L66" s="23"/>
      <c r="M66" s="23"/>
      <c r="N66" s="23"/>
      <c r="O66" s="23"/>
      <c r="P66" s="23"/>
      <c r="Q66" s="149">
        <f t="shared" si="1"/>
        <v>0</v>
      </c>
      <c r="R66" s="171">
        <f t="shared" si="0"/>
        <v>0</v>
      </c>
    </row>
    <row r="67" spans="3:18" s="7" customFormat="1" ht="10.5" x14ac:dyDescent="0.15">
      <c r="C67" s="30"/>
      <c r="D67" s="30"/>
      <c r="E67" s="30"/>
      <c r="F67" s="30"/>
      <c r="G67" s="287"/>
      <c r="H67" s="288"/>
      <c r="I67" s="288"/>
      <c r="J67" s="23"/>
      <c r="K67" s="23"/>
      <c r="L67" s="23"/>
      <c r="M67" s="23"/>
      <c r="N67" s="23"/>
      <c r="O67" s="23"/>
      <c r="P67" s="23"/>
      <c r="Q67" s="149">
        <f t="shared" si="1"/>
        <v>0</v>
      </c>
      <c r="R67" s="171">
        <f t="shared" si="0"/>
        <v>0</v>
      </c>
    </row>
    <row r="68" spans="3:18" s="7" customFormat="1" ht="10.5" x14ac:dyDescent="0.15">
      <c r="C68" s="30"/>
      <c r="D68" s="30"/>
      <c r="E68" s="30"/>
      <c r="F68" s="30"/>
      <c r="G68" s="287"/>
      <c r="H68" s="288"/>
      <c r="I68" s="288"/>
      <c r="J68" s="23"/>
      <c r="K68" s="23"/>
      <c r="L68" s="23"/>
      <c r="M68" s="23"/>
      <c r="N68" s="23"/>
      <c r="O68" s="23"/>
      <c r="P68" s="23"/>
      <c r="Q68" s="149">
        <f t="shared" si="1"/>
        <v>0</v>
      </c>
      <c r="R68" s="171">
        <f t="shared" si="0"/>
        <v>0</v>
      </c>
    </row>
    <row r="69" spans="3:18" s="7" customFormat="1" ht="10.5" x14ac:dyDescent="0.15">
      <c r="C69" s="30"/>
      <c r="D69" s="30"/>
      <c r="E69" s="30"/>
      <c r="F69" s="30"/>
      <c r="G69" s="287"/>
      <c r="H69" s="288"/>
      <c r="I69" s="288"/>
      <c r="J69" s="23"/>
      <c r="K69" s="23"/>
      <c r="L69" s="23"/>
      <c r="M69" s="23"/>
      <c r="N69" s="23"/>
      <c r="O69" s="23"/>
      <c r="P69" s="23"/>
      <c r="Q69" s="149">
        <f t="shared" si="1"/>
        <v>0</v>
      </c>
      <c r="R69" s="171">
        <f t="shared" si="0"/>
        <v>0</v>
      </c>
    </row>
    <row r="70" spans="3:18" s="7" customFormat="1" ht="10.5" x14ac:dyDescent="0.15">
      <c r="C70" s="30"/>
      <c r="D70" s="30"/>
      <c r="E70" s="30"/>
      <c r="F70" s="30"/>
      <c r="G70" s="287"/>
      <c r="H70" s="288"/>
      <c r="I70" s="288"/>
      <c r="J70" s="23"/>
      <c r="K70" s="23"/>
      <c r="L70" s="23"/>
      <c r="M70" s="23"/>
      <c r="N70" s="23"/>
      <c r="O70" s="23"/>
      <c r="P70" s="23"/>
      <c r="Q70" s="149">
        <f t="shared" si="1"/>
        <v>0</v>
      </c>
      <c r="R70" s="171">
        <f t="shared" si="0"/>
        <v>0</v>
      </c>
    </row>
    <row r="71" spans="3:18" s="7" customFormat="1" ht="10.5" x14ac:dyDescent="0.15">
      <c r="C71" s="30"/>
      <c r="D71" s="30"/>
      <c r="E71" s="30"/>
      <c r="F71" s="30"/>
      <c r="G71" s="287"/>
      <c r="H71" s="288"/>
      <c r="I71" s="288"/>
      <c r="J71" s="23"/>
      <c r="K71" s="23"/>
      <c r="L71" s="23"/>
      <c r="M71" s="23"/>
      <c r="N71" s="23"/>
      <c r="O71" s="23"/>
      <c r="P71" s="23"/>
      <c r="Q71" s="149">
        <f t="shared" si="1"/>
        <v>0</v>
      </c>
      <c r="R71" s="171">
        <f t="shared" si="0"/>
        <v>0</v>
      </c>
    </row>
    <row r="72" spans="3:18" s="7" customFormat="1" ht="10.5" x14ac:dyDescent="0.15">
      <c r="C72" s="30"/>
      <c r="D72" s="30"/>
      <c r="E72" s="30"/>
      <c r="F72" s="30"/>
      <c r="G72" s="287"/>
      <c r="H72" s="288"/>
      <c r="I72" s="288"/>
      <c r="J72" s="23"/>
      <c r="K72" s="23"/>
      <c r="L72" s="23"/>
      <c r="M72" s="23"/>
      <c r="N72" s="23"/>
      <c r="O72" s="23"/>
      <c r="P72" s="23"/>
      <c r="Q72" s="149">
        <f t="shared" si="1"/>
        <v>0</v>
      </c>
      <c r="R72" s="171">
        <f t="shared" si="0"/>
        <v>0</v>
      </c>
    </row>
    <row r="73" spans="3:18" s="7" customFormat="1" ht="10.5" x14ac:dyDescent="0.15">
      <c r="C73" s="30"/>
      <c r="D73" s="30"/>
      <c r="E73" s="30"/>
      <c r="F73" s="30"/>
      <c r="G73" s="287"/>
      <c r="H73" s="288"/>
      <c r="I73" s="288"/>
      <c r="J73" s="23"/>
      <c r="K73" s="23"/>
      <c r="L73" s="23"/>
      <c r="M73" s="23"/>
      <c r="N73" s="23"/>
      <c r="O73" s="23"/>
      <c r="P73" s="23"/>
      <c r="Q73" s="149">
        <f t="shared" si="1"/>
        <v>0</v>
      </c>
      <c r="R73" s="171">
        <f t="shared" si="0"/>
        <v>0</v>
      </c>
    </row>
    <row r="74" spans="3:18" s="7" customFormat="1" ht="10.5" x14ac:dyDescent="0.15">
      <c r="C74" s="30"/>
      <c r="D74" s="30"/>
      <c r="E74" s="30"/>
      <c r="F74" s="30"/>
      <c r="G74" s="287"/>
      <c r="H74" s="288"/>
      <c r="I74" s="288"/>
      <c r="J74" s="23"/>
      <c r="K74" s="23"/>
      <c r="L74" s="23"/>
      <c r="M74" s="23"/>
      <c r="N74" s="23"/>
      <c r="O74" s="23"/>
      <c r="P74" s="23"/>
      <c r="Q74" s="149">
        <f t="shared" ref="Q74:Q79" si="2">IFERROR(H74*(J74+K74+L74+M74+N74+O74+P74)," ")</f>
        <v>0</v>
      </c>
      <c r="R74" s="171">
        <f t="shared" si="0"/>
        <v>0</v>
      </c>
    </row>
    <row r="75" spans="3:18" s="7" customFormat="1" ht="10.5" x14ac:dyDescent="0.15">
      <c r="C75" s="30"/>
      <c r="D75" s="30"/>
      <c r="E75" s="30"/>
      <c r="F75" s="30"/>
      <c r="G75" s="287"/>
      <c r="H75" s="288"/>
      <c r="I75" s="288"/>
      <c r="J75" s="23"/>
      <c r="K75" s="23"/>
      <c r="L75" s="23"/>
      <c r="M75" s="23"/>
      <c r="N75" s="23"/>
      <c r="O75" s="23"/>
      <c r="P75" s="23"/>
      <c r="Q75" s="149">
        <f t="shared" si="2"/>
        <v>0</v>
      </c>
      <c r="R75" s="171">
        <f t="shared" si="0"/>
        <v>0</v>
      </c>
    </row>
    <row r="76" spans="3:18" s="7" customFormat="1" ht="10.5" x14ac:dyDescent="0.15">
      <c r="C76" s="30"/>
      <c r="D76" s="30"/>
      <c r="E76" s="30"/>
      <c r="F76" s="30"/>
      <c r="G76" s="287"/>
      <c r="H76" s="288"/>
      <c r="I76" s="288"/>
      <c r="J76" s="23"/>
      <c r="K76" s="23"/>
      <c r="L76" s="23"/>
      <c r="M76" s="23"/>
      <c r="N76" s="23"/>
      <c r="O76" s="23"/>
      <c r="P76" s="23"/>
      <c r="Q76" s="149">
        <f t="shared" si="2"/>
        <v>0</v>
      </c>
      <c r="R76" s="171">
        <f t="shared" si="0"/>
        <v>0</v>
      </c>
    </row>
    <row r="77" spans="3:18" s="7" customFormat="1" ht="10.5" x14ac:dyDescent="0.15">
      <c r="C77" s="30"/>
      <c r="D77" s="30"/>
      <c r="E77" s="30"/>
      <c r="F77" s="30"/>
      <c r="G77" s="287"/>
      <c r="H77" s="288"/>
      <c r="I77" s="288"/>
      <c r="J77" s="23"/>
      <c r="K77" s="23"/>
      <c r="L77" s="23"/>
      <c r="M77" s="23"/>
      <c r="N77" s="23"/>
      <c r="O77" s="23"/>
      <c r="P77" s="23"/>
      <c r="Q77" s="149">
        <f t="shared" si="2"/>
        <v>0</v>
      </c>
      <c r="R77" s="171">
        <f t="shared" si="0"/>
        <v>0</v>
      </c>
    </row>
    <row r="78" spans="3:18" s="7" customFormat="1" ht="10.5" x14ac:dyDescent="0.15">
      <c r="C78" s="30"/>
      <c r="D78" s="30"/>
      <c r="E78" s="30"/>
      <c r="F78" s="30"/>
      <c r="G78" s="287"/>
      <c r="H78" s="288"/>
      <c r="I78" s="288"/>
      <c r="J78" s="23"/>
      <c r="K78" s="23"/>
      <c r="L78" s="23"/>
      <c r="M78" s="23"/>
      <c r="N78" s="23"/>
      <c r="O78" s="23"/>
      <c r="P78" s="23"/>
      <c r="Q78" s="149">
        <f t="shared" si="2"/>
        <v>0</v>
      </c>
      <c r="R78" s="171">
        <f t="shared" si="0"/>
        <v>0</v>
      </c>
    </row>
    <row r="79" spans="3:18" s="7" customFormat="1" ht="10.5" x14ac:dyDescent="0.15">
      <c r="C79" s="30"/>
      <c r="D79" s="30"/>
      <c r="E79" s="30"/>
      <c r="F79" s="30"/>
      <c r="G79" s="287"/>
      <c r="H79" s="288"/>
      <c r="I79" s="288"/>
      <c r="J79" s="23"/>
      <c r="K79" s="23"/>
      <c r="L79" s="23"/>
      <c r="M79" s="23"/>
      <c r="N79" s="23"/>
      <c r="O79" s="23"/>
      <c r="P79" s="23"/>
      <c r="Q79" s="149">
        <f t="shared" si="2"/>
        <v>0</v>
      </c>
      <c r="R79" s="171">
        <f t="shared" si="0"/>
        <v>0</v>
      </c>
    </row>
    <row r="80" spans="3:18" s="74" customFormat="1" ht="20.100000000000001" customHeight="1" x14ac:dyDescent="0.2">
      <c r="C80" s="76" t="s">
        <v>129</v>
      </c>
      <c r="D80" s="67"/>
      <c r="E80" s="67"/>
      <c r="F80" s="191"/>
      <c r="G80" s="191"/>
      <c r="H80" s="192"/>
      <c r="I80" s="192"/>
      <c r="J80" s="290">
        <f>SUM(J9:J79)</f>
        <v>0</v>
      </c>
      <c r="K80" s="290">
        <f t="shared" ref="K80:P80" si="3">SUM(K9:K79)</f>
        <v>0</v>
      </c>
      <c r="L80" s="290">
        <f t="shared" si="3"/>
        <v>0</v>
      </c>
      <c r="M80" s="290">
        <f t="shared" si="3"/>
        <v>0</v>
      </c>
      <c r="N80" s="290">
        <f t="shared" si="3"/>
        <v>0</v>
      </c>
      <c r="O80" s="290">
        <f t="shared" si="3"/>
        <v>0</v>
      </c>
      <c r="P80" s="290">
        <f t="shared" si="3"/>
        <v>0</v>
      </c>
      <c r="Q80" s="193">
        <f>SUM(Q9:Q79)</f>
        <v>0</v>
      </c>
      <c r="R80" s="193">
        <f>SUM(R9:R79)</f>
        <v>0</v>
      </c>
    </row>
    <row r="81" spans="3:20" s="74" customFormat="1" ht="20.100000000000001" customHeight="1" x14ac:dyDescent="0.2">
      <c r="C81" s="67" t="s">
        <v>117</v>
      </c>
      <c r="D81" s="67"/>
      <c r="E81" s="67"/>
      <c r="F81" s="191"/>
      <c r="G81" s="191"/>
      <c r="H81" s="192"/>
      <c r="I81" s="192"/>
      <c r="J81" s="291">
        <f>($H$9*J9)+($H$10*J10)+($H$11*J11)+($H$12*J12)+($H$13*J13)+($H$14*J14)+($H$15*J15)+($H$16*J16)+($H$17*J17)+($H$18*J18)+($H$19*J19)+($H$20*J20)+($H$21*J21)+($H$22*J22)+($H$23*J23)+($H$24*J24)+($H$25*J25)+($H$26*J26)+($H$27*J27)+($H$28*J28)+($H$29*J29)+($H$30*J30)+($H$31*J31)+($H$32*J32)+($H$33*J33)+($H$34*J34)+($H$35*J35)+($H$36*J36)+($H$37*J37)+($H$38*J38)+($H$39*J39)+($H$40*J40)+($H$41*J41)+($H$42*J42)+($H$43*J43)+($H$44*J44)+($H$45*J45)+($H$46*J46)+($H$47*J47)+($H$48*J48)+($H$49*J49)+($H$50*J50)+($H$51*J51)+($H$52*J52)+($H$53*J53)+($H$54*J54)+($H$55*J55)+($H$56*J56)+($H$57*J57)+($H$58*J58)+($H$59*J59)+($H$60*J60)+($H$61*J61)+($H$62*J62)+($H$63*J63)+($H$64*J64)+($H$65*J65)+($H$66*J66)+($H$67*J67)+($H$68*J68)+($H$69*J69)+($H$70*J70)+($H$71*J71)+($H$72*J72)+($H$73*J73)+($H$74*J74)+($H$75*J75)+($H$76*J76)+($H$77*J77)+($H$78*J78)+($H$79*J79)</f>
        <v>0</v>
      </c>
      <c r="K81" s="291">
        <f t="shared" ref="K81:P81" si="4">($H$9*K9)+($H$10*K10)+($H$11*K11)+($H$12*K12)+($H$13*K13)+($H$14*K14)+($H$15*K15)+($H$16*K16)+($H$17*K17)+($H$18*K18)+($H$19*K19)+($H$20*K20)+($H$21*K21)+($H$22*K22)+($H$23*K23)+($H$24*K24)+($H$25*K25)+($H$26*K26)+($H$27*K27)+($H$28*K28)+($H$29*K29)+($H$30*K30)+($H$31*K31)+($H$32*K32)+($H$33*K33)+($H$34*K34)+($H$35*K35)+($H$36*K36)+($H$37*K37)+($H$38*K38)+($H$39*K39)+($H$40*K40)+($H$41*K41)+($H$42*K42)+($H$43*K43)+($H$44*K44)+($H$45*K45)+($H$46*K46)+($H$47*K47)+($H$48*K48)+($H$49*K49)+($H$50*K50)+($H$51*K51)+($H$52*K52)+($H$53*K53)+($H$54*K54)+($H$55*K55)+($H$56*K56)+($H$57*K57)+($H$58*K58)+($H$59*K59)+($H$60*K60)+($H$61*K61)+($H$62*K62)+($H$63*K63)+($H$64*K64)+($H$65*K65)+($H$66*K66)+($H$67*K67)+($H$68*K68)+($H$69*K69)+($H$70*K70)+($H$71*K71)+($H$72*K72)+($H$73*K73)+($H$74*K74)+($H$75*K75)+($H$76*K76)+($H$77*K77)+($H$78*K78)+($H$79*K79)</f>
        <v>0</v>
      </c>
      <c r="L81" s="291">
        <f t="shared" si="4"/>
        <v>0</v>
      </c>
      <c r="M81" s="291">
        <f t="shared" si="4"/>
        <v>0</v>
      </c>
      <c r="N81" s="291">
        <f t="shared" si="4"/>
        <v>0</v>
      </c>
      <c r="O81" s="291">
        <f t="shared" si="4"/>
        <v>0</v>
      </c>
      <c r="P81" s="291">
        <f t="shared" si="4"/>
        <v>0</v>
      </c>
      <c r="Q81" s="156"/>
      <c r="R81" s="172"/>
      <c r="T81" s="140"/>
    </row>
    <row r="82" spans="3:20" s="6" customFormat="1" ht="10.5" x14ac:dyDescent="0.15">
      <c r="C82" s="190"/>
      <c r="D82" s="48"/>
      <c r="E82" s="64"/>
      <c r="F82" s="64"/>
      <c r="G82" s="50"/>
      <c r="H82" s="50"/>
      <c r="I82" s="51"/>
      <c r="J82" s="51"/>
      <c r="K82" s="51"/>
      <c r="L82" s="51"/>
      <c r="M82" s="51"/>
      <c r="N82" s="51"/>
      <c r="O82" s="51"/>
      <c r="P82" s="49"/>
    </row>
    <row r="83" spans="3:20" s="6" customFormat="1" x14ac:dyDescent="0.2">
      <c r="C83" s="56" t="s">
        <v>127</v>
      </c>
      <c r="D83" s="48"/>
      <c r="E83" s="64"/>
      <c r="F83" s="64"/>
      <c r="G83" s="50"/>
      <c r="H83" s="50"/>
      <c r="I83" s="51"/>
      <c r="J83" s="51"/>
      <c r="K83" s="51"/>
      <c r="L83" s="51"/>
      <c r="M83" s="51"/>
      <c r="N83" s="51"/>
      <c r="O83" s="51"/>
      <c r="P83" s="49"/>
    </row>
    <row r="84" spans="3:20" s="70" customFormat="1" ht="33" customHeight="1" x14ac:dyDescent="0.15">
      <c r="C84" s="37" t="s">
        <v>113</v>
      </c>
      <c r="D84" s="40" t="s">
        <v>134</v>
      </c>
      <c r="E84" s="37" t="s">
        <v>87</v>
      </c>
      <c r="F84" s="37" t="s">
        <v>114</v>
      </c>
      <c r="G84" s="37" t="s">
        <v>64</v>
      </c>
      <c r="H84" s="40" t="s">
        <v>164</v>
      </c>
      <c r="I84" s="165" t="s">
        <v>122</v>
      </c>
      <c r="J84" s="41" t="s">
        <v>165</v>
      </c>
      <c r="K84" s="41" t="s">
        <v>166</v>
      </c>
      <c r="L84" s="41" t="s">
        <v>167</v>
      </c>
      <c r="M84" s="41" t="s">
        <v>168</v>
      </c>
      <c r="N84" s="41" t="s">
        <v>169</v>
      </c>
      <c r="O84" s="41" t="s">
        <v>170</v>
      </c>
      <c r="P84" s="41" t="s">
        <v>171</v>
      </c>
      <c r="Q84" s="38" t="s">
        <v>90</v>
      </c>
      <c r="R84" s="38" t="s">
        <v>103</v>
      </c>
    </row>
    <row r="85" spans="3:20" s="7" customFormat="1" ht="10.5" x14ac:dyDescent="0.15">
      <c r="C85" s="31"/>
      <c r="D85" s="17"/>
      <c r="E85" s="136"/>
      <c r="F85" s="30"/>
      <c r="G85" s="287"/>
      <c r="H85" s="150"/>
      <c r="I85" s="30"/>
      <c r="J85" s="197"/>
      <c r="K85" s="25"/>
      <c r="L85" s="25"/>
      <c r="M85" s="25"/>
      <c r="N85" s="25"/>
      <c r="O85" s="25"/>
      <c r="P85" s="25"/>
      <c r="Q85" s="149">
        <f>H85*(N85+M85+L85+K85+J85+O85+P85)</f>
        <v>0</v>
      </c>
      <c r="R85" s="171">
        <f>SUM(J85:P85)</f>
        <v>0</v>
      </c>
    </row>
    <row r="86" spans="3:20" s="7" customFormat="1" ht="10.5" x14ac:dyDescent="0.15">
      <c r="C86" s="31"/>
      <c r="D86" s="17"/>
      <c r="E86" s="136"/>
      <c r="F86" s="30"/>
      <c r="G86" s="287"/>
      <c r="H86" s="150"/>
      <c r="I86" s="30"/>
      <c r="J86" s="136"/>
      <c r="K86" s="28"/>
      <c r="L86" s="28"/>
      <c r="M86" s="28"/>
      <c r="N86" s="28"/>
      <c r="O86" s="28"/>
      <c r="P86" s="28"/>
      <c r="Q86" s="149">
        <f>H86*(N86+M86+L86+K86+J86+O86+P86)</f>
        <v>0</v>
      </c>
      <c r="R86" s="171">
        <f t="shared" ref="R86:R103" si="5">SUM(J86:P86)</f>
        <v>0</v>
      </c>
    </row>
    <row r="87" spans="3:20" s="7" customFormat="1" ht="10.5" x14ac:dyDescent="0.15">
      <c r="C87" s="31"/>
      <c r="D87" s="17"/>
      <c r="E87" s="136"/>
      <c r="F87" s="30"/>
      <c r="G87" s="287"/>
      <c r="H87" s="150"/>
      <c r="I87" s="30"/>
      <c r="J87" s="136"/>
      <c r="K87" s="28"/>
      <c r="L87" s="28"/>
      <c r="M87" s="28"/>
      <c r="N87" s="28"/>
      <c r="O87" s="28"/>
      <c r="P87" s="28"/>
      <c r="Q87" s="149">
        <f>H87*(N87+M87+L87+K87+J87+O87+P87)</f>
        <v>0</v>
      </c>
      <c r="R87" s="171">
        <f t="shared" si="5"/>
        <v>0</v>
      </c>
    </row>
    <row r="88" spans="3:20" s="7" customFormat="1" ht="10.5" x14ac:dyDescent="0.15">
      <c r="C88" s="31"/>
      <c r="D88" s="17"/>
      <c r="E88" s="136"/>
      <c r="F88" s="30"/>
      <c r="G88" s="287"/>
      <c r="H88" s="150"/>
      <c r="I88" s="30"/>
      <c r="J88" s="136"/>
      <c r="K88" s="28"/>
      <c r="L88" s="28"/>
      <c r="M88" s="28"/>
      <c r="N88" s="28"/>
      <c r="O88" s="28"/>
      <c r="P88" s="28"/>
      <c r="Q88" s="149">
        <f>H88*(N88+M88+L88+K88+J88+O88+P88)</f>
        <v>0</v>
      </c>
      <c r="R88" s="171">
        <f t="shared" si="5"/>
        <v>0</v>
      </c>
    </row>
    <row r="89" spans="3:20" s="7" customFormat="1" ht="10.5" x14ac:dyDescent="0.15">
      <c r="C89" s="31"/>
      <c r="D89" s="17"/>
      <c r="E89" s="136"/>
      <c r="F89" s="30"/>
      <c r="G89" s="287"/>
      <c r="H89" s="150"/>
      <c r="I89" s="30"/>
      <c r="J89" s="136"/>
      <c r="K89" s="28"/>
      <c r="L89" s="28"/>
      <c r="M89" s="28"/>
      <c r="N89" s="28"/>
      <c r="O89" s="28"/>
      <c r="P89" s="28"/>
      <c r="Q89" s="149">
        <f t="shared" ref="Q89:Q103" si="6">H89*(N89+M89+L89+K89+J89+O89+P89)</f>
        <v>0</v>
      </c>
      <c r="R89" s="171">
        <f t="shared" si="5"/>
        <v>0</v>
      </c>
    </row>
    <row r="90" spans="3:20" s="7" customFormat="1" ht="10.5" x14ac:dyDescent="0.15">
      <c r="C90" s="31"/>
      <c r="D90" s="17"/>
      <c r="E90" s="136"/>
      <c r="F90" s="30"/>
      <c r="G90" s="287"/>
      <c r="H90" s="150"/>
      <c r="I90" s="30"/>
      <c r="J90" s="136"/>
      <c r="K90" s="28"/>
      <c r="L90" s="28"/>
      <c r="M90" s="28"/>
      <c r="N90" s="28"/>
      <c r="O90" s="28"/>
      <c r="P90" s="28"/>
      <c r="Q90" s="149">
        <f t="shared" si="6"/>
        <v>0</v>
      </c>
      <c r="R90" s="171">
        <f t="shared" si="5"/>
        <v>0</v>
      </c>
    </row>
    <row r="91" spans="3:20" s="7" customFormat="1" ht="10.5" x14ac:dyDescent="0.15">
      <c r="C91" s="31"/>
      <c r="D91" s="17"/>
      <c r="E91" s="136"/>
      <c r="F91" s="30"/>
      <c r="G91" s="287"/>
      <c r="H91" s="150"/>
      <c r="I91" s="30"/>
      <c r="J91" s="136"/>
      <c r="K91" s="28"/>
      <c r="L91" s="28"/>
      <c r="M91" s="28"/>
      <c r="N91" s="28"/>
      <c r="O91" s="28"/>
      <c r="P91" s="28"/>
      <c r="Q91" s="149">
        <f t="shared" si="6"/>
        <v>0</v>
      </c>
      <c r="R91" s="171">
        <f t="shared" si="5"/>
        <v>0</v>
      </c>
    </row>
    <row r="92" spans="3:20" s="7" customFormat="1" ht="10.5" x14ac:dyDescent="0.15">
      <c r="C92" s="31"/>
      <c r="D92" s="17"/>
      <c r="E92" s="136"/>
      <c r="F92" s="30"/>
      <c r="G92" s="287"/>
      <c r="H92" s="150"/>
      <c r="I92" s="30"/>
      <c r="J92" s="136"/>
      <c r="K92" s="28"/>
      <c r="L92" s="28"/>
      <c r="M92" s="28"/>
      <c r="N92" s="28"/>
      <c r="O92" s="28"/>
      <c r="P92" s="28"/>
      <c r="Q92" s="149">
        <f t="shared" si="6"/>
        <v>0</v>
      </c>
      <c r="R92" s="171">
        <f t="shared" si="5"/>
        <v>0</v>
      </c>
    </row>
    <row r="93" spans="3:20" s="7" customFormat="1" ht="10.5" x14ac:dyDescent="0.15">
      <c r="C93" s="31"/>
      <c r="D93" s="17"/>
      <c r="E93" s="136"/>
      <c r="F93" s="30"/>
      <c r="G93" s="287"/>
      <c r="H93" s="150"/>
      <c r="I93" s="30"/>
      <c r="J93" s="136"/>
      <c r="K93" s="28"/>
      <c r="L93" s="28"/>
      <c r="M93" s="28"/>
      <c r="N93" s="28"/>
      <c r="O93" s="28"/>
      <c r="P93" s="28"/>
      <c r="Q93" s="149">
        <f t="shared" si="6"/>
        <v>0</v>
      </c>
      <c r="R93" s="171">
        <f t="shared" si="5"/>
        <v>0</v>
      </c>
    </row>
    <row r="94" spans="3:20" s="7" customFormat="1" ht="10.5" x14ac:dyDescent="0.15">
      <c r="C94" s="31"/>
      <c r="D94" s="17"/>
      <c r="E94" s="136"/>
      <c r="F94" s="30"/>
      <c r="G94" s="287"/>
      <c r="H94" s="150"/>
      <c r="I94" s="30"/>
      <c r="J94" s="136"/>
      <c r="K94" s="28"/>
      <c r="L94" s="28"/>
      <c r="M94" s="28"/>
      <c r="N94" s="28"/>
      <c r="O94" s="28"/>
      <c r="P94" s="28"/>
      <c r="Q94" s="149">
        <f t="shared" si="6"/>
        <v>0</v>
      </c>
      <c r="R94" s="171">
        <f t="shared" si="5"/>
        <v>0</v>
      </c>
    </row>
    <row r="95" spans="3:20" s="7" customFormat="1" ht="10.5" x14ac:dyDescent="0.15">
      <c r="C95" s="31"/>
      <c r="D95" s="17"/>
      <c r="E95" s="136"/>
      <c r="F95" s="30"/>
      <c r="G95" s="287"/>
      <c r="H95" s="150"/>
      <c r="I95" s="30"/>
      <c r="J95" s="136"/>
      <c r="K95" s="28"/>
      <c r="L95" s="28"/>
      <c r="M95" s="28"/>
      <c r="N95" s="28"/>
      <c r="O95" s="28"/>
      <c r="P95" s="28"/>
      <c r="Q95" s="149">
        <f t="shared" si="6"/>
        <v>0</v>
      </c>
      <c r="R95" s="171">
        <f t="shared" si="5"/>
        <v>0</v>
      </c>
    </row>
    <row r="96" spans="3:20" s="7" customFormat="1" ht="10.5" x14ac:dyDescent="0.15">
      <c r="C96" s="31"/>
      <c r="D96" s="17"/>
      <c r="E96" s="136"/>
      <c r="F96" s="30"/>
      <c r="G96" s="287"/>
      <c r="H96" s="150"/>
      <c r="I96" s="30"/>
      <c r="J96" s="136"/>
      <c r="K96" s="28"/>
      <c r="L96" s="28"/>
      <c r="M96" s="28"/>
      <c r="N96" s="28"/>
      <c r="O96" s="28"/>
      <c r="P96" s="28"/>
      <c r="Q96" s="149">
        <f t="shared" si="6"/>
        <v>0</v>
      </c>
      <c r="R96" s="171">
        <f t="shared" si="5"/>
        <v>0</v>
      </c>
    </row>
    <row r="97" spans="3:18" s="7" customFormat="1" ht="10.5" x14ac:dyDescent="0.15">
      <c r="C97" s="31"/>
      <c r="D97" s="17"/>
      <c r="E97" s="136"/>
      <c r="F97" s="30"/>
      <c r="G97" s="287"/>
      <c r="H97" s="150"/>
      <c r="I97" s="23"/>
      <c r="J97" s="136"/>
      <c r="K97" s="28"/>
      <c r="L97" s="28"/>
      <c r="M97" s="28"/>
      <c r="N97" s="28"/>
      <c r="O97" s="28"/>
      <c r="P97" s="28"/>
      <c r="Q97" s="149">
        <f t="shared" si="6"/>
        <v>0</v>
      </c>
      <c r="R97" s="171">
        <f t="shared" si="5"/>
        <v>0</v>
      </c>
    </row>
    <row r="98" spans="3:18" s="7" customFormat="1" ht="10.5" x14ac:dyDescent="0.15">
      <c r="C98" s="31"/>
      <c r="D98" s="17"/>
      <c r="E98" s="136"/>
      <c r="F98" s="30"/>
      <c r="G98" s="287"/>
      <c r="H98" s="150"/>
      <c r="I98" s="23"/>
      <c r="J98" s="136"/>
      <c r="K98" s="28"/>
      <c r="L98" s="28"/>
      <c r="M98" s="28"/>
      <c r="N98" s="28"/>
      <c r="O98" s="28"/>
      <c r="P98" s="28"/>
      <c r="Q98" s="149">
        <f t="shared" si="6"/>
        <v>0</v>
      </c>
      <c r="R98" s="171">
        <f t="shared" si="5"/>
        <v>0</v>
      </c>
    </row>
    <row r="99" spans="3:18" s="7" customFormat="1" ht="10.5" x14ac:dyDescent="0.15">
      <c r="C99" s="31"/>
      <c r="D99" s="17"/>
      <c r="E99" s="136"/>
      <c r="F99" s="30"/>
      <c r="G99" s="287"/>
      <c r="H99" s="150"/>
      <c r="I99" s="23"/>
      <c r="J99" s="136"/>
      <c r="K99" s="28"/>
      <c r="L99" s="28"/>
      <c r="M99" s="28"/>
      <c r="N99" s="28"/>
      <c r="O99" s="28"/>
      <c r="P99" s="28"/>
      <c r="Q99" s="149">
        <f t="shared" si="6"/>
        <v>0</v>
      </c>
      <c r="R99" s="171">
        <f t="shared" si="5"/>
        <v>0</v>
      </c>
    </row>
    <row r="100" spans="3:18" s="7" customFormat="1" ht="10.5" x14ac:dyDescent="0.15">
      <c r="C100" s="31"/>
      <c r="D100" s="17"/>
      <c r="E100" s="136"/>
      <c r="F100" s="30"/>
      <c r="G100" s="287"/>
      <c r="H100" s="150"/>
      <c r="I100" s="30"/>
      <c r="J100" s="136"/>
      <c r="K100" s="28"/>
      <c r="L100" s="28"/>
      <c r="M100" s="28"/>
      <c r="N100" s="28"/>
      <c r="O100" s="28"/>
      <c r="P100" s="28"/>
      <c r="Q100" s="149">
        <f t="shared" si="6"/>
        <v>0</v>
      </c>
      <c r="R100" s="171">
        <f t="shared" si="5"/>
        <v>0</v>
      </c>
    </row>
    <row r="101" spans="3:18" s="7" customFormat="1" ht="10.5" x14ac:dyDescent="0.15">
      <c r="C101" s="31"/>
      <c r="D101" s="17"/>
      <c r="E101" s="136"/>
      <c r="F101" s="30"/>
      <c r="G101" s="287"/>
      <c r="H101" s="150"/>
      <c r="I101" s="23"/>
      <c r="J101" s="136"/>
      <c r="K101" s="28"/>
      <c r="L101" s="28"/>
      <c r="M101" s="28"/>
      <c r="N101" s="28"/>
      <c r="O101" s="28"/>
      <c r="P101" s="28"/>
      <c r="Q101" s="149">
        <f t="shared" si="6"/>
        <v>0</v>
      </c>
      <c r="R101" s="171">
        <f t="shared" si="5"/>
        <v>0</v>
      </c>
    </row>
    <row r="102" spans="3:18" s="7" customFormat="1" ht="10.5" x14ac:dyDescent="0.15">
      <c r="C102" s="31"/>
      <c r="D102" s="17"/>
      <c r="E102" s="136"/>
      <c r="F102" s="30"/>
      <c r="G102" s="287"/>
      <c r="H102" s="150"/>
      <c r="I102" s="23"/>
      <c r="J102" s="136"/>
      <c r="K102" s="28"/>
      <c r="L102" s="28"/>
      <c r="M102" s="28"/>
      <c r="N102" s="28"/>
      <c r="O102" s="28"/>
      <c r="P102" s="28"/>
      <c r="Q102" s="149">
        <f t="shared" si="6"/>
        <v>0</v>
      </c>
      <c r="R102" s="171">
        <f t="shared" si="5"/>
        <v>0</v>
      </c>
    </row>
    <row r="103" spans="3:18" s="7" customFormat="1" ht="10.5" x14ac:dyDescent="0.15">
      <c r="C103" s="31"/>
      <c r="D103" s="17"/>
      <c r="E103" s="136"/>
      <c r="F103" s="30"/>
      <c r="G103" s="287"/>
      <c r="H103" s="150"/>
      <c r="I103" s="23"/>
      <c r="J103" s="136"/>
      <c r="K103" s="28"/>
      <c r="L103" s="28"/>
      <c r="M103" s="28"/>
      <c r="N103" s="28"/>
      <c r="O103" s="28"/>
      <c r="P103" s="28"/>
      <c r="Q103" s="149">
        <f t="shared" si="6"/>
        <v>0</v>
      </c>
      <c r="R103" s="171">
        <f t="shared" si="5"/>
        <v>0</v>
      </c>
    </row>
    <row r="104" spans="3:18" s="74" customFormat="1" ht="20.100000000000001" customHeight="1" x14ac:dyDescent="0.15">
      <c r="C104" s="179" t="s">
        <v>125</v>
      </c>
      <c r="D104" s="179"/>
      <c r="E104" s="85"/>
      <c r="F104" s="85"/>
      <c r="G104" s="191"/>
      <c r="H104" s="192" t="str">
        <f>IFERROR(VLOOKUP(F104,#REF!,7,FALSE)," ")</f>
        <v xml:space="preserve"> </v>
      </c>
      <c r="I104" s="192"/>
      <c r="J104" s="200">
        <f>SUM(J85:J103)</f>
        <v>0</v>
      </c>
      <c r="K104" s="200">
        <f t="shared" ref="K104:P104" si="7">SUM(K85:K103)</f>
        <v>0</v>
      </c>
      <c r="L104" s="200">
        <f t="shared" si="7"/>
        <v>0</v>
      </c>
      <c r="M104" s="200">
        <f t="shared" si="7"/>
        <v>0</v>
      </c>
      <c r="N104" s="200">
        <f t="shared" si="7"/>
        <v>0</v>
      </c>
      <c r="O104" s="200">
        <f t="shared" si="7"/>
        <v>0</v>
      </c>
      <c r="P104" s="200">
        <f t="shared" si="7"/>
        <v>0</v>
      </c>
      <c r="Q104" s="193">
        <f>SUM(Q85:Q103)</f>
        <v>0</v>
      </c>
      <c r="R104" s="171">
        <f t="shared" ref="R104" si="8">SUM(J104:P104)</f>
        <v>0</v>
      </c>
    </row>
    <row r="105" spans="3:18" s="74" customFormat="1" ht="20.100000000000001" customHeight="1" x14ac:dyDescent="0.15">
      <c r="C105" s="76" t="s">
        <v>117</v>
      </c>
      <c r="D105" s="90"/>
      <c r="E105" s="201"/>
      <c r="F105" s="90"/>
      <c r="G105" s="202"/>
      <c r="H105" s="203"/>
      <c r="I105" s="204"/>
      <c r="J105" s="200">
        <f t="shared" ref="J105:P105" si="9">($H$85*J85)+($H$86*J86)+($H$87*J87)+($H$88*J88)+($H$89*J89)+($H$90*J90)+($H$91*J91)+($H$92*J92)+($H$93*J93)+($H$94*J94)+($H$95*J95)+($H$96*J96)+($H$97*J97)+($H$98*J98)+($H$99*J99)+($H$100*J100)+($H$101*J101)+($H$102*J102)+($H$103*J103)</f>
        <v>0</v>
      </c>
      <c r="K105" s="200">
        <f t="shared" si="9"/>
        <v>0</v>
      </c>
      <c r="L105" s="200">
        <f t="shared" si="9"/>
        <v>0</v>
      </c>
      <c r="M105" s="200">
        <f t="shared" si="9"/>
        <v>0</v>
      </c>
      <c r="N105" s="200">
        <f t="shared" si="9"/>
        <v>0</v>
      </c>
      <c r="O105" s="200">
        <f t="shared" si="9"/>
        <v>0</v>
      </c>
      <c r="P105" s="200">
        <f t="shared" si="9"/>
        <v>0</v>
      </c>
      <c r="Q105" s="195"/>
      <c r="R105" s="174"/>
    </row>
    <row r="106" spans="3:18" s="6" customFormat="1" ht="10.5" x14ac:dyDescent="0.15">
      <c r="C106" s="190"/>
      <c r="D106" s="48"/>
      <c r="E106" s="64"/>
      <c r="F106" s="64"/>
      <c r="G106" s="50"/>
      <c r="H106" s="50"/>
      <c r="I106" s="51"/>
      <c r="J106" s="51"/>
      <c r="K106" s="51"/>
      <c r="L106" s="51"/>
      <c r="M106" s="51"/>
      <c r="N106" s="51"/>
      <c r="O106" s="51"/>
      <c r="P106" s="49"/>
    </row>
    <row r="107" spans="3:18" s="6" customFormat="1" x14ac:dyDescent="0.15">
      <c r="C107" s="194" t="s">
        <v>128</v>
      </c>
      <c r="D107" s="48"/>
      <c r="E107" s="64"/>
      <c r="F107" s="64"/>
      <c r="G107" s="50"/>
      <c r="H107" s="50"/>
      <c r="I107" s="51"/>
      <c r="J107" s="51"/>
      <c r="K107" s="51"/>
      <c r="L107" s="51"/>
      <c r="M107" s="51"/>
      <c r="N107" s="51"/>
      <c r="O107" s="51"/>
      <c r="P107" s="49"/>
    </row>
    <row r="108" spans="3:18" s="70" customFormat="1" ht="33" customHeight="1" x14ac:dyDescent="0.2">
      <c r="C108" s="37" t="s">
        <v>113</v>
      </c>
      <c r="D108" s="37" t="s">
        <v>135</v>
      </c>
      <c r="E108" s="37" t="s">
        <v>87</v>
      </c>
      <c r="F108" s="37" t="s">
        <v>62</v>
      </c>
      <c r="G108" s="37" t="s">
        <v>66</v>
      </c>
      <c r="H108" s="53" t="s">
        <v>132</v>
      </c>
      <c r="I108" s="39" t="s">
        <v>123</v>
      </c>
      <c r="J108" s="39" t="s">
        <v>70</v>
      </c>
      <c r="K108" s="39" t="s">
        <v>71</v>
      </c>
      <c r="L108" s="39" t="s">
        <v>72</v>
      </c>
      <c r="M108" s="39" t="s">
        <v>73</v>
      </c>
      <c r="N108" s="39" t="s">
        <v>74</v>
      </c>
      <c r="O108" s="39" t="s">
        <v>75</v>
      </c>
      <c r="P108" s="38" t="s">
        <v>90</v>
      </c>
    </row>
    <row r="109" spans="3:18" s="7" customFormat="1" ht="10.5" x14ac:dyDescent="0.15">
      <c r="C109" s="31"/>
      <c r="D109" s="31"/>
      <c r="E109" s="31"/>
      <c r="F109" s="31"/>
      <c r="G109" s="287"/>
      <c r="H109" s="150"/>
      <c r="I109" s="30"/>
      <c r="J109" s="23"/>
      <c r="K109" s="23"/>
      <c r="L109" s="23"/>
      <c r="M109" s="23"/>
      <c r="N109" s="23"/>
      <c r="O109" s="23"/>
      <c r="P109" s="149">
        <f>H109*(M109+L109+K109+J109+I109+N109+O109)</f>
        <v>0</v>
      </c>
    </row>
    <row r="110" spans="3:18" s="7" customFormat="1" ht="10.5" x14ac:dyDescent="0.15">
      <c r="C110" s="31"/>
      <c r="D110" s="31"/>
      <c r="E110" s="31"/>
      <c r="F110" s="31"/>
      <c r="G110" s="287"/>
      <c r="H110" s="150"/>
      <c r="I110" s="30"/>
      <c r="J110" s="23"/>
      <c r="K110" s="23"/>
      <c r="L110" s="23"/>
      <c r="M110" s="23"/>
      <c r="N110" s="23"/>
      <c r="O110" s="23"/>
      <c r="P110" s="149">
        <f t="shared" ref="P110:P123" si="10">H110*(M110+L110+K110+J110+I110+N110+O110)</f>
        <v>0</v>
      </c>
    </row>
    <row r="111" spans="3:18" s="7" customFormat="1" ht="10.5" x14ac:dyDescent="0.15">
      <c r="C111" s="31"/>
      <c r="D111" s="31"/>
      <c r="E111" s="31"/>
      <c r="F111" s="31"/>
      <c r="G111" s="287"/>
      <c r="H111" s="150"/>
      <c r="I111" s="30"/>
      <c r="J111" s="23"/>
      <c r="K111" s="23"/>
      <c r="L111" s="23"/>
      <c r="M111" s="23"/>
      <c r="N111" s="23"/>
      <c r="O111" s="23"/>
      <c r="P111" s="149">
        <f t="shared" si="10"/>
        <v>0</v>
      </c>
    </row>
    <row r="112" spans="3:18" s="7" customFormat="1" ht="10.5" x14ac:dyDescent="0.15">
      <c r="C112" s="31"/>
      <c r="D112" s="31"/>
      <c r="E112" s="31"/>
      <c r="F112" s="31"/>
      <c r="G112" s="287"/>
      <c r="H112" s="150"/>
      <c r="I112" s="30"/>
      <c r="J112" s="23"/>
      <c r="K112" s="23"/>
      <c r="L112" s="23"/>
      <c r="M112" s="23"/>
      <c r="N112" s="23"/>
      <c r="O112" s="23"/>
      <c r="P112" s="149">
        <f t="shared" si="10"/>
        <v>0</v>
      </c>
    </row>
    <row r="113" spans="2:28" s="7" customFormat="1" ht="10.5" x14ac:dyDescent="0.15">
      <c r="C113" s="31"/>
      <c r="D113" s="31"/>
      <c r="E113" s="31"/>
      <c r="F113" s="31"/>
      <c r="G113" s="287"/>
      <c r="H113" s="150"/>
      <c r="I113" s="30"/>
      <c r="J113" s="23"/>
      <c r="K113" s="23"/>
      <c r="L113" s="23"/>
      <c r="M113" s="23"/>
      <c r="N113" s="23"/>
      <c r="O113" s="23"/>
      <c r="P113" s="149">
        <f t="shared" si="10"/>
        <v>0</v>
      </c>
    </row>
    <row r="114" spans="2:28" s="7" customFormat="1" ht="10.5" x14ac:dyDescent="0.15">
      <c r="C114" s="31"/>
      <c r="D114" s="31"/>
      <c r="E114" s="31"/>
      <c r="F114" s="31"/>
      <c r="G114" s="287"/>
      <c r="H114" s="150"/>
      <c r="I114" s="30"/>
      <c r="J114" s="23"/>
      <c r="K114" s="23"/>
      <c r="L114" s="23"/>
      <c r="M114" s="23"/>
      <c r="N114" s="23"/>
      <c r="O114" s="23"/>
      <c r="P114" s="149">
        <f t="shared" si="10"/>
        <v>0</v>
      </c>
    </row>
    <row r="115" spans="2:28" s="7" customFormat="1" ht="10.5" x14ac:dyDescent="0.15">
      <c r="C115" s="31"/>
      <c r="D115" s="31"/>
      <c r="E115" s="31"/>
      <c r="F115" s="31"/>
      <c r="G115" s="287"/>
      <c r="H115" s="150"/>
      <c r="I115" s="30"/>
      <c r="J115" s="23"/>
      <c r="K115" s="23"/>
      <c r="L115" s="23"/>
      <c r="M115" s="23"/>
      <c r="N115" s="23"/>
      <c r="O115" s="23"/>
      <c r="P115" s="149">
        <f t="shared" si="10"/>
        <v>0</v>
      </c>
    </row>
    <row r="116" spans="2:28" s="7" customFormat="1" ht="10.5" x14ac:dyDescent="0.15">
      <c r="C116" s="31"/>
      <c r="D116" s="31"/>
      <c r="E116" s="31"/>
      <c r="F116" s="31"/>
      <c r="G116" s="287"/>
      <c r="H116" s="150"/>
      <c r="I116" s="30"/>
      <c r="J116" s="23"/>
      <c r="K116" s="23"/>
      <c r="L116" s="23"/>
      <c r="M116" s="23"/>
      <c r="N116" s="23"/>
      <c r="O116" s="23"/>
      <c r="P116" s="149">
        <f t="shared" si="10"/>
        <v>0</v>
      </c>
    </row>
    <row r="117" spans="2:28" s="7" customFormat="1" ht="10.5" x14ac:dyDescent="0.15">
      <c r="C117" s="31"/>
      <c r="D117" s="31"/>
      <c r="E117" s="31"/>
      <c r="F117" s="31"/>
      <c r="G117" s="287"/>
      <c r="H117" s="150"/>
      <c r="I117" s="30"/>
      <c r="J117" s="23"/>
      <c r="K117" s="23"/>
      <c r="L117" s="23"/>
      <c r="M117" s="23"/>
      <c r="N117" s="23"/>
      <c r="O117" s="23"/>
      <c r="P117" s="149">
        <f t="shared" si="10"/>
        <v>0</v>
      </c>
    </row>
    <row r="118" spans="2:28" s="7" customFormat="1" ht="10.5" x14ac:dyDescent="0.15">
      <c r="C118" s="31"/>
      <c r="D118" s="31"/>
      <c r="E118" s="31"/>
      <c r="F118" s="31"/>
      <c r="G118" s="287"/>
      <c r="H118" s="150"/>
      <c r="I118" s="30"/>
      <c r="J118" s="23"/>
      <c r="K118" s="23"/>
      <c r="L118" s="23"/>
      <c r="M118" s="23"/>
      <c r="N118" s="23"/>
      <c r="O118" s="23"/>
      <c r="P118" s="149">
        <f t="shared" si="10"/>
        <v>0</v>
      </c>
    </row>
    <row r="119" spans="2:28" s="7" customFormat="1" ht="10.5" x14ac:dyDescent="0.15">
      <c r="C119" s="31"/>
      <c r="D119" s="31"/>
      <c r="E119" s="31"/>
      <c r="F119" s="31"/>
      <c r="G119" s="287"/>
      <c r="H119" s="150"/>
      <c r="I119" s="30"/>
      <c r="J119" s="23"/>
      <c r="K119" s="23"/>
      <c r="L119" s="23"/>
      <c r="M119" s="23"/>
      <c r="N119" s="23"/>
      <c r="O119" s="23"/>
      <c r="P119" s="149">
        <f t="shared" si="10"/>
        <v>0</v>
      </c>
    </row>
    <row r="120" spans="2:28" s="7" customFormat="1" ht="10.5" x14ac:dyDescent="0.15">
      <c r="C120" s="31"/>
      <c r="D120" s="31"/>
      <c r="E120" s="31"/>
      <c r="F120" s="31"/>
      <c r="G120" s="287"/>
      <c r="H120" s="150"/>
      <c r="I120" s="30"/>
      <c r="J120" s="23"/>
      <c r="K120" s="23"/>
      <c r="L120" s="23"/>
      <c r="M120" s="23"/>
      <c r="N120" s="23"/>
      <c r="O120" s="23"/>
      <c r="P120" s="149">
        <f t="shared" si="10"/>
        <v>0</v>
      </c>
    </row>
    <row r="121" spans="2:28" s="7" customFormat="1" ht="10.5" x14ac:dyDescent="0.15">
      <c r="C121" s="31"/>
      <c r="D121" s="31"/>
      <c r="E121" s="31"/>
      <c r="F121" s="31"/>
      <c r="G121" s="287"/>
      <c r="H121" s="150"/>
      <c r="I121" s="23"/>
      <c r="J121" s="23"/>
      <c r="K121" s="23"/>
      <c r="L121" s="23"/>
      <c r="M121" s="23"/>
      <c r="N121" s="23"/>
      <c r="O121" s="23"/>
      <c r="P121" s="149">
        <f t="shared" si="10"/>
        <v>0</v>
      </c>
    </row>
    <row r="122" spans="2:28" s="7" customFormat="1" ht="10.5" x14ac:dyDescent="0.15">
      <c r="C122" s="31"/>
      <c r="D122" s="31"/>
      <c r="E122" s="31"/>
      <c r="F122" s="31"/>
      <c r="G122" s="287"/>
      <c r="H122" s="150"/>
      <c r="I122" s="23"/>
      <c r="J122" s="23"/>
      <c r="K122" s="23"/>
      <c r="L122" s="23"/>
      <c r="M122" s="23"/>
      <c r="N122" s="23"/>
      <c r="O122" s="23"/>
      <c r="P122" s="149">
        <f t="shared" si="10"/>
        <v>0</v>
      </c>
    </row>
    <row r="123" spans="2:28" s="7" customFormat="1" ht="10.5" x14ac:dyDescent="0.15">
      <c r="C123" s="31"/>
      <c r="D123" s="31"/>
      <c r="E123" s="31"/>
      <c r="F123" s="31"/>
      <c r="G123" s="287"/>
      <c r="H123" s="150"/>
      <c r="I123" s="23"/>
      <c r="J123" s="23"/>
      <c r="K123" s="23"/>
      <c r="L123" s="23"/>
      <c r="M123" s="23"/>
      <c r="N123" s="23"/>
      <c r="O123" s="23"/>
      <c r="P123" s="149">
        <f t="shared" si="10"/>
        <v>0</v>
      </c>
    </row>
    <row r="124" spans="2:28" s="74" customFormat="1" ht="20.100000000000001" customHeight="1" x14ac:dyDescent="0.2">
      <c r="C124" s="76" t="s">
        <v>130</v>
      </c>
      <c r="D124" s="76"/>
      <c r="E124" s="76"/>
      <c r="F124" s="191"/>
      <c r="G124" s="191"/>
      <c r="H124" s="191"/>
      <c r="I124" s="84"/>
      <c r="J124" s="84"/>
      <c r="K124" s="84"/>
      <c r="L124" s="84"/>
      <c r="M124" s="84"/>
      <c r="N124" s="84"/>
      <c r="O124" s="84"/>
      <c r="P124" s="193">
        <f>SUM(P109:P123)</f>
        <v>0</v>
      </c>
    </row>
    <row r="125" spans="2:28" s="74" customFormat="1" ht="20.100000000000001" customHeight="1" x14ac:dyDescent="0.2">
      <c r="C125" s="179" t="s">
        <v>143</v>
      </c>
      <c r="D125" s="90"/>
      <c r="E125" s="90"/>
      <c r="F125" s="202"/>
      <c r="G125" s="202"/>
      <c r="H125" s="202"/>
      <c r="I125" s="205">
        <f>($H$109*I109)+($H$110*I110)+($H$111*I111)+($H$112*I112)+($H$113*I113)+($H$114*I114)+($H$115*I115)+($H$116*I116)+($H$117*I117)+($H$118*I118)+($H$119*I119)+($H$120*I120)+($H$121*I121)+($H$122*I122)+($H$123*I123)</f>
        <v>0</v>
      </c>
      <c r="J125" s="205">
        <f t="shared" ref="J125:O125" si="11">($H$109*J109)+($H$110*J110)+($H$111*J111)+($H$112*J112)+($H$113*J113)+($H$114*J114)+($H$115*J115)+($H$116*J116)+($H$117*J117)+($H$118*J118)+($H$119*J119)+($H$120*J120)+($H$121*J121)+($H$122*J122)+($H$123*J123)</f>
        <v>0</v>
      </c>
      <c r="K125" s="205">
        <f t="shared" si="11"/>
        <v>0</v>
      </c>
      <c r="L125" s="205">
        <f t="shared" si="11"/>
        <v>0</v>
      </c>
      <c r="M125" s="205">
        <f t="shared" si="11"/>
        <v>0</v>
      </c>
      <c r="N125" s="205">
        <f t="shared" si="11"/>
        <v>0</v>
      </c>
      <c r="O125" s="205">
        <f t="shared" si="11"/>
        <v>0</v>
      </c>
      <c r="P125" s="195"/>
    </row>
    <row r="126" spans="2:28" s="7" customFormat="1" ht="10.5" x14ac:dyDescent="0.15">
      <c r="C126" s="13"/>
      <c r="D126" s="16"/>
      <c r="E126" s="16"/>
      <c r="F126" s="16"/>
      <c r="G126" s="26"/>
      <c r="H126" s="26"/>
      <c r="I126" s="27"/>
      <c r="J126" s="24"/>
      <c r="K126" s="24"/>
      <c r="L126" s="24"/>
      <c r="M126" s="24"/>
      <c r="N126" s="24"/>
      <c r="O126" s="24"/>
      <c r="P126" s="15"/>
    </row>
    <row r="127" spans="2:28" x14ac:dyDescent="0.2">
      <c r="C127" s="56" t="s">
        <v>3</v>
      </c>
      <c r="G127" s="187"/>
      <c r="H127" s="3"/>
      <c r="I127" s="3"/>
      <c r="J127" s="3"/>
      <c r="K127" s="3"/>
      <c r="L127" s="3"/>
      <c r="M127" s="3"/>
      <c r="N127" s="3"/>
      <c r="O127" s="3"/>
    </row>
    <row r="128" spans="2:28" ht="12.75" customHeight="1" x14ac:dyDescent="0.2">
      <c r="B128" s="187"/>
      <c r="C128" s="324" t="s">
        <v>4</v>
      </c>
      <c r="D128" s="325"/>
      <c r="E128" s="325"/>
      <c r="F128" s="325"/>
      <c r="G128" s="326"/>
      <c r="H128" s="315" t="s">
        <v>53</v>
      </c>
      <c r="I128" s="316"/>
      <c r="J128" s="317"/>
      <c r="K128" s="315" t="s">
        <v>54</v>
      </c>
      <c r="L128" s="316"/>
      <c r="M128" s="317"/>
      <c r="N128" s="315" t="s">
        <v>55</v>
      </c>
      <c r="O128" s="316"/>
      <c r="P128" s="317"/>
      <c r="Q128" s="315" t="s">
        <v>56</v>
      </c>
      <c r="R128" s="316"/>
      <c r="S128" s="317"/>
      <c r="T128" s="315" t="s">
        <v>57</v>
      </c>
      <c r="U128" s="316"/>
      <c r="V128" s="317"/>
      <c r="W128" s="315" t="s">
        <v>58</v>
      </c>
      <c r="X128" s="316"/>
      <c r="Y128" s="317"/>
      <c r="Z128" s="315" t="s">
        <v>59</v>
      </c>
      <c r="AA128" s="316"/>
      <c r="AB128" s="317"/>
    </row>
    <row r="129" spans="2:30" ht="10.5" customHeight="1" x14ac:dyDescent="0.2">
      <c r="C129" s="327"/>
      <c r="D129" s="328"/>
      <c r="E129" s="328"/>
      <c r="F129" s="328"/>
      <c r="G129" s="329"/>
      <c r="H129" s="318"/>
      <c r="I129" s="319"/>
      <c r="J129" s="320"/>
      <c r="K129" s="318"/>
      <c r="L129" s="319"/>
      <c r="M129" s="320"/>
      <c r="N129" s="318"/>
      <c r="O129" s="319"/>
      <c r="P129" s="320"/>
      <c r="Q129" s="318"/>
      <c r="R129" s="319"/>
      <c r="S129" s="320"/>
      <c r="T129" s="318"/>
      <c r="U129" s="319"/>
      <c r="V129" s="320"/>
      <c r="W129" s="318"/>
      <c r="X129" s="319"/>
      <c r="Y129" s="320"/>
      <c r="Z129" s="318"/>
      <c r="AA129" s="319"/>
      <c r="AB129" s="320"/>
      <c r="AC129" s="44"/>
    </row>
    <row r="130" spans="2:30" s="97" customFormat="1" ht="31.5" x14ac:dyDescent="0.15">
      <c r="B130" s="95" t="s">
        <v>61</v>
      </c>
      <c r="C130" s="37" t="s">
        <v>113</v>
      </c>
      <c r="D130" s="95" t="s">
        <v>31</v>
      </c>
      <c r="E130" s="96" t="s">
        <v>7</v>
      </c>
      <c r="F130" s="96" t="s">
        <v>139</v>
      </c>
      <c r="G130" s="96" t="s">
        <v>138</v>
      </c>
      <c r="H130" s="96" t="s">
        <v>159</v>
      </c>
      <c r="I130" s="280" t="s">
        <v>160</v>
      </c>
      <c r="J130" s="281" t="s">
        <v>0</v>
      </c>
      <c r="K130" s="96" t="s">
        <v>159</v>
      </c>
      <c r="L130" s="280" t="s">
        <v>160</v>
      </c>
      <c r="M130" s="281" t="s">
        <v>0</v>
      </c>
      <c r="N130" s="96" t="s">
        <v>159</v>
      </c>
      <c r="O130" s="280" t="s">
        <v>160</v>
      </c>
      <c r="P130" s="281" t="s">
        <v>0</v>
      </c>
      <c r="Q130" s="96" t="s">
        <v>159</v>
      </c>
      <c r="R130" s="282" t="s">
        <v>160</v>
      </c>
      <c r="S130" s="283" t="s">
        <v>0</v>
      </c>
      <c r="T130" s="96" t="s">
        <v>159</v>
      </c>
      <c r="U130" s="280" t="s">
        <v>160</v>
      </c>
      <c r="V130" s="281" t="s">
        <v>0</v>
      </c>
      <c r="W130" s="96" t="s">
        <v>159</v>
      </c>
      <c r="X130" s="280" t="s">
        <v>160</v>
      </c>
      <c r="Y130" s="281" t="s">
        <v>0</v>
      </c>
      <c r="Z130" s="96" t="s">
        <v>159</v>
      </c>
      <c r="AA130" s="280" t="s">
        <v>160</v>
      </c>
      <c r="AB130" s="281" t="s">
        <v>0</v>
      </c>
      <c r="AC130" s="45"/>
      <c r="AD130" s="96" t="s">
        <v>0</v>
      </c>
    </row>
    <row r="131" spans="2:30" x14ac:dyDescent="0.2">
      <c r="B131" s="137"/>
      <c r="C131" s="137"/>
      <c r="D131" s="138"/>
      <c r="E131" s="17"/>
      <c r="F131" s="17"/>
      <c r="G131" s="17"/>
      <c r="H131" s="151"/>
      <c r="I131" s="33"/>
      <c r="J131" s="152">
        <f>H131*I131</f>
        <v>0</v>
      </c>
      <c r="K131" s="151"/>
      <c r="L131" s="33"/>
      <c r="M131" s="152">
        <f t="shared" ref="M131:M155" si="12">K131*L131</f>
        <v>0</v>
      </c>
      <c r="N131" s="151"/>
      <c r="O131" s="33"/>
      <c r="P131" s="152">
        <f>N131*O131</f>
        <v>0</v>
      </c>
      <c r="Q131" s="151"/>
      <c r="R131" s="33"/>
      <c r="S131" s="152">
        <f>Q131*R131</f>
        <v>0</v>
      </c>
      <c r="T131" s="151"/>
      <c r="U131" s="33"/>
      <c r="V131" s="152">
        <f>T131*U131</f>
        <v>0</v>
      </c>
      <c r="W131" s="151"/>
      <c r="X131" s="33"/>
      <c r="Y131" s="152">
        <f>W131*X131</f>
        <v>0</v>
      </c>
      <c r="Z131" s="151"/>
      <c r="AA131" s="33"/>
      <c r="AB131" s="152">
        <f>Z131*AA131</f>
        <v>0</v>
      </c>
      <c r="AC131" s="32"/>
      <c r="AD131" s="155">
        <f>V131+S131+P131+M131+J131+Y131+AB131</f>
        <v>0</v>
      </c>
    </row>
    <row r="132" spans="2:30" x14ac:dyDescent="0.2">
      <c r="B132" s="137"/>
      <c r="C132" s="137"/>
      <c r="D132" s="138"/>
      <c r="E132" s="17"/>
      <c r="F132" s="17"/>
      <c r="G132" s="17"/>
      <c r="H132" s="151"/>
      <c r="I132" s="33"/>
      <c r="J132" s="152">
        <f>H132*I132</f>
        <v>0</v>
      </c>
      <c r="K132" s="151"/>
      <c r="L132" s="33"/>
      <c r="M132" s="152">
        <f t="shared" si="12"/>
        <v>0</v>
      </c>
      <c r="N132" s="151"/>
      <c r="O132" s="33"/>
      <c r="P132" s="152">
        <f t="shared" ref="P132:P155" si="13">N132*O132</f>
        <v>0</v>
      </c>
      <c r="Q132" s="151"/>
      <c r="R132" s="33"/>
      <c r="S132" s="152">
        <f t="shared" ref="S132:S155" si="14">Q132*R132</f>
        <v>0</v>
      </c>
      <c r="T132" s="151"/>
      <c r="U132" s="33"/>
      <c r="V132" s="152">
        <f t="shared" ref="V132:V155" si="15">T132*U132</f>
        <v>0</v>
      </c>
      <c r="W132" s="151"/>
      <c r="X132" s="33"/>
      <c r="Y132" s="152">
        <f t="shared" ref="Y132:Y155" si="16">W132*X132</f>
        <v>0</v>
      </c>
      <c r="Z132" s="151"/>
      <c r="AA132" s="33"/>
      <c r="AB132" s="152">
        <f t="shared" ref="AB132:AB155" si="17">Z132*AA132</f>
        <v>0</v>
      </c>
      <c r="AC132" s="32"/>
      <c r="AD132" s="155">
        <f t="shared" ref="AD132:AD155" si="18">V132+S132+P132+M132+J132+Y132+AB132</f>
        <v>0</v>
      </c>
    </row>
    <row r="133" spans="2:30" x14ac:dyDescent="0.2">
      <c r="B133" s="137"/>
      <c r="C133" s="137"/>
      <c r="D133" s="138"/>
      <c r="E133" s="17"/>
      <c r="F133" s="17"/>
      <c r="G133" s="17"/>
      <c r="H133" s="151"/>
      <c r="I133" s="33"/>
      <c r="J133" s="152">
        <f t="shared" ref="J133:J155" si="19">H133*I133</f>
        <v>0</v>
      </c>
      <c r="K133" s="151"/>
      <c r="L133" s="33"/>
      <c r="M133" s="152">
        <f t="shared" si="12"/>
        <v>0</v>
      </c>
      <c r="N133" s="151"/>
      <c r="O133" s="33"/>
      <c r="P133" s="152">
        <f t="shared" si="13"/>
        <v>0</v>
      </c>
      <c r="Q133" s="151"/>
      <c r="R133" s="33"/>
      <c r="S133" s="152">
        <f t="shared" si="14"/>
        <v>0</v>
      </c>
      <c r="T133" s="151"/>
      <c r="U133" s="33"/>
      <c r="V133" s="152">
        <f t="shared" si="15"/>
        <v>0</v>
      </c>
      <c r="W133" s="151"/>
      <c r="X133" s="33"/>
      <c r="Y133" s="152">
        <f t="shared" si="16"/>
        <v>0</v>
      </c>
      <c r="Z133" s="151"/>
      <c r="AA133" s="33"/>
      <c r="AB133" s="152">
        <f t="shared" si="17"/>
        <v>0</v>
      </c>
      <c r="AC133" s="32"/>
      <c r="AD133" s="155">
        <f t="shared" si="18"/>
        <v>0</v>
      </c>
    </row>
    <row r="134" spans="2:30" x14ac:dyDescent="0.2">
      <c r="B134" s="137"/>
      <c r="C134" s="137"/>
      <c r="D134" s="138"/>
      <c r="E134" s="17"/>
      <c r="F134" s="17"/>
      <c r="G134" s="17"/>
      <c r="H134" s="151"/>
      <c r="I134" s="33"/>
      <c r="J134" s="152">
        <f t="shared" si="19"/>
        <v>0</v>
      </c>
      <c r="K134" s="151"/>
      <c r="L134" s="33"/>
      <c r="M134" s="152">
        <f t="shared" si="12"/>
        <v>0</v>
      </c>
      <c r="N134" s="151"/>
      <c r="O134" s="33"/>
      <c r="P134" s="152">
        <f t="shared" si="13"/>
        <v>0</v>
      </c>
      <c r="Q134" s="151"/>
      <c r="R134" s="33"/>
      <c r="S134" s="152">
        <f t="shared" si="14"/>
        <v>0</v>
      </c>
      <c r="T134" s="151"/>
      <c r="U134" s="33"/>
      <c r="V134" s="152">
        <f t="shared" si="15"/>
        <v>0</v>
      </c>
      <c r="W134" s="151"/>
      <c r="X134" s="33"/>
      <c r="Y134" s="152">
        <f t="shared" si="16"/>
        <v>0</v>
      </c>
      <c r="Z134" s="151"/>
      <c r="AA134" s="33"/>
      <c r="AB134" s="152">
        <f t="shared" si="17"/>
        <v>0</v>
      </c>
      <c r="AC134" s="32"/>
      <c r="AD134" s="155">
        <f t="shared" si="18"/>
        <v>0</v>
      </c>
    </row>
    <row r="135" spans="2:30" x14ac:dyDescent="0.2">
      <c r="B135" s="137"/>
      <c r="C135" s="137"/>
      <c r="D135" s="138"/>
      <c r="E135" s="17"/>
      <c r="F135" s="17"/>
      <c r="G135" s="17"/>
      <c r="H135" s="151"/>
      <c r="I135" s="33"/>
      <c r="J135" s="152">
        <f t="shared" si="19"/>
        <v>0</v>
      </c>
      <c r="K135" s="151"/>
      <c r="L135" s="33"/>
      <c r="M135" s="152">
        <f t="shared" si="12"/>
        <v>0</v>
      </c>
      <c r="N135" s="151"/>
      <c r="O135" s="33"/>
      <c r="P135" s="152">
        <f t="shared" si="13"/>
        <v>0</v>
      </c>
      <c r="Q135" s="151"/>
      <c r="R135" s="33"/>
      <c r="S135" s="152">
        <f t="shared" si="14"/>
        <v>0</v>
      </c>
      <c r="T135" s="151"/>
      <c r="U135" s="33"/>
      <c r="V135" s="152">
        <f t="shared" si="15"/>
        <v>0</v>
      </c>
      <c r="W135" s="151"/>
      <c r="X135" s="33"/>
      <c r="Y135" s="152">
        <f t="shared" si="16"/>
        <v>0</v>
      </c>
      <c r="Z135" s="151"/>
      <c r="AA135" s="33"/>
      <c r="AB135" s="152">
        <f t="shared" si="17"/>
        <v>0</v>
      </c>
      <c r="AC135" s="32"/>
      <c r="AD135" s="155">
        <f t="shared" si="18"/>
        <v>0</v>
      </c>
    </row>
    <row r="136" spans="2:30" x14ac:dyDescent="0.2">
      <c r="B136" s="137"/>
      <c r="C136" s="137"/>
      <c r="D136" s="138"/>
      <c r="E136" s="17"/>
      <c r="F136" s="17"/>
      <c r="G136" s="17"/>
      <c r="H136" s="151"/>
      <c r="I136" s="33"/>
      <c r="J136" s="152">
        <f t="shared" si="19"/>
        <v>0</v>
      </c>
      <c r="K136" s="151"/>
      <c r="L136" s="33"/>
      <c r="M136" s="152">
        <f t="shared" si="12"/>
        <v>0</v>
      </c>
      <c r="N136" s="151"/>
      <c r="O136" s="33"/>
      <c r="P136" s="152">
        <f t="shared" si="13"/>
        <v>0</v>
      </c>
      <c r="Q136" s="151"/>
      <c r="R136" s="33"/>
      <c r="S136" s="152">
        <f t="shared" si="14"/>
        <v>0</v>
      </c>
      <c r="T136" s="151"/>
      <c r="U136" s="33"/>
      <c r="V136" s="152">
        <f t="shared" si="15"/>
        <v>0</v>
      </c>
      <c r="W136" s="151"/>
      <c r="X136" s="33"/>
      <c r="Y136" s="152">
        <f t="shared" si="16"/>
        <v>0</v>
      </c>
      <c r="Z136" s="151"/>
      <c r="AA136" s="33"/>
      <c r="AB136" s="152">
        <f t="shared" si="17"/>
        <v>0</v>
      </c>
      <c r="AC136" s="32"/>
      <c r="AD136" s="155">
        <f t="shared" si="18"/>
        <v>0</v>
      </c>
    </row>
    <row r="137" spans="2:30" x14ac:dyDescent="0.2">
      <c r="B137" s="137"/>
      <c r="C137" s="137"/>
      <c r="D137" s="138"/>
      <c r="E137" s="17"/>
      <c r="F137" s="17"/>
      <c r="G137" s="17"/>
      <c r="H137" s="151"/>
      <c r="I137" s="33"/>
      <c r="J137" s="152">
        <f t="shared" si="19"/>
        <v>0</v>
      </c>
      <c r="K137" s="151"/>
      <c r="L137" s="33"/>
      <c r="M137" s="152">
        <f t="shared" si="12"/>
        <v>0</v>
      </c>
      <c r="N137" s="151"/>
      <c r="O137" s="33"/>
      <c r="P137" s="152">
        <f t="shared" si="13"/>
        <v>0</v>
      </c>
      <c r="Q137" s="151"/>
      <c r="R137" s="33"/>
      <c r="S137" s="152">
        <f t="shared" si="14"/>
        <v>0</v>
      </c>
      <c r="T137" s="151"/>
      <c r="U137" s="33"/>
      <c r="V137" s="152">
        <f t="shared" si="15"/>
        <v>0</v>
      </c>
      <c r="W137" s="151"/>
      <c r="X137" s="33"/>
      <c r="Y137" s="152">
        <f t="shared" si="16"/>
        <v>0</v>
      </c>
      <c r="Z137" s="151"/>
      <c r="AA137" s="33"/>
      <c r="AB137" s="152">
        <f t="shared" si="17"/>
        <v>0</v>
      </c>
      <c r="AC137" s="32"/>
      <c r="AD137" s="155">
        <f t="shared" si="18"/>
        <v>0</v>
      </c>
    </row>
    <row r="138" spans="2:30" x14ac:dyDescent="0.2">
      <c r="B138" s="137"/>
      <c r="C138" s="137"/>
      <c r="D138" s="138"/>
      <c r="E138" s="17"/>
      <c r="F138" s="17"/>
      <c r="G138" s="17"/>
      <c r="H138" s="151"/>
      <c r="I138" s="33"/>
      <c r="J138" s="152">
        <f t="shared" si="19"/>
        <v>0</v>
      </c>
      <c r="K138" s="151"/>
      <c r="L138" s="33"/>
      <c r="M138" s="152">
        <f t="shared" si="12"/>
        <v>0</v>
      </c>
      <c r="N138" s="151"/>
      <c r="O138" s="33"/>
      <c r="P138" s="152">
        <f t="shared" si="13"/>
        <v>0</v>
      </c>
      <c r="Q138" s="151"/>
      <c r="R138" s="33"/>
      <c r="S138" s="152">
        <f t="shared" si="14"/>
        <v>0</v>
      </c>
      <c r="T138" s="151"/>
      <c r="U138" s="33"/>
      <c r="V138" s="152">
        <f t="shared" si="15"/>
        <v>0</v>
      </c>
      <c r="W138" s="151"/>
      <c r="X138" s="33"/>
      <c r="Y138" s="152">
        <f t="shared" si="16"/>
        <v>0</v>
      </c>
      <c r="Z138" s="151"/>
      <c r="AA138" s="33"/>
      <c r="AB138" s="152">
        <f t="shared" si="17"/>
        <v>0</v>
      </c>
      <c r="AC138" s="32"/>
      <c r="AD138" s="155">
        <f t="shared" si="18"/>
        <v>0</v>
      </c>
    </row>
    <row r="139" spans="2:30" x14ac:dyDescent="0.2">
      <c r="B139" s="137"/>
      <c r="C139" s="137"/>
      <c r="D139" s="138"/>
      <c r="E139" s="17"/>
      <c r="F139" s="17"/>
      <c r="G139" s="17"/>
      <c r="H139" s="151"/>
      <c r="I139" s="33"/>
      <c r="J139" s="152">
        <f t="shared" si="19"/>
        <v>0</v>
      </c>
      <c r="K139" s="151"/>
      <c r="L139" s="33"/>
      <c r="M139" s="152">
        <f t="shared" si="12"/>
        <v>0</v>
      </c>
      <c r="N139" s="151"/>
      <c r="O139" s="33"/>
      <c r="P139" s="152">
        <f t="shared" si="13"/>
        <v>0</v>
      </c>
      <c r="Q139" s="151"/>
      <c r="R139" s="33"/>
      <c r="S139" s="152">
        <f t="shared" si="14"/>
        <v>0</v>
      </c>
      <c r="T139" s="151"/>
      <c r="U139" s="33"/>
      <c r="V139" s="152">
        <f t="shared" si="15"/>
        <v>0</v>
      </c>
      <c r="W139" s="151"/>
      <c r="X139" s="33"/>
      <c r="Y139" s="152">
        <f t="shared" si="16"/>
        <v>0</v>
      </c>
      <c r="Z139" s="151"/>
      <c r="AA139" s="33"/>
      <c r="AB139" s="152">
        <f t="shared" si="17"/>
        <v>0</v>
      </c>
      <c r="AC139" s="32"/>
      <c r="AD139" s="155">
        <f t="shared" si="18"/>
        <v>0</v>
      </c>
    </row>
    <row r="140" spans="2:30" x14ac:dyDescent="0.2">
      <c r="B140" s="137"/>
      <c r="C140" s="137"/>
      <c r="D140" s="138"/>
      <c r="E140" s="17"/>
      <c r="F140" s="17"/>
      <c r="G140" s="17"/>
      <c r="H140" s="151"/>
      <c r="I140" s="33"/>
      <c r="J140" s="152">
        <f t="shared" si="19"/>
        <v>0</v>
      </c>
      <c r="K140" s="151"/>
      <c r="L140" s="33"/>
      <c r="M140" s="152">
        <f t="shared" si="12"/>
        <v>0</v>
      </c>
      <c r="N140" s="151"/>
      <c r="O140" s="33"/>
      <c r="P140" s="152">
        <f t="shared" si="13"/>
        <v>0</v>
      </c>
      <c r="Q140" s="151"/>
      <c r="R140" s="33"/>
      <c r="S140" s="152">
        <f t="shared" si="14"/>
        <v>0</v>
      </c>
      <c r="T140" s="151"/>
      <c r="U140" s="33"/>
      <c r="V140" s="152">
        <f t="shared" si="15"/>
        <v>0</v>
      </c>
      <c r="W140" s="151"/>
      <c r="X140" s="33"/>
      <c r="Y140" s="152">
        <f t="shared" si="16"/>
        <v>0</v>
      </c>
      <c r="Z140" s="151"/>
      <c r="AA140" s="33"/>
      <c r="AB140" s="152">
        <f t="shared" si="17"/>
        <v>0</v>
      </c>
      <c r="AC140" s="32"/>
      <c r="AD140" s="155">
        <f t="shared" si="18"/>
        <v>0</v>
      </c>
    </row>
    <row r="141" spans="2:30" x14ac:dyDescent="0.2">
      <c r="B141" s="137"/>
      <c r="C141" s="137"/>
      <c r="D141" s="138"/>
      <c r="E141" s="17"/>
      <c r="F141" s="17"/>
      <c r="G141" s="17"/>
      <c r="H141" s="151"/>
      <c r="I141" s="33"/>
      <c r="J141" s="152">
        <f t="shared" si="19"/>
        <v>0</v>
      </c>
      <c r="K141" s="151"/>
      <c r="L141" s="33"/>
      <c r="M141" s="152">
        <f t="shared" si="12"/>
        <v>0</v>
      </c>
      <c r="N141" s="151"/>
      <c r="O141" s="33"/>
      <c r="P141" s="152">
        <f t="shared" si="13"/>
        <v>0</v>
      </c>
      <c r="Q141" s="151"/>
      <c r="R141" s="33"/>
      <c r="S141" s="152">
        <f t="shared" si="14"/>
        <v>0</v>
      </c>
      <c r="T141" s="151"/>
      <c r="U141" s="33"/>
      <c r="V141" s="152">
        <f t="shared" si="15"/>
        <v>0</v>
      </c>
      <c r="W141" s="151"/>
      <c r="X141" s="33"/>
      <c r="Y141" s="152">
        <f t="shared" si="16"/>
        <v>0</v>
      </c>
      <c r="Z141" s="151"/>
      <c r="AA141" s="33"/>
      <c r="AB141" s="152">
        <f t="shared" si="17"/>
        <v>0</v>
      </c>
      <c r="AC141" s="32"/>
      <c r="AD141" s="155">
        <f t="shared" si="18"/>
        <v>0</v>
      </c>
    </row>
    <row r="142" spans="2:30" x14ac:dyDescent="0.2">
      <c r="B142" s="137"/>
      <c r="C142" s="137"/>
      <c r="D142" s="138"/>
      <c r="E142" s="17"/>
      <c r="F142" s="17"/>
      <c r="G142" s="17"/>
      <c r="H142" s="151"/>
      <c r="I142" s="33"/>
      <c r="J142" s="152">
        <f t="shared" si="19"/>
        <v>0</v>
      </c>
      <c r="K142" s="151"/>
      <c r="L142" s="33"/>
      <c r="M142" s="152">
        <f t="shared" si="12"/>
        <v>0</v>
      </c>
      <c r="N142" s="151"/>
      <c r="O142" s="33"/>
      <c r="P142" s="152">
        <f t="shared" si="13"/>
        <v>0</v>
      </c>
      <c r="Q142" s="151"/>
      <c r="R142" s="33"/>
      <c r="S142" s="152">
        <f t="shared" si="14"/>
        <v>0</v>
      </c>
      <c r="T142" s="151"/>
      <c r="U142" s="33"/>
      <c r="V142" s="152">
        <f t="shared" si="15"/>
        <v>0</v>
      </c>
      <c r="W142" s="151"/>
      <c r="X142" s="33"/>
      <c r="Y142" s="152">
        <f t="shared" si="16"/>
        <v>0</v>
      </c>
      <c r="Z142" s="151"/>
      <c r="AA142" s="33"/>
      <c r="AB142" s="152">
        <f t="shared" si="17"/>
        <v>0</v>
      </c>
      <c r="AC142" s="32"/>
      <c r="AD142" s="155">
        <f t="shared" si="18"/>
        <v>0</v>
      </c>
    </row>
    <row r="143" spans="2:30" x14ac:dyDescent="0.2">
      <c r="B143" s="137"/>
      <c r="C143" s="137"/>
      <c r="D143" s="138"/>
      <c r="E143" s="17"/>
      <c r="F143" s="17"/>
      <c r="G143" s="17"/>
      <c r="H143" s="151"/>
      <c r="I143" s="33"/>
      <c r="J143" s="152">
        <f t="shared" si="19"/>
        <v>0</v>
      </c>
      <c r="K143" s="151"/>
      <c r="L143" s="33"/>
      <c r="M143" s="152">
        <f t="shared" si="12"/>
        <v>0</v>
      </c>
      <c r="N143" s="151"/>
      <c r="O143" s="33"/>
      <c r="P143" s="152">
        <f t="shared" si="13"/>
        <v>0</v>
      </c>
      <c r="Q143" s="151"/>
      <c r="R143" s="33"/>
      <c r="S143" s="152">
        <f t="shared" si="14"/>
        <v>0</v>
      </c>
      <c r="T143" s="151"/>
      <c r="U143" s="33"/>
      <c r="V143" s="152">
        <f t="shared" si="15"/>
        <v>0</v>
      </c>
      <c r="W143" s="151"/>
      <c r="X143" s="33"/>
      <c r="Y143" s="152">
        <f t="shared" si="16"/>
        <v>0</v>
      </c>
      <c r="Z143" s="151"/>
      <c r="AA143" s="33"/>
      <c r="AB143" s="152">
        <f t="shared" si="17"/>
        <v>0</v>
      </c>
      <c r="AC143" s="32"/>
      <c r="AD143" s="155">
        <f t="shared" si="18"/>
        <v>0</v>
      </c>
    </row>
    <row r="144" spans="2:30" x14ac:dyDescent="0.2">
      <c r="B144" s="137"/>
      <c r="C144" s="137"/>
      <c r="D144" s="138"/>
      <c r="E144" s="17"/>
      <c r="F144" s="17"/>
      <c r="G144" s="17"/>
      <c r="H144" s="151"/>
      <c r="I144" s="33"/>
      <c r="J144" s="152">
        <f t="shared" si="19"/>
        <v>0</v>
      </c>
      <c r="K144" s="151"/>
      <c r="L144" s="33"/>
      <c r="M144" s="152">
        <f t="shared" si="12"/>
        <v>0</v>
      </c>
      <c r="N144" s="151"/>
      <c r="O144" s="33"/>
      <c r="P144" s="152">
        <f t="shared" si="13"/>
        <v>0</v>
      </c>
      <c r="Q144" s="151"/>
      <c r="R144" s="33"/>
      <c r="S144" s="152">
        <f t="shared" si="14"/>
        <v>0</v>
      </c>
      <c r="T144" s="151"/>
      <c r="U144" s="33"/>
      <c r="V144" s="152">
        <f t="shared" si="15"/>
        <v>0</v>
      </c>
      <c r="W144" s="151"/>
      <c r="X144" s="33"/>
      <c r="Y144" s="152">
        <f t="shared" si="16"/>
        <v>0</v>
      </c>
      <c r="Z144" s="151"/>
      <c r="AA144" s="33"/>
      <c r="AB144" s="152">
        <f t="shared" si="17"/>
        <v>0</v>
      </c>
      <c r="AC144" s="32"/>
      <c r="AD144" s="155">
        <f t="shared" si="18"/>
        <v>0</v>
      </c>
    </row>
    <row r="145" spans="2:30" x14ac:dyDescent="0.2">
      <c r="B145" s="137"/>
      <c r="C145" s="137"/>
      <c r="D145" s="138"/>
      <c r="E145" s="17"/>
      <c r="F145" s="17"/>
      <c r="G145" s="17"/>
      <c r="H145" s="151"/>
      <c r="I145" s="33"/>
      <c r="J145" s="152">
        <f t="shared" si="19"/>
        <v>0</v>
      </c>
      <c r="K145" s="151"/>
      <c r="L145" s="33"/>
      <c r="M145" s="152">
        <f t="shared" si="12"/>
        <v>0</v>
      </c>
      <c r="N145" s="151"/>
      <c r="O145" s="33"/>
      <c r="P145" s="152">
        <f t="shared" si="13"/>
        <v>0</v>
      </c>
      <c r="Q145" s="151"/>
      <c r="R145" s="33"/>
      <c r="S145" s="152">
        <f t="shared" si="14"/>
        <v>0</v>
      </c>
      <c r="T145" s="151"/>
      <c r="U145" s="33"/>
      <c r="V145" s="152">
        <f t="shared" si="15"/>
        <v>0</v>
      </c>
      <c r="W145" s="151"/>
      <c r="X145" s="33"/>
      <c r="Y145" s="152">
        <f t="shared" si="16"/>
        <v>0</v>
      </c>
      <c r="Z145" s="151"/>
      <c r="AA145" s="33"/>
      <c r="AB145" s="152">
        <f t="shared" si="17"/>
        <v>0</v>
      </c>
      <c r="AC145" s="32"/>
      <c r="AD145" s="155">
        <f t="shared" si="18"/>
        <v>0</v>
      </c>
    </row>
    <row r="146" spans="2:30" x14ac:dyDescent="0.2">
      <c r="B146" s="137"/>
      <c r="C146" s="137"/>
      <c r="D146" s="138"/>
      <c r="E146" s="17"/>
      <c r="F146" s="17"/>
      <c r="G146" s="17"/>
      <c r="H146" s="151"/>
      <c r="I146" s="33"/>
      <c r="J146" s="152">
        <f t="shared" si="19"/>
        <v>0</v>
      </c>
      <c r="K146" s="151"/>
      <c r="L146" s="33"/>
      <c r="M146" s="152">
        <f t="shared" si="12"/>
        <v>0</v>
      </c>
      <c r="N146" s="151"/>
      <c r="O146" s="33"/>
      <c r="P146" s="152">
        <f t="shared" si="13"/>
        <v>0</v>
      </c>
      <c r="Q146" s="151"/>
      <c r="R146" s="33"/>
      <c r="S146" s="152">
        <f t="shared" si="14"/>
        <v>0</v>
      </c>
      <c r="T146" s="151"/>
      <c r="U146" s="33"/>
      <c r="V146" s="152">
        <f t="shared" si="15"/>
        <v>0</v>
      </c>
      <c r="W146" s="151"/>
      <c r="X146" s="33"/>
      <c r="Y146" s="152">
        <f t="shared" si="16"/>
        <v>0</v>
      </c>
      <c r="Z146" s="151"/>
      <c r="AA146" s="33"/>
      <c r="AB146" s="152">
        <f t="shared" si="17"/>
        <v>0</v>
      </c>
      <c r="AC146" s="32"/>
      <c r="AD146" s="155">
        <f t="shared" si="18"/>
        <v>0</v>
      </c>
    </row>
    <row r="147" spans="2:30" x14ac:dyDescent="0.2">
      <c r="B147" s="137"/>
      <c r="C147" s="137"/>
      <c r="D147" s="138"/>
      <c r="E147" s="17"/>
      <c r="F147" s="17"/>
      <c r="G147" s="17"/>
      <c r="H147" s="151"/>
      <c r="I147" s="33"/>
      <c r="J147" s="152">
        <f t="shared" si="19"/>
        <v>0</v>
      </c>
      <c r="K147" s="151"/>
      <c r="L147" s="33"/>
      <c r="M147" s="152">
        <f t="shared" si="12"/>
        <v>0</v>
      </c>
      <c r="N147" s="151"/>
      <c r="O147" s="33"/>
      <c r="P147" s="152">
        <f t="shared" si="13"/>
        <v>0</v>
      </c>
      <c r="Q147" s="151"/>
      <c r="R147" s="33"/>
      <c r="S147" s="152">
        <f t="shared" si="14"/>
        <v>0</v>
      </c>
      <c r="T147" s="151"/>
      <c r="U147" s="33"/>
      <c r="V147" s="152">
        <f t="shared" si="15"/>
        <v>0</v>
      </c>
      <c r="W147" s="151"/>
      <c r="X147" s="33"/>
      <c r="Y147" s="152">
        <f t="shared" si="16"/>
        <v>0</v>
      </c>
      <c r="Z147" s="151"/>
      <c r="AA147" s="33"/>
      <c r="AB147" s="152">
        <f t="shared" si="17"/>
        <v>0</v>
      </c>
      <c r="AC147" s="32"/>
      <c r="AD147" s="155">
        <f t="shared" si="18"/>
        <v>0</v>
      </c>
    </row>
    <row r="148" spans="2:30" x14ac:dyDescent="0.2">
      <c r="B148" s="137"/>
      <c r="C148" s="137"/>
      <c r="D148" s="138"/>
      <c r="E148" s="17"/>
      <c r="F148" s="17"/>
      <c r="G148" s="17"/>
      <c r="H148" s="151"/>
      <c r="I148" s="33"/>
      <c r="J148" s="152">
        <f t="shared" si="19"/>
        <v>0</v>
      </c>
      <c r="K148" s="151"/>
      <c r="L148" s="33"/>
      <c r="M148" s="152">
        <f t="shared" si="12"/>
        <v>0</v>
      </c>
      <c r="N148" s="151"/>
      <c r="O148" s="33"/>
      <c r="P148" s="152">
        <f t="shared" si="13"/>
        <v>0</v>
      </c>
      <c r="Q148" s="151"/>
      <c r="R148" s="33"/>
      <c r="S148" s="152">
        <f t="shared" si="14"/>
        <v>0</v>
      </c>
      <c r="T148" s="151"/>
      <c r="U148" s="33"/>
      <c r="V148" s="152">
        <f t="shared" si="15"/>
        <v>0</v>
      </c>
      <c r="W148" s="151"/>
      <c r="X148" s="33"/>
      <c r="Y148" s="152">
        <f t="shared" si="16"/>
        <v>0</v>
      </c>
      <c r="Z148" s="151"/>
      <c r="AA148" s="33"/>
      <c r="AB148" s="152">
        <f t="shared" si="17"/>
        <v>0</v>
      </c>
      <c r="AC148" s="32"/>
      <c r="AD148" s="155">
        <f t="shared" si="18"/>
        <v>0</v>
      </c>
    </row>
    <row r="149" spans="2:30" x14ac:dyDescent="0.2">
      <c r="B149" s="137"/>
      <c r="C149" s="137"/>
      <c r="D149" s="138"/>
      <c r="E149" s="17"/>
      <c r="F149" s="17"/>
      <c r="G149" s="17"/>
      <c r="H149" s="151"/>
      <c r="I149" s="33"/>
      <c r="J149" s="152">
        <f t="shared" si="19"/>
        <v>0</v>
      </c>
      <c r="K149" s="151"/>
      <c r="L149" s="33"/>
      <c r="M149" s="152">
        <f t="shared" si="12"/>
        <v>0</v>
      </c>
      <c r="N149" s="151"/>
      <c r="O149" s="33"/>
      <c r="P149" s="152">
        <f t="shared" si="13"/>
        <v>0</v>
      </c>
      <c r="Q149" s="151"/>
      <c r="R149" s="33"/>
      <c r="S149" s="152">
        <f t="shared" si="14"/>
        <v>0</v>
      </c>
      <c r="T149" s="151"/>
      <c r="U149" s="33"/>
      <c r="V149" s="152">
        <f t="shared" si="15"/>
        <v>0</v>
      </c>
      <c r="W149" s="151"/>
      <c r="X149" s="33"/>
      <c r="Y149" s="152">
        <f t="shared" si="16"/>
        <v>0</v>
      </c>
      <c r="Z149" s="151"/>
      <c r="AA149" s="33"/>
      <c r="AB149" s="152">
        <f t="shared" si="17"/>
        <v>0</v>
      </c>
      <c r="AC149" s="32"/>
      <c r="AD149" s="155">
        <f t="shared" si="18"/>
        <v>0</v>
      </c>
    </row>
    <row r="150" spans="2:30" x14ac:dyDescent="0.2">
      <c r="B150" s="137"/>
      <c r="C150" s="137"/>
      <c r="D150" s="138"/>
      <c r="E150" s="17"/>
      <c r="F150" s="17"/>
      <c r="G150" s="17"/>
      <c r="H150" s="151"/>
      <c r="I150" s="33"/>
      <c r="J150" s="152">
        <f t="shared" si="19"/>
        <v>0</v>
      </c>
      <c r="K150" s="151"/>
      <c r="L150" s="33"/>
      <c r="M150" s="152">
        <f t="shared" si="12"/>
        <v>0</v>
      </c>
      <c r="N150" s="151"/>
      <c r="O150" s="33"/>
      <c r="P150" s="152">
        <f t="shared" si="13"/>
        <v>0</v>
      </c>
      <c r="Q150" s="151"/>
      <c r="R150" s="33"/>
      <c r="S150" s="152">
        <f t="shared" si="14"/>
        <v>0</v>
      </c>
      <c r="T150" s="151"/>
      <c r="U150" s="33"/>
      <c r="V150" s="152">
        <f t="shared" si="15"/>
        <v>0</v>
      </c>
      <c r="W150" s="151"/>
      <c r="X150" s="33"/>
      <c r="Y150" s="152">
        <f t="shared" si="16"/>
        <v>0</v>
      </c>
      <c r="Z150" s="151"/>
      <c r="AA150" s="33"/>
      <c r="AB150" s="152">
        <f t="shared" si="17"/>
        <v>0</v>
      </c>
      <c r="AC150" s="32"/>
      <c r="AD150" s="155">
        <f t="shared" si="18"/>
        <v>0</v>
      </c>
    </row>
    <row r="151" spans="2:30" x14ac:dyDescent="0.2">
      <c r="B151" s="137"/>
      <c r="C151" s="137"/>
      <c r="D151" s="138"/>
      <c r="E151" s="17"/>
      <c r="F151" s="17"/>
      <c r="G151" s="17"/>
      <c r="H151" s="151"/>
      <c r="I151" s="33"/>
      <c r="J151" s="152">
        <f t="shared" si="19"/>
        <v>0</v>
      </c>
      <c r="K151" s="151"/>
      <c r="L151" s="33"/>
      <c r="M151" s="152">
        <f t="shared" si="12"/>
        <v>0</v>
      </c>
      <c r="N151" s="151"/>
      <c r="O151" s="33"/>
      <c r="P151" s="152">
        <f t="shared" si="13"/>
        <v>0</v>
      </c>
      <c r="Q151" s="151"/>
      <c r="R151" s="33"/>
      <c r="S151" s="152">
        <f t="shared" si="14"/>
        <v>0</v>
      </c>
      <c r="T151" s="151"/>
      <c r="U151" s="33"/>
      <c r="V151" s="152">
        <f t="shared" si="15"/>
        <v>0</v>
      </c>
      <c r="W151" s="151"/>
      <c r="X151" s="33"/>
      <c r="Y151" s="152">
        <f t="shared" si="16"/>
        <v>0</v>
      </c>
      <c r="Z151" s="151"/>
      <c r="AA151" s="33"/>
      <c r="AB151" s="152">
        <f t="shared" si="17"/>
        <v>0</v>
      </c>
      <c r="AC151" s="32"/>
      <c r="AD151" s="155">
        <f t="shared" si="18"/>
        <v>0</v>
      </c>
    </row>
    <row r="152" spans="2:30" x14ac:dyDescent="0.2">
      <c r="B152" s="137"/>
      <c r="C152" s="137"/>
      <c r="D152" s="138"/>
      <c r="E152" s="17"/>
      <c r="F152" s="17"/>
      <c r="G152" s="17"/>
      <c r="H152" s="151"/>
      <c r="I152" s="33"/>
      <c r="J152" s="152">
        <f t="shared" si="19"/>
        <v>0</v>
      </c>
      <c r="K152" s="151"/>
      <c r="L152" s="33"/>
      <c r="M152" s="152">
        <f t="shared" si="12"/>
        <v>0</v>
      </c>
      <c r="N152" s="151"/>
      <c r="O152" s="33"/>
      <c r="P152" s="152">
        <f t="shared" si="13"/>
        <v>0</v>
      </c>
      <c r="Q152" s="151"/>
      <c r="R152" s="33"/>
      <c r="S152" s="152">
        <f t="shared" si="14"/>
        <v>0</v>
      </c>
      <c r="T152" s="151"/>
      <c r="U152" s="33"/>
      <c r="V152" s="152">
        <f t="shared" si="15"/>
        <v>0</v>
      </c>
      <c r="W152" s="151"/>
      <c r="X152" s="33"/>
      <c r="Y152" s="152">
        <f t="shared" si="16"/>
        <v>0</v>
      </c>
      <c r="Z152" s="151"/>
      <c r="AA152" s="33"/>
      <c r="AB152" s="152">
        <f t="shared" si="17"/>
        <v>0</v>
      </c>
      <c r="AC152" s="32"/>
      <c r="AD152" s="155">
        <f t="shared" si="18"/>
        <v>0</v>
      </c>
    </row>
    <row r="153" spans="2:30" x14ac:dyDescent="0.2">
      <c r="B153" s="137"/>
      <c r="C153" s="137"/>
      <c r="D153" s="138"/>
      <c r="E153" s="17"/>
      <c r="F153" s="17"/>
      <c r="G153" s="17"/>
      <c r="H153" s="151"/>
      <c r="I153" s="33"/>
      <c r="J153" s="152">
        <f t="shared" si="19"/>
        <v>0</v>
      </c>
      <c r="K153" s="151"/>
      <c r="L153" s="33"/>
      <c r="M153" s="152">
        <f t="shared" si="12"/>
        <v>0</v>
      </c>
      <c r="N153" s="151"/>
      <c r="O153" s="33"/>
      <c r="P153" s="152">
        <f t="shared" si="13"/>
        <v>0</v>
      </c>
      <c r="Q153" s="151"/>
      <c r="R153" s="33"/>
      <c r="S153" s="152">
        <f t="shared" si="14"/>
        <v>0</v>
      </c>
      <c r="T153" s="151"/>
      <c r="U153" s="33"/>
      <c r="V153" s="152">
        <f t="shared" si="15"/>
        <v>0</v>
      </c>
      <c r="W153" s="151"/>
      <c r="X153" s="33"/>
      <c r="Y153" s="152">
        <f t="shared" si="16"/>
        <v>0</v>
      </c>
      <c r="Z153" s="151"/>
      <c r="AA153" s="33"/>
      <c r="AB153" s="152">
        <f t="shared" si="17"/>
        <v>0</v>
      </c>
      <c r="AC153" s="32"/>
      <c r="AD153" s="155">
        <f t="shared" si="18"/>
        <v>0</v>
      </c>
    </row>
    <row r="154" spans="2:30" x14ac:dyDescent="0.2">
      <c r="B154" s="137"/>
      <c r="C154" s="137"/>
      <c r="D154" s="138"/>
      <c r="E154" s="17"/>
      <c r="F154" s="17"/>
      <c r="G154" s="17"/>
      <c r="H154" s="151"/>
      <c r="I154" s="33"/>
      <c r="J154" s="152">
        <f t="shared" si="19"/>
        <v>0</v>
      </c>
      <c r="K154" s="151"/>
      <c r="L154" s="33"/>
      <c r="M154" s="152">
        <f t="shared" si="12"/>
        <v>0</v>
      </c>
      <c r="N154" s="151"/>
      <c r="O154" s="33"/>
      <c r="P154" s="152">
        <f t="shared" si="13"/>
        <v>0</v>
      </c>
      <c r="Q154" s="151"/>
      <c r="R154" s="33"/>
      <c r="S154" s="152">
        <f t="shared" si="14"/>
        <v>0</v>
      </c>
      <c r="T154" s="151"/>
      <c r="U154" s="33"/>
      <c r="V154" s="152">
        <f t="shared" si="15"/>
        <v>0</v>
      </c>
      <c r="W154" s="151"/>
      <c r="X154" s="33"/>
      <c r="Y154" s="152">
        <f t="shared" si="16"/>
        <v>0</v>
      </c>
      <c r="Z154" s="151"/>
      <c r="AA154" s="33"/>
      <c r="AB154" s="152">
        <f t="shared" si="17"/>
        <v>0</v>
      </c>
      <c r="AC154" s="32"/>
      <c r="AD154" s="155">
        <f t="shared" si="18"/>
        <v>0</v>
      </c>
    </row>
    <row r="155" spans="2:30" x14ac:dyDescent="0.2">
      <c r="B155" s="137"/>
      <c r="C155" s="137"/>
      <c r="D155" s="138"/>
      <c r="E155" s="17"/>
      <c r="F155" s="17"/>
      <c r="G155" s="17"/>
      <c r="H155" s="151"/>
      <c r="I155" s="33"/>
      <c r="J155" s="152">
        <f t="shared" si="19"/>
        <v>0</v>
      </c>
      <c r="K155" s="151"/>
      <c r="L155" s="33"/>
      <c r="M155" s="152">
        <f t="shared" si="12"/>
        <v>0</v>
      </c>
      <c r="N155" s="151"/>
      <c r="O155" s="33"/>
      <c r="P155" s="152">
        <f t="shared" si="13"/>
        <v>0</v>
      </c>
      <c r="Q155" s="151"/>
      <c r="R155" s="33"/>
      <c r="S155" s="152">
        <f t="shared" si="14"/>
        <v>0</v>
      </c>
      <c r="T155" s="151"/>
      <c r="U155" s="33"/>
      <c r="V155" s="152">
        <f t="shared" si="15"/>
        <v>0</v>
      </c>
      <c r="W155" s="151"/>
      <c r="X155" s="33"/>
      <c r="Y155" s="152">
        <f t="shared" si="16"/>
        <v>0</v>
      </c>
      <c r="Z155" s="151"/>
      <c r="AA155" s="33"/>
      <c r="AB155" s="152">
        <f t="shared" si="17"/>
        <v>0</v>
      </c>
      <c r="AC155" s="32"/>
      <c r="AD155" s="155">
        <f t="shared" si="18"/>
        <v>0</v>
      </c>
    </row>
    <row r="156" spans="2:30" s="88" customFormat="1" ht="20.100000000000001" customHeight="1" x14ac:dyDescent="0.2">
      <c r="C156" s="52" t="s">
        <v>76</v>
      </c>
      <c r="D156" s="52"/>
      <c r="E156" s="91"/>
      <c r="F156" s="91"/>
      <c r="G156" s="91"/>
      <c r="H156" s="92"/>
      <c r="I156" s="93"/>
      <c r="J156" s="153">
        <f>SUM(J131:J155)</f>
        <v>0</v>
      </c>
      <c r="K156" s="92"/>
      <c r="L156" s="93"/>
      <c r="M156" s="153">
        <f>SUM(M131:M155)</f>
        <v>0</v>
      </c>
      <c r="N156" s="154"/>
      <c r="O156" s="93"/>
      <c r="P156" s="153">
        <f>SUM(P131:P155)</f>
        <v>0</v>
      </c>
      <c r="Q156" s="154"/>
      <c r="R156" s="93"/>
      <c r="S156" s="153">
        <f>SUM(S131:S155)</f>
        <v>0</v>
      </c>
      <c r="T156" s="154"/>
      <c r="U156" s="93"/>
      <c r="V156" s="154">
        <f>SUM(V131:V155)</f>
        <v>0</v>
      </c>
      <c r="W156" s="154"/>
      <c r="X156" s="93"/>
      <c r="Y156" s="153">
        <f>SUM(Y131:Y155)</f>
        <v>0</v>
      </c>
      <c r="Z156" s="154"/>
      <c r="AA156" s="93"/>
      <c r="AB156" s="154">
        <f>SUM(AB131:AB155)</f>
        <v>0</v>
      </c>
      <c r="AC156" s="94"/>
      <c r="AD156" s="154">
        <f>SUM(AD131:AD155)</f>
        <v>0</v>
      </c>
    </row>
    <row r="157" spans="2:30" x14ac:dyDescent="0.2">
      <c r="G157" s="3"/>
      <c r="H157" s="3"/>
      <c r="I157" s="3"/>
      <c r="J157" s="3"/>
      <c r="K157" s="3"/>
      <c r="L157" s="3"/>
      <c r="M157" s="3"/>
      <c r="N157" s="3"/>
      <c r="O157" s="3"/>
      <c r="Q157" s="21"/>
      <c r="R157" s="21"/>
    </row>
    <row r="158" spans="2:30" s="74" customFormat="1" ht="20.100000000000001" customHeight="1" x14ac:dyDescent="0.2">
      <c r="C158" s="196" t="s">
        <v>136</v>
      </c>
      <c r="D158" s="85"/>
      <c r="E158" s="85"/>
      <c r="F158" s="85"/>
      <c r="G158" s="86"/>
      <c r="H158" s="86"/>
      <c r="I158" s="87"/>
      <c r="J158" s="87"/>
      <c r="K158" s="87"/>
      <c r="L158" s="87"/>
      <c r="M158" s="87"/>
      <c r="N158" s="87"/>
      <c r="O158" s="87"/>
      <c r="P158" s="87"/>
      <c r="Q158" s="148">
        <f>Q80+Q104+P124+AD156</f>
        <v>0</v>
      </c>
    </row>
    <row r="159" spans="2:30" x14ac:dyDescent="0.2">
      <c r="Q159" s="21"/>
      <c r="R159" s="21"/>
    </row>
    <row r="163" spans="7:28" x14ac:dyDescent="0.2">
      <c r="G163" s="3"/>
      <c r="H163" s="3"/>
      <c r="I163" s="3"/>
      <c r="J163" s="3"/>
      <c r="K163" s="3"/>
      <c r="L163" s="3"/>
      <c r="M163" s="3"/>
      <c r="N163" s="3"/>
      <c r="O163" s="3"/>
      <c r="AB163" s="43"/>
    </row>
    <row r="164" spans="7:28" x14ac:dyDescent="0.2">
      <c r="G164" s="3"/>
      <c r="H164" s="3"/>
      <c r="I164" s="3"/>
      <c r="J164" s="3"/>
      <c r="K164" s="3"/>
      <c r="L164" s="3"/>
      <c r="M164" s="3"/>
      <c r="N164" s="3"/>
      <c r="O164" s="3"/>
      <c r="AB164" s="42"/>
    </row>
    <row r="165" spans="7:28" x14ac:dyDescent="0.2">
      <c r="G165" s="3"/>
      <c r="H165" s="3"/>
      <c r="I165" s="3"/>
      <c r="J165" s="3"/>
      <c r="K165" s="3"/>
      <c r="L165" s="3"/>
      <c r="M165" s="3"/>
      <c r="N165" s="3"/>
      <c r="O165" s="3"/>
    </row>
    <row r="166" spans="7:28" x14ac:dyDescent="0.2">
      <c r="G166" s="3"/>
      <c r="H166" s="3"/>
      <c r="I166" s="3"/>
      <c r="J166" s="3"/>
      <c r="K166" s="3"/>
      <c r="L166" s="3"/>
      <c r="M166" s="3"/>
      <c r="N166" s="3"/>
      <c r="O166" s="3"/>
    </row>
    <row r="167" spans="7:28" x14ac:dyDescent="0.2">
      <c r="G167" s="3"/>
      <c r="H167" s="3"/>
      <c r="I167" s="3"/>
      <c r="J167" s="3"/>
      <c r="K167" s="3"/>
      <c r="L167" s="3"/>
      <c r="M167" s="3"/>
      <c r="N167" s="3"/>
      <c r="O167" s="3"/>
    </row>
    <row r="168" spans="7:28" x14ac:dyDescent="0.2">
      <c r="G168" s="3"/>
      <c r="H168" s="3"/>
      <c r="I168" s="3"/>
      <c r="J168" s="3"/>
      <c r="K168" s="3"/>
      <c r="L168" s="3"/>
      <c r="M168" s="3"/>
      <c r="N168" s="3"/>
      <c r="O168" s="3"/>
    </row>
    <row r="169" spans="7:28" x14ac:dyDescent="0.2">
      <c r="G169" s="3"/>
      <c r="H169" s="3"/>
      <c r="I169" s="3"/>
      <c r="J169" s="3"/>
      <c r="K169" s="3"/>
      <c r="L169" s="3"/>
      <c r="M169" s="3"/>
      <c r="N169" s="3"/>
      <c r="O169" s="3"/>
    </row>
    <row r="170" spans="7:28" x14ac:dyDescent="0.2">
      <c r="G170" s="3"/>
      <c r="H170" s="3"/>
      <c r="I170" s="3"/>
      <c r="J170" s="3"/>
      <c r="K170" s="3"/>
      <c r="L170" s="3"/>
      <c r="M170" s="3"/>
      <c r="N170" s="3"/>
      <c r="O170" s="3"/>
    </row>
    <row r="171" spans="7:28" x14ac:dyDescent="0.2">
      <c r="G171" s="3"/>
      <c r="H171" s="3"/>
      <c r="I171" s="3"/>
      <c r="J171" s="3"/>
      <c r="K171" s="3"/>
      <c r="L171" s="3"/>
      <c r="M171" s="3"/>
      <c r="N171" s="3"/>
      <c r="O171" s="3"/>
    </row>
    <row r="172" spans="7:28" x14ac:dyDescent="0.2">
      <c r="G172" s="3"/>
      <c r="H172" s="3"/>
      <c r="I172" s="3"/>
      <c r="J172" s="3"/>
      <c r="K172" s="3"/>
      <c r="L172" s="3"/>
      <c r="M172" s="3"/>
      <c r="N172" s="3"/>
      <c r="O172" s="3"/>
    </row>
  </sheetData>
  <sheetProtection algorithmName="SHA-512" hashValue="w2pWu5IulltIqin1RgNc//6XKgi36GWb8FLJkXmyjvfLHVbT5kcZhp/3TgM+LrjuUf8wsZDIJD60I0tIqfDOlw==" saltValue="SNEwdLgzbu47V0268wOcxg==" spinCount="100000" sheet="1" objects="1" scenarios="1" formatColumns="0" formatRows="0" insertColumns="0" insertRows="0"/>
  <mergeCells count="10">
    <mergeCell ref="Z128:AB129"/>
    <mergeCell ref="D3:I3"/>
    <mergeCell ref="D4:I4"/>
    <mergeCell ref="H128:J129"/>
    <mergeCell ref="K128:M129"/>
    <mergeCell ref="N128:P129"/>
    <mergeCell ref="Q128:S129"/>
    <mergeCell ref="T128:V129"/>
    <mergeCell ref="W128:Y129"/>
    <mergeCell ref="C128:G129"/>
  </mergeCells>
  <conditionalFormatting sqref="K131:L155 D131:I155">
    <cfRule type="cellIs" dxfId="23" priority="7" stopIfTrue="1" operator="greaterThan">
      <formula>0</formula>
    </cfRule>
    <cfRule type="cellIs" dxfId="22" priority="8" stopIfTrue="1" operator="lessThanOrEqual">
      <formula>0</formula>
    </cfRule>
  </conditionalFormatting>
  <conditionalFormatting sqref="N131:O155 Q131:R155 T131:U155">
    <cfRule type="cellIs" dxfId="21" priority="5" stopIfTrue="1" operator="greaterThan">
      <formula>0</formula>
    </cfRule>
    <cfRule type="cellIs" dxfId="20" priority="6" stopIfTrue="1" operator="lessThanOrEqual">
      <formula>0</formula>
    </cfRule>
  </conditionalFormatting>
  <conditionalFormatting sqref="Z131:AA155">
    <cfRule type="cellIs" dxfId="19" priority="1" stopIfTrue="1" operator="greaterThan">
      <formula>0</formula>
    </cfRule>
    <cfRule type="cellIs" dxfId="18" priority="2" stopIfTrue="1" operator="lessThanOrEqual">
      <formula>0</formula>
    </cfRule>
  </conditionalFormatting>
  <conditionalFormatting sqref="W131:X155">
    <cfRule type="cellIs" dxfId="17" priority="3" stopIfTrue="1" operator="greaterThan">
      <formula>0</formula>
    </cfRule>
    <cfRule type="cellIs" dxfId="16" priority="4" stopIfTrue="1" operator="lessThanOrEqual">
      <formula>0</formula>
    </cfRule>
  </conditionalFormatting>
  <dataValidations count="12">
    <dataValidation allowBlank="1" showInputMessage="1" showErrorMessage="1" prompt="Specify whether the hardware is purchased or manufactured" sqref="F130" xr:uid="{00000000-0002-0000-0500-000000000000}"/>
    <dataValidation allowBlank="1" showInputMessage="1" showErrorMessage="1" promptTitle="choice from drop-down " prompt="choice from drop-down menu" sqref="C130" xr:uid="{00000000-0002-0000-0500-000001000000}"/>
    <dataValidation allowBlank="1" showInputMessage="1" showErrorMessage="1" promptTitle="Refer to annex 1" prompt="Refer to activity numbers as numbered in annex 1 Project proposal " sqref="C108" xr:uid="{00000000-0002-0000-0500-000002000000}"/>
    <dataValidation allowBlank="1" showInputMessage="1" showErrorMessage="1" promptTitle="choice from drom down" prompt="select from drop-down list" sqref="D8" xr:uid="{00000000-0002-0000-0500-000003000000}"/>
    <dataValidation allowBlank="1" showInputMessage="1" showErrorMessage="1" promptTitle="choice from drop-down" prompt="choice from drop-down list" sqref="D84" xr:uid="{00000000-0002-0000-0500-000004000000}"/>
    <dataValidation allowBlank="1" showInputMessage="1" showErrorMessage="1" promptTitle="choice from drop down" prompt="choice from drop-down list" sqref="D108" xr:uid="{00000000-0002-0000-0500-000005000000}"/>
    <dataValidation allowBlank="1" showInputMessage="1" showErrorMessage="1" promptTitle="Refer to Annex 1" prompt="Refer to activity numbers as numbered in annex 1 Project proposal " sqref="C8 C84" xr:uid="{00000000-0002-0000-0500-000006000000}"/>
    <dataValidation allowBlank="1" showInputMessage="1" showErrorMessage="1" prompt="Number of trips?" sqref="I106:O107 I82:O83 J80:P81" xr:uid="{00000000-0002-0000-0500-000007000000}"/>
    <dataValidation allowBlank="1" showErrorMessage="1" prompt="Number of trips?" sqref="J78:P79" xr:uid="{00000000-0002-0000-0500-000008000000}"/>
    <dataValidation allowBlank="1" showErrorMessage="1" sqref="J9:P77" xr:uid="{00000000-0002-0000-0500-000009000000}"/>
    <dataValidation allowBlank="1" showInputMessage="1" showErrorMessage="1" prompt="only if applicable" sqref="I84" xr:uid="{7BC3639F-9D7C-4E9F-90A8-6A129DEC9136}"/>
    <dataValidation allowBlank="1" showInputMessage="1" showErrorMessage="1" promptTitle="hourly rate" prompt="fill in hourly rates only if applicable" sqref="H84" xr:uid="{05F12ED8-57FF-4F91-A218-F2BB9A4C41D2}"/>
  </dataValidations>
  <pageMargins left="0.74803149606299213" right="0.74803149606299213" top="0.98425196850393704" bottom="0.98425196850393704" header="0.51181102362204722" footer="0.51181102362204722"/>
  <pageSetup paperSize="8" scale="38" orientation="landscape" r:id="rId1"/>
  <headerFooter alignWithMargins="0">
    <oddHeader>&amp;CAnnex 3: Project Budget Tool</oddHeader>
    <oddFooter>&amp;L&amp;"Arial,Cursief"SDG Partnership facility&amp;C&amp;" van ,Standaard"&amp;P of &amp;N&amp;R2. Partner 3</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A000000}">
          <x14:formula1>
            <xm:f>'1. Contribution'!$C$13:$C$18</xm:f>
          </x14:formula1>
          <xm:sqref>G109:G123 G9:G79</xm:sqref>
        </x14:dataValidation>
        <x14:dataValidation type="list" allowBlank="1" showInputMessage="1" showErrorMessage="1" xr:uid="{00000000-0002-0000-0500-00000B000000}">
          <x14:formula1>
            <xm:f>'Kerngegevens (intern)'!$B$47:$B$48</xm:f>
          </x14:formula1>
          <xm:sqref>F131:F155</xm:sqref>
        </x14:dataValidation>
        <x14:dataValidation type="list" allowBlank="1" showInputMessage="1" showErrorMessage="1" xr:uid="{00000000-0002-0000-0500-00000C000000}">
          <x14:formula1>
            <xm:f>'Kerngegevens (intern)'!$B$29:$B$32</xm:f>
          </x14:formula1>
          <xm:sqref>D85:D103</xm:sqref>
        </x14:dataValidation>
        <x14:dataValidation type="list" allowBlank="1" showInputMessage="1" showErrorMessage="1" xr:uid="{00000000-0002-0000-0500-00000E000000}">
          <x14:formula1>
            <xm:f>'Kerngegevens (intern)'!$B$16:$B$19</xm:f>
          </x14:formula1>
          <xm:sqref>D9:D79</xm:sqref>
        </x14:dataValidation>
        <x14:dataValidation type="list" allowBlank="1" showInputMessage="1" showErrorMessage="1" xr:uid="{00000000-0002-0000-0500-00000F000000}">
          <x14:formula1>
            <xm:f>'Kerngegevens (intern)'!$B$22:$B$26</xm:f>
          </x14:formula1>
          <xm:sqref>D109:D123</xm:sqref>
        </x14:dataValidation>
        <x14:dataValidation type="list" allowBlank="1" showInputMessage="1" showErrorMessage="1" error="Please choose one of the described options" prompt="Specify if the supplier is one of the project partners or a third party" xr:uid="{00000000-0002-0000-0500-000010000000}">
          <x14:formula1>
            <xm:f>'Kerngegevens (intern)'!$B$44:$B$45</xm:f>
          </x14:formula1>
          <xm:sqref>E131:E155</xm:sqref>
        </x14:dataValidation>
        <x14:dataValidation type="list" allowBlank="1" showInputMessage="1" showErrorMessage="1" xr:uid="{00000000-0002-0000-0500-000011000000}">
          <x14:formula1>
            <xm:f>'Kerngegevens (intern)'!$B$35:$B$41</xm:f>
          </x14:formula1>
          <xm:sqref>F9:F79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tabColor rgb="FFFF0000"/>
    <pageSetUpPr fitToPage="1"/>
  </sheetPr>
  <dimension ref="B1:AD172"/>
  <sheetViews>
    <sheetView showGridLines="0" topLeftCell="Q122" zoomScale="85" zoomScaleNormal="85" workbookViewId="0">
      <selection activeCell="AC130" sqref="AC130"/>
    </sheetView>
  </sheetViews>
  <sheetFormatPr defaultColWidth="9.140625" defaultRowHeight="12.75" x14ac:dyDescent="0.2"/>
  <cols>
    <col min="1" max="1" width="2" style="3" customWidth="1"/>
    <col min="2" max="2" width="6.28515625" style="3" customWidth="1"/>
    <col min="3" max="3" width="14.42578125" style="3" customWidth="1"/>
    <col min="4" max="4" width="24.28515625" style="3" customWidth="1"/>
    <col min="5" max="5" width="18.140625" style="3" bestFit="1" customWidth="1"/>
    <col min="6" max="6" width="17.42578125" style="3" customWidth="1"/>
    <col min="7" max="8" width="18" style="29" customWidth="1"/>
    <col min="9" max="9" width="16.5703125" style="29" customWidth="1"/>
    <col min="10" max="15" width="12.7109375" style="29" customWidth="1"/>
    <col min="16" max="27" width="12.7109375" style="3" customWidth="1"/>
    <col min="28" max="28" width="13.85546875" style="3" customWidth="1"/>
    <col min="29" max="29" width="12.7109375" style="3" customWidth="1"/>
    <col min="30" max="30" width="13" style="3" customWidth="1"/>
    <col min="31" max="16384" width="9.140625" style="3"/>
  </cols>
  <sheetData>
    <row r="1" spans="3:30" x14ac:dyDescent="0.2">
      <c r="AD1" s="58">
        <f>SUM(V1:AB1)</f>
        <v>0</v>
      </c>
    </row>
    <row r="2" spans="3:30" x14ac:dyDescent="0.2">
      <c r="L2" s="189"/>
    </row>
    <row r="3" spans="3:30" s="74" customFormat="1" ht="20.100000000000001" customHeight="1" x14ac:dyDescent="0.2">
      <c r="C3" s="36" t="str">
        <f>'3. Overview'!C3</f>
        <v xml:space="preserve">Project title </v>
      </c>
      <c r="D3" s="321">
        <f>'1. Contribution'!C7</f>
        <v>0</v>
      </c>
      <c r="E3" s="322"/>
      <c r="F3" s="322"/>
      <c r="G3" s="322"/>
      <c r="H3" s="322"/>
      <c r="I3" s="323"/>
      <c r="J3" s="77"/>
      <c r="K3" s="77"/>
      <c r="M3" s="77"/>
      <c r="N3" s="77"/>
      <c r="O3" s="77"/>
      <c r="P3" s="78"/>
    </row>
    <row r="4" spans="3:30" s="74" customFormat="1" ht="20.100000000000001" customHeight="1" x14ac:dyDescent="0.2">
      <c r="C4" s="36" t="str">
        <f>'3. Overview'!C4</f>
        <v>Applicant</v>
      </c>
      <c r="D4" s="321">
        <f>'1. Contribution'!C6</f>
        <v>0</v>
      </c>
      <c r="E4" s="322"/>
      <c r="F4" s="322"/>
      <c r="G4" s="322"/>
      <c r="H4" s="322"/>
      <c r="I4" s="323"/>
      <c r="J4" s="77"/>
      <c r="K4" s="77"/>
      <c r="L4" s="77"/>
      <c r="M4" s="77"/>
      <c r="N4" s="77"/>
      <c r="O4" s="77"/>
      <c r="P4" s="78"/>
    </row>
    <row r="5" spans="3:30" s="74" customFormat="1" ht="20.100000000000001" customHeight="1" x14ac:dyDescent="0.2">
      <c r="C5" s="75" t="s">
        <v>69</v>
      </c>
      <c r="D5" s="99" t="s">
        <v>67</v>
      </c>
      <c r="E5" s="79"/>
      <c r="F5" s="80"/>
      <c r="G5" s="81" t="s">
        <v>68</v>
      </c>
      <c r="H5" s="186"/>
      <c r="I5" s="100" t="s">
        <v>67</v>
      </c>
      <c r="J5" s="77"/>
      <c r="K5" s="77"/>
      <c r="L5" s="82"/>
      <c r="M5" s="82"/>
      <c r="N5" s="82"/>
      <c r="O5" s="82"/>
    </row>
    <row r="6" spans="3:30" s="7" customFormat="1" ht="10.5" x14ac:dyDescent="0.15">
      <c r="C6" s="14"/>
      <c r="D6" s="14"/>
      <c r="E6" s="14"/>
      <c r="F6" s="14"/>
      <c r="G6" s="22"/>
      <c r="H6" s="22"/>
      <c r="I6" s="22"/>
      <c r="J6" s="22"/>
      <c r="K6" s="22"/>
      <c r="L6" s="22"/>
      <c r="M6" s="22"/>
      <c r="N6" s="22"/>
      <c r="O6" s="22"/>
      <c r="P6" s="57"/>
    </row>
    <row r="7" spans="3:30" s="7" customFormat="1" x14ac:dyDescent="0.2">
      <c r="C7" s="56" t="s">
        <v>126</v>
      </c>
      <c r="D7" s="14"/>
      <c r="E7" s="14"/>
      <c r="F7" s="14"/>
      <c r="G7" s="22"/>
      <c r="H7" s="22"/>
      <c r="I7" s="22"/>
      <c r="J7" s="22"/>
      <c r="K7" s="22"/>
      <c r="L7" s="22"/>
      <c r="M7" s="22"/>
      <c r="N7" s="22"/>
      <c r="O7" s="22"/>
      <c r="P7" s="57"/>
    </row>
    <row r="8" spans="3:30" s="70" customFormat="1" ht="42.75" customHeight="1" x14ac:dyDescent="0.15">
      <c r="C8" s="40" t="s">
        <v>113</v>
      </c>
      <c r="D8" s="40" t="s">
        <v>131</v>
      </c>
      <c r="E8" s="37" t="s">
        <v>87</v>
      </c>
      <c r="F8" s="37" t="s">
        <v>114</v>
      </c>
      <c r="G8" s="37" t="s">
        <v>64</v>
      </c>
      <c r="H8" s="165" t="s">
        <v>115</v>
      </c>
      <c r="I8" s="165" t="s">
        <v>122</v>
      </c>
      <c r="J8" s="41" t="s">
        <v>65</v>
      </c>
      <c r="K8" s="41" t="s">
        <v>47</v>
      </c>
      <c r="L8" s="41" t="s">
        <v>48</v>
      </c>
      <c r="M8" s="41" t="s">
        <v>49</v>
      </c>
      <c r="N8" s="41" t="s">
        <v>50</v>
      </c>
      <c r="O8" s="41" t="s">
        <v>51</v>
      </c>
      <c r="P8" s="41" t="s">
        <v>52</v>
      </c>
      <c r="Q8" s="38" t="s">
        <v>90</v>
      </c>
      <c r="R8" s="38" t="s">
        <v>103</v>
      </c>
    </row>
    <row r="9" spans="3:30" s="7" customFormat="1" ht="10.5" x14ac:dyDescent="0.15">
      <c r="C9" s="30"/>
      <c r="D9" s="30"/>
      <c r="E9" s="30"/>
      <c r="F9" s="30"/>
      <c r="G9" s="287"/>
      <c r="H9" s="288"/>
      <c r="I9" s="288"/>
      <c r="J9" s="23"/>
      <c r="K9" s="23"/>
      <c r="L9" s="23"/>
      <c r="M9" s="23"/>
      <c r="N9" s="23"/>
      <c r="O9" s="23"/>
      <c r="P9" s="23"/>
      <c r="Q9" s="149">
        <f>IFERROR(H9*(J9+K9+L9+M9+N9+O9+P9)," ")</f>
        <v>0</v>
      </c>
      <c r="R9" s="171">
        <f t="shared" ref="R9:R79" si="0">SUM(J9:P9)</f>
        <v>0</v>
      </c>
    </row>
    <row r="10" spans="3:30" s="7" customFormat="1" ht="10.5" x14ac:dyDescent="0.15">
      <c r="C10" s="30"/>
      <c r="D10" s="30"/>
      <c r="E10" s="30"/>
      <c r="F10" s="30"/>
      <c r="G10" s="287"/>
      <c r="H10" s="288"/>
      <c r="I10" s="288"/>
      <c r="J10" s="23"/>
      <c r="K10" s="23"/>
      <c r="L10" s="23"/>
      <c r="M10" s="23"/>
      <c r="N10" s="23"/>
      <c r="O10" s="23"/>
      <c r="P10" s="23"/>
      <c r="Q10" s="149">
        <f t="shared" ref="Q10:Q73" si="1">IFERROR(H10*(J10+K10+L10+M10+N10+O10+P10)," ")</f>
        <v>0</v>
      </c>
      <c r="R10" s="171">
        <f t="shared" si="0"/>
        <v>0</v>
      </c>
    </row>
    <row r="11" spans="3:30" s="7" customFormat="1" ht="10.5" x14ac:dyDescent="0.15">
      <c r="C11" s="30"/>
      <c r="D11" s="30"/>
      <c r="E11" s="30"/>
      <c r="F11" s="30"/>
      <c r="G11" s="287"/>
      <c r="H11" s="288"/>
      <c r="I11" s="288"/>
      <c r="J11" s="23"/>
      <c r="K11" s="23"/>
      <c r="L11" s="23"/>
      <c r="M11" s="23"/>
      <c r="N11" s="23"/>
      <c r="O11" s="23"/>
      <c r="P11" s="23"/>
      <c r="Q11" s="149">
        <f t="shared" si="1"/>
        <v>0</v>
      </c>
      <c r="R11" s="171">
        <f t="shared" si="0"/>
        <v>0</v>
      </c>
    </row>
    <row r="12" spans="3:30" s="7" customFormat="1" ht="10.5" x14ac:dyDescent="0.15">
      <c r="C12" s="30"/>
      <c r="D12" s="30"/>
      <c r="E12" s="30"/>
      <c r="F12" s="30"/>
      <c r="G12" s="287"/>
      <c r="H12" s="288"/>
      <c r="I12" s="288"/>
      <c r="J12" s="23"/>
      <c r="K12" s="23"/>
      <c r="L12" s="23"/>
      <c r="M12" s="23"/>
      <c r="N12" s="23"/>
      <c r="O12" s="23"/>
      <c r="P12" s="23"/>
      <c r="Q12" s="149">
        <f t="shared" si="1"/>
        <v>0</v>
      </c>
      <c r="R12" s="171">
        <f t="shared" si="0"/>
        <v>0</v>
      </c>
    </row>
    <row r="13" spans="3:30" s="7" customFormat="1" ht="10.5" x14ac:dyDescent="0.15">
      <c r="C13" s="30"/>
      <c r="D13" s="30"/>
      <c r="E13" s="30"/>
      <c r="F13" s="30"/>
      <c r="G13" s="287"/>
      <c r="H13" s="288"/>
      <c r="I13" s="288"/>
      <c r="J13" s="23"/>
      <c r="K13" s="23"/>
      <c r="L13" s="23"/>
      <c r="M13" s="23"/>
      <c r="N13" s="23"/>
      <c r="O13" s="23"/>
      <c r="P13" s="23"/>
      <c r="Q13" s="149">
        <f t="shared" si="1"/>
        <v>0</v>
      </c>
      <c r="R13" s="171">
        <f t="shared" si="0"/>
        <v>0</v>
      </c>
    </row>
    <row r="14" spans="3:30" s="7" customFormat="1" ht="10.5" x14ac:dyDescent="0.15">
      <c r="C14" s="30"/>
      <c r="D14" s="30"/>
      <c r="E14" s="30"/>
      <c r="F14" s="30"/>
      <c r="G14" s="287"/>
      <c r="H14" s="288"/>
      <c r="I14" s="288"/>
      <c r="J14" s="23"/>
      <c r="K14" s="23"/>
      <c r="L14" s="23"/>
      <c r="M14" s="23"/>
      <c r="N14" s="23"/>
      <c r="O14" s="23"/>
      <c r="P14" s="23"/>
      <c r="Q14" s="149">
        <f t="shared" si="1"/>
        <v>0</v>
      </c>
      <c r="R14" s="171">
        <f t="shared" si="0"/>
        <v>0</v>
      </c>
    </row>
    <row r="15" spans="3:30" s="7" customFormat="1" ht="10.5" x14ac:dyDescent="0.15">
      <c r="C15" s="30"/>
      <c r="D15" s="30"/>
      <c r="E15" s="30"/>
      <c r="F15" s="30"/>
      <c r="G15" s="287"/>
      <c r="H15" s="288"/>
      <c r="I15" s="288"/>
      <c r="J15" s="23"/>
      <c r="K15" s="23"/>
      <c r="L15" s="23"/>
      <c r="M15" s="23"/>
      <c r="N15" s="23"/>
      <c r="O15" s="23"/>
      <c r="P15" s="23"/>
      <c r="Q15" s="149">
        <f t="shared" si="1"/>
        <v>0</v>
      </c>
      <c r="R15" s="171">
        <f t="shared" si="0"/>
        <v>0</v>
      </c>
    </row>
    <row r="16" spans="3:30" s="7" customFormat="1" ht="10.5" x14ac:dyDescent="0.15">
      <c r="C16" s="30"/>
      <c r="D16" s="30"/>
      <c r="E16" s="30"/>
      <c r="F16" s="30"/>
      <c r="G16" s="287"/>
      <c r="H16" s="288"/>
      <c r="I16" s="288"/>
      <c r="J16" s="23"/>
      <c r="K16" s="23"/>
      <c r="L16" s="23"/>
      <c r="M16" s="23"/>
      <c r="N16" s="23"/>
      <c r="O16" s="23"/>
      <c r="P16" s="23"/>
      <c r="Q16" s="149">
        <f t="shared" si="1"/>
        <v>0</v>
      </c>
      <c r="R16" s="171">
        <f t="shared" si="0"/>
        <v>0</v>
      </c>
    </row>
    <row r="17" spans="3:18" s="7" customFormat="1" ht="10.5" x14ac:dyDescent="0.15">
      <c r="C17" s="30"/>
      <c r="D17" s="30"/>
      <c r="E17" s="30"/>
      <c r="F17" s="30"/>
      <c r="G17" s="287"/>
      <c r="H17" s="288"/>
      <c r="I17" s="288"/>
      <c r="J17" s="23"/>
      <c r="K17" s="23"/>
      <c r="L17" s="23"/>
      <c r="M17" s="23"/>
      <c r="N17" s="23"/>
      <c r="O17" s="23"/>
      <c r="P17" s="23"/>
      <c r="Q17" s="149">
        <f t="shared" si="1"/>
        <v>0</v>
      </c>
      <c r="R17" s="171">
        <f t="shared" si="0"/>
        <v>0</v>
      </c>
    </row>
    <row r="18" spans="3:18" s="7" customFormat="1" ht="10.5" x14ac:dyDescent="0.15">
      <c r="C18" s="30"/>
      <c r="D18" s="30"/>
      <c r="E18" s="30"/>
      <c r="F18" s="30"/>
      <c r="G18" s="287"/>
      <c r="H18" s="288"/>
      <c r="I18" s="288"/>
      <c r="J18" s="23"/>
      <c r="K18" s="23"/>
      <c r="L18" s="23"/>
      <c r="M18" s="23"/>
      <c r="N18" s="23"/>
      <c r="O18" s="23"/>
      <c r="P18" s="23"/>
      <c r="Q18" s="149">
        <f t="shared" si="1"/>
        <v>0</v>
      </c>
      <c r="R18" s="171">
        <f t="shared" si="0"/>
        <v>0</v>
      </c>
    </row>
    <row r="19" spans="3:18" s="7" customFormat="1" ht="10.5" x14ac:dyDescent="0.15">
      <c r="C19" s="30"/>
      <c r="D19" s="30"/>
      <c r="E19" s="30"/>
      <c r="F19" s="30"/>
      <c r="G19" s="287"/>
      <c r="H19" s="288"/>
      <c r="I19" s="288"/>
      <c r="J19" s="23"/>
      <c r="K19" s="23"/>
      <c r="L19" s="23"/>
      <c r="M19" s="23"/>
      <c r="N19" s="23"/>
      <c r="O19" s="23"/>
      <c r="P19" s="23"/>
      <c r="Q19" s="149">
        <f t="shared" si="1"/>
        <v>0</v>
      </c>
      <c r="R19" s="171">
        <f t="shared" si="0"/>
        <v>0</v>
      </c>
    </row>
    <row r="20" spans="3:18" s="7" customFormat="1" ht="10.5" x14ac:dyDescent="0.15">
      <c r="C20" s="30"/>
      <c r="D20" s="30"/>
      <c r="E20" s="30"/>
      <c r="F20" s="30"/>
      <c r="G20" s="287"/>
      <c r="H20" s="288"/>
      <c r="I20" s="288"/>
      <c r="J20" s="23"/>
      <c r="K20" s="23"/>
      <c r="L20" s="23"/>
      <c r="M20" s="23"/>
      <c r="N20" s="23"/>
      <c r="O20" s="23"/>
      <c r="P20" s="23"/>
      <c r="Q20" s="149">
        <f t="shared" si="1"/>
        <v>0</v>
      </c>
      <c r="R20" s="171">
        <f t="shared" si="0"/>
        <v>0</v>
      </c>
    </row>
    <row r="21" spans="3:18" s="7" customFormat="1" ht="10.5" x14ac:dyDescent="0.15">
      <c r="C21" s="30"/>
      <c r="D21" s="30"/>
      <c r="E21" s="30"/>
      <c r="F21" s="30"/>
      <c r="G21" s="287"/>
      <c r="H21" s="288"/>
      <c r="I21" s="288"/>
      <c r="J21" s="23"/>
      <c r="K21" s="23"/>
      <c r="L21" s="23"/>
      <c r="M21" s="23"/>
      <c r="N21" s="23"/>
      <c r="O21" s="23"/>
      <c r="P21" s="23"/>
      <c r="Q21" s="149">
        <f t="shared" si="1"/>
        <v>0</v>
      </c>
      <c r="R21" s="171">
        <f t="shared" si="0"/>
        <v>0</v>
      </c>
    </row>
    <row r="22" spans="3:18" s="7" customFormat="1" ht="10.5" x14ac:dyDescent="0.15">
      <c r="C22" s="30"/>
      <c r="D22" s="30"/>
      <c r="E22" s="30"/>
      <c r="F22" s="30"/>
      <c r="G22" s="287"/>
      <c r="H22" s="288"/>
      <c r="I22" s="288"/>
      <c r="J22" s="23"/>
      <c r="K22" s="23"/>
      <c r="L22" s="23"/>
      <c r="M22" s="23"/>
      <c r="N22" s="23"/>
      <c r="O22" s="23"/>
      <c r="P22" s="23"/>
      <c r="Q22" s="149">
        <f t="shared" si="1"/>
        <v>0</v>
      </c>
      <c r="R22" s="171">
        <f t="shared" si="0"/>
        <v>0</v>
      </c>
    </row>
    <row r="23" spans="3:18" s="7" customFormat="1" ht="10.5" x14ac:dyDescent="0.15">
      <c r="C23" s="30"/>
      <c r="D23" s="30"/>
      <c r="E23" s="30"/>
      <c r="F23" s="30"/>
      <c r="G23" s="287"/>
      <c r="H23" s="288"/>
      <c r="I23" s="288"/>
      <c r="J23" s="23"/>
      <c r="K23" s="23"/>
      <c r="L23" s="23"/>
      <c r="M23" s="23"/>
      <c r="N23" s="23"/>
      <c r="O23" s="23"/>
      <c r="P23" s="23"/>
      <c r="Q23" s="149">
        <f t="shared" si="1"/>
        <v>0</v>
      </c>
      <c r="R23" s="171">
        <f t="shared" si="0"/>
        <v>0</v>
      </c>
    </row>
    <row r="24" spans="3:18" s="7" customFormat="1" ht="10.5" x14ac:dyDescent="0.15">
      <c r="C24" s="30"/>
      <c r="D24" s="30"/>
      <c r="E24" s="30"/>
      <c r="F24" s="30"/>
      <c r="G24" s="287"/>
      <c r="H24" s="288"/>
      <c r="I24" s="288"/>
      <c r="J24" s="23"/>
      <c r="K24" s="23"/>
      <c r="L24" s="23"/>
      <c r="M24" s="23"/>
      <c r="N24" s="23"/>
      <c r="O24" s="23"/>
      <c r="P24" s="23"/>
      <c r="Q24" s="149">
        <f t="shared" si="1"/>
        <v>0</v>
      </c>
      <c r="R24" s="171">
        <f t="shared" si="0"/>
        <v>0</v>
      </c>
    </row>
    <row r="25" spans="3:18" s="7" customFormat="1" ht="10.5" x14ac:dyDescent="0.15">
      <c r="C25" s="30"/>
      <c r="D25" s="30"/>
      <c r="E25" s="30"/>
      <c r="F25" s="30"/>
      <c r="G25" s="287"/>
      <c r="H25" s="288"/>
      <c r="I25" s="288"/>
      <c r="J25" s="23"/>
      <c r="K25" s="23"/>
      <c r="L25" s="23"/>
      <c r="M25" s="23"/>
      <c r="N25" s="23"/>
      <c r="O25" s="23"/>
      <c r="P25" s="23"/>
      <c r="Q25" s="149">
        <f t="shared" si="1"/>
        <v>0</v>
      </c>
      <c r="R25" s="171">
        <f t="shared" si="0"/>
        <v>0</v>
      </c>
    </row>
    <row r="26" spans="3:18" s="7" customFormat="1" ht="10.5" x14ac:dyDescent="0.15">
      <c r="C26" s="30"/>
      <c r="D26" s="30"/>
      <c r="E26" s="30"/>
      <c r="F26" s="30"/>
      <c r="G26" s="287"/>
      <c r="H26" s="288"/>
      <c r="I26" s="288"/>
      <c r="J26" s="23"/>
      <c r="K26" s="23"/>
      <c r="L26" s="23"/>
      <c r="M26" s="23"/>
      <c r="N26" s="23"/>
      <c r="O26" s="23"/>
      <c r="P26" s="23"/>
      <c r="Q26" s="149">
        <f t="shared" si="1"/>
        <v>0</v>
      </c>
      <c r="R26" s="171">
        <f t="shared" si="0"/>
        <v>0</v>
      </c>
    </row>
    <row r="27" spans="3:18" s="7" customFormat="1" ht="10.5" x14ac:dyDescent="0.15">
      <c r="C27" s="30"/>
      <c r="D27" s="30"/>
      <c r="E27" s="30"/>
      <c r="F27" s="30"/>
      <c r="G27" s="287"/>
      <c r="H27" s="288"/>
      <c r="I27" s="288"/>
      <c r="J27" s="23"/>
      <c r="K27" s="23"/>
      <c r="L27" s="23"/>
      <c r="M27" s="23"/>
      <c r="N27" s="23"/>
      <c r="O27" s="23"/>
      <c r="P27" s="23"/>
      <c r="Q27" s="149">
        <f t="shared" si="1"/>
        <v>0</v>
      </c>
      <c r="R27" s="171">
        <f t="shared" si="0"/>
        <v>0</v>
      </c>
    </row>
    <row r="28" spans="3:18" s="7" customFormat="1" ht="10.5" x14ac:dyDescent="0.15">
      <c r="C28" s="30"/>
      <c r="D28" s="30"/>
      <c r="E28" s="30"/>
      <c r="F28" s="30"/>
      <c r="G28" s="287"/>
      <c r="H28" s="288"/>
      <c r="I28" s="288"/>
      <c r="J28" s="23"/>
      <c r="K28" s="23"/>
      <c r="L28" s="23"/>
      <c r="M28" s="23"/>
      <c r="N28" s="23"/>
      <c r="O28" s="23"/>
      <c r="P28" s="23"/>
      <c r="Q28" s="149">
        <f t="shared" si="1"/>
        <v>0</v>
      </c>
      <c r="R28" s="171">
        <f t="shared" si="0"/>
        <v>0</v>
      </c>
    </row>
    <row r="29" spans="3:18" s="7" customFormat="1" ht="10.5" x14ac:dyDescent="0.15">
      <c r="C29" s="30"/>
      <c r="D29" s="30"/>
      <c r="E29" s="30"/>
      <c r="F29" s="30"/>
      <c r="G29" s="287"/>
      <c r="H29" s="288"/>
      <c r="I29" s="288"/>
      <c r="J29" s="23"/>
      <c r="K29" s="23"/>
      <c r="L29" s="23"/>
      <c r="M29" s="23"/>
      <c r="N29" s="23"/>
      <c r="O29" s="23"/>
      <c r="P29" s="23"/>
      <c r="Q29" s="149">
        <f t="shared" si="1"/>
        <v>0</v>
      </c>
      <c r="R29" s="171">
        <f t="shared" si="0"/>
        <v>0</v>
      </c>
    </row>
    <row r="30" spans="3:18" s="7" customFormat="1" ht="10.5" x14ac:dyDescent="0.15">
      <c r="C30" s="30"/>
      <c r="D30" s="30"/>
      <c r="E30" s="30"/>
      <c r="F30" s="30"/>
      <c r="G30" s="287"/>
      <c r="H30" s="288"/>
      <c r="I30" s="288"/>
      <c r="J30" s="23"/>
      <c r="K30" s="23"/>
      <c r="L30" s="23"/>
      <c r="M30" s="23"/>
      <c r="N30" s="23"/>
      <c r="O30" s="23"/>
      <c r="P30" s="23"/>
      <c r="Q30" s="149">
        <f t="shared" si="1"/>
        <v>0</v>
      </c>
      <c r="R30" s="171">
        <f t="shared" si="0"/>
        <v>0</v>
      </c>
    </row>
    <row r="31" spans="3:18" s="7" customFormat="1" ht="10.5" x14ac:dyDescent="0.15">
      <c r="C31" s="30"/>
      <c r="D31" s="30"/>
      <c r="E31" s="30"/>
      <c r="F31" s="30"/>
      <c r="G31" s="287"/>
      <c r="H31" s="288"/>
      <c r="I31" s="288"/>
      <c r="J31" s="23"/>
      <c r="K31" s="23"/>
      <c r="L31" s="23"/>
      <c r="M31" s="23"/>
      <c r="N31" s="23"/>
      <c r="O31" s="23"/>
      <c r="P31" s="23"/>
      <c r="Q31" s="149">
        <f t="shared" si="1"/>
        <v>0</v>
      </c>
      <c r="R31" s="171">
        <f t="shared" si="0"/>
        <v>0</v>
      </c>
    </row>
    <row r="32" spans="3:18" s="7" customFormat="1" ht="10.5" x14ac:dyDescent="0.15">
      <c r="C32" s="30"/>
      <c r="D32" s="30"/>
      <c r="E32" s="30"/>
      <c r="F32" s="30"/>
      <c r="G32" s="287"/>
      <c r="H32" s="288"/>
      <c r="I32" s="288"/>
      <c r="J32" s="23"/>
      <c r="K32" s="23"/>
      <c r="L32" s="23"/>
      <c r="M32" s="23"/>
      <c r="N32" s="23"/>
      <c r="O32" s="23"/>
      <c r="P32" s="23"/>
      <c r="Q32" s="149">
        <f t="shared" si="1"/>
        <v>0</v>
      </c>
      <c r="R32" s="171">
        <f t="shared" si="0"/>
        <v>0</v>
      </c>
    </row>
    <row r="33" spans="3:18" s="7" customFormat="1" ht="10.5" x14ac:dyDescent="0.15">
      <c r="C33" s="30"/>
      <c r="D33" s="30"/>
      <c r="E33" s="30"/>
      <c r="F33" s="30"/>
      <c r="G33" s="287"/>
      <c r="H33" s="288"/>
      <c r="I33" s="288"/>
      <c r="J33" s="23"/>
      <c r="K33" s="23"/>
      <c r="L33" s="23"/>
      <c r="M33" s="23"/>
      <c r="N33" s="23"/>
      <c r="O33" s="23"/>
      <c r="P33" s="23"/>
      <c r="Q33" s="149">
        <f t="shared" si="1"/>
        <v>0</v>
      </c>
      <c r="R33" s="171">
        <f t="shared" si="0"/>
        <v>0</v>
      </c>
    </row>
    <row r="34" spans="3:18" s="7" customFormat="1" ht="10.5" x14ac:dyDescent="0.15">
      <c r="C34" s="30"/>
      <c r="D34" s="30"/>
      <c r="E34" s="30"/>
      <c r="F34" s="30"/>
      <c r="G34" s="287"/>
      <c r="H34" s="288"/>
      <c r="I34" s="288"/>
      <c r="J34" s="23"/>
      <c r="K34" s="23"/>
      <c r="L34" s="23"/>
      <c r="M34" s="23"/>
      <c r="N34" s="23"/>
      <c r="O34" s="23"/>
      <c r="P34" s="23"/>
      <c r="Q34" s="149">
        <f t="shared" si="1"/>
        <v>0</v>
      </c>
      <c r="R34" s="171">
        <f t="shared" si="0"/>
        <v>0</v>
      </c>
    </row>
    <row r="35" spans="3:18" s="7" customFormat="1" ht="10.5" x14ac:dyDescent="0.15">
      <c r="C35" s="30"/>
      <c r="D35" s="30"/>
      <c r="E35" s="30"/>
      <c r="F35" s="30"/>
      <c r="G35" s="287"/>
      <c r="H35" s="288"/>
      <c r="I35" s="288"/>
      <c r="J35" s="23"/>
      <c r="K35" s="23"/>
      <c r="L35" s="23"/>
      <c r="M35" s="23"/>
      <c r="N35" s="23"/>
      <c r="O35" s="23"/>
      <c r="P35" s="23"/>
      <c r="Q35" s="149">
        <f t="shared" si="1"/>
        <v>0</v>
      </c>
      <c r="R35" s="171">
        <f t="shared" si="0"/>
        <v>0</v>
      </c>
    </row>
    <row r="36" spans="3:18" s="7" customFormat="1" ht="10.5" x14ac:dyDescent="0.15">
      <c r="C36" s="30"/>
      <c r="D36" s="30"/>
      <c r="E36" s="30"/>
      <c r="F36" s="30"/>
      <c r="G36" s="287"/>
      <c r="H36" s="288"/>
      <c r="I36" s="288"/>
      <c r="J36" s="23"/>
      <c r="K36" s="23"/>
      <c r="L36" s="23"/>
      <c r="M36" s="23"/>
      <c r="N36" s="23"/>
      <c r="O36" s="23"/>
      <c r="P36" s="23"/>
      <c r="Q36" s="149">
        <f t="shared" si="1"/>
        <v>0</v>
      </c>
      <c r="R36" s="171">
        <f t="shared" si="0"/>
        <v>0</v>
      </c>
    </row>
    <row r="37" spans="3:18" s="7" customFormat="1" ht="10.5" x14ac:dyDescent="0.15">
      <c r="C37" s="30"/>
      <c r="D37" s="30"/>
      <c r="E37" s="30"/>
      <c r="F37" s="30"/>
      <c r="G37" s="287"/>
      <c r="H37" s="288"/>
      <c r="I37" s="288"/>
      <c r="J37" s="23"/>
      <c r="K37" s="23"/>
      <c r="L37" s="23"/>
      <c r="M37" s="23"/>
      <c r="N37" s="23"/>
      <c r="O37" s="23"/>
      <c r="P37" s="23"/>
      <c r="Q37" s="149">
        <f t="shared" si="1"/>
        <v>0</v>
      </c>
      <c r="R37" s="171">
        <f t="shared" si="0"/>
        <v>0</v>
      </c>
    </row>
    <row r="38" spans="3:18" s="7" customFormat="1" ht="10.5" x14ac:dyDescent="0.15">
      <c r="C38" s="30"/>
      <c r="D38" s="30"/>
      <c r="E38" s="30"/>
      <c r="F38" s="30"/>
      <c r="G38" s="287"/>
      <c r="H38" s="288"/>
      <c r="I38" s="288"/>
      <c r="J38" s="23"/>
      <c r="K38" s="23"/>
      <c r="L38" s="23"/>
      <c r="M38" s="23"/>
      <c r="N38" s="23"/>
      <c r="O38" s="23"/>
      <c r="P38" s="23"/>
      <c r="Q38" s="149">
        <f t="shared" si="1"/>
        <v>0</v>
      </c>
      <c r="R38" s="171">
        <f t="shared" si="0"/>
        <v>0</v>
      </c>
    </row>
    <row r="39" spans="3:18" s="7" customFormat="1" ht="10.5" x14ac:dyDescent="0.15">
      <c r="C39" s="30"/>
      <c r="D39" s="30"/>
      <c r="E39" s="30"/>
      <c r="F39" s="30"/>
      <c r="G39" s="287"/>
      <c r="H39" s="288"/>
      <c r="I39" s="288"/>
      <c r="J39" s="23"/>
      <c r="K39" s="23"/>
      <c r="L39" s="23"/>
      <c r="M39" s="23"/>
      <c r="N39" s="23"/>
      <c r="O39" s="23"/>
      <c r="P39" s="23"/>
      <c r="Q39" s="149">
        <f t="shared" si="1"/>
        <v>0</v>
      </c>
      <c r="R39" s="171">
        <f t="shared" si="0"/>
        <v>0</v>
      </c>
    </row>
    <row r="40" spans="3:18" s="7" customFormat="1" ht="10.5" x14ac:dyDescent="0.15">
      <c r="C40" s="30"/>
      <c r="D40" s="30"/>
      <c r="E40" s="30"/>
      <c r="F40" s="30"/>
      <c r="G40" s="287"/>
      <c r="H40" s="288"/>
      <c r="I40" s="288"/>
      <c r="J40" s="23"/>
      <c r="K40" s="23"/>
      <c r="L40" s="23"/>
      <c r="M40" s="23"/>
      <c r="N40" s="23"/>
      <c r="O40" s="23"/>
      <c r="P40" s="23"/>
      <c r="Q40" s="149">
        <f t="shared" si="1"/>
        <v>0</v>
      </c>
      <c r="R40" s="171">
        <f t="shared" si="0"/>
        <v>0</v>
      </c>
    </row>
    <row r="41" spans="3:18" s="7" customFormat="1" ht="10.5" x14ac:dyDescent="0.15">
      <c r="C41" s="30"/>
      <c r="D41" s="30"/>
      <c r="E41" s="30"/>
      <c r="F41" s="30"/>
      <c r="G41" s="287"/>
      <c r="H41" s="288"/>
      <c r="I41" s="288"/>
      <c r="J41" s="23"/>
      <c r="K41" s="23"/>
      <c r="L41" s="23"/>
      <c r="M41" s="23"/>
      <c r="N41" s="23"/>
      <c r="O41" s="23"/>
      <c r="P41" s="23"/>
      <c r="Q41" s="149">
        <f t="shared" si="1"/>
        <v>0</v>
      </c>
      <c r="R41" s="171">
        <f t="shared" si="0"/>
        <v>0</v>
      </c>
    </row>
    <row r="42" spans="3:18" s="7" customFormat="1" ht="10.5" x14ac:dyDescent="0.15">
      <c r="C42" s="30"/>
      <c r="D42" s="30"/>
      <c r="E42" s="30"/>
      <c r="F42" s="30"/>
      <c r="G42" s="287"/>
      <c r="H42" s="288"/>
      <c r="I42" s="288"/>
      <c r="J42" s="23"/>
      <c r="K42" s="23"/>
      <c r="L42" s="23"/>
      <c r="M42" s="23"/>
      <c r="N42" s="23"/>
      <c r="O42" s="23"/>
      <c r="P42" s="23"/>
      <c r="Q42" s="149">
        <f t="shared" si="1"/>
        <v>0</v>
      </c>
      <c r="R42" s="171">
        <f t="shared" si="0"/>
        <v>0</v>
      </c>
    </row>
    <row r="43" spans="3:18" s="7" customFormat="1" ht="10.5" x14ac:dyDescent="0.15">
      <c r="C43" s="30"/>
      <c r="D43" s="30"/>
      <c r="E43" s="30"/>
      <c r="F43" s="30"/>
      <c r="G43" s="287"/>
      <c r="H43" s="288"/>
      <c r="I43" s="288"/>
      <c r="J43" s="23"/>
      <c r="K43" s="23"/>
      <c r="L43" s="23"/>
      <c r="M43" s="23"/>
      <c r="N43" s="23"/>
      <c r="O43" s="23"/>
      <c r="P43" s="23"/>
      <c r="Q43" s="149">
        <f t="shared" si="1"/>
        <v>0</v>
      </c>
      <c r="R43" s="171">
        <f t="shared" si="0"/>
        <v>0</v>
      </c>
    </row>
    <row r="44" spans="3:18" s="7" customFormat="1" ht="10.5" x14ac:dyDescent="0.15">
      <c r="C44" s="30"/>
      <c r="D44" s="30"/>
      <c r="E44" s="30"/>
      <c r="F44" s="30"/>
      <c r="G44" s="287"/>
      <c r="H44" s="288"/>
      <c r="I44" s="288"/>
      <c r="J44" s="23"/>
      <c r="K44" s="23"/>
      <c r="L44" s="23"/>
      <c r="M44" s="23"/>
      <c r="N44" s="23"/>
      <c r="O44" s="23"/>
      <c r="P44" s="23"/>
      <c r="Q44" s="149">
        <f t="shared" si="1"/>
        <v>0</v>
      </c>
      <c r="R44" s="171">
        <f t="shared" si="0"/>
        <v>0</v>
      </c>
    </row>
    <row r="45" spans="3:18" s="7" customFormat="1" ht="10.5" x14ac:dyDescent="0.15">
      <c r="C45" s="30"/>
      <c r="D45" s="30"/>
      <c r="E45" s="30"/>
      <c r="F45" s="30"/>
      <c r="G45" s="287"/>
      <c r="H45" s="288"/>
      <c r="I45" s="288"/>
      <c r="J45" s="23"/>
      <c r="K45" s="23"/>
      <c r="L45" s="23"/>
      <c r="M45" s="23"/>
      <c r="N45" s="23"/>
      <c r="O45" s="23"/>
      <c r="P45" s="23"/>
      <c r="Q45" s="149">
        <f t="shared" si="1"/>
        <v>0</v>
      </c>
      <c r="R45" s="171">
        <f t="shared" si="0"/>
        <v>0</v>
      </c>
    </row>
    <row r="46" spans="3:18" s="7" customFormat="1" ht="10.5" x14ac:dyDescent="0.15">
      <c r="C46" s="30"/>
      <c r="D46" s="30"/>
      <c r="E46" s="30"/>
      <c r="F46" s="30"/>
      <c r="G46" s="287"/>
      <c r="H46" s="288"/>
      <c r="I46" s="288"/>
      <c r="J46" s="23"/>
      <c r="K46" s="23"/>
      <c r="L46" s="23"/>
      <c r="M46" s="23"/>
      <c r="N46" s="23"/>
      <c r="O46" s="23"/>
      <c r="P46" s="23"/>
      <c r="Q46" s="149">
        <f t="shared" si="1"/>
        <v>0</v>
      </c>
      <c r="R46" s="171">
        <f t="shared" si="0"/>
        <v>0</v>
      </c>
    </row>
    <row r="47" spans="3:18" s="7" customFormat="1" ht="10.5" x14ac:dyDescent="0.15">
      <c r="C47" s="30"/>
      <c r="D47" s="30"/>
      <c r="E47" s="30"/>
      <c r="F47" s="30"/>
      <c r="G47" s="287"/>
      <c r="H47" s="288"/>
      <c r="I47" s="288"/>
      <c r="J47" s="23"/>
      <c r="K47" s="23"/>
      <c r="L47" s="23"/>
      <c r="M47" s="23"/>
      <c r="N47" s="23"/>
      <c r="O47" s="23"/>
      <c r="P47" s="23"/>
      <c r="Q47" s="149">
        <f t="shared" si="1"/>
        <v>0</v>
      </c>
      <c r="R47" s="171">
        <f t="shared" si="0"/>
        <v>0</v>
      </c>
    </row>
    <row r="48" spans="3:18" s="7" customFormat="1" ht="10.5" x14ac:dyDescent="0.15">
      <c r="C48" s="30"/>
      <c r="D48" s="30"/>
      <c r="E48" s="30"/>
      <c r="F48" s="30"/>
      <c r="G48" s="287"/>
      <c r="H48" s="288"/>
      <c r="I48" s="288"/>
      <c r="J48" s="23"/>
      <c r="K48" s="23"/>
      <c r="L48" s="23"/>
      <c r="M48" s="23"/>
      <c r="N48" s="23"/>
      <c r="O48" s="23"/>
      <c r="P48" s="23"/>
      <c r="Q48" s="149">
        <f t="shared" si="1"/>
        <v>0</v>
      </c>
      <c r="R48" s="171">
        <f t="shared" si="0"/>
        <v>0</v>
      </c>
    </row>
    <row r="49" spans="3:18" s="7" customFormat="1" ht="10.5" x14ac:dyDescent="0.15">
      <c r="C49" s="30"/>
      <c r="D49" s="30"/>
      <c r="E49" s="30"/>
      <c r="F49" s="30"/>
      <c r="G49" s="287"/>
      <c r="H49" s="288"/>
      <c r="I49" s="288"/>
      <c r="J49" s="23"/>
      <c r="K49" s="23"/>
      <c r="L49" s="23"/>
      <c r="M49" s="23"/>
      <c r="N49" s="23"/>
      <c r="O49" s="23"/>
      <c r="P49" s="23"/>
      <c r="Q49" s="149">
        <f>IFERROR(H49*(J49+K49+L49+M49+N49+O49+P49)," ")</f>
        <v>0</v>
      </c>
      <c r="R49" s="171">
        <f t="shared" si="0"/>
        <v>0</v>
      </c>
    </row>
    <row r="50" spans="3:18" s="7" customFormat="1" ht="10.5" x14ac:dyDescent="0.15">
      <c r="C50" s="30"/>
      <c r="D50" s="30"/>
      <c r="E50" s="30"/>
      <c r="F50" s="30"/>
      <c r="G50" s="287"/>
      <c r="H50" s="288"/>
      <c r="I50" s="288"/>
      <c r="J50" s="23"/>
      <c r="K50" s="23"/>
      <c r="L50" s="23"/>
      <c r="M50" s="23"/>
      <c r="N50" s="23"/>
      <c r="O50" s="23"/>
      <c r="P50" s="23"/>
      <c r="Q50" s="149">
        <f t="shared" si="1"/>
        <v>0</v>
      </c>
      <c r="R50" s="171">
        <f t="shared" si="0"/>
        <v>0</v>
      </c>
    </row>
    <row r="51" spans="3:18" s="7" customFormat="1" ht="10.5" x14ac:dyDescent="0.15">
      <c r="C51" s="30"/>
      <c r="D51" s="30"/>
      <c r="E51" s="30"/>
      <c r="F51" s="30"/>
      <c r="G51" s="287"/>
      <c r="H51" s="288"/>
      <c r="I51" s="288"/>
      <c r="J51" s="23"/>
      <c r="K51" s="23"/>
      <c r="L51" s="23"/>
      <c r="M51" s="23"/>
      <c r="N51" s="23"/>
      <c r="O51" s="23"/>
      <c r="P51" s="23"/>
      <c r="Q51" s="149">
        <f t="shared" si="1"/>
        <v>0</v>
      </c>
      <c r="R51" s="171">
        <f t="shared" si="0"/>
        <v>0</v>
      </c>
    </row>
    <row r="52" spans="3:18" s="7" customFormat="1" ht="10.5" x14ac:dyDescent="0.15">
      <c r="C52" s="30"/>
      <c r="D52" s="30"/>
      <c r="E52" s="30"/>
      <c r="F52" s="30"/>
      <c r="G52" s="287"/>
      <c r="H52" s="288"/>
      <c r="I52" s="288"/>
      <c r="J52" s="23"/>
      <c r="K52" s="23"/>
      <c r="L52" s="23"/>
      <c r="M52" s="23"/>
      <c r="N52" s="23"/>
      <c r="O52" s="23"/>
      <c r="P52" s="23"/>
      <c r="Q52" s="149">
        <f t="shared" si="1"/>
        <v>0</v>
      </c>
      <c r="R52" s="171">
        <f t="shared" si="0"/>
        <v>0</v>
      </c>
    </row>
    <row r="53" spans="3:18" s="7" customFormat="1" ht="10.5" x14ac:dyDescent="0.15">
      <c r="C53" s="30"/>
      <c r="D53" s="30"/>
      <c r="E53" s="30"/>
      <c r="F53" s="30"/>
      <c r="G53" s="287"/>
      <c r="H53" s="288"/>
      <c r="I53" s="288"/>
      <c r="J53" s="23"/>
      <c r="K53" s="23"/>
      <c r="L53" s="23"/>
      <c r="M53" s="23"/>
      <c r="N53" s="23"/>
      <c r="O53" s="23"/>
      <c r="P53" s="23"/>
      <c r="Q53" s="149">
        <f t="shared" si="1"/>
        <v>0</v>
      </c>
      <c r="R53" s="171">
        <f t="shared" si="0"/>
        <v>0</v>
      </c>
    </row>
    <row r="54" spans="3:18" s="7" customFormat="1" ht="10.5" x14ac:dyDescent="0.15">
      <c r="C54" s="30"/>
      <c r="D54" s="30"/>
      <c r="E54" s="30"/>
      <c r="F54" s="30"/>
      <c r="G54" s="287"/>
      <c r="H54" s="288"/>
      <c r="I54" s="288"/>
      <c r="J54" s="23"/>
      <c r="K54" s="23"/>
      <c r="L54" s="23"/>
      <c r="M54" s="23"/>
      <c r="N54" s="23"/>
      <c r="O54" s="23"/>
      <c r="P54" s="23"/>
      <c r="Q54" s="149">
        <f t="shared" si="1"/>
        <v>0</v>
      </c>
      <c r="R54" s="171">
        <f t="shared" si="0"/>
        <v>0</v>
      </c>
    </row>
    <row r="55" spans="3:18" s="7" customFormat="1" ht="10.5" x14ac:dyDescent="0.15">
      <c r="C55" s="30"/>
      <c r="D55" s="30"/>
      <c r="E55" s="30"/>
      <c r="F55" s="30"/>
      <c r="G55" s="287"/>
      <c r="H55" s="288"/>
      <c r="I55" s="288"/>
      <c r="J55" s="23"/>
      <c r="K55" s="23"/>
      <c r="L55" s="23"/>
      <c r="M55" s="23"/>
      <c r="N55" s="23"/>
      <c r="O55" s="23"/>
      <c r="P55" s="23"/>
      <c r="Q55" s="149">
        <f t="shared" si="1"/>
        <v>0</v>
      </c>
      <c r="R55" s="171">
        <f t="shared" si="0"/>
        <v>0</v>
      </c>
    </row>
    <row r="56" spans="3:18" s="7" customFormat="1" ht="10.5" x14ac:dyDescent="0.15">
      <c r="C56" s="30"/>
      <c r="D56" s="30"/>
      <c r="E56" s="30"/>
      <c r="F56" s="30"/>
      <c r="G56" s="287"/>
      <c r="H56" s="288"/>
      <c r="I56" s="288"/>
      <c r="J56" s="23"/>
      <c r="K56" s="23"/>
      <c r="L56" s="23"/>
      <c r="M56" s="23"/>
      <c r="N56" s="23"/>
      <c r="O56" s="23"/>
      <c r="P56" s="23"/>
      <c r="Q56" s="149">
        <f t="shared" si="1"/>
        <v>0</v>
      </c>
      <c r="R56" s="171">
        <f t="shared" si="0"/>
        <v>0</v>
      </c>
    </row>
    <row r="57" spans="3:18" s="7" customFormat="1" ht="10.5" x14ac:dyDescent="0.15">
      <c r="C57" s="30"/>
      <c r="D57" s="30"/>
      <c r="E57" s="30"/>
      <c r="F57" s="30"/>
      <c r="G57" s="287"/>
      <c r="H57" s="288"/>
      <c r="I57" s="288"/>
      <c r="J57" s="23"/>
      <c r="K57" s="23"/>
      <c r="L57" s="23"/>
      <c r="M57" s="23"/>
      <c r="N57" s="23"/>
      <c r="O57" s="23"/>
      <c r="P57" s="23"/>
      <c r="Q57" s="149">
        <f t="shared" si="1"/>
        <v>0</v>
      </c>
      <c r="R57" s="171">
        <f t="shared" si="0"/>
        <v>0</v>
      </c>
    </row>
    <row r="58" spans="3:18" s="7" customFormat="1" ht="10.5" x14ac:dyDescent="0.15">
      <c r="C58" s="30"/>
      <c r="D58" s="30"/>
      <c r="E58" s="30"/>
      <c r="F58" s="30"/>
      <c r="G58" s="287"/>
      <c r="H58" s="288"/>
      <c r="I58" s="288"/>
      <c r="J58" s="23"/>
      <c r="K58" s="23"/>
      <c r="L58" s="23"/>
      <c r="M58" s="23"/>
      <c r="N58" s="23"/>
      <c r="O58" s="23"/>
      <c r="P58" s="23"/>
      <c r="Q58" s="149">
        <f t="shared" si="1"/>
        <v>0</v>
      </c>
      <c r="R58" s="171">
        <f t="shared" si="0"/>
        <v>0</v>
      </c>
    </row>
    <row r="59" spans="3:18" s="7" customFormat="1" ht="10.5" x14ac:dyDescent="0.15">
      <c r="C59" s="30"/>
      <c r="D59" s="30"/>
      <c r="E59" s="30"/>
      <c r="F59" s="30"/>
      <c r="G59" s="287"/>
      <c r="H59" s="288"/>
      <c r="I59" s="288"/>
      <c r="J59" s="23"/>
      <c r="K59" s="23"/>
      <c r="L59" s="23"/>
      <c r="M59" s="23"/>
      <c r="N59" s="23"/>
      <c r="O59" s="23"/>
      <c r="P59" s="23"/>
      <c r="Q59" s="149">
        <f t="shared" si="1"/>
        <v>0</v>
      </c>
      <c r="R59" s="171">
        <f t="shared" si="0"/>
        <v>0</v>
      </c>
    </row>
    <row r="60" spans="3:18" s="7" customFormat="1" ht="10.5" x14ac:dyDescent="0.15">
      <c r="C60" s="30"/>
      <c r="D60" s="30"/>
      <c r="E60" s="30"/>
      <c r="F60" s="30"/>
      <c r="G60" s="287"/>
      <c r="H60" s="288"/>
      <c r="I60" s="288"/>
      <c r="J60" s="23"/>
      <c r="K60" s="23"/>
      <c r="L60" s="23"/>
      <c r="M60" s="23"/>
      <c r="N60" s="23"/>
      <c r="O60" s="23"/>
      <c r="P60" s="23"/>
      <c r="Q60" s="149">
        <f t="shared" si="1"/>
        <v>0</v>
      </c>
      <c r="R60" s="171">
        <f t="shared" si="0"/>
        <v>0</v>
      </c>
    </row>
    <row r="61" spans="3:18" s="7" customFormat="1" ht="10.5" x14ac:dyDescent="0.15">
      <c r="C61" s="30"/>
      <c r="D61" s="30"/>
      <c r="E61" s="30"/>
      <c r="F61" s="30"/>
      <c r="G61" s="287"/>
      <c r="H61" s="288"/>
      <c r="I61" s="288"/>
      <c r="J61" s="23"/>
      <c r="K61" s="23"/>
      <c r="L61" s="23"/>
      <c r="M61" s="23"/>
      <c r="N61" s="23"/>
      <c r="O61" s="23"/>
      <c r="P61" s="23"/>
      <c r="Q61" s="149">
        <f t="shared" si="1"/>
        <v>0</v>
      </c>
      <c r="R61" s="171">
        <f t="shared" si="0"/>
        <v>0</v>
      </c>
    </row>
    <row r="62" spans="3:18" s="7" customFormat="1" ht="10.5" x14ac:dyDescent="0.15">
      <c r="C62" s="30"/>
      <c r="D62" s="30"/>
      <c r="E62" s="30"/>
      <c r="F62" s="30"/>
      <c r="G62" s="287"/>
      <c r="H62" s="288"/>
      <c r="I62" s="288"/>
      <c r="J62" s="23"/>
      <c r="K62" s="23"/>
      <c r="L62" s="23"/>
      <c r="M62" s="23"/>
      <c r="N62" s="23"/>
      <c r="O62" s="23"/>
      <c r="P62" s="23"/>
      <c r="Q62" s="149">
        <f t="shared" si="1"/>
        <v>0</v>
      </c>
      <c r="R62" s="171">
        <f t="shared" si="0"/>
        <v>0</v>
      </c>
    </row>
    <row r="63" spans="3:18" s="7" customFormat="1" ht="10.5" x14ac:dyDescent="0.15">
      <c r="C63" s="30"/>
      <c r="D63" s="30"/>
      <c r="E63" s="30"/>
      <c r="F63" s="30"/>
      <c r="G63" s="287"/>
      <c r="H63" s="288"/>
      <c r="I63" s="288"/>
      <c r="J63" s="23"/>
      <c r="K63" s="23"/>
      <c r="L63" s="23"/>
      <c r="M63" s="23"/>
      <c r="N63" s="23"/>
      <c r="O63" s="23"/>
      <c r="P63" s="23"/>
      <c r="Q63" s="149">
        <f t="shared" si="1"/>
        <v>0</v>
      </c>
      <c r="R63" s="171">
        <f t="shared" si="0"/>
        <v>0</v>
      </c>
    </row>
    <row r="64" spans="3:18" s="7" customFormat="1" ht="10.5" x14ac:dyDescent="0.15">
      <c r="C64" s="30"/>
      <c r="D64" s="30"/>
      <c r="E64" s="30"/>
      <c r="F64" s="30"/>
      <c r="G64" s="287"/>
      <c r="H64" s="288"/>
      <c r="I64" s="288"/>
      <c r="J64" s="23"/>
      <c r="K64" s="23"/>
      <c r="L64" s="23"/>
      <c r="M64" s="23"/>
      <c r="N64" s="23"/>
      <c r="O64" s="23"/>
      <c r="P64" s="23"/>
      <c r="Q64" s="149">
        <f t="shared" si="1"/>
        <v>0</v>
      </c>
      <c r="R64" s="171">
        <f t="shared" si="0"/>
        <v>0</v>
      </c>
    </row>
    <row r="65" spans="3:18" s="7" customFormat="1" ht="10.5" x14ac:dyDescent="0.15">
      <c r="C65" s="30"/>
      <c r="D65" s="30"/>
      <c r="E65" s="30"/>
      <c r="F65" s="30"/>
      <c r="G65" s="287"/>
      <c r="H65" s="288"/>
      <c r="I65" s="288"/>
      <c r="J65" s="23"/>
      <c r="K65" s="23"/>
      <c r="L65" s="23"/>
      <c r="M65" s="23"/>
      <c r="N65" s="23"/>
      <c r="O65" s="23"/>
      <c r="P65" s="23"/>
      <c r="Q65" s="149">
        <f t="shared" si="1"/>
        <v>0</v>
      </c>
      <c r="R65" s="171">
        <f t="shared" si="0"/>
        <v>0</v>
      </c>
    </row>
    <row r="66" spans="3:18" s="7" customFormat="1" ht="10.5" x14ac:dyDescent="0.15">
      <c r="C66" s="30"/>
      <c r="D66" s="30"/>
      <c r="E66" s="30"/>
      <c r="F66" s="30"/>
      <c r="G66" s="287"/>
      <c r="H66" s="288"/>
      <c r="I66" s="288"/>
      <c r="J66" s="23"/>
      <c r="K66" s="23"/>
      <c r="L66" s="23"/>
      <c r="M66" s="23"/>
      <c r="N66" s="23"/>
      <c r="O66" s="23"/>
      <c r="P66" s="23"/>
      <c r="Q66" s="149">
        <f t="shared" si="1"/>
        <v>0</v>
      </c>
      <c r="R66" s="171">
        <f t="shared" si="0"/>
        <v>0</v>
      </c>
    </row>
    <row r="67" spans="3:18" s="7" customFormat="1" ht="10.5" x14ac:dyDescent="0.15">
      <c r="C67" s="30"/>
      <c r="D67" s="30"/>
      <c r="E67" s="30"/>
      <c r="F67" s="30"/>
      <c r="G67" s="287"/>
      <c r="H67" s="288"/>
      <c r="I67" s="288"/>
      <c r="J67" s="23"/>
      <c r="K67" s="23"/>
      <c r="L67" s="23"/>
      <c r="M67" s="23"/>
      <c r="N67" s="23"/>
      <c r="O67" s="23"/>
      <c r="P67" s="23"/>
      <c r="Q67" s="149">
        <f t="shared" si="1"/>
        <v>0</v>
      </c>
      <c r="R67" s="171">
        <f t="shared" si="0"/>
        <v>0</v>
      </c>
    </row>
    <row r="68" spans="3:18" s="7" customFormat="1" ht="10.5" x14ac:dyDescent="0.15">
      <c r="C68" s="30"/>
      <c r="D68" s="30"/>
      <c r="E68" s="30"/>
      <c r="F68" s="30"/>
      <c r="G68" s="287"/>
      <c r="H68" s="288"/>
      <c r="I68" s="288"/>
      <c r="J68" s="23"/>
      <c r="K68" s="23"/>
      <c r="L68" s="23"/>
      <c r="M68" s="23"/>
      <c r="N68" s="23"/>
      <c r="O68" s="23"/>
      <c r="P68" s="23"/>
      <c r="Q68" s="149">
        <f t="shared" si="1"/>
        <v>0</v>
      </c>
      <c r="R68" s="171">
        <f t="shared" si="0"/>
        <v>0</v>
      </c>
    </row>
    <row r="69" spans="3:18" s="7" customFormat="1" ht="10.5" x14ac:dyDescent="0.15">
      <c r="C69" s="30"/>
      <c r="D69" s="30"/>
      <c r="E69" s="30"/>
      <c r="F69" s="30"/>
      <c r="G69" s="287"/>
      <c r="H69" s="288"/>
      <c r="I69" s="288"/>
      <c r="J69" s="23"/>
      <c r="K69" s="23"/>
      <c r="L69" s="23"/>
      <c r="M69" s="23"/>
      <c r="N69" s="23"/>
      <c r="O69" s="23"/>
      <c r="P69" s="23"/>
      <c r="Q69" s="149">
        <f t="shared" si="1"/>
        <v>0</v>
      </c>
      <c r="R69" s="171">
        <f t="shared" si="0"/>
        <v>0</v>
      </c>
    </row>
    <row r="70" spans="3:18" s="7" customFormat="1" ht="10.5" x14ac:dyDescent="0.15">
      <c r="C70" s="30"/>
      <c r="D70" s="30"/>
      <c r="E70" s="30"/>
      <c r="F70" s="30"/>
      <c r="G70" s="287"/>
      <c r="H70" s="288"/>
      <c r="I70" s="288"/>
      <c r="J70" s="23"/>
      <c r="K70" s="23"/>
      <c r="L70" s="23"/>
      <c r="M70" s="23"/>
      <c r="N70" s="23"/>
      <c r="O70" s="23"/>
      <c r="P70" s="23"/>
      <c r="Q70" s="149">
        <f t="shared" si="1"/>
        <v>0</v>
      </c>
      <c r="R70" s="171">
        <f t="shared" si="0"/>
        <v>0</v>
      </c>
    </row>
    <row r="71" spans="3:18" s="7" customFormat="1" ht="10.5" x14ac:dyDescent="0.15">
      <c r="C71" s="30"/>
      <c r="D71" s="30"/>
      <c r="E71" s="30"/>
      <c r="F71" s="30"/>
      <c r="G71" s="287"/>
      <c r="H71" s="288"/>
      <c r="I71" s="288"/>
      <c r="J71" s="23"/>
      <c r="K71" s="23"/>
      <c r="L71" s="23"/>
      <c r="M71" s="23"/>
      <c r="N71" s="23"/>
      <c r="O71" s="23"/>
      <c r="P71" s="23"/>
      <c r="Q71" s="149">
        <f t="shared" si="1"/>
        <v>0</v>
      </c>
      <c r="R71" s="171">
        <f t="shared" si="0"/>
        <v>0</v>
      </c>
    </row>
    <row r="72" spans="3:18" s="7" customFormat="1" ht="10.5" x14ac:dyDescent="0.15">
      <c r="C72" s="30"/>
      <c r="D72" s="30"/>
      <c r="E72" s="30"/>
      <c r="F72" s="30"/>
      <c r="G72" s="287"/>
      <c r="H72" s="288"/>
      <c r="I72" s="288"/>
      <c r="J72" s="23"/>
      <c r="K72" s="23"/>
      <c r="L72" s="23"/>
      <c r="M72" s="23"/>
      <c r="N72" s="23"/>
      <c r="O72" s="23"/>
      <c r="P72" s="23"/>
      <c r="Q72" s="149">
        <f t="shared" si="1"/>
        <v>0</v>
      </c>
      <c r="R72" s="171">
        <f t="shared" si="0"/>
        <v>0</v>
      </c>
    </row>
    <row r="73" spans="3:18" s="7" customFormat="1" ht="10.5" x14ac:dyDescent="0.15">
      <c r="C73" s="30"/>
      <c r="D73" s="30"/>
      <c r="E73" s="30"/>
      <c r="F73" s="30"/>
      <c r="G73" s="287"/>
      <c r="H73" s="288"/>
      <c r="I73" s="288"/>
      <c r="J73" s="23"/>
      <c r="K73" s="23"/>
      <c r="L73" s="23"/>
      <c r="M73" s="23"/>
      <c r="N73" s="23"/>
      <c r="O73" s="23"/>
      <c r="P73" s="23"/>
      <c r="Q73" s="149">
        <f t="shared" si="1"/>
        <v>0</v>
      </c>
      <c r="R73" s="171">
        <f t="shared" si="0"/>
        <v>0</v>
      </c>
    </row>
    <row r="74" spans="3:18" s="7" customFormat="1" ht="10.5" x14ac:dyDescent="0.15">
      <c r="C74" s="30"/>
      <c r="D74" s="30"/>
      <c r="E74" s="30"/>
      <c r="F74" s="30"/>
      <c r="G74" s="287"/>
      <c r="H74" s="288"/>
      <c r="I74" s="288"/>
      <c r="J74" s="23"/>
      <c r="K74" s="23"/>
      <c r="L74" s="23"/>
      <c r="M74" s="23"/>
      <c r="N74" s="23"/>
      <c r="O74" s="23"/>
      <c r="P74" s="23"/>
      <c r="Q74" s="149">
        <f t="shared" ref="Q74:Q79" si="2">IFERROR(H74*(J74+K74+L74+M74+N74+O74+P74)," ")</f>
        <v>0</v>
      </c>
      <c r="R74" s="171">
        <f t="shared" si="0"/>
        <v>0</v>
      </c>
    </row>
    <row r="75" spans="3:18" s="7" customFormat="1" ht="10.5" x14ac:dyDescent="0.15">
      <c r="C75" s="30"/>
      <c r="D75" s="30"/>
      <c r="E75" s="30"/>
      <c r="F75" s="30"/>
      <c r="G75" s="287"/>
      <c r="H75" s="288"/>
      <c r="I75" s="288"/>
      <c r="J75" s="23"/>
      <c r="K75" s="23"/>
      <c r="L75" s="23"/>
      <c r="M75" s="23"/>
      <c r="N75" s="23"/>
      <c r="O75" s="23"/>
      <c r="P75" s="23"/>
      <c r="Q75" s="149">
        <f t="shared" si="2"/>
        <v>0</v>
      </c>
      <c r="R75" s="171">
        <f t="shared" si="0"/>
        <v>0</v>
      </c>
    </row>
    <row r="76" spans="3:18" s="7" customFormat="1" ht="10.5" x14ac:dyDescent="0.15">
      <c r="C76" s="30"/>
      <c r="D76" s="30"/>
      <c r="E76" s="30"/>
      <c r="F76" s="30"/>
      <c r="G76" s="287"/>
      <c r="H76" s="288"/>
      <c r="I76" s="288"/>
      <c r="J76" s="23"/>
      <c r="K76" s="23"/>
      <c r="L76" s="23"/>
      <c r="M76" s="23"/>
      <c r="N76" s="23"/>
      <c r="O76" s="23"/>
      <c r="P76" s="23"/>
      <c r="Q76" s="149">
        <f t="shared" si="2"/>
        <v>0</v>
      </c>
      <c r="R76" s="171">
        <f t="shared" si="0"/>
        <v>0</v>
      </c>
    </row>
    <row r="77" spans="3:18" s="7" customFormat="1" ht="10.5" x14ac:dyDescent="0.15">
      <c r="C77" s="30"/>
      <c r="D77" s="30"/>
      <c r="E77" s="30"/>
      <c r="F77" s="30"/>
      <c r="G77" s="287"/>
      <c r="H77" s="288"/>
      <c r="I77" s="288"/>
      <c r="J77" s="23"/>
      <c r="K77" s="23"/>
      <c r="L77" s="23"/>
      <c r="M77" s="23"/>
      <c r="N77" s="23"/>
      <c r="O77" s="23"/>
      <c r="P77" s="23"/>
      <c r="Q77" s="149">
        <f t="shared" si="2"/>
        <v>0</v>
      </c>
      <c r="R77" s="171">
        <f t="shared" si="0"/>
        <v>0</v>
      </c>
    </row>
    <row r="78" spans="3:18" s="7" customFormat="1" ht="10.5" x14ac:dyDescent="0.15">
      <c r="C78" s="30"/>
      <c r="D78" s="30"/>
      <c r="E78" s="30"/>
      <c r="F78" s="30"/>
      <c r="G78" s="287"/>
      <c r="H78" s="288"/>
      <c r="I78" s="288"/>
      <c r="J78" s="23"/>
      <c r="K78" s="23"/>
      <c r="L78" s="23"/>
      <c r="M78" s="23"/>
      <c r="N78" s="23"/>
      <c r="O78" s="23"/>
      <c r="P78" s="23"/>
      <c r="Q78" s="149">
        <f t="shared" si="2"/>
        <v>0</v>
      </c>
      <c r="R78" s="171">
        <f t="shared" si="0"/>
        <v>0</v>
      </c>
    </row>
    <row r="79" spans="3:18" s="7" customFormat="1" ht="10.5" x14ac:dyDescent="0.15">
      <c r="C79" s="30"/>
      <c r="D79" s="30"/>
      <c r="E79" s="30"/>
      <c r="F79" s="30"/>
      <c r="G79" s="287"/>
      <c r="H79" s="288"/>
      <c r="I79" s="288"/>
      <c r="J79" s="23"/>
      <c r="K79" s="23"/>
      <c r="L79" s="23"/>
      <c r="M79" s="23"/>
      <c r="N79" s="23"/>
      <c r="O79" s="23"/>
      <c r="P79" s="23"/>
      <c r="Q79" s="149">
        <f t="shared" si="2"/>
        <v>0</v>
      </c>
      <c r="R79" s="171">
        <f t="shared" si="0"/>
        <v>0</v>
      </c>
    </row>
    <row r="80" spans="3:18" s="74" customFormat="1" ht="20.100000000000001" customHeight="1" x14ac:dyDescent="0.2">
      <c r="C80" s="76" t="s">
        <v>129</v>
      </c>
      <c r="D80" s="67"/>
      <c r="E80" s="67"/>
      <c r="F80" s="191"/>
      <c r="G80" s="191"/>
      <c r="H80" s="192"/>
      <c r="I80" s="192"/>
      <c r="J80" s="290">
        <f>SUM(J9:J79)</f>
        <v>0</v>
      </c>
      <c r="K80" s="290">
        <f t="shared" ref="K80:P80" si="3">SUM(K9:K79)</f>
        <v>0</v>
      </c>
      <c r="L80" s="290">
        <f t="shared" si="3"/>
        <v>0</v>
      </c>
      <c r="M80" s="290">
        <f t="shared" si="3"/>
        <v>0</v>
      </c>
      <c r="N80" s="290">
        <f t="shared" si="3"/>
        <v>0</v>
      </c>
      <c r="O80" s="290">
        <f t="shared" si="3"/>
        <v>0</v>
      </c>
      <c r="P80" s="290">
        <f t="shared" si="3"/>
        <v>0</v>
      </c>
      <c r="Q80" s="193">
        <f>SUM(Q9:Q79)</f>
        <v>0</v>
      </c>
      <c r="R80" s="193">
        <f>SUM(R9:R79)</f>
        <v>0</v>
      </c>
    </row>
    <row r="81" spans="3:20" s="74" customFormat="1" ht="20.100000000000001" customHeight="1" x14ac:dyDescent="0.2">
      <c r="C81" s="67" t="s">
        <v>117</v>
      </c>
      <c r="D81" s="67"/>
      <c r="E81" s="67"/>
      <c r="F81" s="191"/>
      <c r="G81" s="191"/>
      <c r="H81" s="192"/>
      <c r="I81" s="192"/>
      <c r="J81" s="291">
        <f>($H$9*J9)+($H$10*J10)+($H$11*J11)+($H$12*J12)+($H$13*J13)+($H$14*J14)+($H$15*J15)+($H$16*J16)+($H$17*J17)+($H$18*J18)+($H$19*J19)+($H$20*J20)+($H$21*J21)+($H$22*J22)+($H$23*J23)+($H$24*J24)+($H$25*J25)+($H$26*J26)+($H$27*J27)+($H$28*J28)+($H$29*J29)+($H$30*J30)+($H$31*J31)+($H$32*J32)+($H$33*J33)+($H$34*J34)+($H$35*J35)+($H$36*J36)+($H$37*J37)+($H$38*J38)+($H$39*J39)+($H$40*J40)+($H$41*J41)+($H$42*J42)+($H$43*J43)+($H$44*J44)+($H$45*J45)+($H$46*J46)+($H$47*J47)+($H$48*J48)+($H$49*J49)+($H$50*J50)+($H$51*J51)+($H$52*J52)+($H$53*J53)+($H$54*J54)+($H$55*J55)+($H$56*J56)+($H$57*J57)+($H$58*J58)+($H$59*J59)+($H$60*J60)+($H$61*J61)+($H$62*J62)+($H$63*J63)+($H$64*J64)+($H$65*J65)+($H$66*J66)+($H$67*J67)+($H$68*J68)+($H$69*J69)+($H$70*J70)+($H$71*J71)+($H$72*J72)+($H$73*J73)+($H$74*J74)+($H$75*J75)+($H$76*J76)+($H$77*J77)+($H$78*J78)+($H$79*J79)</f>
        <v>0</v>
      </c>
      <c r="K81" s="291">
        <f t="shared" ref="K81:P81" si="4">($H$9*K9)+($H$10*K10)+($H$11*K11)+($H$12*K12)+($H$13*K13)+($H$14*K14)+($H$15*K15)+($H$16*K16)+($H$17*K17)+($H$18*K18)+($H$19*K19)+($H$20*K20)+($H$21*K21)+($H$22*K22)+($H$23*K23)+($H$24*K24)+($H$25*K25)+($H$26*K26)+($H$27*K27)+($H$28*K28)+($H$29*K29)+($H$30*K30)+($H$31*K31)+($H$32*K32)+($H$33*K33)+($H$34*K34)+($H$35*K35)+($H$36*K36)+($H$37*K37)+($H$38*K38)+($H$39*K39)+($H$40*K40)+($H$41*K41)+($H$42*K42)+($H$43*K43)+($H$44*K44)+($H$45*K45)+($H$46*K46)+($H$47*K47)+($H$48*K48)+($H$49*K49)+($H$50*K50)+($H$51*K51)+($H$52*K52)+($H$53*K53)+($H$54*K54)+($H$55*K55)+($H$56*K56)+($H$57*K57)+($H$58*K58)+($H$59*K59)+($H$60*K60)+($H$61*K61)+($H$62*K62)+($H$63*K63)+($H$64*K64)+($H$65*K65)+($H$66*K66)+($H$67*K67)+($H$68*K68)+($H$69*K69)+($H$70*K70)+($H$71*K71)+($H$72*K72)+($H$73*K73)+($H$74*K74)+($H$75*K75)+($H$76*K76)+($H$77*K77)+($H$78*K78)+($H$79*K79)</f>
        <v>0</v>
      </c>
      <c r="L81" s="291">
        <f t="shared" si="4"/>
        <v>0</v>
      </c>
      <c r="M81" s="291">
        <f t="shared" si="4"/>
        <v>0</v>
      </c>
      <c r="N81" s="291">
        <f t="shared" si="4"/>
        <v>0</v>
      </c>
      <c r="O81" s="291">
        <f t="shared" si="4"/>
        <v>0</v>
      </c>
      <c r="P81" s="291">
        <f t="shared" si="4"/>
        <v>0</v>
      </c>
      <c r="Q81" s="156"/>
      <c r="R81" s="172"/>
      <c r="T81" s="140"/>
    </row>
    <row r="82" spans="3:20" s="6" customFormat="1" ht="10.5" x14ac:dyDescent="0.15">
      <c r="C82" s="190"/>
      <c r="D82" s="48"/>
      <c r="E82" s="64"/>
      <c r="F82" s="64"/>
      <c r="G82" s="50"/>
      <c r="H82" s="50"/>
      <c r="I82" s="51"/>
      <c r="J82" s="51"/>
      <c r="K82" s="51"/>
      <c r="L82" s="51"/>
      <c r="M82" s="51"/>
      <c r="N82" s="51"/>
      <c r="O82" s="51"/>
      <c r="P82" s="49"/>
    </row>
    <row r="83" spans="3:20" s="6" customFormat="1" x14ac:dyDescent="0.2">
      <c r="C83" s="56" t="s">
        <v>127</v>
      </c>
      <c r="D83" s="48"/>
      <c r="E83" s="64"/>
      <c r="F83" s="64"/>
      <c r="G83" s="50"/>
      <c r="H83" s="50"/>
      <c r="I83" s="51"/>
      <c r="J83" s="51"/>
      <c r="K83" s="51"/>
      <c r="L83" s="51"/>
      <c r="M83" s="51"/>
      <c r="N83" s="51"/>
      <c r="O83" s="51"/>
      <c r="P83" s="49"/>
    </row>
    <row r="84" spans="3:20" s="70" customFormat="1" ht="33" customHeight="1" x14ac:dyDescent="0.15">
      <c r="C84" s="37" t="s">
        <v>113</v>
      </c>
      <c r="D84" s="40" t="s">
        <v>134</v>
      </c>
      <c r="E84" s="37" t="s">
        <v>87</v>
      </c>
      <c r="F84" s="37" t="s">
        <v>114</v>
      </c>
      <c r="G84" s="37" t="s">
        <v>64</v>
      </c>
      <c r="H84" s="40" t="s">
        <v>164</v>
      </c>
      <c r="I84" s="165" t="s">
        <v>122</v>
      </c>
      <c r="J84" s="41" t="s">
        <v>165</v>
      </c>
      <c r="K84" s="41" t="s">
        <v>166</v>
      </c>
      <c r="L84" s="41" t="s">
        <v>167</v>
      </c>
      <c r="M84" s="41" t="s">
        <v>168</v>
      </c>
      <c r="N84" s="41" t="s">
        <v>169</v>
      </c>
      <c r="O84" s="41" t="s">
        <v>170</v>
      </c>
      <c r="P84" s="41" t="s">
        <v>171</v>
      </c>
      <c r="Q84" s="38" t="s">
        <v>90</v>
      </c>
      <c r="R84" s="38" t="s">
        <v>103</v>
      </c>
    </row>
    <row r="85" spans="3:20" s="7" customFormat="1" ht="10.5" x14ac:dyDescent="0.15">
      <c r="C85" s="31"/>
      <c r="D85" s="17"/>
      <c r="E85" s="136"/>
      <c r="F85" s="30"/>
      <c r="G85" s="287"/>
      <c r="H85" s="150"/>
      <c r="I85" s="30"/>
      <c r="J85" s="197"/>
      <c r="K85" s="25"/>
      <c r="L85" s="25"/>
      <c r="M85" s="25"/>
      <c r="N85" s="25"/>
      <c r="O85" s="25"/>
      <c r="P85" s="25"/>
      <c r="Q85" s="149">
        <f>H85*(N85+M85+L85+K85+J85+O85+P85)</f>
        <v>0</v>
      </c>
      <c r="R85" s="171">
        <f>SUM(J85:P85)</f>
        <v>0</v>
      </c>
    </row>
    <row r="86" spans="3:20" s="7" customFormat="1" ht="10.5" x14ac:dyDescent="0.15">
      <c r="C86" s="31"/>
      <c r="D86" s="17"/>
      <c r="E86" s="136"/>
      <c r="F86" s="30"/>
      <c r="G86" s="287"/>
      <c r="H86" s="150"/>
      <c r="I86" s="30"/>
      <c r="J86" s="136"/>
      <c r="K86" s="28"/>
      <c r="L86" s="28"/>
      <c r="M86" s="28"/>
      <c r="N86" s="28"/>
      <c r="O86" s="28"/>
      <c r="P86" s="28"/>
      <c r="Q86" s="149">
        <f>H86*(N86+M86+L86+K86+J86+O86+P86)</f>
        <v>0</v>
      </c>
      <c r="R86" s="171">
        <f t="shared" ref="R86:R103" si="5">SUM(J86:P86)</f>
        <v>0</v>
      </c>
    </row>
    <row r="87" spans="3:20" s="7" customFormat="1" ht="10.5" x14ac:dyDescent="0.15">
      <c r="C87" s="31"/>
      <c r="D87" s="17"/>
      <c r="E87" s="136"/>
      <c r="F87" s="30"/>
      <c r="G87" s="287"/>
      <c r="H87" s="150"/>
      <c r="I87" s="30"/>
      <c r="J87" s="136"/>
      <c r="K87" s="28"/>
      <c r="L87" s="28"/>
      <c r="M87" s="28"/>
      <c r="N87" s="28"/>
      <c r="O87" s="28"/>
      <c r="P87" s="28"/>
      <c r="Q87" s="149">
        <f>H87*(N87+M87+L87+K87+J87+O87+P87)</f>
        <v>0</v>
      </c>
      <c r="R87" s="171">
        <f t="shared" si="5"/>
        <v>0</v>
      </c>
    </row>
    <row r="88" spans="3:20" s="7" customFormat="1" ht="10.5" x14ac:dyDescent="0.15">
      <c r="C88" s="31"/>
      <c r="D88" s="17"/>
      <c r="E88" s="136"/>
      <c r="F88" s="30"/>
      <c r="G88" s="287"/>
      <c r="H88" s="150"/>
      <c r="I88" s="30"/>
      <c r="J88" s="136"/>
      <c r="K88" s="28"/>
      <c r="L88" s="28"/>
      <c r="M88" s="28"/>
      <c r="N88" s="28"/>
      <c r="O88" s="28"/>
      <c r="P88" s="28"/>
      <c r="Q88" s="149">
        <f>H88*(N88+M88+L88+K88+J88+O88+P88)</f>
        <v>0</v>
      </c>
      <c r="R88" s="171">
        <f t="shared" si="5"/>
        <v>0</v>
      </c>
    </row>
    <row r="89" spans="3:20" s="7" customFormat="1" ht="10.5" x14ac:dyDescent="0.15">
      <c r="C89" s="31"/>
      <c r="D89" s="17"/>
      <c r="E89" s="136"/>
      <c r="F89" s="30"/>
      <c r="G89" s="287"/>
      <c r="H89" s="150"/>
      <c r="I89" s="30"/>
      <c r="J89" s="136"/>
      <c r="K89" s="28"/>
      <c r="L89" s="28"/>
      <c r="M89" s="28"/>
      <c r="N89" s="28"/>
      <c r="O89" s="28"/>
      <c r="P89" s="28"/>
      <c r="Q89" s="149">
        <f t="shared" ref="Q89:Q103" si="6">H89*(N89+M89+L89+K89+J89+O89+P89)</f>
        <v>0</v>
      </c>
      <c r="R89" s="171">
        <f t="shared" si="5"/>
        <v>0</v>
      </c>
    </row>
    <row r="90" spans="3:20" s="7" customFormat="1" ht="10.5" x14ac:dyDescent="0.15">
      <c r="C90" s="31"/>
      <c r="D90" s="17"/>
      <c r="E90" s="136"/>
      <c r="F90" s="30"/>
      <c r="G90" s="287"/>
      <c r="H90" s="150"/>
      <c r="I90" s="30"/>
      <c r="J90" s="136"/>
      <c r="K90" s="28"/>
      <c r="L90" s="28"/>
      <c r="M90" s="28"/>
      <c r="N90" s="28"/>
      <c r="O90" s="28"/>
      <c r="P90" s="28"/>
      <c r="Q90" s="149">
        <f t="shared" si="6"/>
        <v>0</v>
      </c>
      <c r="R90" s="171">
        <f t="shared" si="5"/>
        <v>0</v>
      </c>
    </row>
    <row r="91" spans="3:20" s="7" customFormat="1" ht="10.5" x14ac:dyDescent="0.15">
      <c r="C91" s="31"/>
      <c r="D91" s="17"/>
      <c r="E91" s="136"/>
      <c r="F91" s="30"/>
      <c r="G91" s="287"/>
      <c r="H91" s="150"/>
      <c r="I91" s="30"/>
      <c r="J91" s="136"/>
      <c r="K91" s="28"/>
      <c r="L91" s="28"/>
      <c r="M91" s="28"/>
      <c r="N91" s="28"/>
      <c r="O91" s="28"/>
      <c r="P91" s="28"/>
      <c r="Q91" s="149">
        <f t="shared" si="6"/>
        <v>0</v>
      </c>
      <c r="R91" s="171">
        <f t="shared" si="5"/>
        <v>0</v>
      </c>
    </row>
    <row r="92" spans="3:20" s="7" customFormat="1" ht="10.5" x14ac:dyDescent="0.15">
      <c r="C92" s="31"/>
      <c r="D92" s="17"/>
      <c r="E92" s="136"/>
      <c r="F92" s="30"/>
      <c r="G92" s="287"/>
      <c r="H92" s="150"/>
      <c r="I92" s="30"/>
      <c r="J92" s="136"/>
      <c r="K92" s="28"/>
      <c r="L92" s="28"/>
      <c r="M92" s="28"/>
      <c r="N92" s="28"/>
      <c r="O92" s="28"/>
      <c r="P92" s="28"/>
      <c r="Q92" s="149">
        <f t="shared" si="6"/>
        <v>0</v>
      </c>
      <c r="R92" s="171">
        <f t="shared" si="5"/>
        <v>0</v>
      </c>
    </row>
    <row r="93" spans="3:20" s="7" customFormat="1" ht="10.5" x14ac:dyDescent="0.15">
      <c r="C93" s="31"/>
      <c r="D93" s="17"/>
      <c r="E93" s="136"/>
      <c r="F93" s="30"/>
      <c r="G93" s="287"/>
      <c r="H93" s="150"/>
      <c r="I93" s="30"/>
      <c r="J93" s="136"/>
      <c r="K93" s="28"/>
      <c r="L93" s="28"/>
      <c r="M93" s="28"/>
      <c r="N93" s="28"/>
      <c r="O93" s="28"/>
      <c r="P93" s="28"/>
      <c r="Q93" s="149">
        <f t="shared" si="6"/>
        <v>0</v>
      </c>
      <c r="R93" s="171">
        <f t="shared" si="5"/>
        <v>0</v>
      </c>
    </row>
    <row r="94" spans="3:20" s="7" customFormat="1" ht="10.5" x14ac:dyDescent="0.15">
      <c r="C94" s="31"/>
      <c r="D94" s="17"/>
      <c r="E94" s="136"/>
      <c r="F94" s="30"/>
      <c r="G94" s="287"/>
      <c r="H94" s="150"/>
      <c r="I94" s="30"/>
      <c r="J94" s="136"/>
      <c r="K94" s="28"/>
      <c r="L94" s="28"/>
      <c r="M94" s="28"/>
      <c r="N94" s="28"/>
      <c r="O94" s="28"/>
      <c r="P94" s="28"/>
      <c r="Q94" s="149">
        <f t="shared" si="6"/>
        <v>0</v>
      </c>
      <c r="R94" s="171">
        <f t="shared" si="5"/>
        <v>0</v>
      </c>
    </row>
    <row r="95" spans="3:20" s="7" customFormat="1" ht="10.5" x14ac:dyDescent="0.15">
      <c r="C95" s="31"/>
      <c r="D95" s="17"/>
      <c r="E95" s="136"/>
      <c r="F95" s="30"/>
      <c r="G95" s="287"/>
      <c r="H95" s="150"/>
      <c r="I95" s="30"/>
      <c r="J95" s="136"/>
      <c r="K95" s="28"/>
      <c r="L95" s="28"/>
      <c r="M95" s="28"/>
      <c r="N95" s="28"/>
      <c r="O95" s="28"/>
      <c r="P95" s="28"/>
      <c r="Q95" s="149">
        <f t="shared" si="6"/>
        <v>0</v>
      </c>
      <c r="R95" s="171">
        <f t="shared" si="5"/>
        <v>0</v>
      </c>
    </row>
    <row r="96" spans="3:20" s="7" customFormat="1" ht="10.5" x14ac:dyDescent="0.15">
      <c r="C96" s="31"/>
      <c r="D96" s="17"/>
      <c r="E96" s="136"/>
      <c r="F96" s="30"/>
      <c r="G96" s="287"/>
      <c r="H96" s="150"/>
      <c r="I96" s="30"/>
      <c r="J96" s="136"/>
      <c r="K96" s="28"/>
      <c r="L96" s="28"/>
      <c r="M96" s="28"/>
      <c r="N96" s="28"/>
      <c r="O96" s="28"/>
      <c r="P96" s="28"/>
      <c r="Q96" s="149">
        <f t="shared" si="6"/>
        <v>0</v>
      </c>
      <c r="R96" s="171">
        <f t="shared" si="5"/>
        <v>0</v>
      </c>
    </row>
    <row r="97" spans="3:18" s="7" customFormat="1" ht="10.5" x14ac:dyDescent="0.15">
      <c r="C97" s="31"/>
      <c r="D97" s="17"/>
      <c r="E97" s="136"/>
      <c r="F97" s="30"/>
      <c r="G97" s="287"/>
      <c r="H97" s="150"/>
      <c r="I97" s="23"/>
      <c r="J97" s="136"/>
      <c r="K97" s="28"/>
      <c r="L97" s="28"/>
      <c r="M97" s="28"/>
      <c r="N97" s="28"/>
      <c r="O97" s="28"/>
      <c r="P97" s="28"/>
      <c r="Q97" s="149">
        <f t="shared" si="6"/>
        <v>0</v>
      </c>
      <c r="R97" s="171">
        <f t="shared" si="5"/>
        <v>0</v>
      </c>
    </row>
    <row r="98" spans="3:18" s="7" customFormat="1" ht="10.5" x14ac:dyDescent="0.15">
      <c r="C98" s="31"/>
      <c r="D98" s="17"/>
      <c r="E98" s="136"/>
      <c r="F98" s="30"/>
      <c r="G98" s="287"/>
      <c r="H98" s="150"/>
      <c r="I98" s="23"/>
      <c r="J98" s="136"/>
      <c r="K98" s="28"/>
      <c r="L98" s="28"/>
      <c r="M98" s="28"/>
      <c r="N98" s="28"/>
      <c r="O98" s="28"/>
      <c r="P98" s="28"/>
      <c r="Q98" s="149">
        <f t="shared" si="6"/>
        <v>0</v>
      </c>
      <c r="R98" s="171">
        <f t="shared" si="5"/>
        <v>0</v>
      </c>
    </row>
    <row r="99" spans="3:18" s="7" customFormat="1" ht="10.5" x14ac:dyDescent="0.15">
      <c r="C99" s="31"/>
      <c r="D99" s="17"/>
      <c r="E99" s="136"/>
      <c r="F99" s="30"/>
      <c r="G99" s="287"/>
      <c r="H99" s="150"/>
      <c r="I99" s="23"/>
      <c r="J99" s="136"/>
      <c r="K99" s="28"/>
      <c r="L99" s="28"/>
      <c r="M99" s="28"/>
      <c r="N99" s="28"/>
      <c r="O99" s="28"/>
      <c r="P99" s="28"/>
      <c r="Q99" s="149">
        <f t="shared" si="6"/>
        <v>0</v>
      </c>
      <c r="R99" s="171">
        <f t="shared" si="5"/>
        <v>0</v>
      </c>
    </row>
    <row r="100" spans="3:18" s="7" customFormat="1" ht="10.5" x14ac:dyDescent="0.15">
      <c r="C100" s="31"/>
      <c r="D100" s="17"/>
      <c r="E100" s="136"/>
      <c r="F100" s="30"/>
      <c r="G100" s="287"/>
      <c r="H100" s="150"/>
      <c r="I100" s="30"/>
      <c r="J100" s="136"/>
      <c r="K100" s="28"/>
      <c r="L100" s="28"/>
      <c r="M100" s="28"/>
      <c r="N100" s="28"/>
      <c r="O100" s="28"/>
      <c r="P100" s="28"/>
      <c r="Q100" s="149">
        <f t="shared" si="6"/>
        <v>0</v>
      </c>
      <c r="R100" s="171">
        <f t="shared" si="5"/>
        <v>0</v>
      </c>
    </row>
    <row r="101" spans="3:18" s="7" customFormat="1" ht="10.5" x14ac:dyDescent="0.15">
      <c r="C101" s="31"/>
      <c r="D101" s="17"/>
      <c r="E101" s="136"/>
      <c r="F101" s="30"/>
      <c r="G101" s="287"/>
      <c r="H101" s="150"/>
      <c r="I101" s="23"/>
      <c r="J101" s="136"/>
      <c r="K101" s="28"/>
      <c r="L101" s="28"/>
      <c r="M101" s="28"/>
      <c r="N101" s="28"/>
      <c r="O101" s="28"/>
      <c r="P101" s="28"/>
      <c r="Q101" s="149">
        <f t="shared" si="6"/>
        <v>0</v>
      </c>
      <c r="R101" s="171">
        <f t="shared" si="5"/>
        <v>0</v>
      </c>
    </row>
    <row r="102" spans="3:18" s="7" customFormat="1" ht="10.5" x14ac:dyDescent="0.15">
      <c r="C102" s="31"/>
      <c r="D102" s="17"/>
      <c r="E102" s="136"/>
      <c r="F102" s="30"/>
      <c r="G102" s="287"/>
      <c r="H102" s="150"/>
      <c r="I102" s="23"/>
      <c r="J102" s="136"/>
      <c r="K102" s="28"/>
      <c r="L102" s="28"/>
      <c r="M102" s="28"/>
      <c r="N102" s="28"/>
      <c r="O102" s="28"/>
      <c r="P102" s="28"/>
      <c r="Q102" s="149">
        <f t="shared" si="6"/>
        <v>0</v>
      </c>
      <c r="R102" s="171">
        <f t="shared" si="5"/>
        <v>0</v>
      </c>
    </row>
    <row r="103" spans="3:18" s="7" customFormat="1" ht="10.5" x14ac:dyDescent="0.15">
      <c r="C103" s="31"/>
      <c r="D103" s="17"/>
      <c r="E103" s="136"/>
      <c r="F103" s="30"/>
      <c r="G103" s="287"/>
      <c r="H103" s="150"/>
      <c r="I103" s="23"/>
      <c r="J103" s="136"/>
      <c r="K103" s="28"/>
      <c r="L103" s="28"/>
      <c r="M103" s="28"/>
      <c r="N103" s="28"/>
      <c r="O103" s="28"/>
      <c r="P103" s="28"/>
      <c r="Q103" s="149">
        <f t="shared" si="6"/>
        <v>0</v>
      </c>
      <c r="R103" s="171">
        <f t="shared" si="5"/>
        <v>0</v>
      </c>
    </row>
    <row r="104" spans="3:18" s="74" customFormat="1" ht="20.100000000000001" customHeight="1" x14ac:dyDescent="0.15">
      <c r="C104" s="179" t="s">
        <v>125</v>
      </c>
      <c r="D104" s="179"/>
      <c r="E104" s="85"/>
      <c r="F104" s="85"/>
      <c r="G104" s="191"/>
      <c r="H104" s="192" t="str">
        <f>IFERROR(VLOOKUP(F104,#REF!,7,FALSE)," ")</f>
        <v xml:space="preserve"> </v>
      </c>
      <c r="I104" s="192"/>
      <c r="J104" s="200">
        <f>SUM(J85:J103)</f>
        <v>0</v>
      </c>
      <c r="K104" s="200">
        <f t="shared" ref="K104:P104" si="7">SUM(K85:K103)</f>
        <v>0</v>
      </c>
      <c r="L104" s="200">
        <f t="shared" si="7"/>
        <v>0</v>
      </c>
      <c r="M104" s="200">
        <f t="shared" si="7"/>
        <v>0</v>
      </c>
      <c r="N104" s="200">
        <f t="shared" si="7"/>
        <v>0</v>
      </c>
      <c r="O104" s="200">
        <f t="shared" si="7"/>
        <v>0</v>
      </c>
      <c r="P104" s="200">
        <f t="shared" si="7"/>
        <v>0</v>
      </c>
      <c r="Q104" s="193">
        <f>SUM(Q85:Q103)</f>
        <v>0</v>
      </c>
      <c r="R104" s="171">
        <f t="shared" ref="R104" si="8">SUM(J104:P104)</f>
        <v>0</v>
      </c>
    </row>
    <row r="105" spans="3:18" s="74" customFormat="1" ht="20.100000000000001" customHeight="1" x14ac:dyDescent="0.15">
      <c r="C105" s="76" t="s">
        <v>117</v>
      </c>
      <c r="D105" s="90"/>
      <c r="E105" s="201"/>
      <c r="F105" s="90"/>
      <c r="G105" s="202"/>
      <c r="H105" s="203"/>
      <c r="I105" s="204"/>
      <c r="J105" s="200">
        <f>($H$85*J85)+($H$86*J86)+($H$87*J87)+($H$88+J88)+($H$89*J89)+($H$90*J90)+($H$91*J91)+($H$92*J92)+($H$93*J93)+($H$94*J94)+($H$95*J95)+($H$96*J96)+($H$97*J97)+($H$98*J98)+($H$99*J99)+($H$100*J100)+($H$101*J101)+($H$102*J102)+($H$103*J103)</f>
        <v>0</v>
      </c>
      <c r="K105" s="200">
        <f t="shared" ref="K105:P105" si="9">($H$85*K85)+($H$86*K86)+($H$87*K87)+($H$88*K88)+($H$89*K89)+($H$90*K90)+($H$91*K91)+($H$92*K92)+($H$93*K93)+($H$94*K94)+($H$95*K95)+($H$96*K96)+($H$97*K97)+($H$98*K98)+($H$99*K99)+($H$100*K100)+($H$101*K101)+($H$102*K102)+($H$103*K103)</f>
        <v>0</v>
      </c>
      <c r="L105" s="200">
        <f t="shared" si="9"/>
        <v>0</v>
      </c>
      <c r="M105" s="200">
        <f t="shared" si="9"/>
        <v>0</v>
      </c>
      <c r="N105" s="200">
        <f t="shared" si="9"/>
        <v>0</v>
      </c>
      <c r="O105" s="200">
        <f t="shared" si="9"/>
        <v>0</v>
      </c>
      <c r="P105" s="200">
        <f t="shared" si="9"/>
        <v>0</v>
      </c>
      <c r="Q105" s="195"/>
      <c r="R105" s="174"/>
    </row>
    <row r="106" spans="3:18" s="6" customFormat="1" ht="10.5" x14ac:dyDescent="0.15">
      <c r="C106" s="190"/>
      <c r="D106" s="48"/>
      <c r="E106" s="64"/>
      <c r="F106" s="64"/>
      <c r="G106" s="50"/>
      <c r="H106" s="50"/>
      <c r="I106" s="51"/>
      <c r="J106" s="51"/>
      <c r="K106" s="51"/>
      <c r="L106" s="51"/>
      <c r="M106" s="51"/>
      <c r="N106" s="51"/>
      <c r="O106" s="51"/>
      <c r="P106" s="49"/>
    </row>
    <row r="107" spans="3:18" s="6" customFormat="1" x14ac:dyDescent="0.15">
      <c r="C107" s="194" t="s">
        <v>128</v>
      </c>
      <c r="D107" s="48"/>
      <c r="E107" s="64"/>
      <c r="F107" s="64"/>
      <c r="G107" s="50"/>
      <c r="H107" s="50"/>
      <c r="I107" s="51"/>
      <c r="J107" s="51"/>
      <c r="K107" s="51"/>
      <c r="L107" s="51"/>
      <c r="M107" s="51"/>
      <c r="N107" s="51"/>
      <c r="O107" s="51"/>
      <c r="P107" s="49"/>
    </row>
    <row r="108" spans="3:18" s="70" customFormat="1" ht="33" customHeight="1" x14ac:dyDescent="0.2">
      <c r="C108" s="37" t="s">
        <v>113</v>
      </c>
      <c r="D108" s="37" t="s">
        <v>135</v>
      </c>
      <c r="E108" s="37" t="s">
        <v>87</v>
      </c>
      <c r="F108" s="37" t="s">
        <v>62</v>
      </c>
      <c r="G108" s="37" t="s">
        <v>66</v>
      </c>
      <c r="H108" s="53" t="s">
        <v>132</v>
      </c>
      <c r="I108" s="39" t="s">
        <v>123</v>
      </c>
      <c r="J108" s="39" t="s">
        <v>70</v>
      </c>
      <c r="K108" s="39" t="s">
        <v>71</v>
      </c>
      <c r="L108" s="39" t="s">
        <v>72</v>
      </c>
      <c r="M108" s="39" t="s">
        <v>73</v>
      </c>
      <c r="N108" s="39" t="s">
        <v>74</v>
      </c>
      <c r="O108" s="39" t="s">
        <v>75</v>
      </c>
      <c r="P108" s="38" t="s">
        <v>90</v>
      </c>
    </row>
    <row r="109" spans="3:18" s="7" customFormat="1" ht="10.5" x14ac:dyDescent="0.15">
      <c r="C109" s="31"/>
      <c r="D109" s="31"/>
      <c r="E109" s="31"/>
      <c r="F109" s="31"/>
      <c r="G109" s="287"/>
      <c r="H109" s="150"/>
      <c r="I109" s="30"/>
      <c r="J109" s="23"/>
      <c r="K109" s="23"/>
      <c r="L109" s="23"/>
      <c r="M109" s="23"/>
      <c r="N109" s="23"/>
      <c r="O109" s="23"/>
      <c r="P109" s="149">
        <f>H109*(M109+L109+K109+J109+I109+N109+O109)</f>
        <v>0</v>
      </c>
    </row>
    <row r="110" spans="3:18" s="7" customFormat="1" ht="10.5" x14ac:dyDescent="0.15">
      <c r="C110" s="31"/>
      <c r="D110" s="31"/>
      <c r="E110" s="31"/>
      <c r="F110" s="31"/>
      <c r="G110" s="287"/>
      <c r="H110" s="150"/>
      <c r="I110" s="30"/>
      <c r="J110" s="23"/>
      <c r="K110" s="23"/>
      <c r="L110" s="23"/>
      <c r="M110" s="23"/>
      <c r="N110" s="23"/>
      <c r="O110" s="23"/>
      <c r="P110" s="149">
        <f t="shared" ref="P110:P123" si="10">H110*(M110+L110+K110+J110+I110+N110+O110)</f>
        <v>0</v>
      </c>
    </row>
    <row r="111" spans="3:18" s="7" customFormat="1" ht="10.5" x14ac:dyDescent="0.15">
      <c r="C111" s="31"/>
      <c r="D111" s="31"/>
      <c r="E111" s="31"/>
      <c r="F111" s="31"/>
      <c r="G111" s="287"/>
      <c r="H111" s="150"/>
      <c r="I111" s="30"/>
      <c r="J111" s="23"/>
      <c r="K111" s="23"/>
      <c r="L111" s="23"/>
      <c r="M111" s="23"/>
      <c r="N111" s="23"/>
      <c r="O111" s="23"/>
      <c r="P111" s="149">
        <f t="shared" si="10"/>
        <v>0</v>
      </c>
    </row>
    <row r="112" spans="3:18" s="7" customFormat="1" ht="10.5" x14ac:dyDescent="0.15">
      <c r="C112" s="31"/>
      <c r="D112" s="31"/>
      <c r="E112" s="31"/>
      <c r="F112" s="31"/>
      <c r="G112" s="287"/>
      <c r="H112" s="150"/>
      <c r="I112" s="30"/>
      <c r="J112" s="23"/>
      <c r="K112" s="23"/>
      <c r="L112" s="23"/>
      <c r="M112" s="23"/>
      <c r="N112" s="23"/>
      <c r="O112" s="23"/>
      <c r="P112" s="149">
        <f t="shared" si="10"/>
        <v>0</v>
      </c>
    </row>
    <row r="113" spans="2:28" s="7" customFormat="1" ht="10.5" x14ac:dyDescent="0.15">
      <c r="C113" s="31"/>
      <c r="D113" s="31"/>
      <c r="E113" s="31"/>
      <c r="F113" s="31"/>
      <c r="G113" s="287"/>
      <c r="H113" s="150"/>
      <c r="I113" s="30"/>
      <c r="J113" s="23"/>
      <c r="K113" s="23"/>
      <c r="L113" s="23"/>
      <c r="M113" s="23"/>
      <c r="N113" s="23"/>
      <c r="O113" s="23"/>
      <c r="P113" s="149">
        <f t="shared" si="10"/>
        <v>0</v>
      </c>
    </row>
    <row r="114" spans="2:28" s="7" customFormat="1" ht="10.5" x14ac:dyDescent="0.15">
      <c r="C114" s="31"/>
      <c r="D114" s="31"/>
      <c r="E114" s="31"/>
      <c r="F114" s="31"/>
      <c r="G114" s="287"/>
      <c r="H114" s="150"/>
      <c r="I114" s="30"/>
      <c r="J114" s="23"/>
      <c r="K114" s="23"/>
      <c r="L114" s="23"/>
      <c r="M114" s="23"/>
      <c r="N114" s="23"/>
      <c r="O114" s="23"/>
      <c r="P114" s="149">
        <f t="shared" si="10"/>
        <v>0</v>
      </c>
    </row>
    <row r="115" spans="2:28" s="7" customFormat="1" ht="10.5" x14ac:dyDescent="0.15">
      <c r="C115" s="31"/>
      <c r="D115" s="31"/>
      <c r="E115" s="31"/>
      <c r="F115" s="31"/>
      <c r="G115" s="287"/>
      <c r="H115" s="150"/>
      <c r="I115" s="30"/>
      <c r="J115" s="23"/>
      <c r="K115" s="23"/>
      <c r="L115" s="23"/>
      <c r="M115" s="23"/>
      <c r="N115" s="23"/>
      <c r="O115" s="23"/>
      <c r="P115" s="149">
        <f t="shared" si="10"/>
        <v>0</v>
      </c>
    </row>
    <row r="116" spans="2:28" s="7" customFormat="1" ht="10.5" x14ac:dyDescent="0.15">
      <c r="C116" s="31"/>
      <c r="D116" s="31"/>
      <c r="E116" s="31"/>
      <c r="F116" s="31"/>
      <c r="G116" s="287"/>
      <c r="H116" s="150"/>
      <c r="I116" s="30"/>
      <c r="J116" s="23"/>
      <c r="K116" s="23"/>
      <c r="L116" s="23"/>
      <c r="M116" s="23"/>
      <c r="N116" s="23"/>
      <c r="O116" s="23"/>
      <c r="P116" s="149">
        <f t="shared" si="10"/>
        <v>0</v>
      </c>
    </row>
    <row r="117" spans="2:28" s="7" customFormat="1" ht="10.5" x14ac:dyDescent="0.15">
      <c r="C117" s="31"/>
      <c r="D117" s="31"/>
      <c r="E117" s="31"/>
      <c r="F117" s="31"/>
      <c r="G117" s="287"/>
      <c r="H117" s="150"/>
      <c r="I117" s="30"/>
      <c r="J117" s="23"/>
      <c r="K117" s="23"/>
      <c r="L117" s="23"/>
      <c r="M117" s="23"/>
      <c r="N117" s="23"/>
      <c r="O117" s="23"/>
      <c r="P117" s="149">
        <f t="shared" si="10"/>
        <v>0</v>
      </c>
    </row>
    <row r="118" spans="2:28" s="7" customFormat="1" ht="10.5" x14ac:dyDescent="0.15">
      <c r="C118" s="31"/>
      <c r="D118" s="31"/>
      <c r="E118" s="31"/>
      <c r="F118" s="31"/>
      <c r="G118" s="287"/>
      <c r="H118" s="150"/>
      <c r="I118" s="30"/>
      <c r="J118" s="23"/>
      <c r="K118" s="23"/>
      <c r="L118" s="23"/>
      <c r="M118" s="23"/>
      <c r="N118" s="23"/>
      <c r="O118" s="23"/>
      <c r="P118" s="149">
        <f t="shared" si="10"/>
        <v>0</v>
      </c>
    </row>
    <row r="119" spans="2:28" s="7" customFormat="1" ht="10.5" x14ac:dyDescent="0.15">
      <c r="C119" s="31"/>
      <c r="D119" s="31"/>
      <c r="E119" s="31"/>
      <c r="F119" s="31"/>
      <c r="G119" s="287"/>
      <c r="H119" s="150"/>
      <c r="I119" s="30"/>
      <c r="J119" s="23"/>
      <c r="K119" s="23"/>
      <c r="L119" s="23"/>
      <c r="M119" s="23"/>
      <c r="N119" s="23"/>
      <c r="O119" s="23"/>
      <c r="P119" s="149">
        <f t="shared" si="10"/>
        <v>0</v>
      </c>
    </row>
    <row r="120" spans="2:28" s="7" customFormat="1" ht="10.5" x14ac:dyDescent="0.15">
      <c r="C120" s="31"/>
      <c r="D120" s="31"/>
      <c r="E120" s="31"/>
      <c r="F120" s="31"/>
      <c r="G120" s="287"/>
      <c r="H120" s="150"/>
      <c r="I120" s="30"/>
      <c r="J120" s="23"/>
      <c r="K120" s="23"/>
      <c r="L120" s="23"/>
      <c r="M120" s="23"/>
      <c r="N120" s="23"/>
      <c r="O120" s="23"/>
      <c r="P120" s="149">
        <f t="shared" si="10"/>
        <v>0</v>
      </c>
    </row>
    <row r="121" spans="2:28" s="7" customFormat="1" ht="10.5" x14ac:dyDescent="0.15">
      <c r="C121" s="31"/>
      <c r="D121" s="31"/>
      <c r="E121" s="31"/>
      <c r="F121" s="31"/>
      <c r="G121" s="287"/>
      <c r="H121" s="150"/>
      <c r="I121" s="23"/>
      <c r="J121" s="23"/>
      <c r="K121" s="23"/>
      <c r="L121" s="23"/>
      <c r="M121" s="23"/>
      <c r="N121" s="23"/>
      <c r="O121" s="23"/>
      <c r="P121" s="149">
        <f t="shared" si="10"/>
        <v>0</v>
      </c>
    </row>
    <row r="122" spans="2:28" s="7" customFormat="1" ht="10.5" x14ac:dyDescent="0.15">
      <c r="C122" s="31"/>
      <c r="D122" s="31"/>
      <c r="E122" s="31"/>
      <c r="F122" s="31"/>
      <c r="G122" s="287"/>
      <c r="H122" s="150"/>
      <c r="I122" s="23"/>
      <c r="J122" s="23"/>
      <c r="K122" s="23"/>
      <c r="L122" s="23"/>
      <c r="M122" s="23"/>
      <c r="N122" s="23"/>
      <c r="O122" s="23"/>
      <c r="P122" s="149">
        <f t="shared" si="10"/>
        <v>0</v>
      </c>
    </row>
    <row r="123" spans="2:28" s="7" customFormat="1" ht="10.5" x14ac:dyDescent="0.15">
      <c r="C123" s="31"/>
      <c r="D123" s="31"/>
      <c r="E123" s="31"/>
      <c r="F123" s="31"/>
      <c r="G123" s="287"/>
      <c r="H123" s="150"/>
      <c r="I123" s="23"/>
      <c r="J123" s="23"/>
      <c r="K123" s="23"/>
      <c r="L123" s="23"/>
      <c r="M123" s="23"/>
      <c r="N123" s="23"/>
      <c r="O123" s="23"/>
      <c r="P123" s="149">
        <f t="shared" si="10"/>
        <v>0</v>
      </c>
    </row>
    <row r="124" spans="2:28" s="74" customFormat="1" ht="20.100000000000001" customHeight="1" x14ac:dyDescent="0.2">
      <c r="C124" s="76" t="s">
        <v>130</v>
      </c>
      <c r="D124" s="76"/>
      <c r="E124" s="76"/>
      <c r="F124" s="191"/>
      <c r="G124" s="191"/>
      <c r="H124" s="191"/>
      <c r="I124" s="84"/>
      <c r="J124" s="84"/>
      <c r="K124" s="84"/>
      <c r="L124" s="84"/>
      <c r="M124" s="84"/>
      <c r="N124" s="84"/>
      <c r="O124" s="84"/>
      <c r="P124" s="193">
        <f>SUM(P109:P123)</f>
        <v>0</v>
      </c>
    </row>
    <row r="125" spans="2:28" s="74" customFormat="1" ht="20.100000000000001" customHeight="1" x14ac:dyDescent="0.2">
      <c r="C125" s="179" t="s">
        <v>143</v>
      </c>
      <c r="D125" s="90"/>
      <c r="E125" s="90"/>
      <c r="F125" s="202"/>
      <c r="G125" s="202"/>
      <c r="H125" s="202"/>
      <c r="I125" s="205">
        <f>($H$109*I109)+($H$110*I110)+($H$111*I111)+($H$112*I112)+($H$113*I113)+($H$114*I114)+($H$115*I115)+($H$116*I116)+($H$117*I117)+($H$118*I118)+($H$119*I119)+($H$120*I120)+($H$121*I121)+($H$122*I122)+($H$123*I123)</f>
        <v>0</v>
      </c>
      <c r="J125" s="205">
        <f t="shared" ref="J125:O125" si="11">($H$109*J109)+($H$110*J110)+($H$111*J111)+($H$112*J112)+($H$113*J113)+($H$114*J114)+($H$115*J115)+($H$116*J116)+($H$117*J117)+($H$118*J118)+($H$119*J119)+($H$120*J120)+($H$121*J121)+($H$122*J122)+($H$123*J123)</f>
        <v>0</v>
      </c>
      <c r="K125" s="205">
        <f t="shared" si="11"/>
        <v>0</v>
      </c>
      <c r="L125" s="205">
        <f t="shared" si="11"/>
        <v>0</v>
      </c>
      <c r="M125" s="205">
        <f t="shared" si="11"/>
        <v>0</v>
      </c>
      <c r="N125" s="205">
        <f t="shared" si="11"/>
        <v>0</v>
      </c>
      <c r="O125" s="205">
        <f t="shared" si="11"/>
        <v>0</v>
      </c>
      <c r="P125" s="195"/>
    </row>
    <row r="126" spans="2:28" s="7" customFormat="1" ht="10.5" x14ac:dyDescent="0.15">
      <c r="C126" s="13"/>
      <c r="D126" s="16"/>
      <c r="E126" s="16"/>
      <c r="F126" s="16"/>
      <c r="G126" s="26"/>
      <c r="H126" s="26"/>
      <c r="I126" s="27"/>
      <c r="J126" s="24"/>
      <c r="K126" s="24"/>
      <c r="L126" s="24"/>
      <c r="M126" s="24"/>
      <c r="N126" s="24"/>
      <c r="O126" s="24"/>
      <c r="P126" s="15"/>
    </row>
    <row r="127" spans="2:28" x14ac:dyDescent="0.2">
      <c r="C127" s="56" t="s">
        <v>3</v>
      </c>
      <c r="G127" s="187"/>
      <c r="H127" s="3"/>
      <c r="I127" s="3"/>
      <c r="J127" s="3"/>
      <c r="K127" s="3"/>
      <c r="L127" s="3"/>
      <c r="M127" s="3"/>
      <c r="N127" s="3"/>
      <c r="O127" s="3"/>
    </row>
    <row r="128" spans="2:28" ht="12.75" customHeight="1" x14ac:dyDescent="0.2">
      <c r="B128" s="187"/>
      <c r="C128" s="324" t="s">
        <v>4</v>
      </c>
      <c r="D128" s="325"/>
      <c r="E128" s="325"/>
      <c r="F128" s="325"/>
      <c r="G128" s="326"/>
      <c r="H128" s="315" t="s">
        <v>53</v>
      </c>
      <c r="I128" s="316"/>
      <c r="J128" s="317"/>
      <c r="K128" s="315" t="s">
        <v>54</v>
      </c>
      <c r="L128" s="316"/>
      <c r="M128" s="317"/>
      <c r="N128" s="315" t="s">
        <v>55</v>
      </c>
      <c r="O128" s="316"/>
      <c r="P128" s="317"/>
      <c r="Q128" s="315" t="s">
        <v>56</v>
      </c>
      <c r="R128" s="316"/>
      <c r="S128" s="317"/>
      <c r="T128" s="315" t="s">
        <v>57</v>
      </c>
      <c r="U128" s="316"/>
      <c r="V128" s="317"/>
      <c r="W128" s="315" t="s">
        <v>58</v>
      </c>
      <c r="X128" s="316"/>
      <c r="Y128" s="317"/>
      <c r="Z128" s="315" t="s">
        <v>59</v>
      </c>
      <c r="AA128" s="316"/>
      <c r="AB128" s="317"/>
    </row>
    <row r="129" spans="2:30" ht="10.5" customHeight="1" x14ac:dyDescent="0.2">
      <c r="C129" s="327"/>
      <c r="D129" s="328"/>
      <c r="E129" s="328"/>
      <c r="F129" s="328"/>
      <c r="G129" s="329"/>
      <c r="H129" s="318"/>
      <c r="I129" s="319"/>
      <c r="J129" s="320"/>
      <c r="K129" s="318"/>
      <c r="L129" s="319"/>
      <c r="M129" s="320"/>
      <c r="N129" s="318"/>
      <c r="O129" s="319"/>
      <c r="P129" s="320"/>
      <c r="Q129" s="318"/>
      <c r="R129" s="319"/>
      <c r="S129" s="320"/>
      <c r="T129" s="318"/>
      <c r="U129" s="319"/>
      <c r="V129" s="320"/>
      <c r="W129" s="318"/>
      <c r="X129" s="319"/>
      <c r="Y129" s="320"/>
      <c r="Z129" s="318"/>
      <c r="AA129" s="319"/>
      <c r="AB129" s="320"/>
      <c r="AC129" s="44"/>
    </row>
    <row r="130" spans="2:30" s="97" customFormat="1" ht="31.5" x14ac:dyDescent="0.15">
      <c r="B130" s="95" t="s">
        <v>61</v>
      </c>
      <c r="C130" s="37" t="s">
        <v>113</v>
      </c>
      <c r="D130" s="95" t="s">
        <v>31</v>
      </c>
      <c r="E130" s="96" t="s">
        <v>7</v>
      </c>
      <c r="F130" s="96" t="s">
        <v>139</v>
      </c>
      <c r="G130" s="96" t="s">
        <v>138</v>
      </c>
      <c r="H130" s="96" t="s">
        <v>159</v>
      </c>
      <c r="I130" s="280" t="s">
        <v>160</v>
      </c>
      <c r="J130" s="281" t="s">
        <v>0</v>
      </c>
      <c r="K130" s="96" t="s">
        <v>159</v>
      </c>
      <c r="L130" s="280" t="s">
        <v>160</v>
      </c>
      <c r="M130" s="281" t="s">
        <v>0</v>
      </c>
      <c r="N130" s="96" t="s">
        <v>159</v>
      </c>
      <c r="O130" s="280" t="s">
        <v>160</v>
      </c>
      <c r="P130" s="281" t="s">
        <v>0</v>
      </c>
      <c r="Q130" s="96" t="s">
        <v>159</v>
      </c>
      <c r="R130" s="282" t="s">
        <v>160</v>
      </c>
      <c r="S130" s="283" t="s">
        <v>0</v>
      </c>
      <c r="T130" s="96" t="s">
        <v>159</v>
      </c>
      <c r="U130" s="280" t="s">
        <v>160</v>
      </c>
      <c r="V130" s="281" t="s">
        <v>0</v>
      </c>
      <c r="W130" s="96" t="s">
        <v>159</v>
      </c>
      <c r="X130" s="280" t="s">
        <v>160</v>
      </c>
      <c r="Y130" s="281" t="s">
        <v>0</v>
      </c>
      <c r="Z130" s="96" t="s">
        <v>159</v>
      </c>
      <c r="AA130" s="280" t="s">
        <v>160</v>
      </c>
      <c r="AB130" s="281" t="s">
        <v>0</v>
      </c>
      <c r="AC130" s="45"/>
      <c r="AD130" s="96" t="s">
        <v>0</v>
      </c>
    </row>
    <row r="131" spans="2:30" x14ac:dyDescent="0.2">
      <c r="B131" s="137"/>
      <c r="C131" s="137"/>
      <c r="D131" s="138"/>
      <c r="E131" s="17"/>
      <c r="F131" s="17"/>
      <c r="G131" s="17"/>
      <c r="H131" s="151"/>
      <c r="I131" s="33"/>
      <c r="J131" s="152">
        <f>H131*I131</f>
        <v>0</v>
      </c>
      <c r="K131" s="151"/>
      <c r="L131" s="33"/>
      <c r="M131" s="152">
        <f t="shared" ref="M131:M155" si="12">K131*L131</f>
        <v>0</v>
      </c>
      <c r="N131" s="151"/>
      <c r="O131" s="33"/>
      <c r="P131" s="152">
        <f>N131*O131</f>
        <v>0</v>
      </c>
      <c r="Q131" s="151"/>
      <c r="R131" s="33"/>
      <c r="S131" s="152">
        <f>Q131*R131</f>
        <v>0</v>
      </c>
      <c r="T131" s="151"/>
      <c r="U131" s="33"/>
      <c r="V131" s="152">
        <f>T131*U131</f>
        <v>0</v>
      </c>
      <c r="W131" s="151"/>
      <c r="X131" s="33"/>
      <c r="Y131" s="152">
        <f>W131*X131</f>
        <v>0</v>
      </c>
      <c r="Z131" s="151"/>
      <c r="AA131" s="33"/>
      <c r="AB131" s="152">
        <f>Z131*AA131</f>
        <v>0</v>
      </c>
      <c r="AC131" s="32"/>
      <c r="AD131" s="155">
        <f>V131+S131+P131+M131+J131+Y131+AB131</f>
        <v>0</v>
      </c>
    </row>
    <row r="132" spans="2:30" x14ac:dyDescent="0.2">
      <c r="B132" s="137"/>
      <c r="C132" s="137"/>
      <c r="D132" s="138"/>
      <c r="E132" s="17"/>
      <c r="F132" s="17"/>
      <c r="G132" s="17"/>
      <c r="H132" s="151"/>
      <c r="I132" s="33"/>
      <c r="J132" s="152">
        <f>H132*I132</f>
        <v>0</v>
      </c>
      <c r="K132" s="151"/>
      <c r="L132" s="33"/>
      <c r="M132" s="152">
        <f t="shared" si="12"/>
        <v>0</v>
      </c>
      <c r="N132" s="151"/>
      <c r="O132" s="33"/>
      <c r="P132" s="152">
        <f t="shared" ref="P132:P155" si="13">N132*O132</f>
        <v>0</v>
      </c>
      <c r="Q132" s="151"/>
      <c r="R132" s="33"/>
      <c r="S132" s="152">
        <f t="shared" ref="S132:S155" si="14">Q132*R132</f>
        <v>0</v>
      </c>
      <c r="T132" s="151"/>
      <c r="U132" s="33"/>
      <c r="V132" s="152">
        <f t="shared" ref="V132:V155" si="15">T132*U132</f>
        <v>0</v>
      </c>
      <c r="W132" s="151"/>
      <c r="X132" s="33"/>
      <c r="Y132" s="152">
        <f t="shared" ref="Y132:Y155" si="16">W132*X132</f>
        <v>0</v>
      </c>
      <c r="Z132" s="151"/>
      <c r="AA132" s="33"/>
      <c r="AB132" s="152">
        <f t="shared" ref="AB132:AB155" si="17">Z132*AA132</f>
        <v>0</v>
      </c>
      <c r="AC132" s="32"/>
      <c r="AD132" s="155">
        <f t="shared" ref="AD132:AD155" si="18">V132+S132+P132+M132+J132+Y132+AB132</f>
        <v>0</v>
      </c>
    </row>
    <row r="133" spans="2:30" x14ac:dyDescent="0.2">
      <c r="B133" s="137"/>
      <c r="C133" s="137"/>
      <c r="D133" s="138"/>
      <c r="E133" s="17"/>
      <c r="F133" s="17"/>
      <c r="G133" s="17"/>
      <c r="H133" s="151"/>
      <c r="I133" s="33"/>
      <c r="J133" s="152">
        <f t="shared" ref="J133:J155" si="19">H133*I133</f>
        <v>0</v>
      </c>
      <c r="K133" s="151"/>
      <c r="L133" s="33"/>
      <c r="M133" s="152">
        <f t="shared" si="12"/>
        <v>0</v>
      </c>
      <c r="N133" s="151"/>
      <c r="O133" s="33"/>
      <c r="P133" s="152">
        <f t="shared" si="13"/>
        <v>0</v>
      </c>
      <c r="Q133" s="151"/>
      <c r="R133" s="33"/>
      <c r="S133" s="152">
        <f t="shared" si="14"/>
        <v>0</v>
      </c>
      <c r="T133" s="151"/>
      <c r="U133" s="33"/>
      <c r="V133" s="152">
        <f t="shared" si="15"/>
        <v>0</v>
      </c>
      <c r="W133" s="151"/>
      <c r="X133" s="33"/>
      <c r="Y133" s="152">
        <f t="shared" si="16"/>
        <v>0</v>
      </c>
      <c r="Z133" s="151"/>
      <c r="AA133" s="33"/>
      <c r="AB133" s="152">
        <f t="shared" si="17"/>
        <v>0</v>
      </c>
      <c r="AC133" s="32"/>
      <c r="AD133" s="155">
        <f t="shared" si="18"/>
        <v>0</v>
      </c>
    </row>
    <row r="134" spans="2:30" x14ac:dyDescent="0.2">
      <c r="B134" s="137"/>
      <c r="C134" s="137"/>
      <c r="D134" s="138"/>
      <c r="E134" s="17"/>
      <c r="F134" s="17"/>
      <c r="G134" s="17"/>
      <c r="H134" s="151"/>
      <c r="I134" s="33"/>
      <c r="J134" s="152">
        <f t="shared" si="19"/>
        <v>0</v>
      </c>
      <c r="K134" s="151"/>
      <c r="L134" s="33"/>
      <c r="M134" s="152">
        <f t="shared" si="12"/>
        <v>0</v>
      </c>
      <c r="N134" s="151"/>
      <c r="O134" s="33"/>
      <c r="P134" s="152">
        <f t="shared" si="13"/>
        <v>0</v>
      </c>
      <c r="Q134" s="151"/>
      <c r="R134" s="33"/>
      <c r="S134" s="152">
        <f t="shared" si="14"/>
        <v>0</v>
      </c>
      <c r="T134" s="151"/>
      <c r="U134" s="33"/>
      <c r="V134" s="152">
        <f t="shared" si="15"/>
        <v>0</v>
      </c>
      <c r="W134" s="151"/>
      <c r="X134" s="33"/>
      <c r="Y134" s="152">
        <f t="shared" si="16"/>
        <v>0</v>
      </c>
      <c r="Z134" s="151"/>
      <c r="AA134" s="33"/>
      <c r="AB134" s="152">
        <f t="shared" si="17"/>
        <v>0</v>
      </c>
      <c r="AC134" s="32"/>
      <c r="AD134" s="155">
        <f t="shared" si="18"/>
        <v>0</v>
      </c>
    </row>
    <row r="135" spans="2:30" x14ac:dyDescent="0.2">
      <c r="B135" s="137"/>
      <c r="C135" s="137"/>
      <c r="D135" s="138"/>
      <c r="E135" s="17"/>
      <c r="F135" s="17"/>
      <c r="G135" s="17"/>
      <c r="H135" s="151"/>
      <c r="I135" s="33"/>
      <c r="J135" s="152">
        <f t="shared" si="19"/>
        <v>0</v>
      </c>
      <c r="K135" s="151"/>
      <c r="L135" s="33"/>
      <c r="M135" s="152">
        <f t="shared" si="12"/>
        <v>0</v>
      </c>
      <c r="N135" s="151"/>
      <c r="O135" s="33"/>
      <c r="P135" s="152">
        <f t="shared" si="13"/>
        <v>0</v>
      </c>
      <c r="Q135" s="151"/>
      <c r="R135" s="33"/>
      <c r="S135" s="152">
        <f t="shared" si="14"/>
        <v>0</v>
      </c>
      <c r="T135" s="151"/>
      <c r="U135" s="33"/>
      <c r="V135" s="152">
        <f t="shared" si="15"/>
        <v>0</v>
      </c>
      <c r="W135" s="151"/>
      <c r="X135" s="33"/>
      <c r="Y135" s="152">
        <f t="shared" si="16"/>
        <v>0</v>
      </c>
      <c r="Z135" s="151"/>
      <c r="AA135" s="33"/>
      <c r="AB135" s="152">
        <f t="shared" si="17"/>
        <v>0</v>
      </c>
      <c r="AC135" s="32"/>
      <c r="AD135" s="155">
        <f t="shared" si="18"/>
        <v>0</v>
      </c>
    </row>
    <row r="136" spans="2:30" x14ac:dyDescent="0.2">
      <c r="B136" s="137"/>
      <c r="C136" s="137"/>
      <c r="D136" s="138"/>
      <c r="E136" s="17"/>
      <c r="F136" s="17"/>
      <c r="G136" s="17"/>
      <c r="H136" s="151"/>
      <c r="I136" s="33"/>
      <c r="J136" s="152">
        <f t="shared" si="19"/>
        <v>0</v>
      </c>
      <c r="K136" s="151"/>
      <c r="L136" s="33"/>
      <c r="M136" s="152">
        <f t="shared" si="12"/>
        <v>0</v>
      </c>
      <c r="N136" s="151"/>
      <c r="O136" s="33"/>
      <c r="P136" s="152">
        <f t="shared" si="13"/>
        <v>0</v>
      </c>
      <c r="Q136" s="151"/>
      <c r="R136" s="33"/>
      <c r="S136" s="152">
        <f t="shared" si="14"/>
        <v>0</v>
      </c>
      <c r="T136" s="151"/>
      <c r="U136" s="33"/>
      <c r="V136" s="152">
        <f t="shared" si="15"/>
        <v>0</v>
      </c>
      <c r="W136" s="151"/>
      <c r="X136" s="33"/>
      <c r="Y136" s="152">
        <f t="shared" si="16"/>
        <v>0</v>
      </c>
      <c r="Z136" s="151"/>
      <c r="AA136" s="33"/>
      <c r="AB136" s="152">
        <f t="shared" si="17"/>
        <v>0</v>
      </c>
      <c r="AC136" s="32"/>
      <c r="AD136" s="155">
        <f t="shared" si="18"/>
        <v>0</v>
      </c>
    </row>
    <row r="137" spans="2:30" x14ac:dyDescent="0.2">
      <c r="B137" s="137"/>
      <c r="C137" s="137"/>
      <c r="D137" s="138"/>
      <c r="E137" s="17"/>
      <c r="F137" s="17"/>
      <c r="G137" s="17"/>
      <c r="H137" s="151"/>
      <c r="I137" s="33"/>
      <c r="J137" s="152">
        <f t="shared" si="19"/>
        <v>0</v>
      </c>
      <c r="K137" s="151"/>
      <c r="L137" s="33"/>
      <c r="M137" s="152">
        <f t="shared" si="12"/>
        <v>0</v>
      </c>
      <c r="N137" s="151"/>
      <c r="O137" s="33"/>
      <c r="P137" s="152">
        <f t="shared" si="13"/>
        <v>0</v>
      </c>
      <c r="Q137" s="151"/>
      <c r="R137" s="33"/>
      <c r="S137" s="152">
        <f t="shared" si="14"/>
        <v>0</v>
      </c>
      <c r="T137" s="151"/>
      <c r="U137" s="33"/>
      <c r="V137" s="152">
        <f t="shared" si="15"/>
        <v>0</v>
      </c>
      <c r="W137" s="151"/>
      <c r="X137" s="33"/>
      <c r="Y137" s="152">
        <f t="shared" si="16"/>
        <v>0</v>
      </c>
      <c r="Z137" s="151"/>
      <c r="AA137" s="33"/>
      <c r="AB137" s="152">
        <f t="shared" si="17"/>
        <v>0</v>
      </c>
      <c r="AC137" s="32"/>
      <c r="AD137" s="155">
        <f t="shared" si="18"/>
        <v>0</v>
      </c>
    </row>
    <row r="138" spans="2:30" x14ac:dyDescent="0.2">
      <c r="B138" s="137"/>
      <c r="C138" s="137"/>
      <c r="D138" s="138"/>
      <c r="E138" s="17"/>
      <c r="F138" s="17"/>
      <c r="G138" s="17"/>
      <c r="H138" s="151"/>
      <c r="I138" s="33"/>
      <c r="J138" s="152">
        <f t="shared" si="19"/>
        <v>0</v>
      </c>
      <c r="K138" s="151"/>
      <c r="L138" s="33"/>
      <c r="M138" s="152">
        <f t="shared" si="12"/>
        <v>0</v>
      </c>
      <c r="N138" s="151"/>
      <c r="O138" s="33"/>
      <c r="P138" s="152">
        <f t="shared" si="13"/>
        <v>0</v>
      </c>
      <c r="Q138" s="151"/>
      <c r="R138" s="33"/>
      <c r="S138" s="152">
        <f t="shared" si="14"/>
        <v>0</v>
      </c>
      <c r="T138" s="151"/>
      <c r="U138" s="33"/>
      <c r="V138" s="152">
        <f t="shared" si="15"/>
        <v>0</v>
      </c>
      <c r="W138" s="151"/>
      <c r="X138" s="33"/>
      <c r="Y138" s="152">
        <f t="shared" si="16"/>
        <v>0</v>
      </c>
      <c r="Z138" s="151"/>
      <c r="AA138" s="33"/>
      <c r="AB138" s="152">
        <f t="shared" si="17"/>
        <v>0</v>
      </c>
      <c r="AC138" s="32"/>
      <c r="AD138" s="155">
        <f t="shared" si="18"/>
        <v>0</v>
      </c>
    </row>
    <row r="139" spans="2:30" x14ac:dyDescent="0.2">
      <c r="B139" s="137"/>
      <c r="C139" s="137"/>
      <c r="D139" s="138"/>
      <c r="E139" s="17"/>
      <c r="F139" s="17"/>
      <c r="G139" s="17"/>
      <c r="H139" s="151"/>
      <c r="I139" s="33"/>
      <c r="J139" s="152">
        <f t="shared" si="19"/>
        <v>0</v>
      </c>
      <c r="K139" s="151"/>
      <c r="L139" s="33"/>
      <c r="M139" s="152">
        <f t="shared" si="12"/>
        <v>0</v>
      </c>
      <c r="N139" s="151"/>
      <c r="O139" s="33"/>
      <c r="P139" s="152">
        <f t="shared" si="13"/>
        <v>0</v>
      </c>
      <c r="Q139" s="151"/>
      <c r="R139" s="33"/>
      <c r="S139" s="152">
        <f t="shared" si="14"/>
        <v>0</v>
      </c>
      <c r="T139" s="151"/>
      <c r="U139" s="33"/>
      <c r="V139" s="152">
        <f t="shared" si="15"/>
        <v>0</v>
      </c>
      <c r="W139" s="151"/>
      <c r="X139" s="33"/>
      <c r="Y139" s="152">
        <f t="shared" si="16"/>
        <v>0</v>
      </c>
      <c r="Z139" s="151"/>
      <c r="AA139" s="33"/>
      <c r="AB139" s="152">
        <f t="shared" si="17"/>
        <v>0</v>
      </c>
      <c r="AC139" s="32"/>
      <c r="AD139" s="155">
        <f t="shared" si="18"/>
        <v>0</v>
      </c>
    </row>
    <row r="140" spans="2:30" x14ac:dyDescent="0.2">
      <c r="B140" s="137"/>
      <c r="C140" s="137"/>
      <c r="D140" s="138"/>
      <c r="E140" s="17"/>
      <c r="F140" s="17"/>
      <c r="G140" s="17"/>
      <c r="H140" s="151"/>
      <c r="I140" s="33"/>
      <c r="J140" s="152">
        <f t="shared" si="19"/>
        <v>0</v>
      </c>
      <c r="K140" s="151"/>
      <c r="L140" s="33"/>
      <c r="M140" s="152">
        <f t="shared" si="12"/>
        <v>0</v>
      </c>
      <c r="N140" s="151"/>
      <c r="O140" s="33"/>
      <c r="P140" s="152">
        <f t="shared" si="13"/>
        <v>0</v>
      </c>
      <c r="Q140" s="151"/>
      <c r="R140" s="33"/>
      <c r="S140" s="152">
        <f t="shared" si="14"/>
        <v>0</v>
      </c>
      <c r="T140" s="151"/>
      <c r="U140" s="33"/>
      <c r="V140" s="152">
        <f t="shared" si="15"/>
        <v>0</v>
      </c>
      <c r="W140" s="151"/>
      <c r="X140" s="33"/>
      <c r="Y140" s="152">
        <f t="shared" si="16"/>
        <v>0</v>
      </c>
      <c r="Z140" s="151"/>
      <c r="AA140" s="33"/>
      <c r="AB140" s="152">
        <f t="shared" si="17"/>
        <v>0</v>
      </c>
      <c r="AC140" s="32"/>
      <c r="AD140" s="155">
        <f t="shared" si="18"/>
        <v>0</v>
      </c>
    </row>
    <row r="141" spans="2:30" x14ac:dyDescent="0.2">
      <c r="B141" s="137"/>
      <c r="C141" s="137"/>
      <c r="D141" s="138"/>
      <c r="E141" s="17"/>
      <c r="F141" s="17"/>
      <c r="G141" s="17"/>
      <c r="H141" s="151"/>
      <c r="I141" s="33"/>
      <c r="J141" s="152">
        <f t="shared" si="19"/>
        <v>0</v>
      </c>
      <c r="K141" s="151"/>
      <c r="L141" s="33"/>
      <c r="M141" s="152">
        <f t="shared" si="12"/>
        <v>0</v>
      </c>
      <c r="N141" s="151"/>
      <c r="O141" s="33"/>
      <c r="P141" s="152">
        <f t="shared" si="13"/>
        <v>0</v>
      </c>
      <c r="Q141" s="151"/>
      <c r="R141" s="33"/>
      <c r="S141" s="152">
        <f t="shared" si="14"/>
        <v>0</v>
      </c>
      <c r="T141" s="151"/>
      <c r="U141" s="33"/>
      <c r="V141" s="152">
        <f t="shared" si="15"/>
        <v>0</v>
      </c>
      <c r="W141" s="151"/>
      <c r="X141" s="33"/>
      <c r="Y141" s="152">
        <f t="shared" si="16"/>
        <v>0</v>
      </c>
      <c r="Z141" s="151"/>
      <c r="AA141" s="33"/>
      <c r="AB141" s="152">
        <f t="shared" si="17"/>
        <v>0</v>
      </c>
      <c r="AC141" s="32"/>
      <c r="AD141" s="155">
        <f t="shared" si="18"/>
        <v>0</v>
      </c>
    </row>
    <row r="142" spans="2:30" x14ac:dyDescent="0.2">
      <c r="B142" s="137"/>
      <c r="C142" s="137"/>
      <c r="D142" s="138"/>
      <c r="E142" s="17"/>
      <c r="F142" s="17"/>
      <c r="G142" s="17"/>
      <c r="H142" s="151"/>
      <c r="I142" s="33"/>
      <c r="J142" s="152">
        <f t="shared" si="19"/>
        <v>0</v>
      </c>
      <c r="K142" s="151"/>
      <c r="L142" s="33"/>
      <c r="M142" s="152">
        <f t="shared" si="12"/>
        <v>0</v>
      </c>
      <c r="N142" s="151"/>
      <c r="O142" s="33"/>
      <c r="P142" s="152">
        <f t="shared" si="13"/>
        <v>0</v>
      </c>
      <c r="Q142" s="151"/>
      <c r="R142" s="33"/>
      <c r="S142" s="152">
        <f t="shared" si="14"/>
        <v>0</v>
      </c>
      <c r="T142" s="151"/>
      <c r="U142" s="33"/>
      <c r="V142" s="152">
        <f t="shared" si="15"/>
        <v>0</v>
      </c>
      <c r="W142" s="151"/>
      <c r="X142" s="33"/>
      <c r="Y142" s="152">
        <f t="shared" si="16"/>
        <v>0</v>
      </c>
      <c r="Z142" s="151"/>
      <c r="AA142" s="33"/>
      <c r="AB142" s="152">
        <f t="shared" si="17"/>
        <v>0</v>
      </c>
      <c r="AC142" s="32"/>
      <c r="AD142" s="155">
        <f t="shared" si="18"/>
        <v>0</v>
      </c>
    </row>
    <row r="143" spans="2:30" x14ac:dyDescent="0.2">
      <c r="B143" s="137"/>
      <c r="C143" s="137"/>
      <c r="D143" s="138"/>
      <c r="E143" s="17"/>
      <c r="F143" s="17"/>
      <c r="G143" s="17"/>
      <c r="H143" s="151"/>
      <c r="I143" s="33"/>
      <c r="J143" s="152">
        <f t="shared" si="19"/>
        <v>0</v>
      </c>
      <c r="K143" s="151"/>
      <c r="L143" s="33"/>
      <c r="M143" s="152">
        <f t="shared" si="12"/>
        <v>0</v>
      </c>
      <c r="N143" s="151"/>
      <c r="O143" s="33"/>
      <c r="P143" s="152">
        <f t="shared" si="13"/>
        <v>0</v>
      </c>
      <c r="Q143" s="151"/>
      <c r="R143" s="33"/>
      <c r="S143" s="152">
        <f t="shared" si="14"/>
        <v>0</v>
      </c>
      <c r="T143" s="151"/>
      <c r="U143" s="33"/>
      <c r="V143" s="152">
        <f t="shared" si="15"/>
        <v>0</v>
      </c>
      <c r="W143" s="151"/>
      <c r="X143" s="33"/>
      <c r="Y143" s="152">
        <f t="shared" si="16"/>
        <v>0</v>
      </c>
      <c r="Z143" s="151"/>
      <c r="AA143" s="33"/>
      <c r="AB143" s="152">
        <f t="shared" si="17"/>
        <v>0</v>
      </c>
      <c r="AC143" s="32"/>
      <c r="AD143" s="155">
        <f t="shared" si="18"/>
        <v>0</v>
      </c>
    </row>
    <row r="144" spans="2:30" x14ac:dyDescent="0.2">
      <c r="B144" s="137"/>
      <c r="C144" s="137"/>
      <c r="D144" s="138"/>
      <c r="E144" s="17"/>
      <c r="F144" s="17"/>
      <c r="G144" s="17"/>
      <c r="H144" s="151"/>
      <c r="I144" s="33"/>
      <c r="J144" s="152">
        <f t="shared" si="19"/>
        <v>0</v>
      </c>
      <c r="K144" s="151"/>
      <c r="L144" s="33"/>
      <c r="M144" s="152">
        <f t="shared" si="12"/>
        <v>0</v>
      </c>
      <c r="N144" s="151"/>
      <c r="O144" s="33"/>
      <c r="P144" s="152">
        <f t="shared" si="13"/>
        <v>0</v>
      </c>
      <c r="Q144" s="151"/>
      <c r="R144" s="33"/>
      <c r="S144" s="152">
        <f t="shared" si="14"/>
        <v>0</v>
      </c>
      <c r="T144" s="151"/>
      <c r="U144" s="33"/>
      <c r="V144" s="152">
        <f t="shared" si="15"/>
        <v>0</v>
      </c>
      <c r="W144" s="151"/>
      <c r="X144" s="33"/>
      <c r="Y144" s="152">
        <f t="shared" si="16"/>
        <v>0</v>
      </c>
      <c r="Z144" s="151"/>
      <c r="AA144" s="33"/>
      <c r="AB144" s="152">
        <f t="shared" si="17"/>
        <v>0</v>
      </c>
      <c r="AC144" s="32"/>
      <c r="AD144" s="155">
        <f t="shared" si="18"/>
        <v>0</v>
      </c>
    </row>
    <row r="145" spans="2:30" x14ac:dyDescent="0.2">
      <c r="B145" s="137"/>
      <c r="C145" s="137"/>
      <c r="D145" s="138"/>
      <c r="E145" s="17"/>
      <c r="F145" s="17"/>
      <c r="G145" s="17"/>
      <c r="H145" s="151"/>
      <c r="I145" s="33"/>
      <c r="J145" s="152">
        <f t="shared" si="19"/>
        <v>0</v>
      </c>
      <c r="K145" s="151"/>
      <c r="L145" s="33"/>
      <c r="M145" s="152">
        <f t="shared" si="12"/>
        <v>0</v>
      </c>
      <c r="N145" s="151"/>
      <c r="O145" s="33"/>
      <c r="P145" s="152">
        <f t="shared" si="13"/>
        <v>0</v>
      </c>
      <c r="Q145" s="151"/>
      <c r="R145" s="33"/>
      <c r="S145" s="152">
        <f t="shared" si="14"/>
        <v>0</v>
      </c>
      <c r="T145" s="151"/>
      <c r="U145" s="33"/>
      <c r="V145" s="152">
        <f t="shared" si="15"/>
        <v>0</v>
      </c>
      <c r="W145" s="151"/>
      <c r="X145" s="33"/>
      <c r="Y145" s="152">
        <f t="shared" si="16"/>
        <v>0</v>
      </c>
      <c r="Z145" s="151"/>
      <c r="AA145" s="33"/>
      <c r="AB145" s="152">
        <f t="shared" si="17"/>
        <v>0</v>
      </c>
      <c r="AC145" s="32"/>
      <c r="AD145" s="155">
        <f t="shared" si="18"/>
        <v>0</v>
      </c>
    </row>
    <row r="146" spans="2:30" x14ac:dyDescent="0.2">
      <c r="B146" s="137"/>
      <c r="C146" s="137"/>
      <c r="D146" s="138"/>
      <c r="E146" s="17"/>
      <c r="F146" s="17"/>
      <c r="G146" s="17"/>
      <c r="H146" s="151"/>
      <c r="I146" s="33"/>
      <c r="J146" s="152">
        <f t="shared" si="19"/>
        <v>0</v>
      </c>
      <c r="K146" s="151"/>
      <c r="L146" s="33"/>
      <c r="M146" s="152">
        <f t="shared" si="12"/>
        <v>0</v>
      </c>
      <c r="N146" s="151"/>
      <c r="O146" s="33"/>
      <c r="P146" s="152">
        <f t="shared" si="13"/>
        <v>0</v>
      </c>
      <c r="Q146" s="151"/>
      <c r="R146" s="33"/>
      <c r="S146" s="152">
        <f t="shared" si="14"/>
        <v>0</v>
      </c>
      <c r="T146" s="151"/>
      <c r="U146" s="33"/>
      <c r="V146" s="152">
        <f t="shared" si="15"/>
        <v>0</v>
      </c>
      <c r="W146" s="151"/>
      <c r="X146" s="33"/>
      <c r="Y146" s="152">
        <f t="shared" si="16"/>
        <v>0</v>
      </c>
      <c r="Z146" s="151"/>
      <c r="AA146" s="33"/>
      <c r="AB146" s="152">
        <f t="shared" si="17"/>
        <v>0</v>
      </c>
      <c r="AC146" s="32"/>
      <c r="AD146" s="155">
        <f t="shared" si="18"/>
        <v>0</v>
      </c>
    </row>
    <row r="147" spans="2:30" x14ac:dyDescent="0.2">
      <c r="B147" s="137"/>
      <c r="C147" s="137"/>
      <c r="D147" s="138"/>
      <c r="E147" s="17"/>
      <c r="F147" s="17"/>
      <c r="G147" s="17"/>
      <c r="H147" s="151"/>
      <c r="I147" s="33"/>
      <c r="J147" s="152">
        <f t="shared" si="19"/>
        <v>0</v>
      </c>
      <c r="K147" s="151"/>
      <c r="L147" s="33"/>
      <c r="M147" s="152">
        <f t="shared" si="12"/>
        <v>0</v>
      </c>
      <c r="N147" s="151"/>
      <c r="O147" s="33"/>
      <c r="P147" s="152">
        <f t="shared" si="13"/>
        <v>0</v>
      </c>
      <c r="Q147" s="151"/>
      <c r="R147" s="33"/>
      <c r="S147" s="152">
        <f t="shared" si="14"/>
        <v>0</v>
      </c>
      <c r="T147" s="151"/>
      <c r="U147" s="33"/>
      <c r="V147" s="152">
        <f t="shared" si="15"/>
        <v>0</v>
      </c>
      <c r="W147" s="151"/>
      <c r="X147" s="33"/>
      <c r="Y147" s="152">
        <f t="shared" si="16"/>
        <v>0</v>
      </c>
      <c r="Z147" s="151"/>
      <c r="AA147" s="33"/>
      <c r="AB147" s="152">
        <f t="shared" si="17"/>
        <v>0</v>
      </c>
      <c r="AC147" s="32"/>
      <c r="AD147" s="155">
        <f t="shared" si="18"/>
        <v>0</v>
      </c>
    </row>
    <row r="148" spans="2:30" x14ac:dyDescent="0.2">
      <c r="B148" s="137"/>
      <c r="C148" s="137"/>
      <c r="D148" s="138"/>
      <c r="E148" s="17"/>
      <c r="F148" s="17"/>
      <c r="G148" s="17"/>
      <c r="H148" s="151"/>
      <c r="I148" s="33"/>
      <c r="J148" s="152">
        <f t="shared" si="19"/>
        <v>0</v>
      </c>
      <c r="K148" s="151"/>
      <c r="L148" s="33"/>
      <c r="M148" s="152">
        <f t="shared" si="12"/>
        <v>0</v>
      </c>
      <c r="N148" s="151"/>
      <c r="O148" s="33"/>
      <c r="P148" s="152">
        <f t="shared" si="13"/>
        <v>0</v>
      </c>
      <c r="Q148" s="151"/>
      <c r="R148" s="33"/>
      <c r="S148" s="152">
        <f t="shared" si="14"/>
        <v>0</v>
      </c>
      <c r="T148" s="151"/>
      <c r="U148" s="33"/>
      <c r="V148" s="152">
        <f t="shared" si="15"/>
        <v>0</v>
      </c>
      <c r="W148" s="151"/>
      <c r="X148" s="33"/>
      <c r="Y148" s="152">
        <f t="shared" si="16"/>
        <v>0</v>
      </c>
      <c r="Z148" s="151"/>
      <c r="AA148" s="33"/>
      <c r="AB148" s="152">
        <f t="shared" si="17"/>
        <v>0</v>
      </c>
      <c r="AC148" s="32"/>
      <c r="AD148" s="155">
        <f t="shared" si="18"/>
        <v>0</v>
      </c>
    </row>
    <row r="149" spans="2:30" x14ac:dyDescent="0.2">
      <c r="B149" s="137"/>
      <c r="C149" s="137"/>
      <c r="D149" s="138"/>
      <c r="E149" s="17"/>
      <c r="F149" s="17"/>
      <c r="G149" s="17"/>
      <c r="H149" s="151"/>
      <c r="I149" s="33"/>
      <c r="J149" s="152">
        <f t="shared" si="19"/>
        <v>0</v>
      </c>
      <c r="K149" s="151"/>
      <c r="L149" s="33"/>
      <c r="M149" s="152">
        <f t="shared" si="12"/>
        <v>0</v>
      </c>
      <c r="N149" s="151"/>
      <c r="O149" s="33"/>
      <c r="P149" s="152">
        <f t="shared" si="13"/>
        <v>0</v>
      </c>
      <c r="Q149" s="151"/>
      <c r="R149" s="33"/>
      <c r="S149" s="152">
        <f t="shared" si="14"/>
        <v>0</v>
      </c>
      <c r="T149" s="151"/>
      <c r="U149" s="33"/>
      <c r="V149" s="152">
        <f t="shared" si="15"/>
        <v>0</v>
      </c>
      <c r="W149" s="151"/>
      <c r="X149" s="33"/>
      <c r="Y149" s="152">
        <f t="shared" si="16"/>
        <v>0</v>
      </c>
      <c r="Z149" s="151"/>
      <c r="AA149" s="33"/>
      <c r="AB149" s="152">
        <f t="shared" si="17"/>
        <v>0</v>
      </c>
      <c r="AC149" s="32"/>
      <c r="AD149" s="155">
        <f t="shared" si="18"/>
        <v>0</v>
      </c>
    </row>
    <row r="150" spans="2:30" x14ac:dyDescent="0.2">
      <c r="B150" s="137"/>
      <c r="C150" s="137"/>
      <c r="D150" s="138"/>
      <c r="E150" s="17"/>
      <c r="F150" s="17"/>
      <c r="G150" s="17"/>
      <c r="H150" s="151"/>
      <c r="I150" s="33"/>
      <c r="J150" s="152">
        <f t="shared" si="19"/>
        <v>0</v>
      </c>
      <c r="K150" s="151"/>
      <c r="L150" s="33"/>
      <c r="M150" s="152">
        <f t="shared" si="12"/>
        <v>0</v>
      </c>
      <c r="N150" s="151"/>
      <c r="O150" s="33"/>
      <c r="P150" s="152">
        <f t="shared" si="13"/>
        <v>0</v>
      </c>
      <c r="Q150" s="151"/>
      <c r="R150" s="33"/>
      <c r="S150" s="152">
        <f t="shared" si="14"/>
        <v>0</v>
      </c>
      <c r="T150" s="151"/>
      <c r="U150" s="33"/>
      <c r="V150" s="152">
        <f t="shared" si="15"/>
        <v>0</v>
      </c>
      <c r="W150" s="151"/>
      <c r="X150" s="33"/>
      <c r="Y150" s="152">
        <f t="shared" si="16"/>
        <v>0</v>
      </c>
      <c r="Z150" s="151"/>
      <c r="AA150" s="33"/>
      <c r="AB150" s="152">
        <f t="shared" si="17"/>
        <v>0</v>
      </c>
      <c r="AC150" s="32"/>
      <c r="AD150" s="155">
        <f t="shared" si="18"/>
        <v>0</v>
      </c>
    </row>
    <row r="151" spans="2:30" x14ac:dyDescent="0.2">
      <c r="B151" s="137"/>
      <c r="C151" s="137"/>
      <c r="D151" s="138"/>
      <c r="E151" s="17"/>
      <c r="F151" s="17"/>
      <c r="G151" s="17"/>
      <c r="H151" s="151"/>
      <c r="I151" s="33"/>
      <c r="J151" s="152">
        <f t="shared" si="19"/>
        <v>0</v>
      </c>
      <c r="K151" s="151"/>
      <c r="L151" s="33"/>
      <c r="M151" s="152">
        <f t="shared" si="12"/>
        <v>0</v>
      </c>
      <c r="N151" s="151"/>
      <c r="O151" s="33"/>
      <c r="P151" s="152">
        <f t="shared" si="13"/>
        <v>0</v>
      </c>
      <c r="Q151" s="151"/>
      <c r="R151" s="33"/>
      <c r="S151" s="152">
        <f t="shared" si="14"/>
        <v>0</v>
      </c>
      <c r="T151" s="151"/>
      <c r="U151" s="33"/>
      <c r="V151" s="152">
        <f t="shared" si="15"/>
        <v>0</v>
      </c>
      <c r="W151" s="151"/>
      <c r="X151" s="33"/>
      <c r="Y151" s="152">
        <f t="shared" si="16"/>
        <v>0</v>
      </c>
      <c r="Z151" s="151"/>
      <c r="AA151" s="33"/>
      <c r="AB151" s="152">
        <f t="shared" si="17"/>
        <v>0</v>
      </c>
      <c r="AC151" s="32"/>
      <c r="AD151" s="155">
        <f t="shared" si="18"/>
        <v>0</v>
      </c>
    </row>
    <row r="152" spans="2:30" x14ac:dyDescent="0.2">
      <c r="B152" s="137"/>
      <c r="C152" s="137"/>
      <c r="D152" s="138"/>
      <c r="E152" s="17"/>
      <c r="F152" s="17"/>
      <c r="G152" s="17"/>
      <c r="H152" s="151"/>
      <c r="I152" s="33"/>
      <c r="J152" s="152">
        <f t="shared" si="19"/>
        <v>0</v>
      </c>
      <c r="K152" s="151"/>
      <c r="L152" s="33"/>
      <c r="M152" s="152">
        <f t="shared" si="12"/>
        <v>0</v>
      </c>
      <c r="N152" s="151"/>
      <c r="O152" s="33"/>
      <c r="P152" s="152">
        <f t="shared" si="13"/>
        <v>0</v>
      </c>
      <c r="Q152" s="151"/>
      <c r="R152" s="33"/>
      <c r="S152" s="152">
        <f t="shared" si="14"/>
        <v>0</v>
      </c>
      <c r="T152" s="151"/>
      <c r="U152" s="33"/>
      <c r="V152" s="152">
        <f t="shared" si="15"/>
        <v>0</v>
      </c>
      <c r="W152" s="151"/>
      <c r="X152" s="33"/>
      <c r="Y152" s="152">
        <f t="shared" si="16"/>
        <v>0</v>
      </c>
      <c r="Z152" s="151"/>
      <c r="AA152" s="33"/>
      <c r="AB152" s="152">
        <f t="shared" si="17"/>
        <v>0</v>
      </c>
      <c r="AC152" s="32"/>
      <c r="AD152" s="155">
        <f t="shared" si="18"/>
        <v>0</v>
      </c>
    </row>
    <row r="153" spans="2:30" x14ac:dyDescent="0.2">
      <c r="B153" s="137"/>
      <c r="C153" s="137"/>
      <c r="D153" s="138"/>
      <c r="E153" s="17"/>
      <c r="F153" s="17"/>
      <c r="G153" s="17"/>
      <c r="H153" s="151"/>
      <c r="I153" s="33"/>
      <c r="J153" s="152">
        <f t="shared" si="19"/>
        <v>0</v>
      </c>
      <c r="K153" s="151"/>
      <c r="L153" s="33"/>
      <c r="M153" s="152">
        <f t="shared" si="12"/>
        <v>0</v>
      </c>
      <c r="N153" s="151"/>
      <c r="O153" s="33"/>
      <c r="P153" s="152">
        <f t="shared" si="13"/>
        <v>0</v>
      </c>
      <c r="Q153" s="151"/>
      <c r="R153" s="33"/>
      <c r="S153" s="152">
        <f t="shared" si="14"/>
        <v>0</v>
      </c>
      <c r="T153" s="151"/>
      <c r="U153" s="33"/>
      <c r="V153" s="152">
        <f t="shared" si="15"/>
        <v>0</v>
      </c>
      <c r="W153" s="151"/>
      <c r="X153" s="33"/>
      <c r="Y153" s="152">
        <f t="shared" si="16"/>
        <v>0</v>
      </c>
      <c r="Z153" s="151"/>
      <c r="AA153" s="33"/>
      <c r="AB153" s="152">
        <f t="shared" si="17"/>
        <v>0</v>
      </c>
      <c r="AC153" s="32"/>
      <c r="AD153" s="155">
        <f t="shared" si="18"/>
        <v>0</v>
      </c>
    </row>
    <row r="154" spans="2:30" x14ac:dyDescent="0.2">
      <c r="B154" s="137"/>
      <c r="C154" s="137"/>
      <c r="D154" s="138"/>
      <c r="E154" s="17"/>
      <c r="F154" s="17"/>
      <c r="G154" s="17"/>
      <c r="H154" s="151"/>
      <c r="I154" s="33"/>
      <c r="J154" s="152">
        <f t="shared" si="19"/>
        <v>0</v>
      </c>
      <c r="K154" s="151"/>
      <c r="L154" s="33"/>
      <c r="M154" s="152">
        <f t="shared" si="12"/>
        <v>0</v>
      </c>
      <c r="N154" s="151"/>
      <c r="O154" s="33"/>
      <c r="P154" s="152">
        <f t="shared" si="13"/>
        <v>0</v>
      </c>
      <c r="Q154" s="151"/>
      <c r="R154" s="33"/>
      <c r="S154" s="152">
        <f t="shared" si="14"/>
        <v>0</v>
      </c>
      <c r="T154" s="151"/>
      <c r="U154" s="33"/>
      <c r="V154" s="152">
        <f t="shared" si="15"/>
        <v>0</v>
      </c>
      <c r="W154" s="151"/>
      <c r="X154" s="33"/>
      <c r="Y154" s="152">
        <f t="shared" si="16"/>
        <v>0</v>
      </c>
      <c r="Z154" s="151"/>
      <c r="AA154" s="33"/>
      <c r="AB154" s="152">
        <f t="shared" si="17"/>
        <v>0</v>
      </c>
      <c r="AC154" s="32"/>
      <c r="AD154" s="155">
        <f t="shared" si="18"/>
        <v>0</v>
      </c>
    </row>
    <row r="155" spans="2:30" x14ac:dyDescent="0.2">
      <c r="B155" s="137"/>
      <c r="C155" s="137"/>
      <c r="D155" s="138"/>
      <c r="E155" s="17"/>
      <c r="F155" s="17"/>
      <c r="G155" s="17"/>
      <c r="H155" s="151"/>
      <c r="I155" s="33"/>
      <c r="J155" s="152">
        <f t="shared" si="19"/>
        <v>0</v>
      </c>
      <c r="K155" s="151"/>
      <c r="L155" s="33"/>
      <c r="M155" s="152">
        <f t="shared" si="12"/>
        <v>0</v>
      </c>
      <c r="N155" s="151"/>
      <c r="O155" s="33"/>
      <c r="P155" s="152">
        <f t="shared" si="13"/>
        <v>0</v>
      </c>
      <c r="Q155" s="151"/>
      <c r="R155" s="33"/>
      <c r="S155" s="152">
        <f t="shared" si="14"/>
        <v>0</v>
      </c>
      <c r="T155" s="151"/>
      <c r="U155" s="33"/>
      <c r="V155" s="152">
        <f t="shared" si="15"/>
        <v>0</v>
      </c>
      <c r="W155" s="151"/>
      <c r="X155" s="33"/>
      <c r="Y155" s="152">
        <f t="shared" si="16"/>
        <v>0</v>
      </c>
      <c r="Z155" s="151"/>
      <c r="AA155" s="33"/>
      <c r="AB155" s="152">
        <f t="shared" si="17"/>
        <v>0</v>
      </c>
      <c r="AC155" s="32"/>
      <c r="AD155" s="155">
        <f t="shared" si="18"/>
        <v>0</v>
      </c>
    </row>
    <row r="156" spans="2:30" s="88" customFormat="1" ht="20.100000000000001" customHeight="1" x14ac:dyDescent="0.2">
      <c r="C156" s="52" t="s">
        <v>76</v>
      </c>
      <c r="D156" s="52"/>
      <c r="E156" s="91"/>
      <c r="F156" s="91"/>
      <c r="G156" s="91"/>
      <c r="H156" s="92"/>
      <c r="I156" s="93"/>
      <c r="J156" s="153">
        <f>SUM(J131:J155)</f>
        <v>0</v>
      </c>
      <c r="K156" s="92"/>
      <c r="L156" s="93"/>
      <c r="M156" s="153">
        <f>SUM(M131:M155)</f>
        <v>0</v>
      </c>
      <c r="N156" s="154"/>
      <c r="O156" s="93"/>
      <c r="P156" s="153">
        <f>SUM(P131:P155)</f>
        <v>0</v>
      </c>
      <c r="Q156" s="154"/>
      <c r="R156" s="93"/>
      <c r="S156" s="153">
        <f>SUM(S131:S155)</f>
        <v>0</v>
      </c>
      <c r="T156" s="154"/>
      <c r="U156" s="93"/>
      <c r="V156" s="154">
        <f>SUM(V131:V155)</f>
        <v>0</v>
      </c>
      <c r="W156" s="154"/>
      <c r="X156" s="93"/>
      <c r="Y156" s="153">
        <f>SUM(Y131:Y155)</f>
        <v>0</v>
      </c>
      <c r="Z156" s="154"/>
      <c r="AA156" s="93"/>
      <c r="AB156" s="154">
        <f>SUM(AB131:AB155)</f>
        <v>0</v>
      </c>
      <c r="AC156" s="94"/>
      <c r="AD156" s="154">
        <f>SUM(AD131:AD155)</f>
        <v>0</v>
      </c>
    </row>
    <row r="157" spans="2:30" x14ac:dyDescent="0.2">
      <c r="G157" s="3"/>
      <c r="H157" s="3"/>
      <c r="I157" s="3"/>
      <c r="J157" s="3"/>
      <c r="K157" s="3"/>
      <c r="L157" s="3"/>
      <c r="M157" s="3"/>
      <c r="N157" s="3"/>
      <c r="O157" s="3"/>
      <c r="Q157" s="21"/>
      <c r="R157" s="21"/>
    </row>
    <row r="158" spans="2:30" s="74" customFormat="1" ht="20.100000000000001" customHeight="1" x14ac:dyDescent="0.2">
      <c r="C158" s="196" t="s">
        <v>136</v>
      </c>
      <c r="D158" s="85"/>
      <c r="E158" s="85"/>
      <c r="F158" s="85"/>
      <c r="G158" s="86"/>
      <c r="H158" s="86"/>
      <c r="I158" s="87"/>
      <c r="J158" s="87"/>
      <c r="K158" s="87"/>
      <c r="L158" s="87"/>
      <c r="M158" s="87"/>
      <c r="N158" s="87"/>
      <c r="O158" s="87"/>
      <c r="P158" s="87"/>
      <c r="Q158" s="148">
        <f>Q80+Q104+P124+AD156</f>
        <v>0</v>
      </c>
    </row>
    <row r="159" spans="2:30" x14ac:dyDescent="0.2">
      <c r="Q159" s="21"/>
      <c r="R159" s="21"/>
    </row>
    <row r="163" spans="7:28" x14ac:dyDescent="0.2">
      <c r="G163" s="3"/>
      <c r="H163" s="3"/>
      <c r="I163" s="3"/>
      <c r="J163" s="3"/>
      <c r="K163" s="3"/>
      <c r="L163" s="3"/>
      <c r="M163" s="3"/>
      <c r="N163" s="3"/>
      <c r="O163" s="3"/>
      <c r="AB163" s="43"/>
    </row>
    <row r="164" spans="7:28" x14ac:dyDescent="0.2">
      <c r="G164" s="3"/>
      <c r="H164" s="3"/>
      <c r="I164" s="3"/>
      <c r="J164" s="3"/>
      <c r="K164" s="3"/>
      <c r="L164" s="3"/>
      <c r="M164" s="3"/>
      <c r="N164" s="3"/>
      <c r="O164" s="3"/>
      <c r="AB164" s="42"/>
    </row>
    <row r="165" spans="7:28" x14ac:dyDescent="0.2">
      <c r="G165" s="3"/>
      <c r="H165" s="3"/>
      <c r="I165" s="3"/>
      <c r="J165" s="3"/>
      <c r="K165" s="3"/>
      <c r="L165" s="3"/>
      <c r="M165" s="3"/>
      <c r="N165" s="3"/>
      <c r="O165" s="3"/>
    </row>
    <row r="166" spans="7:28" x14ac:dyDescent="0.2">
      <c r="G166" s="3"/>
      <c r="H166" s="3"/>
      <c r="I166" s="3"/>
      <c r="J166" s="3"/>
      <c r="K166" s="3"/>
      <c r="L166" s="3"/>
      <c r="M166" s="3"/>
      <c r="N166" s="3"/>
      <c r="O166" s="3"/>
    </row>
    <row r="167" spans="7:28" x14ac:dyDescent="0.2">
      <c r="G167" s="3"/>
      <c r="H167" s="3"/>
      <c r="I167" s="3"/>
      <c r="J167" s="3"/>
      <c r="K167" s="3"/>
      <c r="L167" s="3"/>
      <c r="M167" s="3"/>
      <c r="N167" s="3"/>
      <c r="O167" s="3"/>
    </row>
    <row r="168" spans="7:28" x14ac:dyDescent="0.2">
      <c r="G168" s="3"/>
      <c r="H168" s="3"/>
      <c r="I168" s="3"/>
      <c r="J168" s="3"/>
      <c r="K168" s="3"/>
      <c r="L168" s="3"/>
      <c r="M168" s="3"/>
      <c r="N168" s="3"/>
      <c r="O168" s="3"/>
    </row>
    <row r="169" spans="7:28" x14ac:dyDescent="0.2">
      <c r="G169" s="3"/>
      <c r="H169" s="3"/>
      <c r="I169" s="3"/>
      <c r="J169" s="3"/>
      <c r="K169" s="3"/>
      <c r="L169" s="3"/>
      <c r="M169" s="3"/>
      <c r="N169" s="3"/>
      <c r="O169" s="3"/>
    </row>
    <row r="170" spans="7:28" x14ac:dyDescent="0.2">
      <c r="G170" s="3"/>
      <c r="H170" s="3"/>
      <c r="I170" s="3"/>
      <c r="J170" s="3"/>
      <c r="K170" s="3"/>
      <c r="L170" s="3"/>
      <c r="M170" s="3"/>
      <c r="N170" s="3"/>
      <c r="O170" s="3"/>
    </row>
    <row r="171" spans="7:28" x14ac:dyDescent="0.2">
      <c r="G171" s="3"/>
      <c r="H171" s="3"/>
      <c r="I171" s="3"/>
      <c r="J171" s="3"/>
      <c r="K171" s="3"/>
      <c r="L171" s="3"/>
      <c r="M171" s="3"/>
      <c r="N171" s="3"/>
      <c r="O171" s="3"/>
    </row>
    <row r="172" spans="7:28" x14ac:dyDescent="0.2">
      <c r="G172" s="3"/>
      <c r="H172" s="3"/>
      <c r="I172" s="3"/>
      <c r="J172" s="3"/>
      <c r="K172" s="3"/>
      <c r="L172" s="3"/>
      <c r="M172" s="3"/>
      <c r="N172" s="3"/>
      <c r="O172" s="3"/>
    </row>
  </sheetData>
  <sheetProtection algorithmName="SHA-512" hashValue="JQjQaCtyIS1vINBiDGLqKDqZKsGnpMyKQt5mGanwVfeWiLXGYx23eVQlznnKoq2TxT2/jcwIQZdKZHDbS4rUHg==" saltValue="v6amjr3FdjW/z7L8vvmBPg==" spinCount="100000" sheet="1" objects="1" scenarios="1" formatColumns="0" formatRows="0" insertColumns="0" insertRows="0"/>
  <mergeCells count="10">
    <mergeCell ref="Z128:AB129"/>
    <mergeCell ref="D3:I3"/>
    <mergeCell ref="D4:I4"/>
    <mergeCell ref="H128:J129"/>
    <mergeCell ref="K128:M129"/>
    <mergeCell ref="N128:P129"/>
    <mergeCell ref="Q128:S129"/>
    <mergeCell ref="T128:V129"/>
    <mergeCell ref="W128:Y129"/>
    <mergeCell ref="C128:G129"/>
  </mergeCells>
  <conditionalFormatting sqref="K131:L155 D131:I155">
    <cfRule type="cellIs" dxfId="15" priority="7" stopIfTrue="1" operator="greaterThan">
      <formula>0</formula>
    </cfRule>
    <cfRule type="cellIs" dxfId="14" priority="8" stopIfTrue="1" operator="lessThanOrEqual">
      <formula>0</formula>
    </cfRule>
  </conditionalFormatting>
  <conditionalFormatting sqref="N131:O155 Q131:R155 T131:U155">
    <cfRule type="cellIs" dxfId="13" priority="5" stopIfTrue="1" operator="greaterThan">
      <formula>0</formula>
    </cfRule>
    <cfRule type="cellIs" dxfId="12" priority="6" stopIfTrue="1" operator="lessThanOrEqual">
      <formula>0</formula>
    </cfRule>
  </conditionalFormatting>
  <conditionalFormatting sqref="Z131:AA155">
    <cfRule type="cellIs" dxfId="11" priority="1" stopIfTrue="1" operator="greaterThan">
      <formula>0</formula>
    </cfRule>
    <cfRule type="cellIs" dxfId="10" priority="2" stopIfTrue="1" operator="lessThanOrEqual">
      <formula>0</formula>
    </cfRule>
  </conditionalFormatting>
  <conditionalFormatting sqref="W131:X155">
    <cfRule type="cellIs" dxfId="9" priority="3" stopIfTrue="1" operator="greaterThan">
      <formula>0</formula>
    </cfRule>
    <cfRule type="cellIs" dxfId="8" priority="4" stopIfTrue="1" operator="lessThanOrEqual">
      <formula>0</formula>
    </cfRule>
  </conditionalFormatting>
  <dataValidations count="12">
    <dataValidation allowBlank="1" showErrorMessage="1" sqref="J9:P77" xr:uid="{00000000-0002-0000-0600-000000000000}"/>
    <dataValidation allowBlank="1" showErrorMessage="1" prompt="Number of trips?" sqref="J78:P79" xr:uid="{00000000-0002-0000-0600-000001000000}"/>
    <dataValidation allowBlank="1" showInputMessage="1" showErrorMessage="1" prompt="Number of trips?" sqref="I106:O107 I82:O83 J80:P81" xr:uid="{00000000-0002-0000-0600-000002000000}"/>
    <dataValidation allowBlank="1" showInputMessage="1" showErrorMessage="1" promptTitle="Refer to Annex 1" prompt="Refer to activity numbers as numbered in annex 1 Project proposal " sqref="C8 C84" xr:uid="{00000000-0002-0000-0600-000003000000}"/>
    <dataValidation allowBlank="1" showInputMessage="1" showErrorMessage="1" promptTitle="choice from drop down" prompt="choice from drop-down list" sqref="D108" xr:uid="{00000000-0002-0000-0600-000004000000}"/>
    <dataValidation allowBlank="1" showInputMessage="1" showErrorMessage="1" promptTitle="choice from drop-down" prompt="choice from drop-down list" sqref="D84" xr:uid="{00000000-0002-0000-0600-000005000000}"/>
    <dataValidation allowBlank="1" showInputMessage="1" showErrorMessage="1" promptTitle="choice from drom down" prompt="select from drop-down list" sqref="D8" xr:uid="{00000000-0002-0000-0600-000006000000}"/>
    <dataValidation allowBlank="1" showInputMessage="1" showErrorMessage="1" promptTitle="Refer to annex 1" prompt="Refer to activity numbers as numbered in annex 1 Project proposal " sqref="C108" xr:uid="{00000000-0002-0000-0600-000007000000}"/>
    <dataValidation allowBlank="1" showInputMessage="1" showErrorMessage="1" promptTitle="choice from drop-down " prompt="choice from drop-down menu" sqref="C130" xr:uid="{00000000-0002-0000-0600-000008000000}"/>
    <dataValidation allowBlank="1" showInputMessage="1" showErrorMessage="1" prompt="Specify whether the hardware is purchased or manufactured" sqref="F130" xr:uid="{00000000-0002-0000-0600-000009000000}"/>
    <dataValidation allowBlank="1" showInputMessage="1" showErrorMessage="1" promptTitle="hourly rate" prompt="fill in hourly rates only if applicable" sqref="H84" xr:uid="{2DEEC3DD-1917-4FAC-BD64-ECCDF017E743}"/>
    <dataValidation allowBlank="1" showInputMessage="1" showErrorMessage="1" prompt="only if applicable" sqref="I84" xr:uid="{E0EB7C97-E66F-44FB-B13E-DFAB8E218BA5}"/>
  </dataValidations>
  <pageMargins left="0.74803149606299213" right="0.74803149606299213" top="0.98425196850393704" bottom="0.98425196850393704" header="0.51181102362204722" footer="0.51181102362204722"/>
  <pageSetup paperSize="8" scale="38" orientation="landscape" r:id="rId1"/>
  <headerFooter alignWithMargins="0">
    <oddHeader>&amp;CAnnex 3: Project Budget Tool</oddHeader>
    <oddFooter>&amp;L&amp;"Arial,Cursief"SDG Partnership facility&amp;C&amp;" van ,Standaard"&amp;P of &amp;N&amp;R&amp;A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A000000}">
          <x14:formula1>
            <xm:f>'1. Contribution'!$C$13:$C$18</xm:f>
          </x14:formula1>
          <xm:sqref>G109:G123 G9:G79</xm:sqref>
        </x14:dataValidation>
        <x14:dataValidation type="list" allowBlank="1" showInputMessage="1" showErrorMessage="1" xr:uid="{00000000-0002-0000-0600-00000B000000}">
          <x14:formula1>
            <xm:f>'Kerngegevens (intern)'!$B$35:$B$41</xm:f>
          </x14:formula1>
          <xm:sqref>F9:F79</xm:sqref>
        </x14:dataValidation>
        <x14:dataValidation type="list" allowBlank="1" showInputMessage="1" showErrorMessage="1" error="Please choose one of the described options" prompt="Specify if the supplier is one of the project partners or a third party" xr:uid="{00000000-0002-0000-0600-00000C000000}">
          <x14:formula1>
            <xm:f>'Kerngegevens (intern)'!$B$44:$B$45</xm:f>
          </x14:formula1>
          <xm:sqref>E131:E155</xm:sqref>
        </x14:dataValidation>
        <x14:dataValidation type="list" allowBlank="1" showInputMessage="1" showErrorMessage="1" xr:uid="{00000000-0002-0000-0600-00000D000000}">
          <x14:formula1>
            <xm:f>'Kerngegevens (intern)'!$B$22:$B$26</xm:f>
          </x14:formula1>
          <xm:sqref>D109:D123</xm:sqref>
        </x14:dataValidation>
        <x14:dataValidation type="list" allowBlank="1" showInputMessage="1" showErrorMessage="1" xr:uid="{00000000-0002-0000-0600-00000E000000}">
          <x14:formula1>
            <xm:f>'Kerngegevens (intern)'!$B$16:$B$19</xm:f>
          </x14:formula1>
          <xm:sqref>D9:D79</xm:sqref>
        </x14:dataValidation>
        <x14:dataValidation type="list" allowBlank="1" showInputMessage="1" showErrorMessage="1" xr:uid="{00000000-0002-0000-0600-000010000000}">
          <x14:formula1>
            <xm:f>'Kerngegevens (intern)'!$B$29:$B$32</xm:f>
          </x14:formula1>
          <xm:sqref>D85:D103</xm:sqref>
        </x14:dataValidation>
        <x14:dataValidation type="list" allowBlank="1" showInputMessage="1" showErrorMessage="1" xr:uid="{00000000-0002-0000-0600-000011000000}">
          <x14:formula1>
            <xm:f>'Kerngegevens (intern)'!$B$47:$B$48</xm:f>
          </x14:formula1>
          <xm:sqref>F131:F155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tabColor rgb="FFFF0000"/>
    <pageSetUpPr fitToPage="1"/>
  </sheetPr>
  <dimension ref="B1:AD172"/>
  <sheetViews>
    <sheetView showGridLines="0" topLeftCell="B127" zoomScale="85" zoomScaleNormal="85" workbookViewId="0">
      <selection activeCell="F130" sqref="F130"/>
    </sheetView>
  </sheetViews>
  <sheetFormatPr defaultColWidth="9.140625" defaultRowHeight="12.75" x14ac:dyDescent="0.2"/>
  <cols>
    <col min="1" max="1" width="2" style="3" customWidth="1"/>
    <col min="2" max="2" width="6.28515625" style="3" customWidth="1"/>
    <col min="3" max="3" width="14.42578125" style="3" customWidth="1"/>
    <col min="4" max="4" width="24.28515625" style="3" customWidth="1"/>
    <col min="5" max="5" width="18.140625" style="3" bestFit="1" customWidth="1"/>
    <col min="6" max="6" width="17.42578125" style="3" customWidth="1"/>
    <col min="7" max="8" width="18" style="29" customWidth="1"/>
    <col min="9" max="9" width="16.5703125" style="29" customWidth="1"/>
    <col min="10" max="15" width="12.7109375" style="29" customWidth="1"/>
    <col min="16" max="27" width="12.7109375" style="3" customWidth="1"/>
    <col min="28" max="28" width="12.42578125" style="3" customWidth="1"/>
    <col min="29" max="29" width="12.7109375" style="3" customWidth="1"/>
    <col min="30" max="30" width="12.28515625" style="3" customWidth="1"/>
    <col min="31" max="16384" width="9.140625" style="3"/>
  </cols>
  <sheetData>
    <row r="1" spans="3:30" x14ac:dyDescent="0.2">
      <c r="AD1" s="58">
        <f>SUM(V1:AB1)</f>
        <v>0</v>
      </c>
    </row>
    <row r="2" spans="3:30" x14ac:dyDescent="0.2">
      <c r="L2" s="189"/>
    </row>
    <row r="3" spans="3:30" s="74" customFormat="1" ht="20.100000000000001" customHeight="1" x14ac:dyDescent="0.2">
      <c r="C3" s="36" t="str">
        <f>'3. Overview'!C3</f>
        <v xml:space="preserve">Project title </v>
      </c>
      <c r="D3" s="321">
        <f>'1. Contribution'!C7</f>
        <v>0</v>
      </c>
      <c r="E3" s="322"/>
      <c r="F3" s="322"/>
      <c r="G3" s="322"/>
      <c r="H3" s="322"/>
      <c r="I3" s="323"/>
      <c r="J3" s="77"/>
      <c r="K3" s="77"/>
      <c r="M3" s="77"/>
      <c r="N3" s="77"/>
      <c r="O3" s="77"/>
      <c r="P3" s="78"/>
    </row>
    <row r="4" spans="3:30" s="74" customFormat="1" ht="20.100000000000001" customHeight="1" x14ac:dyDescent="0.2">
      <c r="C4" s="36" t="str">
        <f>'3. Overview'!C4</f>
        <v>Applicant</v>
      </c>
      <c r="D4" s="321">
        <f>'1. Contribution'!C6</f>
        <v>0</v>
      </c>
      <c r="E4" s="322"/>
      <c r="F4" s="322"/>
      <c r="G4" s="322"/>
      <c r="H4" s="322"/>
      <c r="I4" s="323"/>
      <c r="J4" s="77"/>
      <c r="K4" s="77"/>
      <c r="L4" s="77"/>
      <c r="M4" s="77"/>
      <c r="N4" s="77"/>
      <c r="O4" s="77"/>
      <c r="P4" s="78"/>
    </row>
    <row r="5" spans="3:30" s="74" customFormat="1" ht="20.100000000000001" customHeight="1" x14ac:dyDescent="0.2">
      <c r="C5" s="75" t="s">
        <v>69</v>
      </c>
      <c r="D5" s="99" t="s">
        <v>67</v>
      </c>
      <c r="E5" s="79"/>
      <c r="F5" s="80"/>
      <c r="G5" s="81" t="s">
        <v>68</v>
      </c>
      <c r="H5" s="186"/>
      <c r="I5" s="100" t="s">
        <v>67</v>
      </c>
      <c r="J5" s="77"/>
      <c r="K5" s="77"/>
      <c r="L5" s="82"/>
      <c r="M5" s="82"/>
      <c r="N5" s="82"/>
      <c r="O5" s="82"/>
    </row>
    <row r="6" spans="3:30" s="7" customFormat="1" ht="10.5" x14ac:dyDescent="0.15">
      <c r="C6" s="14"/>
      <c r="D6" s="14"/>
      <c r="E6" s="14"/>
      <c r="F6" s="14"/>
      <c r="G6" s="22"/>
      <c r="H6" s="22"/>
      <c r="I6" s="22"/>
      <c r="J6" s="22"/>
      <c r="K6" s="22"/>
      <c r="L6" s="22"/>
      <c r="M6" s="22"/>
      <c r="N6" s="22"/>
      <c r="O6" s="22"/>
      <c r="P6" s="57"/>
    </row>
    <row r="7" spans="3:30" s="7" customFormat="1" x14ac:dyDescent="0.2">
      <c r="C7" s="56" t="s">
        <v>126</v>
      </c>
      <c r="D7" s="14"/>
      <c r="E7" s="14"/>
      <c r="F7" s="14"/>
      <c r="G7" s="22"/>
      <c r="H7" s="22"/>
      <c r="I7" s="22"/>
      <c r="J7" s="22"/>
      <c r="K7" s="22"/>
      <c r="L7" s="22"/>
      <c r="M7" s="22"/>
      <c r="N7" s="22"/>
      <c r="O7" s="22"/>
      <c r="P7" s="57"/>
    </row>
    <row r="8" spans="3:30" s="70" customFormat="1" ht="42.75" customHeight="1" x14ac:dyDescent="0.15">
      <c r="C8" s="40" t="s">
        <v>113</v>
      </c>
      <c r="D8" s="40" t="s">
        <v>131</v>
      </c>
      <c r="E8" s="37" t="s">
        <v>87</v>
      </c>
      <c r="F8" s="37" t="s">
        <v>114</v>
      </c>
      <c r="G8" s="37" t="s">
        <v>64</v>
      </c>
      <c r="H8" s="165" t="s">
        <v>115</v>
      </c>
      <c r="I8" s="165" t="s">
        <v>122</v>
      </c>
      <c r="J8" s="41" t="s">
        <v>65</v>
      </c>
      <c r="K8" s="41" t="s">
        <v>47</v>
      </c>
      <c r="L8" s="41" t="s">
        <v>48</v>
      </c>
      <c r="M8" s="41" t="s">
        <v>49</v>
      </c>
      <c r="N8" s="41" t="s">
        <v>50</v>
      </c>
      <c r="O8" s="41" t="s">
        <v>51</v>
      </c>
      <c r="P8" s="41" t="s">
        <v>52</v>
      </c>
      <c r="Q8" s="38" t="s">
        <v>90</v>
      </c>
      <c r="R8" s="38" t="s">
        <v>103</v>
      </c>
    </row>
    <row r="9" spans="3:30" s="7" customFormat="1" ht="10.5" x14ac:dyDescent="0.15">
      <c r="C9" s="30"/>
      <c r="D9" s="30"/>
      <c r="E9" s="30"/>
      <c r="F9" s="30"/>
      <c r="G9" s="287"/>
      <c r="H9" s="288"/>
      <c r="I9" s="288"/>
      <c r="J9" s="23"/>
      <c r="K9" s="23"/>
      <c r="L9" s="23"/>
      <c r="M9" s="23"/>
      <c r="N9" s="23"/>
      <c r="O9" s="23"/>
      <c r="P9" s="23"/>
      <c r="Q9" s="149">
        <f>IFERROR(H9*(J9+K9+L9+M9+N9+O9+P9)," ")</f>
        <v>0</v>
      </c>
      <c r="R9" s="171">
        <f t="shared" ref="R9:R79" si="0">SUM(J9:P9)</f>
        <v>0</v>
      </c>
    </row>
    <row r="10" spans="3:30" s="7" customFormat="1" ht="10.5" x14ac:dyDescent="0.15">
      <c r="C10" s="30"/>
      <c r="D10" s="30"/>
      <c r="E10" s="30"/>
      <c r="F10" s="30"/>
      <c r="G10" s="287"/>
      <c r="H10" s="288"/>
      <c r="I10" s="288"/>
      <c r="J10" s="23"/>
      <c r="K10" s="23"/>
      <c r="L10" s="23"/>
      <c r="M10" s="23"/>
      <c r="N10" s="23"/>
      <c r="O10" s="23"/>
      <c r="P10" s="23"/>
      <c r="Q10" s="149">
        <f t="shared" ref="Q10:Q73" si="1">IFERROR(H10*(J10+K10+L10+M10+N10+O10+P10)," ")</f>
        <v>0</v>
      </c>
      <c r="R10" s="171">
        <f t="shared" si="0"/>
        <v>0</v>
      </c>
    </row>
    <row r="11" spans="3:30" s="7" customFormat="1" ht="10.5" x14ac:dyDescent="0.15">
      <c r="C11" s="30"/>
      <c r="D11" s="30"/>
      <c r="E11" s="30"/>
      <c r="F11" s="30"/>
      <c r="G11" s="287"/>
      <c r="H11" s="288"/>
      <c r="I11" s="288"/>
      <c r="J11" s="23"/>
      <c r="K11" s="23"/>
      <c r="L11" s="23"/>
      <c r="M11" s="23"/>
      <c r="N11" s="23"/>
      <c r="O11" s="23"/>
      <c r="P11" s="23"/>
      <c r="Q11" s="149">
        <f t="shared" si="1"/>
        <v>0</v>
      </c>
      <c r="R11" s="171">
        <f t="shared" si="0"/>
        <v>0</v>
      </c>
    </row>
    <row r="12" spans="3:30" s="7" customFormat="1" ht="10.5" x14ac:dyDescent="0.15">
      <c r="C12" s="30"/>
      <c r="D12" s="30"/>
      <c r="E12" s="30"/>
      <c r="F12" s="30"/>
      <c r="G12" s="287"/>
      <c r="H12" s="288"/>
      <c r="I12" s="288"/>
      <c r="J12" s="23"/>
      <c r="K12" s="23"/>
      <c r="L12" s="23"/>
      <c r="M12" s="23"/>
      <c r="N12" s="23"/>
      <c r="O12" s="23"/>
      <c r="P12" s="23"/>
      <c r="Q12" s="149">
        <f t="shared" si="1"/>
        <v>0</v>
      </c>
      <c r="R12" s="171">
        <f t="shared" si="0"/>
        <v>0</v>
      </c>
    </row>
    <row r="13" spans="3:30" s="7" customFormat="1" ht="10.5" x14ac:dyDescent="0.15">
      <c r="C13" s="30"/>
      <c r="D13" s="30"/>
      <c r="E13" s="30"/>
      <c r="F13" s="30"/>
      <c r="G13" s="287"/>
      <c r="H13" s="288"/>
      <c r="I13" s="288"/>
      <c r="J13" s="23"/>
      <c r="K13" s="23"/>
      <c r="L13" s="23"/>
      <c r="M13" s="23"/>
      <c r="N13" s="23"/>
      <c r="O13" s="23"/>
      <c r="P13" s="23"/>
      <c r="Q13" s="149">
        <f t="shared" si="1"/>
        <v>0</v>
      </c>
      <c r="R13" s="171">
        <f t="shared" si="0"/>
        <v>0</v>
      </c>
    </row>
    <row r="14" spans="3:30" s="7" customFormat="1" ht="10.5" x14ac:dyDescent="0.15">
      <c r="C14" s="30"/>
      <c r="D14" s="30"/>
      <c r="E14" s="30"/>
      <c r="F14" s="30"/>
      <c r="G14" s="287"/>
      <c r="H14" s="288"/>
      <c r="I14" s="288"/>
      <c r="J14" s="23"/>
      <c r="K14" s="23"/>
      <c r="L14" s="23"/>
      <c r="M14" s="23"/>
      <c r="N14" s="23"/>
      <c r="O14" s="23"/>
      <c r="P14" s="23"/>
      <c r="Q14" s="149">
        <f t="shared" si="1"/>
        <v>0</v>
      </c>
      <c r="R14" s="171">
        <f t="shared" si="0"/>
        <v>0</v>
      </c>
    </row>
    <row r="15" spans="3:30" s="7" customFormat="1" ht="10.5" x14ac:dyDescent="0.15">
      <c r="C15" s="30"/>
      <c r="D15" s="30"/>
      <c r="E15" s="30"/>
      <c r="F15" s="30"/>
      <c r="G15" s="287"/>
      <c r="H15" s="288"/>
      <c r="I15" s="288"/>
      <c r="J15" s="23"/>
      <c r="K15" s="23"/>
      <c r="L15" s="23"/>
      <c r="M15" s="23"/>
      <c r="N15" s="23"/>
      <c r="O15" s="23"/>
      <c r="P15" s="23"/>
      <c r="Q15" s="149">
        <f t="shared" si="1"/>
        <v>0</v>
      </c>
      <c r="R15" s="171">
        <f t="shared" si="0"/>
        <v>0</v>
      </c>
    </row>
    <row r="16" spans="3:30" s="7" customFormat="1" ht="10.5" x14ac:dyDescent="0.15">
      <c r="C16" s="30"/>
      <c r="D16" s="30"/>
      <c r="E16" s="30"/>
      <c r="F16" s="30"/>
      <c r="G16" s="287"/>
      <c r="H16" s="288"/>
      <c r="I16" s="288"/>
      <c r="J16" s="23"/>
      <c r="K16" s="23"/>
      <c r="L16" s="23"/>
      <c r="M16" s="23"/>
      <c r="N16" s="23"/>
      <c r="O16" s="23"/>
      <c r="P16" s="23"/>
      <c r="Q16" s="149">
        <f t="shared" si="1"/>
        <v>0</v>
      </c>
      <c r="R16" s="171">
        <f t="shared" si="0"/>
        <v>0</v>
      </c>
    </row>
    <row r="17" spans="3:18" s="7" customFormat="1" ht="10.5" x14ac:dyDescent="0.15">
      <c r="C17" s="30"/>
      <c r="D17" s="30"/>
      <c r="E17" s="30"/>
      <c r="F17" s="30"/>
      <c r="G17" s="287"/>
      <c r="H17" s="288"/>
      <c r="I17" s="288"/>
      <c r="J17" s="23"/>
      <c r="K17" s="23"/>
      <c r="L17" s="23"/>
      <c r="M17" s="23"/>
      <c r="N17" s="23"/>
      <c r="O17" s="23"/>
      <c r="P17" s="23"/>
      <c r="Q17" s="149">
        <f t="shared" si="1"/>
        <v>0</v>
      </c>
      <c r="R17" s="171">
        <f t="shared" si="0"/>
        <v>0</v>
      </c>
    </row>
    <row r="18" spans="3:18" s="7" customFormat="1" ht="10.5" x14ac:dyDescent="0.15">
      <c r="C18" s="30"/>
      <c r="D18" s="30"/>
      <c r="E18" s="30"/>
      <c r="F18" s="30"/>
      <c r="G18" s="287"/>
      <c r="H18" s="288"/>
      <c r="I18" s="288"/>
      <c r="J18" s="23"/>
      <c r="K18" s="23"/>
      <c r="L18" s="23"/>
      <c r="M18" s="23"/>
      <c r="N18" s="23"/>
      <c r="O18" s="23"/>
      <c r="P18" s="23"/>
      <c r="Q18" s="149">
        <f t="shared" si="1"/>
        <v>0</v>
      </c>
      <c r="R18" s="171">
        <f t="shared" si="0"/>
        <v>0</v>
      </c>
    </row>
    <row r="19" spans="3:18" s="7" customFormat="1" ht="10.5" x14ac:dyDescent="0.15">
      <c r="C19" s="30"/>
      <c r="D19" s="30"/>
      <c r="E19" s="30"/>
      <c r="F19" s="30"/>
      <c r="G19" s="287"/>
      <c r="H19" s="288"/>
      <c r="I19" s="288"/>
      <c r="J19" s="23"/>
      <c r="K19" s="23"/>
      <c r="L19" s="23"/>
      <c r="M19" s="23"/>
      <c r="N19" s="23"/>
      <c r="O19" s="23"/>
      <c r="P19" s="23"/>
      <c r="Q19" s="149">
        <f t="shared" si="1"/>
        <v>0</v>
      </c>
      <c r="R19" s="171">
        <f t="shared" si="0"/>
        <v>0</v>
      </c>
    </row>
    <row r="20" spans="3:18" s="7" customFormat="1" ht="10.5" x14ac:dyDescent="0.15">
      <c r="C20" s="30"/>
      <c r="D20" s="30"/>
      <c r="E20" s="30"/>
      <c r="F20" s="30"/>
      <c r="G20" s="287"/>
      <c r="H20" s="288"/>
      <c r="I20" s="288"/>
      <c r="J20" s="23"/>
      <c r="K20" s="23"/>
      <c r="L20" s="23"/>
      <c r="M20" s="23"/>
      <c r="N20" s="23"/>
      <c r="O20" s="23"/>
      <c r="P20" s="23"/>
      <c r="Q20" s="149">
        <f t="shared" si="1"/>
        <v>0</v>
      </c>
      <c r="R20" s="171">
        <f t="shared" si="0"/>
        <v>0</v>
      </c>
    </row>
    <row r="21" spans="3:18" s="7" customFormat="1" ht="10.5" x14ac:dyDescent="0.15">
      <c r="C21" s="30"/>
      <c r="D21" s="30"/>
      <c r="E21" s="30"/>
      <c r="F21" s="30"/>
      <c r="G21" s="287"/>
      <c r="H21" s="288"/>
      <c r="I21" s="288"/>
      <c r="J21" s="23"/>
      <c r="K21" s="23"/>
      <c r="L21" s="23"/>
      <c r="M21" s="23"/>
      <c r="N21" s="23"/>
      <c r="O21" s="23"/>
      <c r="P21" s="23"/>
      <c r="Q21" s="149">
        <f t="shared" si="1"/>
        <v>0</v>
      </c>
      <c r="R21" s="171">
        <f t="shared" si="0"/>
        <v>0</v>
      </c>
    </row>
    <row r="22" spans="3:18" s="7" customFormat="1" ht="10.5" x14ac:dyDescent="0.15">
      <c r="C22" s="30"/>
      <c r="D22" s="30"/>
      <c r="E22" s="30"/>
      <c r="F22" s="30"/>
      <c r="G22" s="287"/>
      <c r="H22" s="288"/>
      <c r="I22" s="288"/>
      <c r="J22" s="23"/>
      <c r="K22" s="23"/>
      <c r="L22" s="23"/>
      <c r="M22" s="23"/>
      <c r="N22" s="23"/>
      <c r="O22" s="23"/>
      <c r="P22" s="23"/>
      <c r="Q22" s="149">
        <f t="shared" si="1"/>
        <v>0</v>
      </c>
      <c r="R22" s="171">
        <f t="shared" si="0"/>
        <v>0</v>
      </c>
    </row>
    <row r="23" spans="3:18" s="7" customFormat="1" ht="10.5" x14ac:dyDescent="0.15">
      <c r="C23" s="30"/>
      <c r="D23" s="30"/>
      <c r="E23" s="30"/>
      <c r="F23" s="30"/>
      <c r="G23" s="287"/>
      <c r="H23" s="288"/>
      <c r="I23" s="288"/>
      <c r="J23" s="23"/>
      <c r="K23" s="23"/>
      <c r="L23" s="23"/>
      <c r="M23" s="23"/>
      <c r="N23" s="23"/>
      <c r="O23" s="23"/>
      <c r="P23" s="23"/>
      <c r="Q23" s="149">
        <f t="shared" si="1"/>
        <v>0</v>
      </c>
      <c r="R23" s="171">
        <f t="shared" si="0"/>
        <v>0</v>
      </c>
    </row>
    <row r="24" spans="3:18" s="7" customFormat="1" ht="10.5" x14ac:dyDescent="0.15">
      <c r="C24" s="30"/>
      <c r="D24" s="30"/>
      <c r="E24" s="30"/>
      <c r="F24" s="30"/>
      <c r="G24" s="287"/>
      <c r="H24" s="288"/>
      <c r="I24" s="288"/>
      <c r="J24" s="23"/>
      <c r="K24" s="23"/>
      <c r="L24" s="23"/>
      <c r="M24" s="23"/>
      <c r="N24" s="23"/>
      <c r="O24" s="23"/>
      <c r="P24" s="23"/>
      <c r="Q24" s="149">
        <f t="shared" si="1"/>
        <v>0</v>
      </c>
      <c r="R24" s="171">
        <f t="shared" si="0"/>
        <v>0</v>
      </c>
    </row>
    <row r="25" spans="3:18" s="7" customFormat="1" ht="10.5" x14ac:dyDescent="0.15">
      <c r="C25" s="30"/>
      <c r="D25" s="30"/>
      <c r="E25" s="30"/>
      <c r="F25" s="30"/>
      <c r="G25" s="287"/>
      <c r="H25" s="288"/>
      <c r="I25" s="288"/>
      <c r="J25" s="23"/>
      <c r="K25" s="23"/>
      <c r="L25" s="23"/>
      <c r="M25" s="23"/>
      <c r="N25" s="23"/>
      <c r="O25" s="23"/>
      <c r="P25" s="23"/>
      <c r="Q25" s="149">
        <f t="shared" si="1"/>
        <v>0</v>
      </c>
      <c r="R25" s="171">
        <f t="shared" si="0"/>
        <v>0</v>
      </c>
    </row>
    <row r="26" spans="3:18" s="7" customFormat="1" ht="10.5" x14ac:dyDescent="0.15">
      <c r="C26" s="30"/>
      <c r="D26" s="30"/>
      <c r="E26" s="30"/>
      <c r="F26" s="30"/>
      <c r="G26" s="287"/>
      <c r="H26" s="288"/>
      <c r="I26" s="288"/>
      <c r="J26" s="23"/>
      <c r="K26" s="23"/>
      <c r="L26" s="23"/>
      <c r="M26" s="23"/>
      <c r="N26" s="23"/>
      <c r="O26" s="23"/>
      <c r="P26" s="23"/>
      <c r="Q26" s="149">
        <f t="shared" si="1"/>
        <v>0</v>
      </c>
      <c r="R26" s="171">
        <f t="shared" si="0"/>
        <v>0</v>
      </c>
    </row>
    <row r="27" spans="3:18" s="7" customFormat="1" ht="10.5" x14ac:dyDescent="0.15">
      <c r="C27" s="30"/>
      <c r="D27" s="30"/>
      <c r="E27" s="30"/>
      <c r="F27" s="30"/>
      <c r="G27" s="287"/>
      <c r="H27" s="288"/>
      <c r="I27" s="288"/>
      <c r="J27" s="23"/>
      <c r="K27" s="23"/>
      <c r="L27" s="23"/>
      <c r="M27" s="23"/>
      <c r="N27" s="23"/>
      <c r="O27" s="23"/>
      <c r="P27" s="23"/>
      <c r="Q27" s="149">
        <f t="shared" si="1"/>
        <v>0</v>
      </c>
      <c r="R27" s="171">
        <f t="shared" si="0"/>
        <v>0</v>
      </c>
    </row>
    <row r="28" spans="3:18" s="7" customFormat="1" ht="10.5" x14ac:dyDescent="0.15">
      <c r="C28" s="30"/>
      <c r="D28" s="30"/>
      <c r="E28" s="30"/>
      <c r="F28" s="30"/>
      <c r="G28" s="287"/>
      <c r="H28" s="288"/>
      <c r="I28" s="288"/>
      <c r="J28" s="23"/>
      <c r="K28" s="23"/>
      <c r="L28" s="23"/>
      <c r="M28" s="23"/>
      <c r="N28" s="23"/>
      <c r="O28" s="23"/>
      <c r="P28" s="23"/>
      <c r="Q28" s="149">
        <f t="shared" si="1"/>
        <v>0</v>
      </c>
      <c r="R28" s="171">
        <f t="shared" si="0"/>
        <v>0</v>
      </c>
    </row>
    <row r="29" spans="3:18" s="7" customFormat="1" ht="10.5" x14ac:dyDescent="0.15">
      <c r="C29" s="30"/>
      <c r="D29" s="30"/>
      <c r="E29" s="30"/>
      <c r="F29" s="30"/>
      <c r="G29" s="287"/>
      <c r="H29" s="288"/>
      <c r="I29" s="288"/>
      <c r="J29" s="23"/>
      <c r="K29" s="23"/>
      <c r="L29" s="23"/>
      <c r="M29" s="23"/>
      <c r="N29" s="23"/>
      <c r="O29" s="23"/>
      <c r="P29" s="23"/>
      <c r="Q29" s="149">
        <f t="shared" si="1"/>
        <v>0</v>
      </c>
      <c r="R29" s="171">
        <f t="shared" si="0"/>
        <v>0</v>
      </c>
    </row>
    <row r="30" spans="3:18" s="7" customFormat="1" ht="10.5" x14ac:dyDescent="0.15">
      <c r="C30" s="30"/>
      <c r="D30" s="30"/>
      <c r="E30" s="30"/>
      <c r="F30" s="30"/>
      <c r="G30" s="287"/>
      <c r="H30" s="288"/>
      <c r="I30" s="288"/>
      <c r="J30" s="23"/>
      <c r="K30" s="23"/>
      <c r="L30" s="23"/>
      <c r="M30" s="23"/>
      <c r="N30" s="23"/>
      <c r="O30" s="23"/>
      <c r="P30" s="23"/>
      <c r="Q30" s="149">
        <f t="shared" si="1"/>
        <v>0</v>
      </c>
      <c r="R30" s="171">
        <f t="shared" si="0"/>
        <v>0</v>
      </c>
    </row>
    <row r="31" spans="3:18" s="7" customFormat="1" ht="10.5" x14ac:dyDescent="0.15">
      <c r="C31" s="30"/>
      <c r="D31" s="30"/>
      <c r="E31" s="30"/>
      <c r="F31" s="30"/>
      <c r="G31" s="287"/>
      <c r="H31" s="288"/>
      <c r="I31" s="288"/>
      <c r="J31" s="23"/>
      <c r="K31" s="23"/>
      <c r="L31" s="23"/>
      <c r="M31" s="23"/>
      <c r="N31" s="23"/>
      <c r="O31" s="23"/>
      <c r="P31" s="23"/>
      <c r="Q31" s="149">
        <f t="shared" si="1"/>
        <v>0</v>
      </c>
      <c r="R31" s="171">
        <f t="shared" si="0"/>
        <v>0</v>
      </c>
    </row>
    <row r="32" spans="3:18" s="7" customFormat="1" ht="10.5" x14ac:dyDescent="0.15">
      <c r="C32" s="30"/>
      <c r="D32" s="30"/>
      <c r="E32" s="30"/>
      <c r="F32" s="30"/>
      <c r="G32" s="287"/>
      <c r="H32" s="288"/>
      <c r="I32" s="288"/>
      <c r="J32" s="23"/>
      <c r="K32" s="23"/>
      <c r="L32" s="23"/>
      <c r="M32" s="23"/>
      <c r="N32" s="23"/>
      <c r="O32" s="23"/>
      <c r="P32" s="23"/>
      <c r="Q32" s="149">
        <f t="shared" si="1"/>
        <v>0</v>
      </c>
      <c r="R32" s="171">
        <f t="shared" si="0"/>
        <v>0</v>
      </c>
    </row>
    <row r="33" spans="3:18" s="7" customFormat="1" ht="10.5" x14ac:dyDescent="0.15">
      <c r="C33" s="30"/>
      <c r="D33" s="30"/>
      <c r="E33" s="30"/>
      <c r="F33" s="30"/>
      <c r="G33" s="287"/>
      <c r="H33" s="288"/>
      <c r="I33" s="288"/>
      <c r="J33" s="23"/>
      <c r="K33" s="23"/>
      <c r="L33" s="23"/>
      <c r="M33" s="23"/>
      <c r="N33" s="23"/>
      <c r="O33" s="23"/>
      <c r="P33" s="23"/>
      <c r="Q33" s="149">
        <f t="shared" si="1"/>
        <v>0</v>
      </c>
      <c r="R33" s="171">
        <f t="shared" si="0"/>
        <v>0</v>
      </c>
    </row>
    <row r="34" spans="3:18" s="7" customFormat="1" ht="10.5" x14ac:dyDescent="0.15">
      <c r="C34" s="30"/>
      <c r="D34" s="30"/>
      <c r="E34" s="30"/>
      <c r="F34" s="30"/>
      <c r="G34" s="287"/>
      <c r="H34" s="288"/>
      <c r="I34" s="288"/>
      <c r="J34" s="23"/>
      <c r="K34" s="23"/>
      <c r="L34" s="23"/>
      <c r="M34" s="23"/>
      <c r="N34" s="23"/>
      <c r="O34" s="23"/>
      <c r="P34" s="23"/>
      <c r="Q34" s="149">
        <f t="shared" si="1"/>
        <v>0</v>
      </c>
      <c r="R34" s="171">
        <f t="shared" si="0"/>
        <v>0</v>
      </c>
    </row>
    <row r="35" spans="3:18" s="7" customFormat="1" ht="10.5" x14ac:dyDescent="0.15">
      <c r="C35" s="30"/>
      <c r="D35" s="30"/>
      <c r="E35" s="30"/>
      <c r="F35" s="30"/>
      <c r="G35" s="287"/>
      <c r="H35" s="288"/>
      <c r="I35" s="288"/>
      <c r="J35" s="23"/>
      <c r="K35" s="23"/>
      <c r="L35" s="23"/>
      <c r="M35" s="23"/>
      <c r="N35" s="23"/>
      <c r="O35" s="23"/>
      <c r="P35" s="23"/>
      <c r="Q35" s="149">
        <f t="shared" si="1"/>
        <v>0</v>
      </c>
      <c r="R35" s="171">
        <f t="shared" si="0"/>
        <v>0</v>
      </c>
    </row>
    <row r="36" spans="3:18" s="7" customFormat="1" ht="10.5" x14ac:dyDescent="0.15">
      <c r="C36" s="30"/>
      <c r="D36" s="30"/>
      <c r="E36" s="30"/>
      <c r="F36" s="30"/>
      <c r="G36" s="287"/>
      <c r="H36" s="288"/>
      <c r="I36" s="288"/>
      <c r="J36" s="23"/>
      <c r="K36" s="23"/>
      <c r="L36" s="23"/>
      <c r="M36" s="23"/>
      <c r="N36" s="23"/>
      <c r="O36" s="23"/>
      <c r="P36" s="23"/>
      <c r="Q36" s="149">
        <f t="shared" si="1"/>
        <v>0</v>
      </c>
      <c r="R36" s="171">
        <f t="shared" si="0"/>
        <v>0</v>
      </c>
    </row>
    <row r="37" spans="3:18" s="7" customFormat="1" ht="10.5" x14ac:dyDescent="0.15">
      <c r="C37" s="30"/>
      <c r="D37" s="30"/>
      <c r="E37" s="30"/>
      <c r="F37" s="30"/>
      <c r="G37" s="287"/>
      <c r="H37" s="288"/>
      <c r="I37" s="288"/>
      <c r="J37" s="23"/>
      <c r="K37" s="23"/>
      <c r="L37" s="23"/>
      <c r="M37" s="23"/>
      <c r="N37" s="23"/>
      <c r="O37" s="23"/>
      <c r="P37" s="23"/>
      <c r="Q37" s="149">
        <f t="shared" si="1"/>
        <v>0</v>
      </c>
      <c r="R37" s="171">
        <f t="shared" si="0"/>
        <v>0</v>
      </c>
    </row>
    <row r="38" spans="3:18" s="7" customFormat="1" ht="10.5" x14ac:dyDescent="0.15">
      <c r="C38" s="30"/>
      <c r="D38" s="30"/>
      <c r="E38" s="30"/>
      <c r="F38" s="30"/>
      <c r="G38" s="287"/>
      <c r="H38" s="288"/>
      <c r="I38" s="288"/>
      <c r="J38" s="23"/>
      <c r="K38" s="23"/>
      <c r="L38" s="23"/>
      <c r="M38" s="23"/>
      <c r="N38" s="23"/>
      <c r="O38" s="23"/>
      <c r="P38" s="23"/>
      <c r="Q38" s="149">
        <f t="shared" si="1"/>
        <v>0</v>
      </c>
      <c r="R38" s="171">
        <f t="shared" si="0"/>
        <v>0</v>
      </c>
    </row>
    <row r="39" spans="3:18" s="7" customFormat="1" ht="10.5" x14ac:dyDescent="0.15">
      <c r="C39" s="30"/>
      <c r="D39" s="30"/>
      <c r="E39" s="30"/>
      <c r="F39" s="30"/>
      <c r="G39" s="287"/>
      <c r="H39" s="288"/>
      <c r="I39" s="288"/>
      <c r="J39" s="23"/>
      <c r="K39" s="23"/>
      <c r="L39" s="23"/>
      <c r="M39" s="23"/>
      <c r="N39" s="23"/>
      <c r="O39" s="23"/>
      <c r="P39" s="23"/>
      <c r="Q39" s="149">
        <f t="shared" si="1"/>
        <v>0</v>
      </c>
      <c r="R39" s="171">
        <f t="shared" si="0"/>
        <v>0</v>
      </c>
    </row>
    <row r="40" spans="3:18" s="7" customFormat="1" ht="10.5" x14ac:dyDescent="0.15">
      <c r="C40" s="30"/>
      <c r="D40" s="30"/>
      <c r="E40" s="30"/>
      <c r="F40" s="30"/>
      <c r="G40" s="287"/>
      <c r="H40" s="288"/>
      <c r="I40" s="288"/>
      <c r="J40" s="23"/>
      <c r="K40" s="23"/>
      <c r="L40" s="23"/>
      <c r="M40" s="23"/>
      <c r="N40" s="23"/>
      <c r="O40" s="23"/>
      <c r="P40" s="23"/>
      <c r="Q40" s="149">
        <f t="shared" si="1"/>
        <v>0</v>
      </c>
      <c r="R40" s="171">
        <f t="shared" si="0"/>
        <v>0</v>
      </c>
    </row>
    <row r="41" spans="3:18" s="7" customFormat="1" ht="10.5" x14ac:dyDescent="0.15">
      <c r="C41" s="30"/>
      <c r="D41" s="30"/>
      <c r="E41" s="30"/>
      <c r="F41" s="30"/>
      <c r="G41" s="287"/>
      <c r="H41" s="288"/>
      <c r="I41" s="288"/>
      <c r="J41" s="23"/>
      <c r="K41" s="23"/>
      <c r="L41" s="23"/>
      <c r="M41" s="23"/>
      <c r="N41" s="23"/>
      <c r="O41" s="23"/>
      <c r="P41" s="23"/>
      <c r="Q41" s="149">
        <f t="shared" si="1"/>
        <v>0</v>
      </c>
      <c r="R41" s="171">
        <f t="shared" si="0"/>
        <v>0</v>
      </c>
    </row>
    <row r="42" spans="3:18" s="7" customFormat="1" ht="10.5" x14ac:dyDescent="0.15">
      <c r="C42" s="30"/>
      <c r="D42" s="30"/>
      <c r="E42" s="30"/>
      <c r="F42" s="30"/>
      <c r="G42" s="287"/>
      <c r="H42" s="288"/>
      <c r="I42" s="288"/>
      <c r="J42" s="23"/>
      <c r="K42" s="23"/>
      <c r="L42" s="23"/>
      <c r="M42" s="23"/>
      <c r="N42" s="23"/>
      <c r="O42" s="23"/>
      <c r="P42" s="23"/>
      <c r="Q42" s="149">
        <f t="shared" si="1"/>
        <v>0</v>
      </c>
      <c r="R42" s="171">
        <f t="shared" si="0"/>
        <v>0</v>
      </c>
    </row>
    <row r="43" spans="3:18" s="7" customFormat="1" ht="10.5" x14ac:dyDescent="0.15">
      <c r="C43" s="30"/>
      <c r="D43" s="30"/>
      <c r="E43" s="30"/>
      <c r="F43" s="30"/>
      <c r="G43" s="287"/>
      <c r="H43" s="288"/>
      <c r="I43" s="288"/>
      <c r="J43" s="23"/>
      <c r="K43" s="23"/>
      <c r="L43" s="23"/>
      <c r="M43" s="23"/>
      <c r="N43" s="23"/>
      <c r="O43" s="23"/>
      <c r="P43" s="23"/>
      <c r="Q43" s="149">
        <f t="shared" si="1"/>
        <v>0</v>
      </c>
      <c r="R43" s="171">
        <f t="shared" si="0"/>
        <v>0</v>
      </c>
    </row>
    <row r="44" spans="3:18" s="7" customFormat="1" ht="10.5" x14ac:dyDescent="0.15">
      <c r="C44" s="30"/>
      <c r="D44" s="30"/>
      <c r="E44" s="30"/>
      <c r="F44" s="30"/>
      <c r="G44" s="287"/>
      <c r="H44" s="288"/>
      <c r="I44" s="288"/>
      <c r="J44" s="23"/>
      <c r="K44" s="23"/>
      <c r="L44" s="23"/>
      <c r="M44" s="23"/>
      <c r="N44" s="23"/>
      <c r="O44" s="23"/>
      <c r="P44" s="23"/>
      <c r="Q44" s="149">
        <f t="shared" si="1"/>
        <v>0</v>
      </c>
      <c r="R44" s="171">
        <f t="shared" si="0"/>
        <v>0</v>
      </c>
    </row>
    <row r="45" spans="3:18" s="7" customFormat="1" ht="10.5" x14ac:dyDescent="0.15">
      <c r="C45" s="30"/>
      <c r="D45" s="30"/>
      <c r="E45" s="30"/>
      <c r="F45" s="30"/>
      <c r="G45" s="287"/>
      <c r="H45" s="288"/>
      <c r="I45" s="288"/>
      <c r="J45" s="23"/>
      <c r="K45" s="23"/>
      <c r="L45" s="23"/>
      <c r="M45" s="23"/>
      <c r="N45" s="23"/>
      <c r="O45" s="23"/>
      <c r="P45" s="23"/>
      <c r="Q45" s="149">
        <f t="shared" si="1"/>
        <v>0</v>
      </c>
      <c r="R45" s="171">
        <f t="shared" si="0"/>
        <v>0</v>
      </c>
    </row>
    <row r="46" spans="3:18" s="7" customFormat="1" ht="10.5" x14ac:dyDescent="0.15">
      <c r="C46" s="30"/>
      <c r="D46" s="30"/>
      <c r="E46" s="30"/>
      <c r="F46" s="30"/>
      <c r="G46" s="287"/>
      <c r="H46" s="288"/>
      <c r="I46" s="288"/>
      <c r="J46" s="23"/>
      <c r="K46" s="23"/>
      <c r="L46" s="23"/>
      <c r="M46" s="23"/>
      <c r="N46" s="23"/>
      <c r="O46" s="23"/>
      <c r="P46" s="23"/>
      <c r="Q46" s="149">
        <f t="shared" si="1"/>
        <v>0</v>
      </c>
      <c r="R46" s="171">
        <f t="shared" si="0"/>
        <v>0</v>
      </c>
    </row>
    <row r="47" spans="3:18" s="7" customFormat="1" ht="10.5" x14ac:dyDescent="0.15">
      <c r="C47" s="30"/>
      <c r="D47" s="30"/>
      <c r="E47" s="30"/>
      <c r="F47" s="30"/>
      <c r="G47" s="287"/>
      <c r="H47" s="288"/>
      <c r="I47" s="288"/>
      <c r="J47" s="23"/>
      <c r="K47" s="23"/>
      <c r="L47" s="23"/>
      <c r="M47" s="23"/>
      <c r="N47" s="23"/>
      <c r="O47" s="23"/>
      <c r="P47" s="23"/>
      <c r="Q47" s="149">
        <f t="shared" si="1"/>
        <v>0</v>
      </c>
      <c r="R47" s="171">
        <f t="shared" si="0"/>
        <v>0</v>
      </c>
    </row>
    <row r="48" spans="3:18" s="7" customFormat="1" ht="10.5" x14ac:dyDescent="0.15">
      <c r="C48" s="30"/>
      <c r="D48" s="30"/>
      <c r="E48" s="30"/>
      <c r="F48" s="30"/>
      <c r="G48" s="287"/>
      <c r="H48" s="288"/>
      <c r="I48" s="288"/>
      <c r="J48" s="23"/>
      <c r="K48" s="23"/>
      <c r="L48" s="23"/>
      <c r="M48" s="23"/>
      <c r="N48" s="23"/>
      <c r="O48" s="23"/>
      <c r="P48" s="23"/>
      <c r="Q48" s="149">
        <f t="shared" si="1"/>
        <v>0</v>
      </c>
      <c r="R48" s="171">
        <f t="shared" si="0"/>
        <v>0</v>
      </c>
    </row>
    <row r="49" spans="3:18" s="7" customFormat="1" ht="10.5" x14ac:dyDescent="0.15">
      <c r="C49" s="30"/>
      <c r="D49" s="30"/>
      <c r="E49" s="30"/>
      <c r="F49" s="30"/>
      <c r="G49" s="287"/>
      <c r="H49" s="288"/>
      <c r="I49" s="288"/>
      <c r="J49" s="23"/>
      <c r="K49" s="23"/>
      <c r="L49" s="23"/>
      <c r="M49" s="23"/>
      <c r="N49" s="23"/>
      <c r="O49" s="23"/>
      <c r="P49" s="23"/>
      <c r="Q49" s="149">
        <f>IFERROR(H49*(J49+K49+L49+M49+N49+O49+P49)," ")</f>
        <v>0</v>
      </c>
      <c r="R49" s="171">
        <f t="shared" si="0"/>
        <v>0</v>
      </c>
    </row>
    <row r="50" spans="3:18" s="7" customFormat="1" ht="10.5" x14ac:dyDescent="0.15">
      <c r="C50" s="30"/>
      <c r="D50" s="30"/>
      <c r="E50" s="30"/>
      <c r="F50" s="30"/>
      <c r="G50" s="287"/>
      <c r="H50" s="288"/>
      <c r="I50" s="288"/>
      <c r="J50" s="23"/>
      <c r="K50" s="23"/>
      <c r="L50" s="23"/>
      <c r="M50" s="23"/>
      <c r="N50" s="23"/>
      <c r="O50" s="23"/>
      <c r="P50" s="23"/>
      <c r="Q50" s="149">
        <f t="shared" si="1"/>
        <v>0</v>
      </c>
      <c r="R50" s="171">
        <f t="shared" si="0"/>
        <v>0</v>
      </c>
    </row>
    <row r="51" spans="3:18" s="7" customFormat="1" ht="10.5" x14ac:dyDescent="0.15">
      <c r="C51" s="30"/>
      <c r="D51" s="30"/>
      <c r="E51" s="30"/>
      <c r="F51" s="30"/>
      <c r="G51" s="287"/>
      <c r="H51" s="288"/>
      <c r="I51" s="288"/>
      <c r="J51" s="23"/>
      <c r="K51" s="23"/>
      <c r="L51" s="23"/>
      <c r="M51" s="23"/>
      <c r="N51" s="23"/>
      <c r="O51" s="23"/>
      <c r="P51" s="23"/>
      <c r="Q51" s="149">
        <f t="shared" si="1"/>
        <v>0</v>
      </c>
      <c r="R51" s="171">
        <f t="shared" si="0"/>
        <v>0</v>
      </c>
    </row>
    <row r="52" spans="3:18" s="7" customFormat="1" ht="10.5" x14ac:dyDescent="0.15">
      <c r="C52" s="30"/>
      <c r="D52" s="30"/>
      <c r="E52" s="30"/>
      <c r="F52" s="30"/>
      <c r="G52" s="287"/>
      <c r="H52" s="288"/>
      <c r="I52" s="288"/>
      <c r="J52" s="23"/>
      <c r="K52" s="23"/>
      <c r="L52" s="23"/>
      <c r="M52" s="23"/>
      <c r="N52" s="23"/>
      <c r="O52" s="23"/>
      <c r="P52" s="23"/>
      <c r="Q52" s="149">
        <f t="shared" si="1"/>
        <v>0</v>
      </c>
      <c r="R52" s="171">
        <f t="shared" si="0"/>
        <v>0</v>
      </c>
    </row>
    <row r="53" spans="3:18" s="7" customFormat="1" ht="10.5" x14ac:dyDescent="0.15">
      <c r="C53" s="30"/>
      <c r="D53" s="30"/>
      <c r="E53" s="30"/>
      <c r="F53" s="30"/>
      <c r="G53" s="287"/>
      <c r="H53" s="288"/>
      <c r="I53" s="288"/>
      <c r="J53" s="23"/>
      <c r="K53" s="23"/>
      <c r="L53" s="23"/>
      <c r="M53" s="23"/>
      <c r="N53" s="23"/>
      <c r="O53" s="23"/>
      <c r="P53" s="23"/>
      <c r="Q53" s="149">
        <f t="shared" si="1"/>
        <v>0</v>
      </c>
      <c r="R53" s="171">
        <f t="shared" si="0"/>
        <v>0</v>
      </c>
    </row>
    <row r="54" spans="3:18" s="7" customFormat="1" ht="10.5" x14ac:dyDescent="0.15">
      <c r="C54" s="30"/>
      <c r="D54" s="30"/>
      <c r="E54" s="30"/>
      <c r="F54" s="30"/>
      <c r="G54" s="287"/>
      <c r="H54" s="288"/>
      <c r="I54" s="288"/>
      <c r="J54" s="23"/>
      <c r="K54" s="23"/>
      <c r="L54" s="23"/>
      <c r="M54" s="23"/>
      <c r="N54" s="23"/>
      <c r="O54" s="23"/>
      <c r="P54" s="23"/>
      <c r="Q54" s="149">
        <f t="shared" si="1"/>
        <v>0</v>
      </c>
      <c r="R54" s="171">
        <f t="shared" si="0"/>
        <v>0</v>
      </c>
    </row>
    <row r="55" spans="3:18" s="7" customFormat="1" ht="10.5" x14ac:dyDescent="0.15">
      <c r="C55" s="30"/>
      <c r="D55" s="30"/>
      <c r="E55" s="30"/>
      <c r="F55" s="30"/>
      <c r="G55" s="287"/>
      <c r="H55" s="288"/>
      <c r="I55" s="288"/>
      <c r="J55" s="23"/>
      <c r="K55" s="23"/>
      <c r="L55" s="23"/>
      <c r="M55" s="23"/>
      <c r="N55" s="23"/>
      <c r="O55" s="23"/>
      <c r="P55" s="23"/>
      <c r="Q55" s="149">
        <f t="shared" si="1"/>
        <v>0</v>
      </c>
      <c r="R55" s="171">
        <f t="shared" si="0"/>
        <v>0</v>
      </c>
    </row>
    <row r="56" spans="3:18" s="7" customFormat="1" ht="10.5" x14ac:dyDescent="0.15">
      <c r="C56" s="30"/>
      <c r="D56" s="30"/>
      <c r="E56" s="30"/>
      <c r="F56" s="30"/>
      <c r="G56" s="287"/>
      <c r="H56" s="288"/>
      <c r="I56" s="288"/>
      <c r="J56" s="23"/>
      <c r="K56" s="23"/>
      <c r="L56" s="23"/>
      <c r="M56" s="23"/>
      <c r="N56" s="23"/>
      <c r="O56" s="23"/>
      <c r="P56" s="23"/>
      <c r="Q56" s="149">
        <f t="shared" si="1"/>
        <v>0</v>
      </c>
      <c r="R56" s="171">
        <f t="shared" si="0"/>
        <v>0</v>
      </c>
    </row>
    <row r="57" spans="3:18" s="7" customFormat="1" ht="10.5" x14ac:dyDescent="0.15">
      <c r="C57" s="30"/>
      <c r="D57" s="30"/>
      <c r="E57" s="30"/>
      <c r="F57" s="30"/>
      <c r="G57" s="287"/>
      <c r="H57" s="288"/>
      <c r="I57" s="288"/>
      <c r="J57" s="23"/>
      <c r="K57" s="23"/>
      <c r="L57" s="23"/>
      <c r="M57" s="23"/>
      <c r="N57" s="23"/>
      <c r="O57" s="23"/>
      <c r="P57" s="23"/>
      <c r="Q57" s="149">
        <f t="shared" si="1"/>
        <v>0</v>
      </c>
      <c r="R57" s="171">
        <f t="shared" si="0"/>
        <v>0</v>
      </c>
    </row>
    <row r="58" spans="3:18" s="7" customFormat="1" ht="10.5" x14ac:dyDescent="0.15">
      <c r="C58" s="30"/>
      <c r="D58" s="30"/>
      <c r="E58" s="30"/>
      <c r="F58" s="30"/>
      <c r="G58" s="287"/>
      <c r="H58" s="288"/>
      <c r="I58" s="288"/>
      <c r="J58" s="23"/>
      <c r="K58" s="23"/>
      <c r="L58" s="23"/>
      <c r="M58" s="23"/>
      <c r="N58" s="23"/>
      <c r="O58" s="23"/>
      <c r="P58" s="23"/>
      <c r="Q58" s="149">
        <f t="shared" si="1"/>
        <v>0</v>
      </c>
      <c r="R58" s="171">
        <f t="shared" si="0"/>
        <v>0</v>
      </c>
    </row>
    <row r="59" spans="3:18" s="7" customFormat="1" ht="10.5" x14ac:dyDescent="0.15">
      <c r="C59" s="30"/>
      <c r="D59" s="30"/>
      <c r="E59" s="30"/>
      <c r="F59" s="30"/>
      <c r="G59" s="287"/>
      <c r="H59" s="288"/>
      <c r="I59" s="288"/>
      <c r="J59" s="23"/>
      <c r="K59" s="23"/>
      <c r="L59" s="23"/>
      <c r="M59" s="23"/>
      <c r="N59" s="23"/>
      <c r="O59" s="23"/>
      <c r="P59" s="23"/>
      <c r="Q59" s="149">
        <f t="shared" si="1"/>
        <v>0</v>
      </c>
      <c r="R59" s="171">
        <f t="shared" si="0"/>
        <v>0</v>
      </c>
    </row>
    <row r="60" spans="3:18" s="7" customFormat="1" ht="10.5" x14ac:dyDescent="0.15">
      <c r="C60" s="30"/>
      <c r="D60" s="30"/>
      <c r="E60" s="30"/>
      <c r="F60" s="30"/>
      <c r="G60" s="287"/>
      <c r="H60" s="288"/>
      <c r="I60" s="288"/>
      <c r="J60" s="23"/>
      <c r="K60" s="23"/>
      <c r="L60" s="23"/>
      <c r="M60" s="23"/>
      <c r="N60" s="23"/>
      <c r="O60" s="23"/>
      <c r="P60" s="23"/>
      <c r="Q60" s="149">
        <f t="shared" si="1"/>
        <v>0</v>
      </c>
      <c r="R60" s="171">
        <f t="shared" si="0"/>
        <v>0</v>
      </c>
    </row>
    <row r="61" spans="3:18" s="7" customFormat="1" ht="10.5" x14ac:dyDescent="0.15">
      <c r="C61" s="30"/>
      <c r="D61" s="30"/>
      <c r="E61" s="30"/>
      <c r="F61" s="30"/>
      <c r="G61" s="287"/>
      <c r="H61" s="288"/>
      <c r="I61" s="288"/>
      <c r="J61" s="23"/>
      <c r="K61" s="23"/>
      <c r="L61" s="23"/>
      <c r="M61" s="23"/>
      <c r="N61" s="23"/>
      <c r="O61" s="23"/>
      <c r="P61" s="23"/>
      <c r="Q61" s="149">
        <f t="shared" si="1"/>
        <v>0</v>
      </c>
      <c r="R61" s="171">
        <f t="shared" si="0"/>
        <v>0</v>
      </c>
    </row>
    <row r="62" spans="3:18" s="7" customFormat="1" ht="10.5" x14ac:dyDescent="0.15">
      <c r="C62" s="30"/>
      <c r="D62" s="30"/>
      <c r="E62" s="30"/>
      <c r="F62" s="30"/>
      <c r="G62" s="287"/>
      <c r="H62" s="288"/>
      <c r="I62" s="288"/>
      <c r="J62" s="23"/>
      <c r="K62" s="23"/>
      <c r="L62" s="23"/>
      <c r="M62" s="23"/>
      <c r="N62" s="23"/>
      <c r="O62" s="23"/>
      <c r="P62" s="23"/>
      <c r="Q62" s="149">
        <f t="shared" si="1"/>
        <v>0</v>
      </c>
      <c r="R62" s="171">
        <f t="shared" si="0"/>
        <v>0</v>
      </c>
    </row>
    <row r="63" spans="3:18" s="7" customFormat="1" ht="10.5" x14ac:dyDescent="0.15">
      <c r="C63" s="30"/>
      <c r="D63" s="30"/>
      <c r="E63" s="30"/>
      <c r="F63" s="30"/>
      <c r="G63" s="287"/>
      <c r="H63" s="288"/>
      <c r="I63" s="288"/>
      <c r="J63" s="23"/>
      <c r="K63" s="23"/>
      <c r="L63" s="23"/>
      <c r="M63" s="23"/>
      <c r="N63" s="23"/>
      <c r="O63" s="23"/>
      <c r="P63" s="23"/>
      <c r="Q63" s="149">
        <f t="shared" si="1"/>
        <v>0</v>
      </c>
      <c r="R63" s="171">
        <f t="shared" si="0"/>
        <v>0</v>
      </c>
    </row>
    <row r="64" spans="3:18" s="7" customFormat="1" ht="10.5" x14ac:dyDescent="0.15">
      <c r="C64" s="30"/>
      <c r="D64" s="30"/>
      <c r="E64" s="30"/>
      <c r="F64" s="30"/>
      <c r="G64" s="287"/>
      <c r="H64" s="288"/>
      <c r="I64" s="288"/>
      <c r="J64" s="23"/>
      <c r="K64" s="23"/>
      <c r="L64" s="23"/>
      <c r="M64" s="23"/>
      <c r="N64" s="23"/>
      <c r="O64" s="23"/>
      <c r="P64" s="23"/>
      <c r="Q64" s="149">
        <f t="shared" si="1"/>
        <v>0</v>
      </c>
      <c r="R64" s="171">
        <f t="shared" si="0"/>
        <v>0</v>
      </c>
    </row>
    <row r="65" spans="3:18" s="7" customFormat="1" ht="10.5" x14ac:dyDescent="0.15">
      <c r="C65" s="30"/>
      <c r="D65" s="30"/>
      <c r="E65" s="30"/>
      <c r="F65" s="30"/>
      <c r="G65" s="287"/>
      <c r="H65" s="288"/>
      <c r="I65" s="288"/>
      <c r="J65" s="23"/>
      <c r="K65" s="23"/>
      <c r="L65" s="23"/>
      <c r="M65" s="23"/>
      <c r="N65" s="23"/>
      <c r="O65" s="23"/>
      <c r="P65" s="23"/>
      <c r="Q65" s="149">
        <f t="shared" si="1"/>
        <v>0</v>
      </c>
      <c r="R65" s="171">
        <f t="shared" si="0"/>
        <v>0</v>
      </c>
    </row>
    <row r="66" spans="3:18" s="7" customFormat="1" ht="10.5" x14ac:dyDescent="0.15">
      <c r="C66" s="30"/>
      <c r="D66" s="30"/>
      <c r="E66" s="30"/>
      <c r="F66" s="30"/>
      <c r="G66" s="287"/>
      <c r="H66" s="288"/>
      <c r="I66" s="288"/>
      <c r="J66" s="23"/>
      <c r="K66" s="23"/>
      <c r="L66" s="23"/>
      <c r="M66" s="23"/>
      <c r="N66" s="23"/>
      <c r="O66" s="23"/>
      <c r="P66" s="23"/>
      <c r="Q66" s="149">
        <f t="shared" si="1"/>
        <v>0</v>
      </c>
      <c r="R66" s="171">
        <f t="shared" si="0"/>
        <v>0</v>
      </c>
    </row>
    <row r="67" spans="3:18" s="7" customFormat="1" ht="10.5" x14ac:dyDescent="0.15">
      <c r="C67" s="30"/>
      <c r="D67" s="30"/>
      <c r="E67" s="30"/>
      <c r="F67" s="30"/>
      <c r="G67" s="287"/>
      <c r="H67" s="288"/>
      <c r="I67" s="288"/>
      <c r="J67" s="23"/>
      <c r="K67" s="23"/>
      <c r="L67" s="23"/>
      <c r="M67" s="23"/>
      <c r="N67" s="23"/>
      <c r="O67" s="23"/>
      <c r="P67" s="23"/>
      <c r="Q67" s="149">
        <f t="shared" si="1"/>
        <v>0</v>
      </c>
      <c r="R67" s="171">
        <f t="shared" si="0"/>
        <v>0</v>
      </c>
    </row>
    <row r="68" spans="3:18" s="7" customFormat="1" ht="10.5" x14ac:dyDescent="0.15">
      <c r="C68" s="30"/>
      <c r="D68" s="30"/>
      <c r="E68" s="30"/>
      <c r="F68" s="30"/>
      <c r="G68" s="287"/>
      <c r="H68" s="288"/>
      <c r="I68" s="288"/>
      <c r="J68" s="23"/>
      <c r="K68" s="23"/>
      <c r="L68" s="23"/>
      <c r="M68" s="23"/>
      <c r="N68" s="23"/>
      <c r="O68" s="23"/>
      <c r="P68" s="23"/>
      <c r="Q68" s="149">
        <f t="shared" si="1"/>
        <v>0</v>
      </c>
      <c r="R68" s="171">
        <f t="shared" si="0"/>
        <v>0</v>
      </c>
    </row>
    <row r="69" spans="3:18" s="7" customFormat="1" ht="10.5" x14ac:dyDescent="0.15">
      <c r="C69" s="30"/>
      <c r="D69" s="30"/>
      <c r="E69" s="30"/>
      <c r="F69" s="30"/>
      <c r="G69" s="287"/>
      <c r="H69" s="288"/>
      <c r="I69" s="288"/>
      <c r="J69" s="23"/>
      <c r="K69" s="23"/>
      <c r="L69" s="23"/>
      <c r="M69" s="23"/>
      <c r="N69" s="23"/>
      <c r="O69" s="23"/>
      <c r="P69" s="23"/>
      <c r="Q69" s="149">
        <f t="shared" si="1"/>
        <v>0</v>
      </c>
      <c r="R69" s="171">
        <f t="shared" si="0"/>
        <v>0</v>
      </c>
    </row>
    <row r="70" spans="3:18" s="7" customFormat="1" ht="10.5" x14ac:dyDescent="0.15">
      <c r="C70" s="30"/>
      <c r="D70" s="30"/>
      <c r="E70" s="30"/>
      <c r="F70" s="30"/>
      <c r="G70" s="287"/>
      <c r="H70" s="288"/>
      <c r="I70" s="288"/>
      <c r="J70" s="23"/>
      <c r="K70" s="23"/>
      <c r="L70" s="23"/>
      <c r="M70" s="23"/>
      <c r="N70" s="23"/>
      <c r="O70" s="23"/>
      <c r="P70" s="23"/>
      <c r="Q70" s="149">
        <f t="shared" si="1"/>
        <v>0</v>
      </c>
      <c r="R70" s="171">
        <f t="shared" si="0"/>
        <v>0</v>
      </c>
    </row>
    <row r="71" spans="3:18" s="7" customFormat="1" ht="10.5" x14ac:dyDescent="0.15">
      <c r="C71" s="30"/>
      <c r="D71" s="30"/>
      <c r="E71" s="30"/>
      <c r="F71" s="30"/>
      <c r="G71" s="287"/>
      <c r="H71" s="288"/>
      <c r="I71" s="288"/>
      <c r="J71" s="23"/>
      <c r="K71" s="23"/>
      <c r="L71" s="23"/>
      <c r="M71" s="23"/>
      <c r="N71" s="23"/>
      <c r="O71" s="23"/>
      <c r="P71" s="23"/>
      <c r="Q71" s="149">
        <f t="shared" si="1"/>
        <v>0</v>
      </c>
      <c r="R71" s="171">
        <f t="shared" si="0"/>
        <v>0</v>
      </c>
    </row>
    <row r="72" spans="3:18" s="7" customFormat="1" ht="10.5" x14ac:dyDescent="0.15">
      <c r="C72" s="30"/>
      <c r="D72" s="30"/>
      <c r="E72" s="30"/>
      <c r="F72" s="30"/>
      <c r="G72" s="287"/>
      <c r="H72" s="288"/>
      <c r="I72" s="288"/>
      <c r="J72" s="23"/>
      <c r="K72" s="23"/>
      <c r="L72" s="23"/>
      <c r="M72" s="23"/>
      <c r="N72" s="23"/>
      <c r="O72" s="23"/>
      <c r="P72" s="23"/>
      <c r="Q72" s="149">
        <f t="shared" si="1"/>
        <v>0</v>
      </c>
      <c r="R72" s="171">
        <f t="shared" si="0"/>
        <v>0</v>
      </c>
    </row>
    <row r="73" spans="3:18" s="7" customFormat="1" ht="10.5" x14ac:dyDescent="0.15">
      <c r="C73" s="30"/>
      <c r="D73" s="30"/>
      <c r="E73" s="30"/>
      <c r="F73" s="30"/>
      <c r="G73" s="287"/>
      <c r="H73" s="288"/>
      <c r="I73" s="288"/>
      <c r="J73" s="23"/>
      <c r="K73" s="23"/>
      <c r="L73" s="23"/>
      <c r="M73" s="23"/>
      <c r="N73" s="23"/>
      <c r="O73" s="23"/>
      <c r="P73" s="23"/>
      <c r="Q73" s="149">
        <f t="shared" si="1"/>
        <v>0</v>
      </c>
      <c r="R73" s="171">
        <f t="shared" si="0"/>
        <v>0</v>
      </c>
    </row>
    <row r="74" spans="3:18" s="7" customFormat="1" ht="10.5" x14ac:dyDescent="0.15">
      <c r="C74" s="30"/>
      <c r="D74" s="30"/>
      <c r="E74" s="30"/>
      <c r="F74" s="30"/>
      <c r="G74" s="287"/>
      <c r="H74" s="288"/>
      <c r="I74" s="288"/>
      <c r="J74" s="23"/>
      <c r="K74" s="23"/>
      <c r="L74" s="23"/>
      <c r="M74" s="23"/>
      <c r="N74" s="23"/>
      <c r="O74" s="23"/>
      <c r="P74" s="23"/>
      <c r="Q74" s="149">
        <f t="shared" ref="Q74:Q79" si="2">IFERROR(H74*(J74+K74+L74+M74+N74+O74+P74)," ")</f>
        <v>0</v>
      </c>
      <c r="R74" s="171">
        <f t="shared" si="0"/>
        <v>0</v>
      </c>
    </row>
    <row r="75" spans="3:18" s="7" customFormat="1" ht="10.5" x14ac:dyDescent="0.15">
      <c r="C75" s="30"/>
      <c r="D75" s="30"/>
      <c r="E75" s="30"/>
      <c r="F75" s="30"/>
      <c r="G75" s="287"/>
      <c r="H75" s="288"/>
      <c r="I75" s="288"/>
      <c r="J75" s="23"/>
      <c r="K75" s="23"/>
      <c r="L75" s="23"/>
      <c r="M75" s="23"/>
      <c r="N75" s="23"/>
      <c r="O75" s="23"/>
      <c r="P75" s="23"/>
      <c r="Q75" s="149">
        <f t="shared" si="2"/>
        <v>0</v>
      </c>
      <c r="R75" s="171">
        <f t="shared" si="0"/>
        <v>0</v>
      </c>
    </row>
    <row r="76" spans="3:18" s="7" customFormat="1" ht="10.5" x14ac:dyDescent="0.15">
      <c r="C76" s="30"/>
      <c r="D76" s="30"/>
      <c r="E76" s="30"/>
      <c r="F76" s="30"/>
      <c r="G76" s="287"/>
      <c r="H76" s="288"/>
      <c r="I76" s="288"/>
      <c r="J76" s="23"/>
      <c r="K76" s="23"/>
      <c r="L76" s="23"/>
      <c r="M76" s="23"/>
      <c r="N76" s="23"/>
      <c r="O76" s="23"/>
      <c r="P76" s="23"/>
      <c r="Q76" s="149">
        <f t="shared" si="2"/>
        <v>0</v>
      </c>
      <c r="R76" s="171">
        <f t="shared" si="0"/>
        <v>0</v>
      </c>
    </row>
    <row r="77" spans="3:18" s="7" customFormat="1" ht="10.5" x14ac:dyDescent="0.15">
      <c r="C77" s="30"/>
      <c r="D77" s="30"/>
      <c r="E77" s="30"/>
      <c r="F77" s="30"/>
      <c r="G77" s="287"/>
      <c r="H77" s="288"/>
      <c r="I77" s="288"/>
      <c r="J77" s="23"/>
      <c r="K77" s="23"/>
      <c r="L77" s="23"/>
      <c r="M77" s="23"/>
      <c r="N77" s="23"/>
      <c r="O77" s="23"/>
      <c r="P77" s="23"/>
      <c r="Q77" s="149">
        <f t="shared" si="2"/>
        <v>0</v>
      </c>
      <c r="R77" s="171">
        <f t="shared" si="0"/>
        <v>0</v>
      </c>
    </row>
    <row r="78" spans="3:18" s="7" customFormat="1" ht="10.5" x14ac:dyDescent="0.15">
      <c r="C78" s="30"/>
      <c r="D78" s="30"/>
      <c r="E78" s="30"/>
      <c r="F78" s="30"/>
      <c r="G78" s="287"/>
      <c r="H78" s="288"/>
      <c r="I78" s="288"/>
      <c r="J78" s="23"/>
      <c r="K78" s="23"/>
      <c r="L78" s="23"/>
      <c r="M78" s="23"/>
      <c r="N78" s="23"/>
      <c r="O78" s="23"/>
      <c r="P78" s="23"/>
      <c r="Q78" s="149">
        <f t="shared" si="2"/>
        <v>0</v>
      </c>
      <c r="R78" s="171">
        <f t="shared" si="0"/>
        <v>0</v>
      </c>
    </row>
    <row r="79" spans="3:18" s="7" customFormat="1" ht="10.5" x14ac:dyDescent="0.15">
      <c r="C79" s="30"/>
      <c r="D79" s="30"/>
      <c r="E79" s="30"/>
      <c r="F79" s="30"/>
      <c r="G79" s="287"/>
      <c r="H79" s="288"/>
      <c r="I79" s="288"/>
      <c r="J79" s="23"/>
      <c r="K79" s="23"/>
      <c r="L79" s="23"/>
      <c r="M79" s="23"/>
      <c r="N79" s="23"/>
      <c r="O79" s="23"/>
      <c r="P79" s="23"/>
      <c r="Q79" s="149">
        <f t="shared" si="2"/>
        <v>0</v>
      </c>
      <c r="R79" s="171">
        <f t="shared" si="0"/>
        <v>0</v>
      </c>
    </row>
    <row r="80" spans="3:18" s="74" customFormat="1" ht="20.100000000000001" customHeight="1" x14ac:dyDescent="0.2">
      <c r="C80" s="76" t="s">
        <v>129</v>
      </c>
      <c r="D80" s="67"/>
      <c r="E80" s="67"/>
      <c r="F80" s="191"/>
      <c r="G80" s="191"/>
      <c r="H80" s="192"/>
      <c r="I80" s="192"/>
      <c r="J80" s="290">
        <f>SUM(J9:J79)</f>
        <v>0</v>
      </c>
      <c r="K80" s="290">
        <f t="shared" ref="K80:P80" si="3">SUM(K9:K79)</f>
        <v>0</v>
      </c>
      <c r="L80" s="290">
        <f t="shared" si="3"/>
        <v>0</v>
      </c>
      <c r="M80" s="290">
        <f t="shared" si="3"/>
        <v>0</v>
      </c>
      <c r="N80" s="290">
        <f t="shared" si="3"/>
        <v>0</v>
      </c>
      <c r="O80" s="290">
        <f t="shared" si="3"/>
        <v>0</v>
      </c>
      <c r="P80" s="290">
        <f t="shared" si="3"/>
        <v>0</v>
      </c>
      <c r="Q80" s="193">
        <f>SUM(Q9:Q79)</f>
        <v>0</v>
      </c>
      <c r="R80" s="193">
        <f>SUM(R9:R79)</f>
        <v>0</v>
      </c>
    </row>
    <row r="81" spans="3:20" s="74" customFormat="1" ht="20.100000000000001" customHeight="1" x14ac:dyDescent="0.2">
      <c r="C81" s="67" t="s">
        <v>117</v>
      </c>
      <c r="D81" s="67"/>
      <c r="E81" s="67"/>
      <c r="F81" s="191"/>
      <c r="G81" s="191"/>
      <c r="H81" s="192"/>
      <c r="I81" s="192"/>
      <c r="J81" s="291">
        <f>($H$9*J9)+($H$10*J10)+($H$11*J11)+($H$12*J12)+($H$13*J13)+($H$14*J14)+($H$15*J15)+($H$16*J16)+($H$17*J17)+($H$18*J18)+($H$19*J19)+($H$20*J20)+($H$21*J21)+($H$22*J22)+($H$23*J23)+($H$24*J24)+($H$25*J25)+($H$26*J26)+($H$27*J27)+($H$28*J28)+($H$29*J29)+($H$30*J30)+($H$31*J31)+($H$32*J32)+($H$33*J33)+($H$34*J34)+($H$35*J35)+($H$36*J36)+($H$37*J37)+($H$38*J38)+($H$39*J39)+($H$40*J40)+($H$41*J41)+($H$42*J42)+($H$43*J43)+($H$44*J44)+($H$45*J45)+($H$46*J46)+($H$47*J47)+($H$48*J48)+($H$49*J49)+($H$50*J50)+($H$51*J51)+($H$52*J52)+($H$53*J53)+($H$54*J54)+($H$55*J55)+($H$56*J56)+($H$57*J57)+($H$58*J58)+($H$59*J59)+($H$60*J60)+($H$61*J61)+($H$62*J62)+($H$63*J63)+($H$64*J64)+($H$65*J65)+($H$66*J66)+($H$67*J67)+($H$68*J68)+($H$69*J69)+($H$70*J70)+($H$71*J71)+($H$72*J72)+($H$73*J73)+($H$74*J74)+($H$75*J75)+($H$76*J76)+($H$77*J77)+($H$78*J78)+($H$79*J79)</f>
        <v>0</v>
      </c>
      <c r="K81" s="291">
        <f t="shared" ref="K81:P81" si="4">($H$9*K9)+($H$10*K10)+($H$11*K11)+($H$12*K12)+($H$13*K13)+($H$14*K14)+($H$15*K15)+($H$16*K16)+($H$17*K17)+($H$18*K18)+($H$19*K19)+($H$20*K20)+($H$21*K21)+($H$22*K22)+($H$23*K23)+($H$24*K24)+($H$25*K25)+($H$26*K26)+($H$27*K27)+($H$28*K28)+($H$29*K29)+($H$30*K30)+($H$31*K31)+($H$32*K32)+($H$33*K33)+($H$34*K34)+($H$35*K35)+($H$36*K36)+($H$37*K37)+($H$38*K38)+($H$39*K39)+($H$40*K40)+($H$41*K41)+($H$42*K42)+($H$43*K43)+($H$44*K44)+($H$45*K45)+($H$46*K46)+($H$47*K47)+($H$48*K48)+($H$49*K49)+($H$50*K50)+($H$51*K51)+($H$52*K52)+($H$53*K53)+($H$54*K54)+($H$55*K55)+($H$56*K56)+($H$57*K57)+($H$58*K58)+($H$59*K59)+($H$60*K60)+($H$61*K61)+($H$62*K62)+($H$63*K63)+($H$64*K64)+($H$65*K65)+($H$66*K66)+($H$67*K67)+($H$68*K68)+($H$69*K69)+($H$70*K70)+($H$71*K71)+($H$72*K72)+($H$73*K73)+($H$74*K74)+($H$75*K75)+($H$76*K76)+($H$77*K77)+($H$78*K78)+($H$79*K79)</f>
        <v>0</v>
      </c>
      <c r="L81" s="291">
        <f t="shared" si="4"/>
        <v>0</v>
      </c>
      <c r="M81" s="291">
        <f t="shared" si="4"/>
        <v>0</v>
      </c>
      <c r="N81" s="291">
        <f t="shared" si="4"/>
        <v>0</v>
      </c>
      <c r="O81" s="291">
        <f t="shared" si="4"/>
        <v>0</v>
      </c>
      <c r="P81" s="291">
        <f t="shared" si="4"/>
        <v>0</v>
      </c>
      <c r="Q81" s="156"/>
      <c r="R81" s="172"/>
      <c r="T81" s="140"/>
    </row>
    <row r="82" spans="3:20" s="6" customFormat="1" ht="10.5" x14ac:dyDescent="0.15">
      <c r="C82" s="190"/>
      <c r="D82" s="48"/>
      <c r="E82" s="64"/>
      <c r="F82" s="64"/>
      <c r="G82" s="50"/>
      <c r="H82" s="50"/>
      <c r="I82" s="51"/>
      <c r="J82" s="51"/>
      <c r="K82" s="51"/>
      <c r="L82" s="51"/>
      <c r="M82" s="51"/>
      <c r="N82" s="51"/>
      <c r="O82" s="51"/>
      <c r="P82" s="49"/>
    </row>
    <row r="83" spans="3:20" s="6" customFormat="1" x14ac:dyDescent="0.2">
      <c r="C83" s="56" t="s">
        <v>127</v>
      </c>
      <c r="D83" s="48"/>
      <c r="E83" s="64"/>
      <c r="F83" s="64"/>
      <c r="G83" s="50"/>
      <c r="H83" s="50"/>
      <c r="I83" s="51"/>
      <c r="J83" s="51"/>
      <c r="K83" s="51"/>
      <c r="L83" s="51"/>
      <c r="M83" s="51"/>
      <c r="N83" s="51"/>
      <c r="O83" s="51"/>
      <c r="P83" s="49"/>
    </row>
    <row r="84" spans="3:20" s="70" customFormat="1" ht="33" customHeight="1" x14ac:dyDescent="0.15">
      <c r="C84" s="37" t="s">
        <v>113</v>
      </c>
      <c r="D84" s="40" t="s">
        <v>134</v>
      </c>
      <c r="E84" s="37" t="s">
        <v>87</v>
      </c>
      <c r="F84" s="37" t="s">
        <v>114</v>
      </c>
      <c r="G84" s="37" t="s">
        <v>64</v>
      </c>
      <c r="H84" s="40" t="s">
        <v>164</v>
      </c>
      <c r="I84" s="165" t="s">
        <v>122</v>
      </c>
      <c r="J84" s="41" t="s">
        <v>65</v>
      </c>
      <c r="K84" s="41" t="s">
        <v>47</v>
      </c>
      <c r="L84" s="41" t="s">
        <v>48</v>
      </c>
      <c r="M84" s="41" t="s">
        <v>49</v>
      </c>
      <c r="N84" s="41" t="s">
        <v>50</v>
      </c>
      <c r="O84" s="41" t="s">
        <v>51</v>
      </c>
      <c r="P84" s="41" t="s">
        <v>52</v>
      </c>
      <c r="Q84" s="38" t="s">
        <v>90</v>
      </c>
      <c r="R84" s="38" t="s">
        <v>103</v>
      </c>
    </row>
    <row r="85" spans="3:20" s="7" customFormat="1" ht="10.5" x14ac:dyDescent="0.15">
      <c r="C85" s="31"/>
      <c r="D85" s="17"/>
      <c r="E85" s="136"/>
      <c r="F85" s="30"/>
      <c r="G85" s="287"/>
      <c r="H85" s="150"/>
      <c r="I85" s="30"/>
      <c r="J85" s="197"/>
      <c r="K85" s="25"/>
      <c r="L85" s="25"/>
      <c r="M85" s="25"/>
      <c r="N85" s="25"/>
      <c r="O85" s="25"/>
      <c r="P85" s="25"/>
      <c r="Q85" s="149">
        <f>H85*(N85+M85+L85+K85+J85+O85+P85)</f>
        <v>0</v>
      </c>
      <c r="R85" s="171">
        <f>SUM(J85:P85)</f>
        <v>0</v>
      </c>
    </row>
    <row r="86" spans="3:20" s="7" customFormat="1" ht="10.5" x14ac:dyDescent="0.15">
      <c r="C86" s="31"/>
      <c r="D86" s="17"/>
      <c r="E86" s="136"/>
      <c r="F86" s="30"/>
      <c r="G86" s="287"/>
      <c r="H86" s="150"/>
      <c r="I86" s="30"/>
      <c r="J86" s="136"/>
      <c r="K86" s="28"/>
      <c r="L86" s="28"/>
      <c r="M86" s="28"/>
      <c r="N86" s="28"/>
      <c r="O86" s="28"/>
      <c r="P86" s="28"/>
      <c r="Q86" s="149">
        <f>H86*(N86+M86+L86+K86+J86+O86+P86)</f>
        <v>0</v>
      </c>
      <c r="R86" s="171">
        <f t="shared" ref="R86:R103" si="5">SUM(J86:P86)</f>
        <v>0</v>
      </c>
    </row>
    <row r="87" spans="3:20" s="7" customFormat="1" ht="10.5" x14ac:dyDescent="0.15">
      <c r="C87" s="31"/>
      <c r="D87" s="17"/>
      <c r="E87" s="136"/>
      <c r="F87" s="30"/>
      <c r="G87" s="287"/>
      <c r="H87" s="150"/>
      <c r="I87" s="30"/>
      <c r="J87" s="136"/>
      <c r="K87" s="28"/>
      <c r="L87" s="28"/>
      <c r="M87" s="28"/>
      <c r="N87" s="28"/>
      <c r="O87" s="28"/>
      <c r="P87" s="28"/>
      <c r="Q87" s="149">
        <f>H87*(N87+M87+L87+K87+J87+O87+P87)</f>
        <v>0</v>
      </c>
      <c r="R87" s="171">
        <f t="shared" si="5"/>
        <v>0</v>
      </c>
    </row>
    <row r="88" spans="3:20" s="7" customFormat="1" ht="10.5" x14ac:dyDescent="0.15">
      <c r="C88" s="31"/>
      <c r="D88" s="17"/>
      <c r="E88" s="136"/>
      <c r="F88" s="30"/>
      <c r="G88" s="287"/>
      <c r="H88" s="150"/>
      <c r="I88" s="30"/>
      <c r="J88" s="136"/>
      <c r="K88" s="28"/>
      <c r="L88" s="28"/>
      <c r="M88" s="28"/>
      <c r="N88" s="28"/>
      <c r="O88" s="28"/>
      <c r="P88" s="28"/>
      <c r="Q88" s="149">
        <f>H88*(N88+M88+L88+K88+J88+O88+P88)</f>
        <v>0</v>
      </c>
      <c r="R88" s="171">
        <f t="shared" si="5"/>
        <v>0</v>
      </c>
    </row>
    <row r="89" spans="3:20" s="7" customFormat="1" ht="10.5" x14ac:dyDescent="0.15">
      <c r="C89" s="31"/>
      <c r="D89" s="17"/>
      <c r="E89" s="136"/>
      <c r="F89" s="30"/>
      <c r="G89" s="287"/>
      <c r="H89" s="150"/>
      <c r="I89" s="30"/>
      <c r="J89" s="136"/>
      <c r="K89" s="28"/>
      <c r="L89" s="28"/>
      <c r="M89" s="28"/>
      <c r="N89" s="28"/>
      <c r="O89" s="28"/>
      <c r="P89" s="28"/>
      <c r="Q89" s="149">
        <f t="shared" ref="Q89:Q103" si="6">H89*(N89+M89+L89+K89+J89+O89+P89)</f>
        <v>0</v>
      </c>
      <c r="R89" s="171">
        <f t="shared" si="5"/>
        <v>0</v>
      </c>
    </row>
    <row r="90" spans="3:20" s="7" customFormat="1" ht="10.5" x14ac:dyDescent="0.15">
      <c r="C90" s="31"/>
      <c r="D90" s="17"/>
      <c r="E90" s="136"/>
      <c r="F90" s="30"/>
      <c r="G90" s="287"/>
      <c r="H90" s="150"/>
      <c r="I90" s="30"/>
      <c r="J90" s="136"/>
      <c r="K90" s="28"/>
      <c r="L90" s="28"/>
      <c r="M90" s="28"/>
      <c r="N90" s="28"/>
      <c r="O90" s="28"/>
      <c r="P90" s="28"/>
      <c r="Q90" s="149">
        <f t="shared" si="6"/>
        <v>0</v>
      </c>
      <c r="R90" s="171">
        <f t="shared" si="5"/>
        <v>0</v>
      </c>
    </row>
    <row r="91" spans="3:20" s="7" customFormat="1" ht="10.5" x14ac:dyDescent="0.15">
      <c r="C91" s="31"/>
      <c r="D91" s="17"/>
      <c r="E91" s="136"/>
      <c r="F91" s="30"/>
      <c r="G91" s="287"/>
      <c r="H91" s="150"/>
      <c r="I91" s="30"/>
      <c r="J91" s="136"/>
      <c r="K91" s="28"/>
      <c r="L91" s="28"/>
      <c r="M91" s="28"/>
      <c r="N91" s="28"/>
      <c r="O91" s="28"/>
      <c r="P91" s="28"/>
      <c r="Q91" s="149">
        <f t="shared" si="6"/>
        <v>0</v>
      </c>
      <c r="R91" s="171">
        <f t="shared" si="5"/>
        <v>0</v>
      </c>
    </row>
    <row r="92" spans="3:20" s="7" customFormat="1" ht="10.5" x14ac:dyDescent="0.15">
      <c r="C92" s="31"/>
      <c r="D92" s="17"/>
      <c r="E92" s="136"/>
      <c r="F92" s="30"/>
      <c r="G92" s="287"/>
      <c r="H92" s="150"/>
      <c r="I92" s="30"/>
      <c r="J92" s="136"/>
      <c r="K92" s="28"/>
      <c r="L92" s="28"/>
      <c r="M92" s="28"/>
      <c r="N92" s="28"/>
      <c r="O92" s="28"/>
      <c r="P92" s="28"/>
      <c r="Q92" s="149">
        <f t="shared" si="6"/>
        <v>0</v>
      </c>
      <c r="R92" s="171">
        <f t="shared" si="5"/>
        <v>0</v>
      </c>
    </row>
    <row r="93" spans="3:20" s="7" customFormat="1" ht="10.5" x14ac:dyDescent="0.15">
      <c r="C93" s="31"/>
      <c r="D93" s="17"/>
      <c r="E93" s="136"/>
      <c r="F93" s="30"/>
      <c r="G93" s="287"/>
      <c r="H93" s="150"/>
      <c r="I93" s="30"/>
      <c r="J93" s="136"/>
      <c r="K93" s="28"/>
      <c r="L93" s="28"/>
      <c r="M93" s="28"/>
      <c r="N93" s="28"/>
      <c r="O93" s="28"/>
      <c r="P93" s="28"/>
      <c r="Q93" s="149">
        <f t="shared" si="6"/>
        <v>0</v>
      </c>
      <c r="R93" s="171">
        <f t="shared" si="5"/>
        <v>0</v>
      </c>
    </row>
    <row r="94" spans="3:20" s="7" customFormat="1" ht="10.5" x14ac:dyDescent="0.15">
      <c r="C94" s="31"/>
      <c r="D94" s="17"/>
      <c r="E94" s="136"/>
      <c r="F94" s="30"/>
      <c r="G94" s="287"/>
      <c r="H94" s="150"/>
      <c r="I94" s="30"/>
      <c r="J94" s="136"/>
      <c r="K94" s="28"/>
      <c r="L94" s="28"/>
      <c r="M94" s="28"/>
      <c r="N94" s="28"/>
      <c r="O94" s="28"/>
      <c r="P94" s="28"/>
      <c r="Q94" s="149">
        <f t="shared" si="6"/>
        <v>0</v>
      </c>
      <c r="R94" s="171">
        <f t="shared" si="5"/>
        <v>0</v>
      </c>
    </row>
    <row r="95" spans="3:20" s="7" customFormat="1" ht="10.5" x14ac:dyDescent="0.15">
      <c r="C95" s="31"/>
      <c r="D95" s="17"/>
      <c r="E95" s="136"/>
      <c r="F95" s="30"/>
      <c r="G95" s="287"/>
      <c r="H95" s="150"/>
      <c r="I95" s="30"/>
      <c r="J95" s="136"/>
      <c r="K95" s="28"/>
      <c r="L95" s="28"/>
      <c r="M95" s="28"/>
      <c r="N95" s="28"/>
      <c r="O95" s="28"/>
      <c r="P95" s="28"/>
      <c r="Q95" s="149">
        <f t="shared" si="6"/>
        <v>0</v>
      </c>
      <c r="R95" s="171">
        <f t="shared" si="5"/>
        <v>0</v>
      </c>
    </row>
    <row r="96" spans="3:20" s="7" customFormat="1" ht="10.5" x14ac:dyDescent="0.15">
      <c r="C96" s="31"/>
      <c r="D96" s="17"/>
      <c r="E96" s="136"/>
      <c r="F96" s="30"/>
      <c r="G96" s="287"/>
      <c r="H96" s="150"/>
      <c r="I96" s="30"/>
      <c r="J96" s="136"/>
      <c r="K96" s="28"/>
      <c r="L96" s="28"/>
      <c r="M96" s="28"/>
      <c r="N96" s="28"/>
      <c r="O96" s="28"/>
      <c r="P96" s="28"/>
      <c r="Q96" s="149">
        <f t="shared" si="6"/>
        <v>0</v>
      </c>
      <c r="R96" s="171">
        <f t="shared" si="5"/>
        <v>0</v>
      </c>
    </row>
    <row r="97" spans="3:18" s="7" customFormat="1" ht="10.5" x14ac:dyDescent="0.15">
      <c r="C97" s="31"/>
      <c r="D97" s="17"/>
      <c r="E97" s="136"/>
      <c r="F97" s="30"/>
      <c r="G97" s="287"/>
      <c r="H97" s="150"/>
      <c r="I97" s="23"/>
      <c r="J97" s="136"/>
      <c r="K97" s="28"/>
      <c r="L97" s="28"/>
      <c r="M97" s="28"/>
      <c r="N97" s="28"/>
      <c r="O97" s="28"/>
      <c r="P97" s="28"/>
      <c r="Q97" s="149">
        <f t="shared" si="6"/>
        <v>0</v>
      </c>
      <c r="R97" s="171">
        <f t="shared" si="5"/>
        <v>0</v>
      </c>
    </row>
    <row r="98" spans="3:18" s="7" customFormat="1" ht="10.5" x14ac:dyDescent="0.15">
      <c r="C98" s="31"/>
      <c r="D98" s="17"/>
      <c r="E98" s="136"/>
      <c r="F98" s="30"/>
      <c r="G98" s="287"/>
      <c r="H98" s="150"/>
      <c r="I98" s="23"/>
      <c r="J98" s="136"/>
      <c r="K98" s="28"/>
      <c r="L98" s="28"/>
      <c r="M98" s="28"/>
      <c r="N98" s="28"/>
      <c r="O98" s="28"/>
      <c r="P98" s="28"/>
      <c r="Q98" s="149">
        <f t="shared" si="6"/>
        <v>0</v>
      </c>
      <c r="R98" s="171">
        <f t="shared" si="5"/>
        <v>0</v>
      </c>
    </row>
    <row r="99" spans="3:18" s="7" customFormat="1" ht="10.5" x14ac:dyDescent="0.15">
      <c r="C99" s="31"/>
      <c r="D99" s="17"/>
      <c r="E99" s="136"/>
      <c r="F99" s="30"/>
      <c r="G99" s="287"/>
      <c r="H99" s="150"/>
      <c r="I99" s="23"/>
      <c r="J99" s="136"/>
      <c r="K99" s="28"/>
      <c r="L99" s="28"/>
      <c r="M99" s="28"/>
      <c r="N99" s="28"/>
      <c r="O99" s="28"/>
      <c r="P99" s="28"/>
      <c r="Q99" s="149">
        <f t="shared" si="6"/>
        <v>0</v>
      </c>
      <c r="R99" s="171">
        <f t="shared" si="5"/>
        <v>0</v>
      </c>
    </row>
    <row r="100" spans="3:18" s="7" customFormat="1" ht="10.5" x14ac:dyDescent="0.15">
      <c r="C100" s="31"/>
      <c r="D100" s="17"/>
      <c r="E100" s="136"/>
      <c r="F100" s="30"/>
      <c r="G100" s="287"/>
      <c r="H100" s="150"/>
      <c r="I100" s="30"/>
      <c r="J100" s="136"/>
      <c r="K100" s="28"/>
      <c r="L100" s="28"/>
      <c r="M100" s="28"/>
      <c r="N100" s="28"/>
      <c r="O100" s="28"/>
      <c r="P100" s="28"/>
      <c r="Q100" s="149">
        <f t="shared" si="6"/>
        <v>0</v>
      </c>
      <c r="R100" s="171">
        <f t="shared" si="5"/>
        <v>0</v>
      </c>
    </row>
    <row r="101" spans="3:18" s="7" customFormat="1" ht="10.5" x14ac:dyDescent="0.15">
      <c r="C101" s="31"/>
      <c r="D101" s="17"/>
      <c r="E101" s="136"/>
      <c r="F101" s="30"/>
      <c r="G101" s="287"/>
      <c r="H101" s="150"/>
      <c r="I101" s="23"/>
      <c r="J101" s="136"/>
      <c r="K101" s="28"/>
      <c r="L101" s="28"/>
      <c r="M101" s="28"/>
      <c r="N101" s="28"/>
      <c r="O101" s="28"/>
      <c r="P101" s="28"/>
      <c r="Q101" s="149">
        <f t="shared" si="6"/>
        <v>0</v>
      </c>
      <c r="R101" s="171">
        <f t="shared" si="5"/>
        <v>0</v>
      </c>
    </row>
    <row r="102" spans="3:18" s="7" customFormat="1" ht="10.5" x14ac:dyDescent="0.15">
      <c r="C102" s="31"/>
      <c r="D102" s="17"/>
      <c r="E102" s="136"/>
      <c r="F102" s="30"/>
      <c r="G102" s="287"/>
      <c r="H102" s="150"/>
      <c r="I102" s="23"/>
      <c r="J102" s="136"/>
      <c r="K102" s="28"/>
      <c r="L102" s="28"/>
      <c r="M102" s="28"/>
      <c r="N102" s="28"/>
      <c r="O102" s="28"/>
      <c r="P102" s="28"/>
      <c r="Q102" s="149">
        <f t="shared" si="6"/>
        <v>0</v>
      </c>
      <c r="R102" s="171">
        <f t="shared" si="5"/>
        <v>0</v>
      </c>
    </row>
    <row r="103" spans="3:18" s="7" customFormat="1" ht="10.5" x14ac:dyDescent="0.15">
      <c r="C103" s="31"/>
      <c r="D103" s="17"/>
      <c r="E103" s="136"/>
      <c r="F103" s="30"/>
      <c r="G103" s="287"/>
      <c r="H103" s="150"/>
      <c r="I103" s="23"/>
      <c r="J103" s="136"/>
      <c r="K103" s="28"/>
      <c r="L103" s="28"/>
      <c r="M103" s="28"/>
      <c r="N103" s="28"/>
      <c r="O103" s="28"/>
      <c r="P103" s="28"/>
      <c r="Q103" s="149">
        <f t="shared" si="6"/>
        <v>0</v>
      </c>
      <c r="R103" s="171">
        <f t="shared" si="5"/>
        <v>0</v>
      </c>
    </row>
    <row r="104" spans="3:18" s="74" customFormat="1" ht="20.100000000000001" customHeight="1" x14ac:dyDescent="0.15">
      <c r="C104" s="179" t="s">
        <v>125</v>
      </c>
      <c r="D104" s="179"/>
      <c r="E104" s="85"/>
      <c r="F104" s="85"/>
      <c r="G104" s="191"/>
      <c r="H104" s="192" t="str">
        <f>IFERROR(VLOOKUP(F104,#REF!,7,FALSE)," ")</f>
        <v xml:space="preserve"> </v>
      </c>
      <c r="I104" s="192"/>
      <c r="J104" s="200">
        <f>SUM(J85:J103)</f>
        <v>0</v>
      </c>
      <c r="K104" s="200">
        <f t="shared" ref="K104:P104" si="7">SUM(K85:K103)</f>
        <v>0</v>
      </c>
      <c r="L104" s="200">
        <f t="shared" si="7"/>
        <v>0</v>
      </c>
      <c r="M104" s="200">
        <f t="shared" si="7"/>
        <v>0</v>
      </c>
      <c r="N104" s="200">
        <f t="shared" si="7"/>
        <v>0</v>
      </c>
      <c r="O104" s="200">
        <f t="shared" si="7"/>
        <v>0</v>
      </c>
      <c r="P104" s="200">
        <f t="shared" si="7"/>
        <v>0</v>
      </c>
      <c r="Q104" s="193">
        <f>SUM(Q85:Q103)</f>
        <v>0</v>
      </c>
      <c r="R104" s="171">
        <f t="shared" ref="R104" si="8">SUM(J104:P104)</f>
        <v>0</v>
      </c>
    </row>
    <row r="105" spans="3:18" s="74" customFormat="1" ht="20.100000000000001" customHeight="1" x14ac:dyDescent="0.15">
      <c r="C105" s="76" t="s">
        <v>117</v>
      </c>
      <c r="D105" s="90"/>
      <c r="E105" s="201"/>
      <c r="F105" s="90"/>
      <c r="G105" s="202"/>
      <c r="H105" s="203"/>
      <c r="I105" s="204"/>
      <c r="J105" s="200">
        <f t="shared" ref="J105:P105" si="9">($H$85*J85)+($H$86*J86)+($H$87*J87)+($H$88*J88)+($H$89*J89)+($H$90*J90)+($H$91*J91)+($H$92*J92)+($H$93*J93)+($H$94*J94)+($H$95*J95)+($H$96*J96)+($H$97*J97)+($H$98*J98)+($H$99*J99)+($H$100*J100)+($H$101*J101)+($H$102*J102)+($H$103*J103)</f>
        <v>0</v>
      </c>
      <c r="K105" s="200">
        <f t="shared" si="9"/>
        <v>0</v>
      </c>
      <c r="L105" s="200">
        <f t="shared" si="9"/>
        <v>0</v>
      </c>
      <c r="M105" s="200">
        <f t="shared" si="9"/>
        <v>0</v>
      </c>
      <c r="N105" s="200">
        <f t="shared" si="9"/>
        <v>0</v>
      </c>
      <c r="O105" s="200">
        <f t="shared" si="9"/>
        <v>0</v>
      </c>
      <c r="P105" s="200">
        <f t="shared" si="9"/>
        <v>0</v>
      </c>
      <c r="Q105" s="195"/>
      <c r="R105" s="174"/>
    </row>
    <row r="106" spans="3:18" s="6" customFormat="1" ht="10.5" x14ac:dyDescent="0.15">
      <c r="C106" s="190"/>
      <c r="D106" s="48"/>
      <c r="E106" s="64"/>
      <c r="F106" s="64"/>
      <c r="G106" s="50"/>
      <c r="H106" s="50"/>
      <c r="I106" s="51"/>
      <c r="J106" s="51"/>
      <c r="K106" s="51"/>
      <c r="L106" s="51"/>
      <c r="M106" s="51"/>
      <c r="N106" s="51"/>
      <c r="O106" s="51"/>
      <c r="P106" s="49"/>
    </row>
    <row r="107" spans="3:18" s="6" customFormat="1" x14ac:dyDescent="0.15">
      <c r="C107" s="194" t="s">
        <v>128</v>
      </c>
      <c r="D107" s="48"/>
      <c r="E107" s="64"/>
      <c r="F107" s="64"/>
      <c r="G107" s="50"/>
      <c r="H107" s="50"/>
      <c r="I107" s="51"/>
      <c r="J107" s="51"/>
      <c r="K107" s="51"/>
      <c r="L107" s="51"/>
      <c r="M107" s="51"/>
      <c r="N107" s="51"/>
      <c r="O107" s="51"/>
      <c r="P107" s="49"/>
    </row>
    <row r="108" spans="3:18" s="70" customFormat="1" ht="33" customHeight="1" x14ac:dyDescent="0.2">
      <c r="C108" s="37" t="s">
        <v>113</v>
      </c>
      <c r="D108" s="37" t="s">
        <v>135</v>
      </c>
      <c r="E108" s="37" t="s">
        <v>87</v>
      </c>
      <c r="F108" s="37" t="s">
        <v>62</v>
      </c>
      <c r="G108" s="37" t="s">
        <v>66</v>
      </c>
      <c r="H108" s="53" t="s">
        <v>132</v>
      </c>
      <c r="I108" s="39" t="s">
        <v>123</v>
      </c>
      <c r="J108" s="39" t="s">
        <v>70</v>
      </c>
      <c r="K108" s="39" t="s">
        <v>71</v>
      </c>
      <c r="L108" s="39" t="s">
        <v>72</v>
      </c>
      <c r="M108" s="39" t="s">
        <v>73</v>
      </c>
      <c r="N108" s="39" t="s">
        <v>74</v>
      </c>
      <c r="O108" s="39" t="s">
        <v>75</v>
      </c>
      <c r="P108" s="38" t="s">
        <v>90</v>
      </c>
    </row>
    <row r="109" spans="3:18" s="7" customFormat="1" ht="10.5" x14ac:dyDescent="0.15">
      <c r="C109" s="31"/>
      <c r="D109" s="31"/>
      <c r="E109" s="31"/>
      <c r="F109" s="31"/>
      <c r="G109" s="287"/>
      <c r="H109" s="150"/>
      <c r="I109" s="30"/>
      <c r="J109" s="23"/>
      <c r="K109" s="23"/>
      <c r="L109" s="23"/>
      <c r="M109" s="23"/>
      <c r="N109" s="23"/>
      <c r="O109" s="23"/>
      <c r="P109" s="149">
        <f>H109*(M109+L109+K109+J109+I109+N109+O109)</f>
        <v>0</v>
      </c>
    </row>
    <row r="110" spans="3:18" s="7" customFormat="1" ht="10.5" x14ac:dyDescent="0.15">
      <c r="C110" s="31"/>
      <c r="D110" s="31"/>
      <c r="E110" s="31"/>
      <c r="F110" s="31"/>
      <c r="G110" s="287"/>
      <c r="H110" s="150"/>
      <c r="I110" s="30"/>
      <c r="J110" s="23"/>
      <c r="K110" s="23"/>
      <c r="L110" s="23"/>
      <c r="M110" s="23"/>
      <c r="N110" s="23"/>
      <c r="O110" s="23"/>
      <c r="P110" s="149">
        <f t="shared" ref="P110:P123" si="10">H110*(M110+L110+K110+J110+I110+N110+O110)</f>
        <v>0</v>
      </c>
    </row>
    <row r="111" spans="3:18" s="7" customFormat="1" ht="10.5" x14ac:dyDescent="0.15">
      <c r="C111" s="31"/>
      <c r="D111" s="31"/>
      <c r="E111" s="31"/>
      <c r="F111" s="31"/>
      <c r="G111" s="287"/>
      <c r="H111" s="150"/>
      <c r="I111" s="30"/>
      <c r="J111" s="23"/>
      <c r="K111" s="23"/>
      <c r="L111" s="23"/>
      <c r="M111" s="23"/>
      <c r="N111" s="23"/>
      <c r="O111" s="23"/>
      <c r="P111" s="149">
        <f t="shared" si="10"/>
        <v>0</v>
      </c>
    </row>
    <row r="112" spans="3:18" s="7" customFormat="1" ht="10.5" x14ac:dyDescent="0.15">
      <c r="C112" s="31"/>
      <c r="D112" s="31"/>
      <c r="E112" s="31"/>
      <c r="F112" s="31"/>
      <c r="G112" s="287"/>
      <c r="H112" s="150"/>
      <c r="I112" s="30"/>
      <c r="J112" s="23"/>
      <c r="K112" s="23"/>
      <c r="L112" s="23"/>
      <c r="M112" s="23"/>
      <c r="N112" s="23"/>
      <c r="O112" s="23"/>
      <c r="P112" s="149">
        <f t="shared" si="10"/>
        <v>0</v>
      </c>
    </row>
    <row r="113" spans="2:28" s="7" customFormat="1" ht="10.5" x14ac:dyDescent="0.15">
      <c r="C113" s="31"/>
      <c r="D113" s="31"/>
      <c r="E113" s="31"/>
      <c r="F113" s="31"/>
      <c r="G113" s="287"/>
      <c r="H113" s="150"/>
      <c r="I113" s="30"/>
      <c r="J113" s="23"/>
      <c r="K113" s="23"/>
      <c r="L113" s="23"/>
      <c r="M113" s="23"/>
      <c r="N113" s="23"/>
      <c r="O113" s="23"/>
      <c r="P113" s="149">
        <f t="shared" si="10"/>
        <v>0</v>
      </c>
    </row>
    <row r="114" spans="2:28" s="7" customFormat="1" ht="10.5" x14ac:dyDescent="0.15">
      <c r="C114" s="31"/>
      <c r="D114" s="31"/>
      <c r="E114" s="31"/>
      <c r="F114" s="31"/>
      <c r="G114" s="287"/>
      <c r="H114" s="150"/>
      <c r="I114" s="30"/>
      <c r="J114" s="23"/>
      <c r="K114" s="23"/>
      <c r="L114" s="23"/>
      <c r="M114" s="23"/>
      <c r="N114" s="23"/>
      <c r="O114" s="23"/>
      <c r="P114" s="149">
        <f t="shared" si="10"/>
        <v>0</v>
      </c>
    </row>
    <row r="115" spans="2:28" s="7" customFormat="1" ht="10.5" x14ac:dyDescent="0.15">
      <c r="C115" s="31"/>
      <c r="D115" s="31"/>
      <c r="E115" s="31"/>
      <c r="F115" s="31"/>
      <c r="G115" s="287"/>
      <c r="H115" s="150"/>
      <c r="I115" s="30"/>
      <c r="J115" s="23"/>
      <c r="K115" s="23"/>
      <c r="L115" s="23"/>
      <c r="M115" s="23"/>
      <c r="N115" s="23"/>
      <c r="O115" s="23"/>
      <c r="P115" s="149">
        <f t="shared" si="10"/>
        <v>0</v>
      </c>
    </row>
    <row r="116" spans="2:28" s="7" customFormat="1" ht="10.5" x14ac:dyDescent="0.15">
      <c r="C116" s="31"/>
      <c r="D116" s="31"/>
      <c r="E116" s="31"/>
      <c r="F116" s="31"/>
      <c r="G116" s="287"/>
      <c r="H116" s="150"/>
      <c r="I116" s="30"/>
      <c r="J116" s="23"/>
      <c r="K116" s="23"/>
      <c r="L116" s="23"/>
      <c r="M116" s="23"/>
      <c r="N116" s="23"/>
      <c r="O116" s="23"/>
      <c r="P116" s="149">
        <f t="shared" si="10"/>
        <v>0</v>
      </c>
    </row>
    <row r="117" spans="2:28" s="7" customFormat="1" ht="10.5" x14ac:dyDescent="0.15">
      <c r="C117" s="31"/>
      <c r="D117" s="31"/>
      <c r="E117" s="31"/>
      <c r="F117" s="31"/>
      <c r="G117" s="287"/>
      <c r="H117" s="150"/>
      <c r="I117" s="30"/>
      <c r="J117" s="23"/>
      <c r="K117" s="23"/>
      <c r="L117" s="23"/>
      <c r="M117" s="23"/>
      <c r="N117" s="23"/>
      <c r="O117" s="23"/>
      <c r="P117" s="149">
        <f t="shared" si="10"/>
        <v>0</v>
      </c>
    </row>
    <row r="118" spans="2:28" s="7" customFormat="1" ht="10.5" x14ac:dyDescent="0.15">
      <c r="C118" s="31"/>
      <c r="D118" s="31"/>
      <c r="E118" s="31"/>
      <c r="F118" s="31"/>
      <c r="G118" s="287"/>
      <c r="H118" s="150"/>
      <c r="I118" s="30"/>
      <c r="J118" s="23"/>
      <c r="K118" s="23"/>
      <c r="L118" s="23"/>
      <c r="M118" s="23"/>
      <c r="N118" s="23"/>
      <c r="O118" s="23"/>
      <c r="P118" s="149">
        <f t="shared" si="10"/>
        <v>0</v>
      </c>
    </row>
    <row r="119" spans="2:28" s="7" customFormat="1" ht="10.5" x14ac:dyDescent="0.15">
      <c r="C119" s="31"/>
      <c r="D119" s="31"/>
      <c r="E119" s="31"/>
      <c r="F119" s="31"/>
      <c r="G119" s="287"/>
      <c r="H119" s="150"/>
      <c r="I119" s="30"/>
      <c r="J119" s="23"/>
      <c r="K119" s="23"/>
      <c r="L119" s="23"/>
      <c r="M119" s="23"/>
      <c r="N119" s="23"/>
      <c r="O119" s="23"/>
      <c r="P119" s="149">
        <f t="shared" si="10"/>
        <v>0</v>
      </c>
    </row>
    <row r="120" spans="2:28" s="7" customFormat="1" ht="10.5" x14ac:dyDescent="0.15">
      <c r="C120" s="31"/>
      <c r="D120" s="31"/>
      <c r="E120" s="31"/>
      <c r="F120" s="31"/>
      <c r="G120" s="287"/>
      <c r="H120" s="150"/>
      <c r="I120" s="30"/>
      <c r="J120" s="23"/>
      <c r="K120" s="23"/>
      <c r="L120" s="23"/>
      <c r="M120" s="23"/>
      <c r="N120" s="23"/>
      <c r="O120" s="23"/>
      <c r="P120" s="149">
        <f t="shared" si="10"/>
        <v>0</v>
      </c>
    </row>
    <row r="121" spans="2:28" s="7" customFormat="1" ht="10.5" x14ac:dyDescent="0.15">
      <c r="C121" s="31"/>
      <c r="D121" s="31"/>
      <c r="E121" s="31"/>
      <c r="F121" s="31"/>
      <c r="G121" s="287"/>
      <c r="H121" s="150"/>
      <c r="I121" s="23"/>
      <c r="J121" s="23"/>
      <c r="K121" s="23"/>
      <c r="L121" s="23"/>
      <c r="M121" s="23"/>
      <c r="N121" s="23"/>
      <c r="O121" s="23"/>
      <c r="P121" s="149">
        <f t="shared" si="10"/>
        <v>0</v>
      </c>
    </row>
    <row r="122" spans="2:28" s="7" customFormat="1" ht="10.5" x14ac:dyDescent="0.15">
      <c r="C122" s="31"/>
      <c r="D122" s="31"/>
      <c r="E122" s="31"/>
      <c r="F122" s="31"/>
      <c r="G122" s="287"/>
      <c r="H122" s="150"/>
      <c r="I122" s="23"/>
      <c r="J122" s="23"/>
      <c r="K122" s="23"/>
      <c r="L122" s="23"/>
      <c r="M122" s="23"/>
      <c r="N122" s="23"/>
      <c r="O122" s="23"/>
      <c r="P122" s="149">
        <f t="shared" si="10"/>
        <v>0</v>
      </c>
    </row>
    <row r="123" spans="2:28" s="7" customFormat="1" ht="10.5" x14ac:dyDescent="0.15">
      <c r="C123" s="31"/>
      <c r="D123" s="31"/>
      <c r="E123" s="31"/>
      <c r="F123" s="31"/>
      <c r="G123" s="287"/>
      <c r="H123" s="150"/>
      <c r="I123" s="23"/>
      <c r="J123" s="23"/>
      <c r="K123" s="23"/>
      <c r="L123" s="23"/>
      <c r="M123" s="23"/>
      <c r="N123" s="23"/>
      <c r="O123" s="23"/>
      <c r="P123" s="149">
        <f t="shared" si="10"/>
        <v>0</v>
      </c>
    </row>
    <row r="124" spans="2:28" s="74" customFormat="1" ht="20.100000000000001" customHeight="1" x14ac:dyDescent="0.2">
      <c r="C124" s="76" t="s">
        <v>130</v>
      </c>
      <c r="D124" s="76"/>
      <c r="E124" s="76"/>
      <c r="F124" s="191"/>
      <c r="G124" s="191"/>
      <c r="H124" s="191"/>
      <c r="I124" s="84"/>
      <c r="J124" s="84"/>
      <c r="K124" s="84"/>
      <c r="L124" s="84"/>
      <c r="M124" s="84"/>
      <c r="N124" s="84"/>
      <c r="O124" s="84"/>
      <c r="P124" s="193">
        <f>SUM(P109:P123)</f>
        <v>0</v>
      </c>
    </row>
    <row r="125" spans="2:28" s="74" customFormat="1" ht="20.100000000000001" customHeight="1" x14ac:dyDescent="0.2">
      <c r="C125" s="179" t="s">
        <v>143</v>
      </c>
      <c r="D125" s="90"/>
      <c r="E125" s="90"/>
      <c r="F125" s="202"/>
      <c r="G125" s="202"/>
      <c r="H125" s="202"/>
      <c r="I125" s="205">
        <f>($H$109*I109)+($H$110*I110)+($H$111*I111)+($H$112*I112)+($H$113*I113)+($H$114*I114)+($H$115*I115)+($H$116*I116)+($H$117*I117)+($H$118*I118)+($H$119*I119)+($H$120*I120)+($H$121*I121)+($H$122*I122)+($H$123*I123)</f>
        <v>0</v>
      </c>
      <c r="J125" s="205">
        <f t="shared" ref="J125:O125" si="11">($H$109*J109)+($H$110*J110)+($H$111*J111)+($H$112*J112)+($H$113*J113)+($H$114*J114)+($H$115*J115)+($H$116*J116)+($H$117*J117)+($H$118*J118)+($H$119*J119)+($H$120*J120)+($H$121*J121)+($H$122*J122)+($H$123*J123)</f>
        <v>0</v>
      </c>
      <c r="K125" s="205">
        <f t="shared" si="11"/>
        <v>0</v>
      </c>
      <c r="L125" s="205">
        <f t="shared" si="11"/>
        <v>0</v>
      </c>
      <c r="M125" s="205">
        <f t="shared" si="11"/>
        <v>0</v>
      </c>
      <c r="N125" s="205">
        <f t="shared" si="11"/>
        <v>0</v>
      </c>
      <c r="O125" s="205">
        <f t="shared" si="11"/>
        <v>0</v>
      </c>
      <c r="P125" s="195"/>
    </row>
    <row r="126" spans="2:28" s="7" customFormat="1" ht="10.5" x14ac:dyDescent="0.15">
      <c r="C126" s="13"/>
      <c r="D126" s="16"/>
      <c r="E126" s="16"/>
      <c r="F126" s="16"/>
      <c r="G126" s="26"/>
      <c r="H126" s="26"/>
      <c r="I126" s="27"/>
      <c r="J126" s="24"/>
      <c r="K126" s="24"/>
      <c r="L126" s="24"/>
      <c r="M126" s="24"/>
      <c r="N126" s="24"/>
      <c r="O126" s="24"/>
      <c r="P126" s="15"/>
    </row>
    <row r="127" spans="2:28" x14ac:dyDescent="0.2">
      <c r="C127" s="56" t="s">
        <v>3</v>
      </c>
      <c r="G127" s="187"/>
      <c r="H127" s="3"/>
      <c r="I127" s="3"/>
      <c r="J127" s="3"/>
      <c r="K127" s="3"/>
      <c r="L127" s="3"/>
      <c r="M127" s="3"/>
      <c r="N127" s="3"/>
      <c r="O127" s="3"/>
    </row>
    <row r="128" spans="2:28" ht="12.75" customHeight="1" x14ac:dyDescent="0.2">
      <c r="B128" s="187"/>
      <c r="C128" s="324" t="s">
        <v>4</v>
      </c>
      <c r="D128" s="325"/>
      <c r="E128" s="325"/>
      <c r="F128" s="325"/>
      <c r="G128" s="326"/>
      <c r="H128" s="315" t="s">
        <v>53</v>
      </c>
      <c r="I128" s="316"/>
      <c r="J128" s="317"/>
      <c r="K128" s="315" t="s">
        <v>54</v>
      </c>
      <c r="L128" s="316"/>
      <c r="M128" s="317"/>
      <c r="N128" s="315" t="s">
        <v>55</v>
      </c>
      <c r="O128" s="316"/>
      <c r="P128" s="317"/>
      <c r="Q128" s="315" t="s">
        <v>56</v>
      </c>
      <c r="R128" s="316"/>
      <c r="S128" s="317"/>
      <c r="T128" s="315" t="s">
        <v>57</v>
      </c>
      <c r="U128" s="316"/>
      <c r="V128" s="317"/>
      <c r="W128" s="315" t="s">
        <v>58</v>
      </c>
      <c r="X128" s="316"/>
      <c r="Y128" s="317"/>
      <c r="Z128" s="315" t="s">
        <v>59</v>
      </c>
      <c r="AA128" s="316"/>
      <c r="AB128" s="317"/>
    </row>
    <row r="129" spans="2:30" ht="10.5" customHeight="1" x14ac:dyDescent="0.2">
      <c r="C129" s="327"/>
      <c r="D129" s="328"/>
      <c r="E129" s="328"/>
      <c r="F129" s="328"/>
      <c r="G129" s="329"/>
      <c r="H129" s="318"/>
      <c r="I129" s="319"/>
      <c r="J129" s="320"/>
      <c r="K129" s="318"/>
      <c r="L129" s="319"/>
      <c r="M129" s="320"/>
      <c r="N129" s="318"/>
      <c r="O129" s="319"/>
      <c r="P129" s="320"/>
      <c r="Q129" s="318"/>
      <c r="R129" s="319"/>
      <c r="S129" s="320"/>
      <c r="T129" s="318"/>
      <c r="U129" s="319"/>
      <c r="V129" s="320"/>
      <c r="W129" s="318"/>
      <c r="X129" s="319"/>
      <c r="Y129" s="320"/>
      <c r="Z129" s="318"/>
      <c r="AA129" s="319"/>
      <c r="AB129" s="320"/>
      <c r="AC129" s="44"/>
    </row>
    <row r="130" spans="2:30" s="97" customFormat="1" ht="31.5" x14ac:dyDescent="0.15">
      <c r="B130" s="95" t="s">
        <v>61</v>
      </c>
      <c r="C130" s="37" t="s">
        <v>113</v>
      </c>
      <c r="D130" s="95" t="s">
        <v>31</v>
      </c>
      <c r="E130" s="96" t="s">
        <v>7</v>
      </c>
      <c r="F130" s="96" t="s">
        <v>139</v>
      </c>
      <c r="G130" s="96" t="s">
        <v>138</v>
      </c>
      <c r="H130" s="96" t="s">
        <v>159</v>
      </c>
      <c r="I130" s="280" t="s">
        <v>160</v>
      </c>
      <c r="J130" s="281" t="s">
        <v>0</v>
      </c>
      <c r="K130" s="96" t="s">
        <v>159</v>
      </c>
      <c r="L130" s="280" t="s">
        <v>160</v>
      </c>
      <c r="M130" s="281" t="s">
        <v>0</v>
      </c>
      <c r="N130" s="96" t="s">
        <v>159</v>
      </c>
      <c r="O130" s="280" t="s">
        <v>160</v>
      </c>
      <c r="P130" s="281" t="s">
        <v>0</v>
      </c>
      <c r="Q130" s="96" t="s">
        <v>159</v>
      </c>
      <c r="R130" s="282" t="s">
        <v>160</v>
      </c>
      <c r="S130" s="283" t="s">
        <v>0</v>
      </c>
      <c r="T130" s="96" t="s">
        <v>159</v>
      </c>
      <c r="U130" s="280" t="s">
        <v>160</v>
      </c>
      <c r="V130" s="281" t="s">
        <v>0</v>
      </c>
      <c r="W130" s="96" t="s">
        <v>159</v>
      </c>
      <c r="X130" s="280" t="s">
        <v>160</v>
      </c>
      <c r="Y130" s="281" t="s">
        <v>0</v>
      </c>
      <c r="Z130" s="96" t="s">
        <v>159</v>
      </c>
      <c r="AA130" s="280" t="s">
        <v>160</v>
      </c>
      <c r="AB130" s="281" t="s">
        <v>0</v>
      </c>
      <c r="AC130" s="45"/>
      <c r="AD130" s="96" t="s">
        <v>0</v>
      </c>
    </row>
    <row r="131" spans="2:30" x14ac:dyDescent="0.2">
      <c r="B131" s="137"/>
      <c r="C131" s="137"/>
      <c r="D131" s="138"/>
      <c r="E131" s="17"/>
      <c r="F131" s="17"/>
      <c r="G131" s="17"/>
      <c r="H131" s="151"/>
      <c r="I131" s="33"/>
      <c r="J131" s="152">
        <f>H131*I131</f>
        <v>0</v>
      </c>
      <c r="K131" s="151"/>
      <c r="L131" s="33"/>
      <c r="M131" s="152">
        <f t="shared" ref="M131:M155" si="12">K131*L131</f>
        <v>0</v>
      </c>
      <c r="N131" s="151"/>
      <c r="O131" s="33"/>
      <c r="P131" s="152">
        <f>N131*O131</f>
        <v>0</v>
      </c>
      <c r="Q131" s="151"/>
      <c r="R131" s="33"/>
      <c r="S131" s="152">
        <f>Q131*R131</f>
        <v>0</v>
      </c>
      <c r="T131" s="151"/>
      <c r="U131" s="33"/>
      <c r="V131" s="152">
        <f>T131*U131</f>
        <v>0</v>
      </c>
      <c r="W131" s="151"/>
      <c r="X131" s="33"/>
      <c r="Y131" s="152">
        <f>W131*X131</f>
        <v>0</v>
      </c>
      <c r="Z131" s="151"/>
      <c r="AA131" s="33"/>
      <c r="AB131" s="152">
        <f>Z131*AA131</f>
        <v>0</v>
      </c>
      <c r="AC131" s="32"/>
      <c r="AD131" s="155">
        <f>V131+S131+P131+M131+J131+Y131+AB131</f>
        <v>0</v>
      </c>
    </row>
    <row r="132" spans="2:30" x14ac:dyDescent="0.2">
      <c r="B132" s="137"/>
      <c r="C132" s="137"/>
      <c r="D132" s="138"/>
      <c r="E132" s="17"/>
      <c r="F132" s="17"/>
      <c r="G132" s="17"/>
      <c r="H132" s="151"/>
      <c r="I132" s="33"/>
      <c r="J132" s="152">
        <f>H132*I132</f>
        <v>0</v>
      </c>
      <c r="K132" s="151"/>
      <c r="L132" s="33"/>
      <c r="M132" s="152">
        <f t="shared" si="12"/>
        <v>0</v>
      </c>
      <c r="N132" s="151"/>
      <c r="O132" s="33"/>
      <c r="P132" s="152">
        <f t="shared" ref="P132:P155" si="13">N132*O132</f>
        <v>0</v>
      </c>
      <c r="Q132" s="151"/>
      <c r="R132" s="33"/>
      <c r="S132" s="152">
        <f t="shared" ref="S132:S155" si="14">Q132*R132</f>
        <v>0</v>
      </c>
      <c r="T132" s="151"/>
      <c r="U132" s="33"/>
      <c r="V132" s="152">
        <f t="shared" ref="V132:V155" si="15">T132*U132</f>
        <v>0</v>
      </c>
      <c r="W132" s="151"/>
      <c r="X132" s="33"/>
      <c r="Y132" s="152">
        <f t="shared" ref="Y132:Y155" si="16">W132*X132</f>
        <v>0</v>
      </c>
      <c r="Z132" s="151"/>
      <c r="AA132" s="33"/>
      <c r="AB132" s="152">
        <f t="shared" ref="AB132:AB155" si="17">Z132*AA132</f>
        <v>0</v>
      </c>
      <c r="AC132" s="32"/>
      <c r="AD132" s="155">
        <f t="shared" ref="AD132:AD155" si="18">V132+S132+P132+M132+J132+Y132+AB132</f>
        <v>0</v>
      </c>
    </row>
    <row r="133" spans="2:30" x14ac:dyDescent="0.2">
      <c r="B133" s="137"/>
      <c r="C133" s="137"/>
      <c r="D133" s="138"/>
      <c r="E133" s="17"/>
      <c r="F133" s="17"/>
      <c r="G133" s="17"/>
      <c r="H133" s="151"/>
      <c r="I133" s="33"/>
      <c r="J133" s="152">
        <f t="shared" ref="J133:J155" si="19">H133*I133</f>
        <v>0</v>
      </c>
      <c r="K133" s="151"/>
      <c r="L133" s="33"/>
      <c r="M133" s="152">
        <f t="shared" si="12"/>
        <v>0</v>
      </c>
      <c r="N133" s="151"/>
      <c r="O133" s="33"/>
      <c r="P133" s="152">
        <f t="shared" si="13"/>
        <v>0</v>
      </c>
      <c r="Q133" s="151"/>
      <c r="R133" s="33"/>
      <c r="S133" s="152">
        <f t="shared" si="14"/>
        <v>0</v>
      </c>
      <c r="T133" s="151"/>
      <c r="U133" s="33"/>
      <c r="V133" s="152">
        <f t="shared" si="15"/>
        <v>0</v>
      </c>
      <c r="W133" s="151"/>
      <c r="X133" s="33"/>
      <c r="Y133" s="152">
        <f t="shared" si="16"/>
        <v>0</v>
      </c>
      <c r="Z133" s="151"/>
      <c r="AA133" s="33"/>
      <c r="AB133" s="152">
        <f t="shared" si="17"/>
        <v>0</v>
      </c>
      <c r="AC133" s="32"/>
      <c r="AD133" s="155">
        <f t="shared" si="18"/>
        <v>0</v>
      </c>
    </row>
    <row r="134" spans="2:30" x14ac:dyDescent="0.2">
      <c r="B134" s="137"/>
      <c r="C134" s="137"/>
      <c r="D134" s="138"/>
      <c r="E134" s="17"/>
      <c r="F134" s="17"/>
      <c r="G134" s="17"/>
      <c r="H134" s="151"/>
      <c r="I134" s="33"/>
      <c r="J134" s="152">
        <f t="shared" si="19"/>
        <v>0</v>
      </c>
      <c r="K134" s="151"/>
      <c r="L134" s="33"/>
      <c r="M134" s="152">
        <f t="shared" si="12"/>
        <v>0</v>
      </c>
      <c r="N134" s="151"/>
      <c r="O134" s="33"/>
      <c r="P134" s="152">
        <f t="shared" si="13"/>
        <v>0</v>
      </c>
      <c r="Q134" s="151"/>
      <c r="R134" s="33"/>
      <c r="S134" s="152">
        <f t="shared" si="14"/>
        <v>0</v>
      </c>
      <c r="T134" s="151"/>
      <c r="U134" s="33"/>
      <c r="V134" s="152">
        <f t="shared" si="15"/>
        <v>0</v>
      </c>
      <c r="W134" s="151"/>
      <c r="X134" s="33"/>
      <c r="Y134" s="152">
        <f t="shared" si="16"/>
        <v>0</v>
      </c>
      <c r="Z134" s="151"/>
      <c r="AA134" s="33"/>
      <c r="AB134" s="152">
        <f t="shared" si="17"/>
        <v>0</v>
      </c>
      <c r="AC134" s="32"/>
      <c r="AD134" s="155">
        <f t="shared" si="18"/>
        <v>0</v>
      </c>
    </row>
    <row r="135" spans="2:30" x14ac:dyDescent="0.2">
      <c r="B135" s="137"/>
      <c r="C135" s="137"/>
      <c r="D135" s="138"/>
      <c r="E135" s="17"/>
      <c r="F135" s="17"/>
      <c r="G135" s="17"/>
      <c r="H135" s="151"/>
      <c r="I135" s="33"/>
      <c r="J135" s="152">
        <f t="shared" si="19"/>
        <v>0</v>
      </c>
      <c r="K135" s="151"/>
      <c r="L135" s="33"/>
      <c r="M135" s="152">
        <f t="shared" si="12"/>
        <v>0</v>
      </c>
      <c r="N135" s="151"/>
      <c r="O135" s="33"/>
      <c r="P135" s="152">
        <f t="shared" si="13"/>
        <v>0</v>
      </c>
      <c r="Q135" s="151"/>
      <c r="R135" s="33"/>
      <c r="S135" s="152">
        <f t="shared" si="14"/>
        <v>0</v>
      </c>
      <c r="T135" s="151"/>
      <c r="U135" s="33"/>
      <c r="V135" s="152">
        <f t="shared" si="15"/>
        <v>0</v>
      </c>
      <c r="W135" s="151"/>
      <c r="X135" s="33"/>
      <c r="Y135" s="152">
        <f t="shared" si="16"/>
        <v>0</v>
      </c>
      <c r="Z135" s="151"/>
      <c r="AA135" s="33"/>
      <c r="AB135" s="152">
        <f t="shared" si="17"/>
        <v>0</v>
      </c>
      <c r="AC135" s="32"/>
      <c r="AD135" s="155">
        <f t="shared" si="18"/>
        <v>0</v>
      </c>
    </row>
    <row r="136" spans="2:30" x14ac:dyDescent="0.2">
      <c r="B136" s="137"/>
      <c r="C136" s="137"/>
      <c r="D136" s="138"/>
      <c r="E136" s="17"/>
      <c r="F136" s="17"/>
      <c r="G136" s="17"/>
      <c r="H136" s="151"/>
      <c r="I136" s="33"/>
      <c r="J136" s="152">
        <f t="shared" si="19"/>
        <v>0</v>
      </c>
      <c r="K136" s="151"/>
      <c r="L136" s="33"/>
      <c r="M136" s="152">
        <f t="shared" si="12"/>
        <v>0</v>
      </c>
      <c r="N136" s="151"/>
      <c r="O136" s="33"/>
      <c r="P136" s="152">
        <f t="shared" si="13"/>
        <v>0</v>
      </c>
      <c r="Q136" s="151"/>
      <c r="R136" s="33"/>
      <c r="S136" s="152">
        <f t="shared" si="14"/>
        <v>0</v>
      </c>
      <c r="T136" s="151"/>
      <c r="U136" s="33"/>
      <c r="V136" s="152">
        <f t="shared" si="15"/>
        <v>0</v>
      </c>
      <c r="W136" s="151"/>
      <c r="X136" s="33"/>
      <c r="Y136" s="152">
        <f t="shared" si="16"/>
        <v>0</v>
      </c>
      <c r="Z136" s="151"/>
      <c r="AA136" s="33"/>
      <c r="AB136" s="152">
        <f t="shared" si="17"/>
        <v>0</v>
      </c>
      <c r="AC136" s="32"/>
      <c r="AD136" s="155">
        <f t="shared" si="18"/>
        <v>0</v>
      </c>
    </row>
    <row r="137" spans="2:30" x14ac:dyDescent="0.2">
      <c r="B137" s="137"/>
      <c r="C137" s="137"/>
      <c r="D137" s="138"/>
      <c r="E137" s="17"/>
      <c r="F137" s="17"/>
      <c r="G137" s="17"/>
      <c r="H137" s="151"/>
      <c r="I137" s="33"/>
      <c r="J137" s="152">
        <f t="shared" si="19"/>
        <v>0</v>
      </c>
      <c r="K137" s="151"/>
      <c r="L137" s="33"/>
      <c r="M137" s="152">
        <f t="shared" si="12"/>
        <v>0</v>
      </c>
      <c r="N137" s="151"/>
      <c r="O137" s="33"/>
      <c r="P137" s="152">
        <f t="shared" si="13"/>
        <v>0</v>
      </c>
      <c r="Q137" s="151"/>
      <c r="R137" s="33"/>
      <c r="S137" s="152">
        <f t="shared" si="14"/>
        <v>0</v>
      </c>
      <c r="T137" s="151"/>
      <c r="U137" s="33"/>
      <c r="V137" s="152">
        <f t="shared" si="15"/>
        <v>0</v>
      </c>
      <c r="W137" s="151"/>
      <c r="X137" s="33"/>
      <c r="Y137" s="152">
        <f t="shared" si="16"/>
        <v>0</v>
      </c>
      <c r="Z137" s="151"/>
      <c r="AA137" s="33"/>
      <c r="AB137" s="152">
        <f t="shared" si="17"/>
        <v>0</v>
      </c>
      <c r="AC137" s="32"/>
      <c r="AD137" s="155">
        <f t="shared" si="18"/>
        <v>0</v>
      </c>
    </row>
    <row r="138" spans="2:30" x14ac:dyDescent="0.2">
      <c r="B138" s="137"/>
      <c r="C138" s="137"/>
      <c r="D138" s="138"/>
      <c r="E138" s="17"/>
      <c r="F138" s="17"/>
      <c r="G138" s="17"/>
      <c r="H138" s="151"/>
      <c r="I138" s="33"/>
      <c r="J138" s="152">
        <f t="shared" si="19"/>
        <v>0</v>
      </c>
      <c r="K138" s="151"/>
      <c r="L138" s="33"/>
      <c r="M138" s="152">
        <f t="shared" si="12"/>
        <v>0</v>
      </c>
      <c r="N138" s="151"/>
      <c r="O138" s="33"/>
      <c r="P138" s="152">
        <f t="shared" si="13"/>
        <v>0</v>
      </c>
      <c r="Q138" s="151"/>
      <c r="R138" s="33"/>
      <c r="S138" s="152">
        <f t="shared" si="14"/>
        <v>0</v>
      </c>
      <c r="T138" s="151"/>
      <c r="U138" s="33"/>
      <c r="V138" s="152">
        <f t="shared" si="15"/>
        <v>0</v>
      </c>
      <c r="W138" s="151"/>
      <c r="X138" s="33"/>
      <c r="Y138" s="152">
        <f t="shared" si="16"/>
        <v>0</v>
      </c>
      <c r="Z138" s="151"/>
      <c r="AA138" s="33"/>
      <c r="AB138" s="152">
        <f t="shared" si="17"/>
        <v>0</v>
      </c>
      <c r="AC138" s="32"/>
      <c r="AD138" s="155">
        <f t="shared" si="18"/>
        <v>0</v>
      </c>
    </row>
    <row r="139" spans="2:30" x14ac:dyDescent="0.2">
      <c r="B139" s="137"/>
      <c r="C139" s="137"/>
      <c r="D139" s="138"/>
      <c r="E139" s="17"/>
      <c r="F139" s="17"/>
      <c r="G139" s="17"/>
      <c r="H139" s="151"/>
      <c r="I139" s="33"/>
      <c r="J139" s="152">
        <f t="shared" si="19"/>
        <v>0</v>
      </c>
      <c r="K139" s="151"/>
      <c r="L139" s="33"/>
      <c r="M139" s="152">
        <f t="shared" si="12"/>
        <v>0</v>
      </c>
      <c r="N139" s="151"/>
      <c r="O139" s="33"/>
      <c r="P139" s="152">
        <f t="shared" si="13"/>
        <v>0</v>
      </c>
      <c r="Q139" s="151"/>
      <c r="R139" s="33"/>
      <c r="S139" s="152">
        <f t="shared" si="14"/>
        <v>0</v>
      </c>
      <c r="T139" s="151"/>
      <c r="U139" s="33"/>
      <c r="V139" s="152">
        <f t="shared" si="15"/>
        <v>0</v>
      </c>
      <c r="W139" s="151"/>
      <c r="X139" s="33"/>
      <c r="Y139" s="152">
        <f t="shared" si="16"/>
        <v>0</v>
      </c>
      <c r="Z139" s="151"/>
      <c r="AA139" s="33"/>
      <c r="AB139" s="152">
        <f t="shared" si="17"/>
        <v>0</v>
      </c>
      <c r="AC139" s="32"/>
      <c r="AD139" s="155">
        <f t="shared" si="18"/>
        <v>0</v>
      </c>
    </row>
    <row r="140" spans="2:30" x14ac:dyDescent="0.2">
      <c r="B140" s="137"/>
      <c r="C140" s="137"/>
      <c r="D140" s="138"/>
      <c r="E140" s="17"/>
      <c r="F140" s="17"/>
      <c r="G140" s="17"/>
      <c r="H140" s="151"/>
      <c r="I140" s="33"/>
      <c r="J140" s="152">
        <f t="shared" si="19"/>
        <v>0</v>
      </c>
      <c r="K140" s="151"/>
      <c r="L140" s="33"/>
      <c r="M140" s="152">
        <f t="shared" si="12"/>
        <v>0</v>
      </c>
      <c r="N140" s="151"/>
      <c r="O140" s="33"/>
      <c r="P140" s="152">
        <f t="shared" si="13"/>
        <v>0</v>
      </c>
      <c r="Q140" s="151"/>
      <c r="R140" s="33"/>
      <c r="S140" s="152">
        <f t="shared" si="14"/>
        <v>0</v>
      </c>
      <c r="T140" s="151"/>
      <c r="U140" s="33"/>
      <c r="V140" s="152">
        <f t="shared" si="15"/>
        <v>0</v>
      </c>
      <c r="W140" s="151"/>
      <c r="X140" s="33"/>
      <c r="Y140" s="152">
        <f t="shared" si="16"/>
        <v>0</v>
      </c>
      <c r="Z140" s="151"/>
      <c r="AA140" s="33"/>
      <c r="AB140" s="152">
        <f t="shared" si="17"/>
        <v>0</v>
      </c>
      <c r="AC140" s="32"/>
      <c r="AD140" s="155">
        <f t="shared" si="18"/>
        <v>0</v>
      </c>
    </row>
    <row r="141" spans="2:30" x14ac:dyDescent="0.2">
      <c r="B141" s="137"/>
      <c r="C141" s="137"/>
      <c r="D141" s="138"/>
      <c r="E141" s="17"/>
      <c r="F141" s="17"/>
      <c r="G141" s="17"/>
      <c r="H141" s="151"/>
      <c r="I141" s="33"/>
      <c r="J141" s="152">
        <f t="shared" si="19"/>
        <v>0</v>
      </c>
      <c r="K141" s="151"/>
      <c r="L141" s="33"/>
      <c r="M141" s="152">
        <f t="shared" si="12"/>
        <v>0</v>
      </c>
      <c r="N141" s="151"/>
      <c r="O141" s="33"/>
      <c r="P141" s="152">
        <f t="shared" si="13"/>
        <v>0</v>
      </c>
      <c r="Q141" s="151"/>
      <c r="R141" s="33"/>
      <c r="S141" s="152">
        <f t="shared" si="14"/>
        <v>0</v>
      </c>
      <c r="T141" s="151"/>
      <c r="U141" s="33"/>
      <c r="V141" s="152">
        <f t="shared" si="15"/>
        <v>0</v>
      </c>
      <c r="W141" s="151"/>
      <c r="X141" s="33"/>
      <c r="Y141" s="152">
        <f t="shared" si="16"/>
        <v>0</v>
      </c>
      <c r="Z141" s="151"/>
      <c r="AA141" s="33"/>
      <c r="AB141" s="152">
        <f t="shared" si="17"/>
        <v>0</v>
      </c>
      <c r="AC141" s="32"/>
      <c r="AD141" s="155">
        <f t="shared" si="18"/>
        <v>0</v>
      </c>
    </row>
    <row r="142" spans="2:30" x14ac:dyDescent="0.2">
      <c r="B142" s="137"/>
      <c r="C142" s="137"/>
      <c r="D142" s="138"/>
      <c r="E142" s="17"/>
      <c r="F142" s="17"/>
      <c r="G142" s="17"/>
      <c r="H142" s="151"/>
      <c r="I142" s="33"/>
      <c r="J142" s="152">
        <f t="shared" si="19"/>
        <v>0</v>
      </c>
      <c r="K142" s="151"/>
      <c r="L142" s="33"/>
      <c r="M142" s="152">
        <f t="shared" si="12"/>
        <v>0</v>
      </c>
      <c r="N142" s="151"/>
      <c r="O142" s="33"/>
      <c r="P142" s="152">
        <f t="shared" si="13"/>
        <v>0</v>
      </c>
      <c r="Q142" s="151"/>
      <c r="R142" s="33"/>
      <c r="S142" s="152">
        <f t="shared" si="14"/>
        <v>0</v>
      </c>
      <c r="T142" s="151"/>
      <c r="U142" s="33"/>
      <c r="V142" s="152">
        <f t="shared" si="15"/>
        <v>0</v>
      </c>
      <c r="W142" s="151"/>
      <c r="X142" s="33"/>
      <c r="Y142" s="152">
        <f t="shared" si="16"/>
        <v>0</v>
      </c>
      <c r="Z142" s="151"/>
      <c r="AA142" s="33"/>
      <c r="AB142" s="152">
        <f t="shared" si="17"/>
        <v>0</v>
      </c>
      <c r="AC142" s="32"/>
      <c r="AD142" s="155">
        <f t="shared" si="18"/>
        <v>0</v>
      </c>
    </row>
    <row r="143" spans="2:30" x14ac:dyDescent="0.2">
      <c r="B143" s="137"/>
      <c r="C143" s="137"/>
      <c r="D143" s="138"/>
      <c r="E143" s="17"/>
      <c r="F143" s="17"/>
      <c r="G143" s="17"/>
      <c r="H143" s="151"/>
      <c r="I143" s="33"/>
      <c r="J143" s="152">
        <f t="shared" si="19"/>
        <v>0</v>
      </c>
      <c r="K143" s="151"/>
      <c r="L143" s="33"/>
      <c r="M143" s="152">
        <f t="shared" si="12"/>
        <v>0</v>
      </c>
      <c r="N143" s="151"/>
      <c r="O143" s="33"/>
      <c r="P143" s="152">
        <f t="shared" si="13"/>
        <v>0</v>
      </c>
      <c r="Q143" s="151"/>
      <c r="R143" s="33"/>
      <c r="S143" s="152">
        <f t="shared" si="14"/>
        <v>0</v>
      </c>
      <c r="T143" s="151"/>
      <c r="U143" s="33"/>
      <c r="V143" s="152">
        <f t="shared" si="15"/>
        <v>0</v>
      </c>
      <c r="W143" s="151"/>
      <c r="X143" s="33"/>
      <c r="Y143" s="152">
        <f t="shared" si="16"/>
        <v>0</v>
      </c>
      <c r="Z143" s="151"/>
      <c r="AA143" s="33"/>
      <c r="AB143" s="152">
        <f t="shared" si="17"/>
        <v>0</v>
      </c>
      <c r="AC143" s="32"/>
      <c r="AD143" s="155">
        <f t="shared" si="18"/>
        <v>0</v>
      </c>
    </row>
    <row r="144" spans="2:30" x14ac:dyDescent="0.2">
      <c r="B144" s="137"/>
      <c r="C144" s="137"/>
      <c r="D144" s="138"/>
      <c r="E144" s="17"/>
      <c r="F144" s="17"/>
      <c r="G144" s="17"/>
      <c r="H144" s="151"/>
      <c r="I144" s="33"/>
      <c r="J144" s="152">
        <f t="shared" si="19"/>
        <v>0</v>
      </c>
      <c r="K144" s="151"/>
      <c r="L144" s="33"/>
      <c r="M144" s="152">
        <f t="shared" si="12"/>
        <v>0</v>
      </c>
      <c r="N144" s="151"/>
      <c r="O144" s="33"/>
      <c r="P144" s="152">
        <f t="shared" si="13"/>
        <v>0</v>
      </c>
      <c r="Q144" s="151"/>
      <c r="R144" s="33"/>
      <c r="S144" s="152">
        <f t="shared" si="14"/>
        <v>0</v>
      </c>
      <c r="T144" s="151"/>
      <c r="U144" s="33"/>
      <c r="V144" s="152">
        <f t="shared" si="15"/>
        <v>0</v>
      </c>
      <c r="W144" s="151"/>
      <c r="X144" s="33"/>
      <c r="Y144" s="152">
        <f t="shared" si="16"/>
        <v>0</v>
      </c>
      <c r="Z144" s="151"/>
      <c r="AA144" s="33"/>
      <c r="AB144" s="152">
        <f t="shared" si="17"/>
        <v>0</v>
      </c>
      <c r="AC144" s="32"/>
      <c r="AD144" s="155">
        <f t="shared" si="18"/>
        <v>0</v>
      </c>
    </row>
    <row r="145" spans="2:30" x14ac:dyDescent="0.2">
      <c r="B145" s="137"/>
      <c r="C145" s="137"/>
      <c r="D145" s="138"/>
      <c r="E145" s="17"/>
      <c r="F145" s="17"/>
      <c r="G145" s="17"/>
      <c r="H145" s="151"/>
      <c r="I145" s="33"/>
      <c r="J145" s="152">
        <f t="shared" si="19"/>
        <v>0</v>
      </c>
      <c r="K145" s="151"/>
      <c r="L145" s="33"/>
      <c r="M145" s="152">
        <f t="shared" si="12"/>
        <v>0</v>
      </c>
      <c r="N145" s="151"/>
      <c r="O145" s="33"/>
      <c r="P145" s="152">
        <f t="shared" si="13"/>
        <v>0</v>
      </c>
      <c r="Q145" s="151"/>
      <c r="R145" s="33"/>
      <c r="S145" s="152">
        <f t="shared" si="14"/>
        <v>0</v>
      </c>
      <c r="T145" s="151"/>
      <c r="U145" s="33"/>
      <c r="V145" s="152">
        <f t="shared" si="15"/>
        <v>0</v>
      </c>
      <c r="W145" s="151"/>
      <c r="X145" s="33"/>
      <c r="Y145" s="152">
        <f t="shared" si="16"/>
        <v>0</v>
      </c>
      <c r="Z145" s="151"/>
      <c r="AA145" s="33"/>
      <c r="AB145" s="152">
        <f t="shared" si="17"/>
        <v>0</v>
      </c>
      <c r="AC145" s="32"/>
      <c r="AD145" s="155">
        <f t="shared" si="18"/>
        <v>0</v>
      </c>
    </row>
    <row r="146" spans="2:30" x14ac:dyDescent="0.2">
      <c r="B146" s="137"/>
      <c r="C146" s="137"/>
      <c r="D146" s="138"/>
      <c r="E146" s="17"/>
      <c r="F146" s="17"/>
      <c r="G146" s="17"/>
      <c r="H146" s="151"/>
      <c r="I146" s="33"/>
      <c r="J146" s="152">
        <f t="shared" si="19"/>
        <v>0</v>
      </c>
      <c r="K146" s="151"/>
      <c r="L146" s="33"/>
      <c r="M146" s="152">
        <f t="shared" si="12"/>
        <v>0</v>
      </c>
      <c r="N146" s="151"/>
      <c r="O146" s="33"/>
      <c r="P146" s="152">
        <f t="shared" si="13"/>
        <v>0</v>
      </c>
      <c r="Q146" s="151"/>
      <c r="R146" s="33"/>
      <c r="S146" s="152">
        <f t="shared" si="14"/>
        <v>0</v>
      </c>
      <c r="T146" s="151"/>
      <c r="U146" s="33"/>
      <c r="V146" s="152">
        <f t="shared" si="15"/>
        <v>0</v>
      </c>
      <c r="W146" s="151"/>
      <c r="X146" s="33"/>
      <c r="Y146" s="152">
        <f t="shared" si="16"/>
        <v>0</v>
      </c>
      <c r="Z146" s="151"/>
      <c r="AA146" s="33"/>
      <c r="AB146" s="152">
        <f t="shared" si="17"/>
        <v>0</v>
      </c>
      <c r="AC146" s="32"/>
      <c r="AD146" s="155">
        <f t="shared" si="18"/>
        <v>0</v>
      </c>
    </row>
    <row r="147" spans="2:30" x14ac:dyDescent="0.2">
      <c r="B147" s="137"/>
      <c r="C147" s="137"/>
      <c r="D147" s="138"/>
      <c r="E147" s="17"/>
      <c r="F147" s="17"/>
      <c r="G147" s="17"/>
      <c r="H147" s="151"/>
      <c r="I147" s="33"/>
      <c r="J147" s="152">
        <f t="shared" si="19"/>
        <v>0</v>
      </c>
      <c r="K147" s="151"/>
      <c r="L147" s="33"/>
      <c r="M147" s="152">
        <f t="shared" si="12"/>
        <v>0</v>
      </c>
      <c r="N147" s="151"/>
      <c r="O147" s="33"/>
      <c r="P147" s="152">
        <f t="shared" si="13"/>
        <v>0</v>
      </c>
      <c r="Q147" s="151"/>
      <c r="R147" s="33"/>
      <c r="S147" s="152">
        <f t="shared" si="14"/>
        <v>0</v>
      </c>
      <c r="T147" s="151"/>
      <c r="U147" s="33"/>
      <c r="V147" s="152">
        <f t="shared" si="15"/>
        <v>0</v>
      </c>
      <c r="W147" s="151"/>
      <c r="X147" s="33"/>
      <c r="Y147" s="152">
        <f t="shared" si="16"/>
        <v>0</v>
      </c>
      <c r="Z147" s="151"/>
      <c r="AA147" s="33"/>
      <c r="AB147" s="152">
        <f t="shared" si="17"/>
        <v>0</v>
      </c>
      <c r="AC147" s="32"/>
      <c r="AD147" s="155">
        <f t="shared" si="18"/>
        <v>0</v>
      </c>
    </row>
    <row r="148" spans="2:30" x14ac:dyDescent="0.2">
      <c r="B148" s="137"/>
      <c r="C148" s="137"/>
      <c r="D148" s="138"/>
      <c r="E148" s="17"/>
      <c r="F148" s="17"/>
      <c r="G148" s="17"/>
      <c r="H148" s="151"/>
      <c r="I148" s="33"/>
      <c r="J148" s="152">
        <f t="shared" si="19"/>
        <v>0</v>
      </c>
      <c r="K148" s="151"/>
      <c r="L148" s="33"/>
      <c r="M148" s="152">
        <f t="shared" si="12"/>
        <v>0</v>
      </c>
      <c r="N148" s="151"/>
      <c r="O148" s="33"/>
      <c r="P148" s="152">
        <f t="shared" si="13"/>
        <v>0</v>
      </c>
      <c r="Q148" s="151"/>
      <c r="R148" s="33"/>
      <c r="S148" s="152">
        <f t="shared" si="14"/>
        <v>0</v>
      </c>
      <c r="T148" s="151"/>
      <c r="U148" s="33"/>
      <c r="V148" s="152">
        <f t="shared" si="15"/>
        <v>0</v>
      </c>
      <c r="W148" s="151"/>
      <c r="X148" s="33"/>
      <c r="Y148" s="152">
        <f t="shared" si="16"/>
        <v>0</v>
      </c>
      <c r="Z148" s="151"/>
      <c r="AA148" s="33"/>
      <c r="AB148" s="152">
        <f t="shared" si="17"/>
        <v>0</v>
      </c>
      <c r="AC148" s="32"/>
      <c r="AD148" s="155">
        <f t="shared" si="18"/>
        <v>0</v>
      </c>
    </row>
    <row r="149" spans="2:30" x14ac:dyDescent="0.2">
      <c r="B149" s="137"/>
      <c r="C149" s="137"/>
      <c r="D149" s="138"/>
      <c r="E149" s="17"/>
      <c r="F149" s="17"/>
      <c r="G149" s="17"/>
      <c r="H149" s="151"/>
      <c r="I149" s="33"/>
      <c r="J149" s="152">
        <f t="shared" si="19"/>
        <v>0</v>
      </c>
      <c r="K149" s="151"/>
      <c r="L149" s="33"/>
      <c r="M149" s="152">
        <f t="shared" si="12"/>
        <v>0</v>
      </c>
      <c r="N149" s="151"/>
      <c r="O149" s="33"/>
      <c r="P149" s="152">
        <f t="shared" si="13"/>
        <v>0</v>
      </c>
      <c r="Q149" s="151"/>
      <c r="R149" s="33"/>
      <c r="S149" s="152">
        <f t="shared" si="14"/>
        <v>0</v>
      </c>
      <c r="T149" s="151"/>
      <c r="U149" s="33"/>
      <c r="V149" s="152">
        <f t="shared" si="15"/>
        <v>0</v>
      </c>
      <c r="W149" s="151"/>
      <c r="X149" s="33"/>
      <c r="Y149" s="152">
        <f t="shared" si="16"/>
        <v>0</v>
      </c>
      <c r="Z149" s="151"/>
      <c r="AA149" s="33"/>
      <c r="AB149" s="152">
        <f t="shared" si="17"/>
        <v>0</v>
      </c>
      <c r="AC149" s="32"/>
      <c r="AD149" s="155">
        <f t="shared" si="18"/>
        <v>0</v>
      </c>
    </row>
    <row r="150" spans="2:30" x14ac:dyDescent="0.2">
      <c r="B150" s="137"/>
      <c r="C150" s="137"/>
      <c r="D150" s="138"/>
      <c r="E150" s="17"/>
      <c r="F150" s="17"/>
      <c r="G150" s="17"/>
      <c r="H150" s="151"/>
      <c r="I150" s="33"/>
      <c r="J150" s="152">
        <f t="shared" si="19"/>
        <v>0</v>
      </c>
      <c r="K150" s="151"/>
      <c r="L150" s="33"/>
      <c r="M150" s="152">
        <f t="shared" si="12"/>
        <v>0</v>
      </c>
      <c r="N150" s="151"/>
      <c r="O150" s="33"/>
      <c r="P150" s="152">
        <f t="shared" si="13"/>
        <v>0</v>
      </c>
      <c r="Q150" s="151"/>
      <c r="R150" s="33"/>
      <c r="S150" s="152">
        <f t="shared" si="14"/>
        <v>0</v>
      </c>
      <c r="T150" s="151"/>
      <c r="U150" s="33"/>
      <c r="V150" s="152">
        <f t="shared" si="15"/>
        <v>0</v>
      </c>
      <c r="W150" s="151"/>
      <c r="X150" s="33"/>
      <c r="Y150" s="152">
        <f t="shared" si="16"/>
        <v>0</v>
      </c>
      <c r="Z150" s="151"/>
      <c r="AA150" s="33"/>
      <c r="AB150" s="152">
        <f t="shared" si="17"/>
        <v>0</v>
      </c>
      <c r="AC150" s="32"/>
      <c r="AD150" s="155">
        <f t="shared" si="18"/>
        <v>0</v>
      </c>
    </row>
    <row r="151" spans="2:30" x14ac:dyDescent="0.2">
      <c r="B151" s="137"/>
      <c r="C151" s="137"/>
      <c r="D151" s="138"/>
      <c r="E151" s="17"/>
      <c r="F151" s="17"/>
      <c r="G151" s="17"/>
      <c r="H151" s="151"/>
      <c r="I151" s="33"/>
      <c r="J151" s="152">
        <f t="shared" si="19"/>
        <v>0</v>
      </c>
      <c r="K151" s="151"/>
      <c r="L151" s="33"/>
      <c r="M151" s="152">
        <f t="shared" si="12"/>
        <v>0</v>
      </c>
      <c r="N151" s="151"/>
      <c r="O151" s="33"/>
      <c r="P151" s="152">
        <f t="shared" si="13"/>
        <v>0</v>
      </c>
      <c r="Q151" s="151"/>
      <c r="R151" s="33"/>
      <c r="S151" s="152">
        <f t="shared" si="14"/>
        <v>0</v>
      </c>
      <c r="T151" s="151"/>
      <c r="U151" s="33"/>
      <c r="V151" s="152">
        <f t="shared" si="15"/>
        <v>0</v>
      </c>
      <c r="W151" s="151"/>
      <c r="X151" s="33"/>
      <c r="Y151" s="152">
        <f t="shared" si="16"/>
        <v>0</v>
      </c>
      <c r="Z151" s="151"/>
      <c r="AA151" s="33"/>
      <c r="AB151" s="152">
        <f t="shared" si="17"/>
        <v>0</v>
      </c>
      <c r="AC151" s="32"/>
      <c r="AD151" s="155">
        <f t="shared" si="18"/>
        <v>0</v>
      </c>
    </row>
    <row r="152" spans="2:30" x14ac:dyDescent="0.2">
      <c r="B152" s="137"/>
      <c r="C152" s="137"/>
      <c r="D152" s="138"/>
      <c r="E152" s="17"/>
      <c r="F152" s="17"/>
      <c r="G152" s="17"/>
      <c r="H152" s="151"/>
      <c r="I152" s="33"/>
      <c r="J152" s="152">
        <f t="shared" si="19"/>
        <v>0</v>
      </c>
      <c r="K152" s="151"/>
      <c r="L152" s="33"/>
      <c r="M152" s="152">
        <f t="shared" si="12"/>
        <v>0</v>
      </c>
      <c r="N152" s="151"/>
      <c r="O152" s="33"/>
      <c r="P152" s="152">
        <f t="shared" si="13"/>
        <v>0</v>
      </c>
      <c r="Q152" s="151"/>
      <c r="R152" s="33"/>
      <c r="S152" s="152">
        <f t="shared" si="14"/>
        <v>0</v>
      </c>
      <c r="T152" s="151"/>
      <c r="U152" s="33"/>
      <c r="V152" s="152">
        <f t="shared" si="15"/>
        <v>0</v>
      </c>
      <c r="W152" s="151"/>
      <c r="X152" s="33"/>
      <c r="Y152" s="152">
        <f t="shared" si="16"/>
        <v>0</v>
      </c>
      <c r="Z152" s="151"/>
      <c r="AA152" s="33"/>
      <c r="AB152" s="152">
        <f t="shared" si="17"/>
        <v>0</v>
      </c>
      <c r="AC152" s="32"/>
      <c r="AD152" s="155">
        <f t="shared" si="18"/>
        <v>0</v>
      </c>
    </row>
    <row r="153" spans="2:30" x14ac:dyDescent="0.2">
      <c r="B153" s="137"/>
      <c r="C153" s="137"/>
      <c r="D153" s="138"/>
      <c r="E153" s="17"/>
      <c r="F153" s="17"/>
      <c r="G153" s="17"/>
      <c r="H153" s="151"/>
      <c r="I153" s="33"/>
      <c r="J153" s="152">
        <f t="shared" si="19"/>
        <v>0</v>
      </c>
      <c r="K153" s="151"/>
      <c r="L153" s="33"/>
      <c r="M153" s="152">
        <f t="shared" si="12"/>
        <v>0</v>
      </c>
      <c r="N153" s="151"/>
      <c r="O153" s="33"/>
      <c r="P153" s="152">
        <f t="shared" si="13"/>
        <v>0</v>
      </c>
      <c r="Q153" s="151"/>
      <c r="R153" s="33"/>
      <c r="S153" s="152">
        <f t="shared" si="14"/>
        <v>0</v>
      </c>
      <c r="T153" s="151"/>
      <c r="U153" s="33"/>
      <c r="V153" s="152">
        <f t="shared" si="15"/>
        <v>0</v>
      </c>
      <c r="W153" s="151"/>
      <c r="X153" s="33"/>
      <c r="Y153" s="152">
        <f t="shared" si="16"/>
        <v>0</v>
      </c>
      <c r="Z153" s="151"/>
      <c r="AA153" s="33"/>
      <c r="AB153" s="152">
        <f t="shared" si="17"/>
        <v>0</v>
      </c>
      <c r="AC153" s="32"/>
      <c r="AD153" s="155">
        <f t="shared" si="18"/>
        <v>0</v>
      </c>
    </row>
    <row r="154" spans="2:30" x14ac:dyDescent="0.2">
      <c r="B154" s="137"/>
      <c r="C154" s="137"/>
      <c r="D154" s="138"/>
      <c r="E154" s="17"/>
      <c r="F154" s="17"/>
      <c r="G154" s="17"/>
      <c r="H154" s="151"/>
      <c r="I154" s="33"/>
      <c r="J154" s="152">
        <f t="shared" si="19"/>
        <v>0</v>
      </c>
      <c r="K154" s="151"/>
      <c r="L154" s="33"/>
      <c r="M154" s="152">
        <f t="shared" si="12"/>
        <v>0</v>
      </c>
      <c r="N154" s="151"/>
      <c r="O154" s="33"/>
      <c r="P154" s="152">
        <f t="shared" si="13"/>
        <v>0</v>
      </c>
      <c r="Q154" s="151"/>
      <c r="R154" s="33"/>
      <c r="S154" s="152">
        <f t="shared" si="14"/>
        <v>0</v>
      </c>
      <c r="T154" s="151"/>
      <c r="U154" s="33"/>
      <c r="V154" s="152">
        <f t="shared" si="15"/>
        <v>0</v>
      </c>
      <c r="W154" s="151"/>
      <c r="X154" s="33"/>
      <c r="Y154" s="152">
        <f t="shared" si="16"/>
        <v>0</v>
      </c>
      <c r="Z154" s="151"/>
      <c r="AA154" s="33"/>
      <c r="AB154" s="152">
        <f t="shared" si="17"/>
        <v>0</v>
      </c>
      <c r="AC154" s="32"/>
      <c r="AD154" s="155">
        <f t="shared" si="18"/>
        <v>0</v>
      </c>
    </row>
    <row r="155" spans="2:30" x14ac:dyDescent="0.2">
      <c r="B155" s="137"/>
      <c r="C155" s="137"/>
      <c r="D155" s="138"/>
      <c r="E155" s="17"/>
      <c r="F155" s="17"/>
      <c r="G155" s="17"/>
      <c r="H155" s="151"/>
      <c r="I155" s="33"/>
      <c r="J155" s="152">
        <f t="shared" si="19"/>
        <v>0</v>
      </c>
      <c r="K155" s="151"/>
      <c r="L155" s="33"/>
      <c r="M155" s="152">
        <f t="shared" si="12"/>
        <v>0</v>
      </c>
      <c r="N155" s="151"/>
      <c r="O155" s="33"/>
      <c r="P155" s="152">
        <f t="shared" si="13"/>
        <v>0</v>
      </c>
      <c r="Q155" s="151"/>
      <c r="R155" s="33"/>
      <c r="S155" s="152">
        <f t="shared" si="14"/>
        <v>0</v>
      </c>
      <c r="T155" s="151"/>
      <c r="U155" s="33"/>
      <c r="V155" s="152">
        <f t="shared" si="15"/>
        <v>0</v>
      </c>
      <c r="W155" s="151"/>
      <c r="X155" s="33"/>
      <c r="Y155" s="152">
        <f t="shared" si="16"/>
        <v>0</v>
      </c>
      <c r="Z155" s="151"/>
      <c r="AA155" s="33"/>
      <c r="AB155" s="152">
        <f t="shared" si="17"/>
        <v>0</v>
      </c>
      <c r="AC155" s="32"/>
      <c r="AD155" s="155">
        <f t="shared" si="18"/>
        <v>0</v>
      </c>
    </row>
    <row r="156" spans="2:30" s="88" customFormat="1" ht="20.100000000000001" customHeight="1" x14ac:dyDescent="0.2">
      <c r="C156" s="52" t="s">
        <v>76</v>
      </c>
      <c r="D156" s="52"/>
      <c r="E156" s="91"/>
      <c r="F156" s="91"/>
      <c r="G156" s="91"/>
      <c r="H156" s="92"/>
      <c r="I156" s="93"/>
      <c r="J156" s="153">
        <f>SUM(J131:J155)</f>
        <v>0</v>
      </c>
      <c r="K156" s="92"/>
      <c r="L156" s="93"/>
      <c r="M156" s="153">
        <f>SUM(M131:M155)</f>
        <v>0</v>
      </c>
      <c r="N156" s="154"/>
      <c r="O156" s="93"/>
      <c r="P156" s="153">
        <f>SUM(P131:P155)</f>
        <v>0</v>
      </c>
      <c r="Q156" s="154"/>
      <c r="R156" s="93"/>
      <c r="S156" s="153">
        <f>SUM(S131:S155)</f>
        <v>0</v>
      </c>
      <c r="T156" s="154"/>
      <c r="U156" s="93"/>
      <c r="V156" s="154">
        <f>SUM(V131:V155)</f>
        <v>0</v>
      </c>
      <c r="W156" s="154"/>
      <c r="X156" s="93"/>
      <c r="Y156" s="153">
        <f>SUM(Y131:Y155)</f>
        <v>0</v>
      </c>
      <c r="Z156" s="154"/>
      <c r="AA156" s="93"/>
      <c r="AB156" s="154">
        <f>SUM(AB131:AB155)</f>
        <v>0</v>
      </c>
      <c r="AC156" s="94"/>
      <c r="AD156" s="154">
        <f>SUM(AD131:AD155)</f>
        <v>0</v>
      </c>
    </row>
    <row r="157" spans="2:30" x14ac:dyDescent="0.2">
      <c r="G157" s="3"/>
      <c r="H157" s="3"/>
      <c r="I157" s="3"/>
      <c r="J157" s="3"/>
      <c r="K157" s="3"/>
      <c r="L157" s="3"/>
      <c r="M157" s="3"/>
      <c r="N157" s="3"/>
      <c r="O157" s="3"/>
      <c r="Q157" s="21"/>
      <c r="R157" s="21"/>
    </row>
    <row r="158" spans="2:30" s="74" customFormat="1" ht="20.100000000000001" customHeight="1" x14ac:dyDescent="0.2">
      <c r="C158" s="196" t="s">
        <v>136</v>
      </c>
      <c r="D158" s="85"/>
      <c r="E158" s="85"/>
      <c r="F158" s="85"/>
      <c r="G158" s="86"/>
      <c r="H158" s="86"/>
      <c r="I158" s="87"/>
      <c r="J158" s="87"/>
      <c r="K158" s="87"/>
      <c r="L158" s="87"/>
      <c r="M158" s="87"/>
      <c r="N158" s="87"/>
      <c r="O158" s="87"/>
      <c r="P158" s="87"/>
      <c r="Q158" s="148">
        <f>Q80+Q104+P124+AD156</f>
        <v>0</v>
      </c>
    </row>
    <row r="159" spans="2:30" x14ac:dyDescent="0.2">
      <c r="Q159" s="21"/>
      <c r="R159" s="21"/>
    </row>
    <row r="163" spans="7:28" x14ac:dyDescent="0.2">
      <c r="G163" s="3"/>
      <c r="H163" s="3"/>
      <c r="I163" s="3"/>
      <c r="J163" s="3"/>
      <c r="K163" s="3"/>
      <c r="L163" s="3"/>
      <c r="M163" s="3"/>
      <c r="N163" s="3"/>
      <c r="O163" s="3"/>
      <c r="AB163" s="43"/>
    </row>
    <row r="164" spans="7:28" x14ac:dyDescent="0.2">
      <c r="G164" s="3"/>
      <c r="H164" s="3"/>
      <c r="I164" s="3"/>
      <c r="J164" s="3"/>
      <c r="K164" s="3"/>
      <c r="L164" s="3"/>
      <c r="M164" s="3"/>
      <c r="N164" s="3"/>
      <c r="O164" s="3"/>
      <c r="AB164" s="42"/>
    </row>
    <row r="165" spans="7:28" x14ac:dyDescent="0.2">
      <c r="G165" s="3"/>
      <c r="H165" s="3"/>
      <c r="I165" s="3"/>
      <c r="J165" s="3"/>
      <c r="K165" s="3"/>
      <c r="L165" s="3"/>
      <c r="M165" s="3"/>
      <c r="N165" s="3"/>
      <c r="O165" s="3"/>
    </row>
    <row r="166" spans="7:28" x14ac:dyDescent="0.2">
      <c r="G166" s="3"/>
      <c r="H166" s="3"/>
      <c r="I166" s="3"/>
      <c r="J166" s="3"/>
      <c r="K166" s="3"/>
      <c r="L166" s="3"/>
      <c r="M166" s="3"/>
      <c r="N166" s="3"/>
      <c r="O166" s="3"/>
    </row>
    <row r="167" spans="7:28" x14ac:dyDescent="0.2">
      <c r="G167" s="3"/>
      <c r="H167" s="3"/>
      <c r="I167" s="3"/>
      <c r="J167" s="3"/>
      <c r="K167" s="3"/>
      <c r="L167" s="3"/>
      <c r="M167" s="3"/>
      <c r="N167" s="3"/>
      <c r="O167" s="3"/>
    </row>
    <row r="168" spans="7:28" x14ac:dyDescent="0.2">
      <c r="G168" s="3"/>
      <c r="H168" s="3"/>
      <c r="I168" s="3"/>
      <c r="J168" s="3"/>
      <c r="K168" s="3"/>
      <c r="L168" s="3"/>
      <c r="M168" s="3"/>
      <c r="N168" s="3"/>
      <c r="O168" s="3"/>
    </row>
    <row r="169" spans="7:28" x14ac:dyDescent="0.2">
      <c r="G169" s="3"/>
      <c r="H169" s="3"/>
      <c r="I169" s="3"/>
      <c r="J169" s="3"/>
      <c r="K169" s="3"/>
      <c r="L169" s="3"/>
      <c r="M169" s="3"/>
      <c r="N169" s="3"/>
      <c r="O169" s="3"/>
    </row>
    <row r="170" spans="7:28" x14ac:dyDescent="0.2">
      <c r="G170" s="3"/>
      <c r="H170" s="3"/>
      <c r="I170" s="3"/>
      <c r="J170" s="3"/>
      <c r="K170" s="3"/>
      <c r="L170" s="3"/>
      <c r="M170" s="3"/>
      <c r="N170" s="3"/>
      <c r="O170" s="3"/>
    </row>
    <row r="171" spans="7:28" x14ac:dyDescent="0.2">
      <c r="G171" s="3"/>
      <c r="H171" s="3"/>
      <c r="I171" s="3"/>
      <c r="J171" s="3"/>
      <c r="K171" s="3"/>
      <c r="L171" s="3"/>
      <c r="M171" s="3"/>
      <c r="N171" s="3"/>
      <c r="O171" s="3"/>
    </row>
    <row r="172" spans="7:28" x14ac:dyDescent="0.2">
      <c r="G172" s="3"/>
      <c r="H172" s="3"/>
      <c r="I172" s="3"/>
      <c r="J172" s="3"/>
      <c r="K172" s="3"/>
      <c r="L172" s="3"/>
      <c r="M172" s="3"/>
      <c r="N172" s="3"/>
      <c r="O172" s="3"/>
    </row>
  </sheetData>
  <sheetProtection algorithmName="SHA-512" hashValue="0xP+5bkE7Pd1awFITq8G7XT4AAJw9IUfB8wuL8UyVDypQSWyAMMzy58a/pJtv1msb8h/gCQm+3WLaovDg/ygoA==" saltValue="XQHY1CbLT/Sj3LguS/tAHA==" spinCount="100000" sheet="1" objects="1" scenarios="1" formatColumns="0" formatRows="0" insertColumns="0"/>
  <mergeCells count="10">
    <mergeCell ref="Z128:AB129"/>
    <mergeCell ref="D3:I3"/>
    <mergeCell ref="D4:I4"/>
    <mergeCell ref="H128:J129"/>
    <mergeCell ref="K128:M129"/>
    <mergeCell ref="N128:P129"/>
    <mergeCell ref="Q128:S129"/>
    <mergeCell ref="T128:V129"/>
    <mergeCell ref="W128:Y129"/>
    <mergeCell ref="C128:G129"/>
  </mergeCells>
  <conditionalFormatting sqref="K131:L155 D131:I155">
    <cfRule type="cellIs" dxfId="7" priority="7" stopIfTrue="1" operator="greaterThan">
      <formula>0</formula>
    </cfRule>
    <cfRule type="cellIs" dxfId="6" priority="8" stopIfTrue="1" operator="lessThanOrEqual">
      <formula>0</formula>
    </cfRule>
  </conditionalFormatting>
  <conditionalFormatting sqref="N131:O155 Q131:R155 T131:U155">
    <cfRule type="cellIs" dxfId="5" priority="5" stopIfTrue="1" operator="greaterThan">
      <formula>0</formula>
    </cfRule>
    <cfRule type="cellIs" dxfId="4" priority="6" stopIfTrue="1" operator="lessThanOrEqual">
      <formula>0</formula>
    </cfRule>
  </conditionalFormatting>
  <conditionalFormatting sqref="Z131:AA155">
    <cfRule type="cellIs" dxfId="3" priority="1" stopIfTrue="1" operator="greaterThan">
      <formula>0</formula>
    </cfRule>
    <cfRule type="cellIs" dxfId="2" priority="2" stopIfTrue="1" operator="lessThanOrEqual">
      <formula>0</formula>
    </cfRule>
  </conditionalFormatting>
  <conditionalFormatting sqref="W131:X155">
    <cfRule type="cellIs" dxfId="1" priority="3" stopIfTrue="1" operator="greaterThan">
      <formula>0</formula>
    </cfRule>
    <cfRule type="cellIs" dxfId="0" priority="4" stopIfTrue="1" operator="lessThanOrEqual">
      <formula>0</formula>
    </cfRule>
  </conditionalFormatting>
  <dataValidations count="10">
    <dataValidation allowBlank="1" showInputMessage="1" showErrorMessage="1" prompt="Specify whether the hardware is purchased or manufactured" sqref="F130" xr:uid="{00000000-0002-0000-0700-000000000000}"/>
    <dataValidation allowBlank="1" showInputMessage="1" showErrorMessage="1" promptTitle="choice from drop-down " prompt="choice from drop-down menu" sqref="C130" xr:uid="{00000000-0002-0000-0700-000001000000}"/>
    <dataValidation allowBlank="1" showInputMessage="1" showErrorMessage="1" promptTitle="Refer to annex 1" prompt="Refer to activity numbers as numbered in annex 1 Project proposal " sqref="C108" xr:uid="{00000000-0002-0000-0700-000002000000}"/>
    <dataValidation allowBlank="1" showInputMessage="1" showErrorMessage="1" promptTitle="choice from drom down" prompt="select from drop-down list" sqref="D8" xr:uid="{00000000-0002-0000-0700-000003000000}"/>
    <dataValidation allowBlank="1" showInputMessage="1" showErrorMessage="1" promptTitle="choice from drop-down" prompt="choice from drop-down list" sqref="D84" xr:uid="{00000000-0002-0000-0700-000004000000}"/>
    <dataValidation allowBlank="1" showInputMessage="1" showErrorMessage="1" promptTitle="choice from drop down" prompt="choice from drop-down list" sqref="D108" xr:uid="{00000000-0002-0000-0700-000005000000}"/>
    <dataValidation allowBlank="1" showInputMessage="1" showErrorMessage="1" promptTitle="Refer to Annex 1" prompt="Refer to activity numbers as numbered in annex 1 Project proposal " sqref="C8 C84" xr:uid="{00000000-0002-0000-0700-000006000000}"/>
    <dataValidation allowBlank="1" showInputMessage="1" showErrorMessage="1" prompt="Number of trips?" sqref="I106:O107 I82:O83 J80:P81" xr:uid="{00000000-0002-0000-0700-000007000000}"/>
    <dataValidation allowBlank="1" showErrorMessage="1" prompt="Number of trips?" sqref="J78:P79" xr:uid="{00000000-0002-0000-0700-000008000000}"/>
    <dataValidation allowBlank="1" showErrorMessage="1" sqref="J9:P77" xr:uid="{00000000-0002-0000-0700-000009000000}"/>
  </dataValidations>
  <pageMargins left="0.74803149606299213" right="0.74803149606299213" top="0.98425196850393704" bottom="0.98425196850393704" header="0.51181102362204722" footer="0.51181102362204722"/>
  <pageSetup paperSize="8" scale="38" orientation="landscape" r:id="rId1"/>
  <headerFooter alignWithMargins="0">
    <oddHeader>&amp;CAnnex 3: Project Budget Tool</oddHeader>
    <oddFooter>&amp;L&amp;"Arial,Cursief"SDG Partnership facility&amp;C&amp;" van ,Standaard"&amp;P of &amp;N&amp;R&amp;A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A000000}">
          <x14:formula1>
            <xm:f>'1. Contribution'!$C$13:$C$18</xm:f>
          </x14:formula1>
          <xm:sqref>G109:G123 G9:G79</xm:sqref>
        </x14:dataValidation>
        <x14:dataValidation type="list" allowBlank="1" showInputMessage="1" showErrorMessage="1" xr:uid="{00000000-0002-0000-0700-00000B000000}">
          <x14:formula1>
            <xm:f>'Kerngegevens (intern)'!$B$47:$B$48</xm:f>
          </x14:formula1>
          <xm:sqref>F131:F155</xm:sqref>
        </x14:dataValidation>
        <x14:dataValidation type="list" allowBlank="1" showInputMessage="1" showErrorMessage="1" xr:uid="{00000000-0002-0000-0700-00000C000000}">
          <x14:formula1>
            <xm:f>'Kerngegevens (intern)'!$B$29:$B$32</xm:f>
          </x14:formula1>
          <xm:sqref>D85:D103</xm:sqref>
        </x14:dataValidation>
        <x14:dataValidation type="list" allowBlank="1" showInputMessage="1" showErrorMessage="1" xr:uid="{00000000-0002-0000-0700-00000E000000}">
          <x14:formula1>
            <xm:f>'Kerngegevens (intern)'!$B$16:$B$19</xm:f>
          </x14:formula1>
          <xm:sqref>D9:D79</xm:sqref>
        </x14:dataValidation>
        <x14:dataValidation type="list" allowBlank="1" showInputMessage="1" showErrorMessage="1" xr:uid="{00000000-0002-0000-0700-00000F000000}">
          <x14:formula1>
            <xm:f>'Kerngegevens (intern)'!$B$22:$B$26</xm:f>
          </x14:formula1>
          <xm:sqref>D109:D123</xm:sqref>
        </x14:dataValidation>
        <x14:dataValidation type="list" allowBlank="1" showInputMessage="1" showErrorMessage="1" error="Please choose one of the described options" prompt="Specify if the supplier is one of the project partners or a third party" xr:uid="{00000000-0002-0000-0700-000010000000}">
          <x14:formula1>
            <xm:f>'Kerngegevens (intern)'!$B$44:$B$45</xm:f>
          </x14:formula1>
          <xm:sqref>E131:E155</xm:sqref>
        </x14:dataValidation>
        <x14:dataValidation type="list" allowBlank="1" showInputMessage="1" showErrorMessage="1" xr:uid="{00000000-0002-0000-0700-000011000000}">
          <x14:formula1>
            <xm:f>'Kerngegevens (intern)'!$B$35:$B$41</xm:f>
          </x14:formula1>
          <xm:sqref>F9:F79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1">
    <tabColor rgb="FFFF0000"/>
    <pageSetUpPr fitToPage="1"/>
  </sheetPr>
  <dimension ref="B1:M65"/>
  <sheetViews>
    <sheetView showGridLines="0" view="pageBreakPreview" zoomScale="85" zoomScaleNormal="85" zoomScaleSheetLayoutView="85" workbookViewId="0">
      <selection activeCell="D7" sqref="D7"/>
    </sheetView>
  </sheetViews>
  <sheetFormatPr defaultColWidth="9.140625" defaultRowHeight="12.75" x14ac:dyDescent="0.2"/>
  <cols>
    <col min="1" max="1" width="9.140625" style="3"/>
    <col min="2" max="2" width="3.5703125" style="1" customWidth="1"/>
    <col min="3" max="3" width="43.85546875" style="3" customWidth="1"/>
    <col min="4" max="4" width="21.28515625" style="3" customWidth="1"/>
    <col min="5" max="6" width="18" style="4" customWidth="1"/>
    <col min="7" max="11" width="18" style="3" customWidth="1"/>
    <col min="12" max="12" width="15.42578125" style="3" customWidth="1"/>
    <col min="13" max="13" width="10.5703125" style="3" bestFit="1" customWidth="1"/>
    <col min="14" max="16384" width="9.140625" style="3"/>
  </cols>
  <sheetData>
    <row r="1" spans="2:12" ht="24.75" x14ac:dyDescent="0.3">
      <c r="B1" s="61"/>
      <c r="C1" s="2" t="s">
        <v>116</v>
      </c>
      <c r="D1" s="61"/>
      <c r="E1" s="61"/>
      <c r="F1" s="61"/>
      <c r="G1" s="61"/>
      <c r="H1" s="61"/>
      <c r="I1" s="61"/>
      <c r="J1" s="61"/>
      <c r="K1" s="61"/>
    </row>
    <row r="2" spans="2:12" s="7" customFormat="1" x14ac:dyDescent="0.2">
      <c r="B2" s="208"/>
      <c r="C2" s="255"/>
      <c r="D2" s="256"/>
      <c r="E2" s="208"/>
      <c r="F2" s="208"/>
      <c r="G2" s="208"/>
      <c r="H2" s="208"/>
      <c r="I2" s="208"/>
      <c r="J2" s="208"/>
      <c r="K2" s="208"/>
      <c r="L2" s="216"/>
    </row>
    <row r="3" spans="2:12" s="74" customFormat="1" ht="20.100000000000001" customHeight="1" x14ac:dyDescent="0.2">
      <c r="B3" s="211"/>
      <c r="C3" s="75" t="s">
        <v>9</v>
      </c>
      <c r="D3" s="330">
        <f>'1. Contribution'!C7</f>
        <v>0</v>
      </c>
      <c r="E3" s="330"/>
      <c r="F3" s="330"/>
      <c r="G3" s="330"/>
      <c r="H3" s="253"/>
      <c r="I3" s="253"/>
      <c r="J3" s="253"/>
      <c r="K3" s="254"/>
      <c r="L3" s="120"/>
    </row>
    <row r="4" spans="2:12" s="74" customFormat="1" ht="20.100000000000001" customHeight="1" x14ac:dyDescent="0.2">
      <c r="B4" s="211"/>
      <c r="C4" s="252" t="s">
        <v>1</v>
      </c>
      <c r="D4" s="331">
        <f>'1. Contribution'!C6</f>
        <v>0</v>
      </c>
      <c r="E4" s="331"/>
      <c r="F4" s="331"/>
      <c r="G4" s="331"/>
      <c r="H4" s="249"/>
      <c r="I4" s="249"/>
      <c r="J4" s="249"/>
      <c r="K4" s="250"/>
      <c r="L4" s="251"/>
    </row>
    <row r="5" spans="2:12" s="7" customFormat="1" x14ac:dyDescent="0.2">
      <c r="B5" s="213"/>
      <c r="C5" s="272" t="s">
        <v>187</v>
      </c>
      <c r="D5" s="245"/>
      <c r="E5" s="213"/>
      <c r="F5" s="213"/>
      <c r="G5" s="213"/>
      <c r="H5" s="213"/>
      <c r="I5" s="213"/>
      <c r="J5" s="213"/>
      <c r="K5" s="213"/>
      <c r="L5" s="216"/>
    </row>
    <row r="6" spans="2:12" s="7" customFormat="1" ht="15" x14ac:dyDescent="0.25">
      <c r="B6" s="213"/>
      <c r="C6" s="180"/>
      <c r="D6" s="213"/>
      <c r="E6" s="213"/>
      <c r="F6" s="213"/>
      <c r="G6" s="213"/>
      <c r="H6" s="213"/>
      <c r="I6" s="213"/>
      <c r="J6" s="213"/>
      <c r="K6" s="213"/>
      <c r="L6" s="216"/>
    </row>
    <row r="7" spans="2:12" s="7" customFormat="1" ht="15" x14ac:dyDescent="0.25">
      <c r="B7" s="213"/>
      <c r="C7" s="182" t="s">
        <v>183</v>
      </c>
      <c r="D7" s="300">
        <f>'1. Contribution'!C59:C59</f>
        <v>0</v>
      </c>
      <c r="E7" s="213"/>
      <c r="F7" s="213"/>
      <c r="G7" s="213"/>
      <c r="H7" s="213"/>
      <c r="I7" s="213"/>
      <c r="J7" s="213"/>
      <c r="K7" s="213"/>
      <c r="L7" s="216"/>
    </row>
    <row r="8" spans="2:12" s="7" customFormat="1" ht="15" x14ac:dyDescent="0.25">
      <c r="B8" s="213"/>
      <c r="C8" s="180"/>
      <c r="D8" s="213"/>
      <c r="E8" s="213"/>
      <c r="F8" s="213"/>
      <c r="G8" s="213"/>
      <c r="H8" s="213"/>
      <c r="I8" s="213"/>
      <c r="J8" s="213"/>
      <c r="K8" s="213"/>
      <c r="L8" s="216"/>
    </row>
    <row r="9" spans="2:12" s="7" customFormat="1" ht="10.5" x14ac:dyDescent="0.15">
      <c r="B9" s="213"/>
      <c r="E9" s="213"/>
      <c r="F9" s="213"/>
      <c r="G9" s="213"/>
      <c r="H9" s="213"/>
      <c r="I9" s="213"/>
      <c r="J9" s="213"/>
      <c r="K9" s="213"/>
      <c r="L9" s="216"/>
    </row>
    <row r="10" spans="2:12" s="7" customFormat="1" x14ac:dyDescent="0.2">
      <c r="B10" s="246"/>
      <c r="C10" s="247"/>
      <c r="D10" s="247"/>
      <c r="E10" s="247"/>
      <c r="F10" s="207" t="s">
        <v>144</v>
      </c>
      <c r="G10" s="247"/>
      <c r="H10" s="247"/>
      <c r="I10" s="247"/>
      <c r="J10" s="247"/>
      <c r="K10" s="247"/>
      <c r="L10" s="248"/>
    </row>
    <row r="11" spans="2:12" s="7" customFormat="1" ht="10.5" x14ac:dyDescent="0.15">
      <c r="B11" s="212"/>
      <c r="C11" s="213"/>
      <c r="D11" s="213"/>
      <c r="E11" s="213"/>
      <c r="F11" s="213"/>
      <c r="G11" s="213"/>
      <c r="H11" s="213"/>
      <c r="I11" s="213"/>
      <c r="J11" s="213"/>
      <c r="K11" s="213"/>
      <c r="L11" s="209"/>
    </row>
    <row r="12" spans="2:12" s="7" customFormat="1" ht="10.5" x14ac:dyDescent="0.15">
      <c r="B12" s="212"/>
      <c r="C12" s="213"/>
      <c r="D12" s="213"/>
      <c r="E12" s="213"/>
      <c r="F12" s="213"/>
      <c r="G12" s="213"/>
      <c r="H12" s="213"/>
      <c r="I12" s="213"/>
      <c r="J12" s="213"/>
      <c r="K12" s="213"/>
      <c r="L12" s="209"/>
    </row>
    <row r="13" spans="2:12" s="70" customFormat="1" ht="10.5" x14ac:dyDescent="0.2">
      <c r="B13" s="214"/>
      <c r="C13" s="236" t="s">
        <v>100</v>
      </c>
      <c r="D13" s="37"/>
      <c r="E13" s="71" t="s">
        <v>1</v>
      </c>
      <c r="F13" s="71" t="s">
        <v>11</v>
      </c>
      <c r="G13" s="71" t="s">
        <v>12</v>
      </c>
      <c r="H13" s="71" t="s">
        <v>13</v>
      </c>
      <c r="I13" s="71" t="s">
        <v>14</v>
      </c>
      <c r="J13" s="71" t="s">
        <v>15</v>
      </c>
      <c r="K13" s="72" t="s">
        <v>0</v>
      </c>
      <c r="L13" s="215"/>
    </row>
    <row r="14" spans="2:12" s="74" customFormat="1" ht="20.100000000000001" customHeight="1" x14ac:dyDescent="0.2">
      <c r="B14" s="210"/>
      <c r="C14" s="229" t="s">
        <v>126</v>
      </c>
      <c r="D14" s="76"/>
      <c r="E14" s="157">
        <f>'2. Applicant'!Q80</f>
        <v>0</v>
      </c>
      <c r="F14" s="157">
        <f>'2. Partner 1'!Q80</f>
        <v>0</v>
      </c>
      <c r="G14" s="157">
        <f>'2. Partner 2'!Q80</f>
        <v>0</v>
      </c>
      <c r="H14" s="157">
        <f>'2. Partner 3'!Q80</f>
        <v>0</v>
      </c>
      <c r="I14" s="157">
        <f>'2. Partner 4'!Q80</f>
        <v>0</v>
      </c>
      <c r="J14" s="157">
        <f>'2. Partner 5'!Q80</f>
        <v>0</v>
      </c>
      <c r="K14" s="158">
        <f>SUM(E14:J14)</f>
        <v>0</v>
      </c>
      <c r="L14" s="118"/>
    </row>
    <row r="15" spans="2:12" s="74" customFormat="1" ht="20.100000000000001" customHeight="1" x14ac:dyDescent="0.2">
      <c r="B15" s="210"/>
      <c r="C15" s="240" t="s">
        <v>128</v>
      </c>
      <c r="D15" s="76"/>
      <c r="E15" s="157">
        <f>'2. Applicant'!P124</f>
        <v>0</v>
      </c>
      <c r="F15" s="157">
        <f>'2. Partner 1'!P124</f>
        <v>0</v>
      </c>
      <c r="G15" s="157">
        <f>'2. Partner 2'!P124</f>
        <v>0</v>
      </c>
      <c r="H15" s="157">
        <f>'2. Partner 3'!P124</f>
        <v>0</v>
      </c>
      <c r="I15" s="157">
        <f>'2. Partner 4'!P124</f>
        <v>0</v>
      </c>
      <c r="J15" s="157">
        <f>'2. Partner 5'!P124</f>
        <v>0</v>
      </c>
      <c r="K15" s="159">
        <f>SUM(E15:J15)</f>
        <v>0</v>
      </c>
      <c r="L15" s="118"/>
    </row>
    <row r="16" spans="2:12" s="74" customFormat="1" ht="20.100000000000001" customHeight="1" x14ac:dyDescent="0.2">
      <c r="B16" s="210"/>
      <c r="C16" s="110" t="s">
        <v>96</v>
      </c>
      <c r="D16" s="76"/>
      <c r="E16" s="160" t="str">
        <f t="shared" ref="E16:G16" si="0">FIXED(SUM(E14:E15),0)</f>
        <v>0</v>
      </c>
      <c r="F16" s="160" t="str">
        <f t="shared" si="0"/>
        <v>0</v>
      </c>
      <c r="G16" s="160" t="str">
        <f t="shared" si="0"/>
        <v>0</v>
      </c>
      <c r="H16" s="160" t="str">
        <f>FIXED(SUM(H14:H15),0)</f>
        <v>0</v>
      </c>
      <c r="I16" s="160" t="str">
        <f>FIXED(SUM(I14:I15),0)</f>
        <v>0</v>
      </c>
      <c r="J16" s="160" t="str">
        <f>FIXED(SUM(J14:J15),0)</f>
        <v>0</v>
      </c>
      <c r="K16" s="139" t="str">
        <f>FIXED(SUM(K14:K15),0)</f>
        <v>0</v>
      </c>
      <c r="L16" s="118"/>
    </row>
    <row r="17" spans="2:12" s="7" customFormat="1" ht="10.5" x14ac:dyDescent="0.15">
      <c r="B17" s="212"/>
      <c r="C17" s="10"/>
      <c r="D17" s="11"/>
      <c r="E17" s="8"/>
      <c r="F17" s="8"/>
      <c r="G17" s="8"/>
      <c r="H17" s="8"/>
      <c r="I17" s="8"/>
      <c r="J17" s="8"/>
      <c r="K17" s="9"/>
      <c r="L17" s="209"/>
    </row>
    <row r="18" spans="2:12" s="7" customFormat="1" ht="10.5" x14ac:dyDescent="0.15">
      <c r="B18" s="212"/>
      <c r="C18" s="213"/>
      <c r="D18" s="216"/>
      <c r="E18" s="213"/>
      <c r="F18" s="213"/>
      <c r="G18" s="213"/>
      <c r="H18" s="213"/>
      <c r="I18" s="213"/>
      <c r="J18" s="213"/>
      <c r="K18" s="213"/>
      <c r="L18" s="209"/>
    </row>
    <row r="19" spans="2:12" s="7" customFormat="1" ht="10.5" x14ac:dyDescent="0.15">
      <c r="B19" s="212"/>
      <c r="C19" s="213"/>
      <c r="D19" s="216"/>
      <c r="E19" s="213"/>
      <c r="F19" s="213"/>
      <c r="G19" s="213"/>
      <c r="H19" s="213"/>
      <c r="I19" s="213"/>
      <c r="J19" s="213"/>
      <c r="K19" s="213"/>
      <c r="L19" s="209"/>
    </row>
    <row r="20" spans="2:12" s="70" customFormat="1" ht="10.5" x14ac:dyDescent="0.2">
      <c r="B20" s="214"/>
      <c r="C20" s="111" t="s">
        <v>156</v>
      </c>
      <c r="D20" s="37"/>
      <c r="E20" s="71" t="s">
        <v>1</v>
      </c>
      <c r="F20" s="71" t="s">
        <v>11</v>
      </c>
      <c r="G20" s="71" t="s">
        <v>12</v>
      </c>
      <c r="H20" s="71" t="s">
        <v>13</v>
      </c>
      <c r="I20" s="71" t="s">
        <v>14</v>
      </c>
      <c r="J20" s="71" t="s">
        <v>15</v>
      </c>
      <c r="K20" s="72" t="s">
        <v>0</v>
      </c>
      <c r="L20" s="215"/>
    </row>
    <row r="21" spans="2:12" s="74" customFormat="1" ht="20.100000000000001" customHeight="1" x14ac:dyDescent="0.2">
      <c r="B21" s="210"/>
      <c r="C21" s="110" t="s">
        <v>96</v>
      </c>
      <c r="D21" s="76"/>
      <c r="E21" s="162">
        <f>'2. Applicant'!Q104</f>
        <v>0</v>
      </c>
      <c r="F21" s="162">
        <f>'2. Partner 1'!Q104</f>
        <v>0</v>
      </c>
      <c r="G21" s="161">
        <f>'2. Partner 2'!Q104</f>
        <v>0</v>
      </c>
      <c r="H21" s="161">
        <f>'2. Partner 3'!Q104</f>
        <v>0</v>
      </c>
      <c r="I21" s="161">
        <f>'2. Partner 4'!Q104</f>
        <v>0</v>
      </c>
      <c r="J21" s="161">
        <f>'2. Partner 5'!Q104</f>
        <v>0</v>
      </c>
      <c r="K21" s="139">
        <f>SUM(E21:J21)</f>
        <v>0</v>
      </c>
      <c r="L21" s="118"/>
    </row>
    <row r="22" spans="2:12" s="7" customFormat="1" ht="10.5" x14ac:dyDescent="0.15">
      <c r="B22" s="212"/>
      <c r="C22" s="10"/>
      <c r="D22" s="11"/>
      <c r="E22" s="8"/>
      <c r="F22" s="8"/>
      <c r="G22" s="8"/>
      <c r="H22" s="8"/>
      <c r="I22" s="8"/>
      <c r="J22" s="8"/>
      <c r="K22" s="9"/>
      <c r="L22" s="209"/>
    </row>
    <row r="23" spans="2:12" s="7" customFormat="1" ht="10.5" x14ac:dyDescent="0.15">
      <c r="B23" s="212"/>
      <c r="C23" s="213"/>
      <c r="D23" s="216"/>
      <c r="E23" s="213"/>
      <c r="F23" s="213"/>
      <c r="G23" s="213"/>
      <c r="H23" s="213"/>
      <c r="I23" s="213"/>
      <c r="J23" s="213"/>
      <c r="K23" s="213"/>
      <c r="L23" s="209"/>
    </row>
    <row r="24" spans="2:12" s="7" customFormat="1" ht="10.5" x14ac:dyDescent="0.15">
      <c r="B24" s="212"/>
      <c r="C24" s="213"/>
      <c r="D24" s="216"/>
      <c r="E24" s="213"/>
      <c r="F24" s="213"/>
      <c r="G24" s="213"/>
      <c r="H24" s="213"/>
      <c r="I24" s="213"/>
      <c r="J24" s="213"/>
      <c r="K24" s="213"/>
      <c r="L24" s="209"/>
    </row>
    <row r="25" spans="2:12" s="70" customFormat="1" ht="10.5" x14ac:dyDescent="0.2">
      <c r="B25" s="214"/>
      <c r="C25" s="236" t="s">
        <v>2</v>
      </c>
      <c r="D25" s="37"/>
      <c r="E25" s="71" t="s">
        <v>1</v>
      </c>
      <c r="F25" s="71" t="s">
        <v>11</v>
      </c>
      <c r="G25" s="71" t="s">
        <v>12</v>
      </c>
      <c r="H25" s="71" t="s">
        <v>13</v>
      </c>
      <c r="I25" s="71" t="s">
        <v>14</v>
      </c>
      <c r="J25" s="71" t="s">
        <v>15</v>
      </c>
      <c r="K25" s="72" t="s">
        <v>0</v>
      </c>
      <c r="L25" s="215"/>
    </row>
    <row r="26" spans="2:12" s="74" customFormat="1" x14ac:dyDescent="0.2">
      <c r="B26" s="210"/>
      <c r="C26" s="334" t="s">
        <v>3</v>
      </c>
      <c r="D26" s="335"/>
      <c r="E26" s="161">
        <f>'2. Applicant'!AD156</f>
        <v>0</v>
      </c>
      <c r="F26" s="161">
        <f>'2. Partner 1'!AD156</f>
        <v>0</v>
      </c>
      <c r="G26" s="161">
        <f>'2. Partner 2'!AD156</f>
        <v>0</v>
      </c>
      <c r="H26" s="161">
        <f>'2. Partner 3'!AD156</f>
        <v>0</v>
      </c>
      <c r="I26" s="161">
        <f>'2. Partner 4'!AD156</f>
        <v>0</v>
      </c>
      <c r="J26" s="161">
        <f>'2. Partner 5'!AD156</f>
        <v>0</v>
      </c>
      <c r="K26" s="163">
        <f>SUM(E26:J26)</f>
        <v>0</v>
      </c>
      <c r="L26" s="118"/>
    </row>
    <row r="27" spans="2:12" s="7" customFormat="1" ht="15" customHeight="1" x14ac:dyDescent="0.15">
      <c r="B27" s="212"/>
      <c r="C27" s="12"/>
      <c r="D27" s="11"/>
      <c r="E27" s="12"/>
      <c r="F27" s="12"/>
      <c r="G27" s="12"/>
      <c r="H27" s="12"/>
      <c r="I27" s="12"/>
      <c r="J27" s="12"/>
      <c r="K27" s="12"/>
      <c r="L27" s="209"/>
    </row>
    <row r="28" spans="2:12" s="7" customFormat="1" ht="10.5" x14ac:dyDescent="0.15">
      <c r="B28" s="212"/>
      <c r="C28" s="213"/>
      <c r="D28" s="216"/>
      <c r="E28" s="213"/>
      <c r="F28" s="213"/>
      <c r="G28" s="213"/>
      <c r="H28" s="213"/>
      <c r="I28" s="213"/>
      <c r="J28" s="213"/>
      <c r="K28" s="213"/>
      <c r="L28" s="209"/>
    </row>
    <row r="29" spans="2:12" s="74" customFormat="1" ht="20.100000000000001" customHeight="1" x14ac:dyDescent="0.2">
      <c r="B29" s="210"/>
      <c r="C29" s="112" t="s">
        <v>95</v>
      </c>
      <c r="D29" s="76"/>
      <c r="E29" s="164">
        <f>E26+E21+E16</f>
        <v>0</v>
      </c>
      <c r="F29" s="164">
        <f>F26+F21+F16</f>
        <v>0</v>
      </c>
      <c r="G29" s="164">
        <f>G26+G21+G16</f>
        <v>0</v>
      </c>
      <c r="H29" s="164">
        <f>H26+H21+H16</f>
        <v>0</v>
      </c>
      <c r="I29" s="164">
        <f>I26+I21+I16</f>
        <v>0</v>
      </c>
      <c r="J29" s="164">
        <f t="shared" ref="J29" si="1">J26+J21+J16</f>
        <v>0</v>
      </c>
      <c r="K29" s="164">
        <f>K26+K21+K16</f>
        <v>0</v>
      </c>
      <c r="L29" s="217" t="str">
        <f>IF(K29='1. Contribution'!C9,"","Total budget differs from the value given in Sheet 1. Cover")</f>
        <v/>
      </c>
    </row>
    <row r="30" spans="2:12" s="74" customFormat="1" ht="10.5" x14ac:dyDescent="0.2">
      <c r="B30" s="210"/>
      <c r="C30" s="211"/>
      <c r="D30" s="89"/>
      <c r="E30" s="211"/>
      <c r="F30" s="211"/>
      <c r="G30" s="211"/>
      <c r="H30" s="211"/>
      <c r="I30" s="211"/>
      <c r="J30" s="211"/>
      <c r="K30" s="218"/>
      <c r="L30" s="118"/>
    </row>
    <row r="31" spans="2:12" x14ac:dyDescent="0.2">
      <c r="B31" s="219"/>
      <c r="C31" s="216"/>
      <c r="D31" s="216"/>
      <c r="E31" s="220"/>
      <c r="F31" s="220"/>
      <c r="G31" s="220"/>
      <c r="H31" s="220"/>
      <c r="I31" s="220"/>
      <c r="J31" s="220"/>
      <c r="K31" s="220"/>
      <c r="L31" s="221"/>
    </row>
    <row r="32" spans="2:12" s="74" customFormat="1" ht="20.100000000000001" customHeight="1" x14ac:dyDescent="0.2">
      <c r="B32" s="222"/>
      <c r="C32" s="336" t="s">
        <v>157</v>
      </c>
      <c r="D32" s="337"/>
      <c r="E32" s="337"/>
      <c r="F32" s="337"/>
      <c r="G32" s="337"/>
      <c r="H32" s="337"/>
      <c r="I32" s="337"/>
      <c r="J32" s="337"/>
      <c r="K32" s="338"/>
      <c r="L32" s="118"/>
    </row>
    <row r="33" spans="2:12" s="97" customFormat="1" ht="33" customHeight="1" x14ac:dyDescent="0.2">
      <c r="B33" s="223"/>
      <c r="C33" s="339" t="s">
        <v>158</v>
      </c>
      <c r="D33" s="340"/>
      <c r="E33" s="71" t="s">
        <v>1</v>
      </c>
      <c r="F33" s="71" t="s">
        <v>11</v>
      </c>
      <c r="G33" s="71" t="s">
        <v>12</v>
      </c>
      <c r="H33" s="71" t="s">
        <v>13</v>
      </c>
      <c r="I33" s="71" t="s">
        <v>14</v>
      </c>
      <c r="J33" s="71" t="s">
        <v>15</v>
      </c>
      <c r="K33" s="71" t="s">
        <v>99</v>
      </c>
      <c r="L33" s="224"/>
    </row>
    <row r="34" spans="2:12" x14ac:dyDescent="0.2">
      <c r="B34" s="219"/>
      <c r="C34" s="241" t="s">
        <v>118</v>
      </c>
      <c r="D34" s="76"/>
      <c r="E34" s="173">
        <f ca="1">SUMIF('2. Applicant'!$D$9:$R$79,$C$34,'2. Applicant'!$R$9:$R$79)</f>
        <v>0</v>
      </c>
      <c r="F34" s="173">
        <f ca="1">SUMIF('2. Partner 1'!$D$9:$R$79,$C$34,'2. Partner 1'!$R$9:$R$79)</f>
        <v>0</v>
      </c>
      <c r="G34" s="173">
        <f ca="1">SUMIF('2. Partner 2'!$D$9:$R$79,$C$34,'2. Partner 2'!$R$9:$R$79)</f>
        <v>0</v>
      </c>
      <c r="H34" s="173">
        <f ca="1">SUMIF('2. Partner 3'!$D$9:$R$79,$C$34,'2. Partner 3'!$R$9:$R$79)</f>
        <v>0</v>
      </c>
      <c r="I34" s="173">
        <f ca="1">SUMIF('2. Partner 4'!$D$9:$R$79,$C$34,'2. Partner 4'!$R$9:$R$79)</f>
        <v>0</v>
      </c>
      <c r="J34" s="173">
        <f ca="1">SUMIF('2. Partner 5'!$D$9:$R$79,$C$34,'2. Partner 5'!$R$9:$R$79)</f>
        <v>0</v>
      </c>
      <c r="K34" s="171">
        <f ca="1">SUM(E34:J34)</f>
        <v>0</v>
      </c>
      <c r="L34" s="221"/>
    </row>
    <row r="35" spans="2:12" x14ac:dyDescent="0.2">
      <c r="B35" s="219"/>
      <c r="C35" s="242" t="s">
        <v>119</v>
      </c>
      <c r="D35" s="76"/>
      <c r="E35" s="173">
        <f ca="1">SUMIF('2. Applicant'!$D$9:$R$79,$C$35,'2. Applicant'!$R$9:$R$79)</f>
        <v>0</v>
      </c>
      <c r="F35" s="173">
        <f ca="1">SUMIF('2. Partner 1'!$D$9:$R$79,$C$35,'2. Partner 1'!$R$9:$R$79)</f>
        <v>0</v>
      </c>
      <c r="G35" s="173">
        <f ca="1">SUMIF('2. Partner 2'!$D$9:$R$79,$C$35,'2. Partner 2'!$R$9:$R$79)</f>
        <v>0</v>
      </c>
      <c r="H35" s="173">
        <f ca="1">SUMIF('2. Partner 3'!$D$9:$R$79,$C$35,'2. Partner 3'!$R$9:$R$79)</f>
        <v>0</v>
      </c>
      <c r="I35" s="173">
        <f ca="1">SUMIF('2. Partner 4'!$D$9:$R$79,$C$35,'2. Partner 4'!$R$9:$R$79)</f>
        <v>0</v>
      </c>
      <c r="J35" s="173">
        <f ca="1">SUMIF('2. Partner 5'!$D$9:$R$79,$C$35,'2. Partner 5'!$R$9:$R$79)</f>
        <v>0</v>
      </c>
      <c r="K35" s="171">
        <f ca="1">SUM(E35:J35)</f>
        <v>0</v>
      </c>
      <c r="L35" s="221"/>
    </row>
    <row r="36" spans="2:12" x14ac:dyDescent="0.2">
      <c r="B36" s="219"/>
      <c r="C36" s="242" t="s">
        <v>102</v>
      </c>
      <c r="D36" s="76"/>
      <c r="E36" s="173">
        <f ca="1">SUMIF('2. Applicant'!$D$9:$R$79,$C$36,'2. Applicant'!$R$9:$R$79)</f>
        <v>0</v>
      </c>
      <c r="F36" s="173">
        <f ca="1">SUMIF('2. Partner 1'!$D$9:$R$79,$C$36,'2. Partner 1'!$R$9:$R$79)</f>
        <v>0</v>
      </c>
      <c r="G36" s="173">
        <f ca="1">SUMIF('2. Partner 2'!$D$9:$R$79,$C$36,'2. Partner 2'!$R$9:$R$79)</f>
        <v>0</v>
      </c>
      <c r="H36" s="173">
        <f ca="1">SUMIF('2. Partner 3'!$D$9:$R$79,$C$36,'2. Partner 3'!$R$9:$R$79)</f>
        <v>0</v>
      </c>
      <c r="I36" s="173">
        <f ca="1">SUMIF('2. Partner 4'!$D$9:$R$79,$C$36,'2. Partner 4'!$R$9:$R$79)</f>
        <v>0</v>
      </c>
      <c r="J36" s="173">
        <f ca="1">SUMIF('2. Partner 5'!$D$9:$R$79,$C$36,'2. Partner 5'!$R$9:$R$79)</f>
        <v>0</v>
      </c>
      <c r="K36" s="171">
        <f t="shared" ref="K36:K37" ca="1" si="2">SUM(E36:J36)</f>
        <v>0</v>
      </c>
      <c r="L36" s="221"/>
    </row>
    <row r="37" spans="2:12" x14ac:dyDescent="0.2">
      <c r="B37" s="219"/>
      <c r="C37" s="243" t="s">
        <v>84</v>
      </c>
      <c r="D37" s="76"/>
      <c r="E37" s="173">
        <f ca="1">SUMIF('2. Applicant'!$D$9:$R$79,$C$37,'2. Applicant'!$R$9:$R$79)</f>
        <v>0</v>
      </c>
      <c r="F37" s="173">
        <f ca="1">SUMIF('2. Partner 1'!$D$9:$R$79,$C$37,'2. Partner 1'!$R$9:$R$79)</f>
        <v>0</v>
      </c>
      <c r="G37" s="173">
        <f ca="1">SUMIF('2. Partner 2'!$D$9:$R$79,$C$37,'2. Partner 2'!$R$9:$R$79)</f>
        <v>0</v>
      </c>
      <c r="H37" s="173">
        <f ca="1">SUMIF('2. Partner 3'!$D$9:$R$79,$C$37,'2. Partner 3'!$R$9:$R$79)</f>
        <v>0</v>
      </c>
      <c r="I37" s="173">
        <f ca="1">SUMIF('2. Partner 4'!$D$9:$R$79,$C$37,'2. Partner 4'!$R$9:$R$79)</f>
        <v>0</v>
      </c>
      <c r="J37" s="173">
        <f ca="1">SUMIF('2. Partner 5'!$D$9:$R$79,$C$37,'2. Partner 5'!$R$9:$R$79)</f>
        <v>0</v>
      </c>
      <c r="K37" s="171">
        <f t="shared" ca="1" si="2"/>
        <v>0</v>
      </c>
      <c r="L37" s="221"/>
    </row>
    <row r="38" spans="2:12" x14ac:dyDescent="0.2">
      <c r="B38" s="219"/>
      <c r="C38" s="175" t="s">
        <v>0</v>
      </c>
      <c r="D38" s="176"/>
      <c r="E38" s="177">
        <f t="shared" ref="E38:K38" ca="1" si="3">SUM(E34:E37)</f>
        <v>0</v>
      </c>
      <c r="F38" s="177">
        <f t="shared" ca="1" si="3"/>
        <v>0</v>
      </c>
      <c r="G38" s="177">
        <f t="shared" ca="1" si="3"/>
        <v>0</v>
      </c>
      <c r="H38" s="177">
        <f t="shared" ca="1" si="3"/>
        <v>0</v>
      </c>
      <c r="I38" s="177">
        <f t="shared" ca="1" si="3"/>
        <v>0</v>
      </c>
      <c r="J38" s="177">
        <f t="shared" ca="1" si="3"/>
        <v>0</v>
      </c>
      <c r="K38" s="177">
        <f t="shared" ca="1" si="3"/>
        <v>0</v>
      </c>
      <c r="L38" s="221"/>
    </row>
    <row r="39" spans="2:12" x14ac:dyDescent="0.2">
      <c r="B39" s="219"/>
      <c r="C39" s="216"/>
      <c r="D39" s="216"/>
      <c r="E39" s="220"/>
      <c r="F39" s="220"/>
      <c r="G39" s="220"/>
      <c r="H39" s="220"/>
      <c r="I39" s="220"/>
      <c r="J39" s="220"/>
      <c r="K39" s="220"/>
      <c r="L39" s="221"/>
    </row>
    <row r="40" spans="2:12" x14ac:dyDescent="0.2">
      <c r="B40" s="225"/>
      <c r="C40" s="226"/>
      <c r="D40" s="226"/>
      <c r="E40" s="227"/>
      <c r="F40" s="227"/>
      <c r="G40" s="226"/>
      <c r="H40" s="226"/>
      <c r="I40" s="226"/>
      <c r="J40" s="226"/>
      <c r="K40" s="226"/>
      <c r="L40" s="228"/>
    </row>
    <row r="43" spans="2:12" x14ac:dyDescent="0.2">
      <c r="B43" s="230"/>
      <c r="C43" s="231"/>
      <c r="D43" s="231"/>
      <c r="E43" s="232"/>
      <c r="F43" s="233" t="s">
        <v>145</v>
      </c>
      <c r="G43" s="231"/>
      <c r="H43" s="231"/>
      <c r="I43" s="231"/>
      <c r="J43" s="231"/>
      <c r="K43" s="231"/>
      <c r="L43" s="206"/>
    </row>
    <row r="44" spans="2:12" x14ac:dyDescent="0.2">
      <c r="B44" s="219"/>
      <c r="C44" s="5"/>
      <c r="D44" s="5"/>
      <c r="E44" s="234"/>
      <c r="F44" s="234"/>
      <c r="G44" s="5"/>
      <c r="H44" s="5"/>
      <c r="I44" s="5"/>
      <c r="J44" s="5"/>
      <c r="K44" s="5"/>
      <c r="L44" s="221"/>
    </row>
    <row r="45" spans="2:12" x14ac:dyDescent="0.2">
      <c r="B45" s="219"/>
      <c r="C45" s="5"/>
      <c r="D45" s="5"/>
      <c r="E45" s="234"/>
      <c r="F45" s="234"/>
      <c r="G45" s="5"/>
      <c r="H45" s="5"/>
      <c r="I45" s="5"/>
      <c r="J45" s="5"/>
      <c r="K45" s="5"/>
      <c r="L45" s="221"/>
    </row>
    <row r="46" spans="2:12" x14ac:dyDescent="0.2">
      <c r="B46" s="219"/>
      <c r="C46" s="198" t="s">
        <v>100</v>
      </c>
      <c r="D46" s="37"/>
      <c r="E46" s="71" t="s">
        <v>146</v>
      </c>
      <c r="F46" s="71" t="s">
        <v>147</v>
      </c>
      <c r="G46" s="71" t="s">
        <v>148</v>
      </c>
      <c r="H46" s="71" t="s">
        <v>149</v>
      </c>
      <c r="I46" s="71" t="s">
        <v>150</v>
      </c>
      <c r="J46" s="71" t="s">
        <v>151</v>
      </c>
      <c r="K46" s="71" t="s">
        <v>152</v>
      </c>
      <c r="L46" s="72" t="s">
        <v>0</v>
      </c>
    </row>
    <row r="47" spans="2:12" x14ac:dyDescent="0.2">
      <c r="B47" s="219"/>
      <c r="C47" s="229" t="s">
        <v>126</v>
      </c>
      <c r="D47" s="76"/>
      <c r="E47" s="157">
        <f>'2. Applicant'!J81+'2. Partner 1'!J81+'2. Partner 2'!J81+'2. Partner 3'!J81+'2. Partner 4'!J81+'2. Partner 5'!J81</f>
        <v>0</v>
      </c>
      <c r="F47" s="157">
        <f>'2. Applicant'!K81+'2. Partner 1'!K81+'2. Partner 2'!K81+'2. Partner 3'!K81+'2. Partner 4'!K81+'2. Partner 5'!K81</f>
        <v>0</v>
      </c>
      <c r="G47" s="157">
        <f>'2. Applicant'!L81+'2. Partner 1'!L81+'2. Partner 2'!L81+'2. Partner 3'!L81+'2. Partner 4'!L81+'2. Partner 5'!L81</f>
        <v>0</v>
      </c>
      <c r="H47" s="157">
        <f>'2. Applicant'!M81+'2. Partner 1'!M81+'2. Partner 2'!M81+'2. Partner 3'!M81+'2. Partner 4'!M81+'2. Partner 5'!M81</f>
        <v>0</v>
      </c>
      <c r="I47" s="157">
        <f>'2. Applicant'!N81+'2. Partner 1'!N81+'2. Partner 2'!N81+'2. Partner 3'!N81+'2. Partner 4'!N81+'2. Partner 5'!N81</f>
        <v>0</v>
      </c>
      <c r="J47" s="157">
        <f>'2. Applicant'!O81+'2. Partner 1'!O81+'2. Partner 2'!O81+'2. Partner 3'!O81+'2. Partner 4'!O81+'2. Partner 5'!O81</f>
        <v>0</v>
      </c>
      <c r="K47" s="157">
        <f>'2. Applicant'!P81+'2. Partner 1'!P81+'2. Partner 2'!P81+'2. Partner 3'!P81+'2. Partner 4'!P81+'2. Partner 5'!P81</f>
        <v>0</v>
      </c>
      <c r="L47" s="158">
        <f>SUM(E47:K47)</f>
        <v>0</v>
      </c>
    </row>
    <row r="48" spans="2:12" x14ac:dyDescent="0.2">
      <c r="B48" s="219"/>
      <c r="C48" s="240" t="s">
        <v>128</v>
      </c>
      <c r="D48" s="76"/>
      <c r="E48" s="157">
        <f>'2. Applicant'!I125+'2. Partner 1'!I125+'2. Partner 2'!I125+'2. Partner 3'!I125+'2. Partner 4'!I125+'2. Partner 5'!I125</f>
        <v>0</v>
      </c>
      <c r="F48" s="157">
        <f>'2. Applicant'!J125+'2. Partner 1'!J125+'2. Partner 2'!J125+'2. Partner 3'!J125+'2. Partner 4'!J125+'2. Partner 5'!J125</f>
        <v>0</v>
      </c>
      <c r="G48" s="157">
        <f>'2. Applicant'!K125+'2. Partner 1'!K125+'2. Partner 2'!K125+'2. Partner 3'!K125+'2. Partner 4'!K125+'2. Partner 5'!K125</f>
        <v>0</v>
      </c>
      <c r="H48" s="157">
        <f>'2. Applicant'!L125+'2. Partner 1'!L125+'2. Partner 2'!L125+'2. Partner 3'!L125+'2. Partner 4'!L125+'2. Partner 5'!L125</f>
        <v>0</v>
      </c>
      <c r="I48" s="157">
        <f>'2. Applicant'!M125+'2. Partner 1'!M125+'2. Partner 2'!M125+'2. Partner 3'!M125+'2. Partner 4'!M125+'2. Partner 5'!M125</f>
        <v>0</v>
      </c>
      <c r="J48" s="157">
        <f>'2. Applicant'!N125+'2. Partner 1'!N125+'2. Partner 2'!N125+'2. Partner 3'!N125+'2. Partner 4'!N125+'2. Partner 5'!N125</f>
        <v>0</v>
      </c>
      <c r="K48" s="157">
        <f>'2. Applicant'!O125+'2. Partner 1'!O125+'2. Partner 2'!O125+'2. Partner 3'!O125+'2. Partner 4'!O125+'2. Partner 5'!O125</f>
        <v>0</v>
      </c>
      <c r="L48" s="159">
        <f>SUM(E48:K48)</f>
        <v>0</v>
      </c>
    </row>
    <row r="49" spans="2:13" x14ac:dyDescent="0.2">
      <c r="B49" s="219"/>
      <c r="C49" s="110" t="s">
        <v>96</v>
      </c>
      <c r="D49" s="76"/>
      <c r="E49" s="160" t="str">
        <f t="shared" ref="E49:L49" si="4">FIXED(SUM(E47:E48),0)</f>
        <v>0</v>
      </c>
      <c r="F49" s="160" t="str">
        <f t="shared" si="4"/>
        <v>0</v>
      </c>
      <c r="G49" s="160" t="str">
        <f t="shared" si="4"/>
        <v>0</v>
      </c>
      <c r="H49" s="160" t="str">
        <f t="shared" si="4"/>
        <v>0</v>
      </c>
      <c r="I49" s="160" t="str">
        <f t="shared" si="4"/>
        <v>0</v>
      </c>
      <c r="J49" s="160"/>
      <c r="K49" s="160" t="str">
        <f t="shared" si="4"/>
        <v>0</v>
      </c>
      <c r="L49" s="139" t="str">
        <f t="shared" si="4"/>
        <v>0</v>
      </c>
    </row>
    <row r="50" spans="2:13" x14ac:dyDescent="0.2">
      <c r="B50" s="219"/>
      <c r="C50" s="10"/>
      <c r="D50" s="11"/>
      <c r="E50" s="8"/>
      <c r="F50" s="8"/>
      <c r="G50" s="8"/>
      <c r="H50" s="8"/>
      <c r="I50" s="8"/>
      <c r="J50" s="8"/>
      <c r="K50" s="8"/>
      <c r="L50" s="9"/>
    </row>
    <row r="51" spans="2:13" x14ac:dyDescent="0.2">
      <c r="B51" s="219"/>
      <c r="C51" s="213"/>
      <c r="D51" s="216"/>
      <c r="E51" s="213"/>
      <c r="F51" s="213"/>
      <c r="G51" s="213"/>
      <c r="H51" s="213"/>
      <c r="I51" s="213"/>
      <c r="J51" s="213"/>
      <c r="K51" s="213"/>
      <c r="L51" s="235"/>
    </row>
    <row r="52" spans="2:13" x14ac:dyDescent="0.2">
      <c r="B52" s="219"/>
      <c r="C52" s="213"/>
      <c r="D52" s="216"/>
      <c r="E52" s="213"/>
      <c r="F52" s="213"/>
      <c r="G52" s="213"/>
      <c r="H52" s="213"/>
      <c r="I52" s="213"/>
      <c r="J52" s="213"/>
      <c r="K52" s="213"/>
      <c r="L52" s="235"/>
    </row>
    <row r="53" spans="2:13" x14ac:dyDescent="0.2">
      <c r="B53" s="219"/>
      <c r="C53" s="111" t="s">
        <v>156</v>
      </c>
      <c r="D53" s="37"/>
      <c r="E53" s="71" t="s">
        <v>146</v>
      </c>
      <c r="F53" s="71" t="s">
        <v>147</v>
      </c>
      <c r="G53" s="71" t="s">
        <v>148</v>
      </c>
      <c r="H53" s="71" t="s">
        <v>149</v>
      </c>
      <c r="I53" s="71" t="s">
        <v>150</v>
      </c>
      <c r="J53" s="71" t="s">
        <v>151</v>
      </c>
      <c r="K53" s="71" t="s">
        <v>152</v>
      </c>
      <c r="L53" s="72" t="s">
        <v>0</v>
      </c>
    </row>
    <row r="54" spans="2:13" x14ac:dyDescent="0.2">
      <c r="B54" s="219"/>
      <c r="C54" s="110" t="s">
        <v>96</v>
      </c>
      <c r="D54" s="76"/>
      <c r="E54" s="162">
        <f>'2. Applicant'!J105+'2. Partner 1'!J105+'2. Partner 2'!J105+'2. Partner 3'!J105+'2. Partner 4'!J105+'2. Partner 5'!J105</f>
        <v>0</v>
      </c>
      <c r="F54" s="162">
        <f>'2. Applicant'!K105+'2. Partner 1'!K105+'2. Partner 2'!K105+'2. Partner 3'!K105+'2. Partner 4'!K105+'2. Partner 5'!K105</f>
        <v>0</v>
      </c>
      <c r="G54" s="162">
        <f>'2. Applicant'!L105+'2. Partner 1'!L105+'2. Partner 2'!L105+'2. Partner 3'!L105+'2. Partner 4'!L105+'2. Partner 5'!L105</f>
        <v>0</v>
      </c>
      <c r="H54" s="162">
        <f>'2. Applicant'!M105+'2. Partner 1'!M105+'2. Partner 2'!M105+'2. Partner 3'!M105+'2. Partner 4'!M105+'2. Partner 5'!M105</f>
        <v>0</v>
      </c>
      <c r="I54" s="162">
        <f>'2. Applicant'!N105+'2. Partner 1'!N105+'2. Partner 2'!N105+'2. Partner 3'!N105+'2. Partner 4'!N105+'2. Partner 5'!N105</f>
        <v>0</v>
      </c>
      <c r="J54" s="162">
        <f>'2. Applicant'!O105+'2. Partner 1'!O105+'2. Partner 2'!O105+'2. Partner 3'!O105+'2. Partner 4'!O105+'2. Partner 5'!O105</f>
        <v>0</v>
      </c>
      <c r="K54" s="162">
        <f>'2. Applicant'!P105+'2. Partner 1'!P105+'2. Partner 2'!P105+'2. Partner 3'!P105+'2. Partner 4'!P105+'2. Partner 5'!P105</f>
        <v>0</v>
      </c>
      <c r="L54" s="139">
        <f>SUM(E54:K54)</f>
        <v>0</v>
      </c>
      <c r="M54" s="262"/>
    </row>
    <row r="55" spans="2:13" x14ac:dyDescent="0.2">
      <c r="B55" s="219"/>
      <c r="C55" s="10"/>
      <c r="D55" s="11"/>
      <c r="E55" s="8"/>
      <c r="F55" s="8"/>
      <c r="G55" s="8"/>
      <c r="H55" s="8"/>
      <c r="I55" s="8"/>
      <c r="J55" s="8"/>
      <c r="K55" s="8"/>
      <c r="L55" s="9"/>
      <c r="M55" s="259"/>
    </row>
    <row r="56" spans="2:13" x14ac:dyDescent="0.2">
      <c r="B56" s="219"/>
      <c r="C56" s="213"/>
      <c r="D56" s="216"/>
      <c r="E56" s="213"/>
      <c r="F56" s="213"/>
      <c r="G56" s="213"/>
      <c r="H56" s="213"/>
      <c r="I56" s="213"/>
      <c r="J56" s="213"/>
      <c r="K56" s="213"/>
      <c r="L56" s="235"/>
    </row>
    <row r="57" spans="2:13" x14ac:dyDescent="0.2">
      <c r="B57" s="219"/>
      <c r="C57" s="213"/>
      <c r="D57" s="216"/>
      <c r="E57" s="261"/>
      <c r="F57" s="261"/>
      <c r="G57" s="261"/>
      <c r="H57" s="261"/>
      <c r="I57" s="261"/>
      <c r="J57" s="261"/>
      <c r="K57" s="261"/>
      <c r="L57" s="261"/>
    </row>
    <row r="58" spans="2:13" x14ac:dyDescent="0.2">
      <c r="B58" s="219"/>
      <c r="C58" s="198" t="s">
        <v>2</v>
      </c>
      <c r="D58" s="37"/>
      <c r="E58" s="71" t="s">
        <v>146</v>
      </c>
      <c r="F58" s="71" t="s">
        <v>147</v>
      </c>
      <c r="G58" s="71" t="s">
        <v>148</v>
      </c>
      <c r="H58" s="71" t="s">
        <v>149</v>
      </c>
      <c r="I58" s="71" t="s">
        <v>150</v>
      </c>
      <c r="J58" s="71" t="s">
        <v>151</v>
      </c>
      <c r="K58" s="71" t="s">
        <v>152</v>
      </c>
      <c r="L58" s="72" t="s">
        <v>0</v>
      </c>
    </row>
    <row r="59" spans="2:13" x14ac:dyDescent="0.2">
      <c r="B59" s="219"/>
      <c r="C59" s="332" t="s">
        <v>3</v>
      </c>
      <c r="D59" s="333"/>
      <c r="E59" s="161">
        <f>'2. Applicant'!J156+'2. Partner 1'!J156+'2. Partner 2'!J156+'2. Partner 3'!J156+'2. Partner 4'!J156+'2. Partner 5'!J156</f>
        <v>0</v>
      </c>
      <c r="F59" s="161">
        <f>'2. Applicant'!M156+'2. Partner 1'!M156+'2. Partner 2'!M156+'2. Partner 3'!M156+'2. Partner 4'!M156+'2. Partner 5'!M156</f>
        <v>0</v>
      </c>
      <c r="G59" s="161">
        <f>'2. Applicant'!P156+'2. Partner 1'!P156+'2. Partner 2'!P156+'2. Partner 3'!P156+'2. Partner 4'!P156+'2. Partner 5'!P156</f>
        <v>0</v>
      </c>
      <c r="H59" s="161">
        <f>'2. Applicant'!S156+'2. Partner 1'!S156+'2. Partner 2'!S156+'2. Partner 3'!S156+'2. Partner 4'!S156+'2. Partner 5'!S156</f>
        <v>0</v>
      </c>
      <c r="I59" s="161">
        <f>'2. Applicant'!V156+'2. Partner 1'!V156+'2. Partner 2'!V156+'2. Partner 3'!V156+'2. Partner 4'!V156+'2. Partner 5'!V156</f>
        <v>0</v>
      </c>
      <c r="J59" s="161">
        <f>'2. Applicant'!Y156+'2. Partner 1'!Y156+'2. Partner 2'!Y156+'2. Partner 3'!Y156+'2. Partner 4'!Y156+'2. Partner 5'!Y156</f>
        <v>0</v>
      </c>
      <c r="K59" s="161">
        <f>'2. Applicant'!AB156+'2. Partner 1'!AB156+'2. Partner 2'!AB156+'2. Partner 3'!AB156+'2. Partner 4'!AB156+'2. Partner 5'!AB156</f>
        <v>0</v>
      </c>
      <c r="L59" s="163">
        <f>SUM(E59:K59)</f>
        <v>0</v>
      </c>
    </row>
    <row r="60" spans="2:13" x14ac:dyDescent="0.2">
      <c r="B60" s="219"/>
      <c r="C60" s="12"/>
      <c r="D60" s="11"/>
      <c r="E60" s="12"/>
      <c r="F60" s="12"/>
      <c r="G60" s="12"/>
      <c r="H60" s="12"/>
      <c r="I60" s="12"/>
      <c r="J60" s="12"/>
      <c r="K60" s="12"/>
      <c r="L60" s="12"/>
    </row>
    <row r="61" spans="2:13" x14ac:dyDescent="0.2">
      <c r="B61" s="219"/>
      <c r="C61" s="213"/>
      <c r="D61" s="216"/>
      <c r="E61" s="213"/>
      <c r="F61" s="213"/>
      <c r="G61" s="213"/>
      <c r="H61" s="213"/>
      <c r="I61" s="213"/>
      <c r="J61" s="213"/>
      <c r="K61" s="213"/>
      <c r="L61" s="235"/>
    </row>
    <row r="62" spans="2:13" x14ac:dyDescent="0.2">
      <c r="B62" s="219"/>
      <c r="C62" s="213"/>
      <c r="D62" s="216"/>
      <c r="E62" s="71" t="s">
        <v>146</v>
      </c>
      <c r="F62" s="71" t="s">
        <v>147</v>
      </c>
      <c r="G62" s="71" t="s">
        <v>148</v>
      </c>
      <c r="H62" s="71" t="s">
        <v>149</v>
      </c>
      <c r="I62" s="71" t="s">
        <v>150</v>
      </c>
      <c r="J62" s="71" t="s">
        <v>151</v>
      </c>
      <c r="K62" s="71" t="s">
        <v>152</v>
      </c>
      <c r="L62" s="72" t="s">
        <v>0</v>
      </c>
    </row>
    <row r="63" spans="2:13" x14ac:dyDescent="0.2">
      <c r="B63" s="219"/>
      <c r="C63" s="112" t="s">
        <v>95</v>
      </c>
      <c r="D63" s="76"/>
      <c r="E63" s="164">
        <f>E59+E54+E49</f>
        <v>0</v>
      </c>
      <c r="F63" s="164">
        <f>F59+F54+F49</f>
        <v>0</v>
      </c>
      <c r="G63" s="164">
        <f>G59+G54+G49</f>
        <v>0</v>
      </c>
      <c r="H63" s="164">
        <f>H59+H54+H49</f>
        <v>0</v>
      </c>
      <c r="I63" s="164">
        <f>I59+I54+I49</f>
        <v>0</v>
      </c>
      <c r="J63" s="164"/>
      <c r="K63" s="164">
        <f t="shared" ref="K63" si="5">K59+K54+K49</f>
        <v>0</v>
      </c>
      <c r="L63" s="164">
        <f>L59+L54+L49</f>
        <v>0</v>
      </c>
    </row>
    <row r="64" spans="2:13" x14ac:dyDescent="0.2">
      <c r="B64" s="219"/>
      <c r="C64" s="5"/>
      <c r="D64" s="5"/>
      <c r="E64" s="234"/>
      <c r="F64" s="234"/>
      <c r="G64" s="5"/>
      <c r="H64" s="5"/>
      <c r="I64" s="5"/>
      <c r="J64" s="5"/>
      <c r="K64" s="5"/>
      <c r="L64" s="221"/>
    </row>
    <row r="65" spans="2:12" x14ac:dyDescent="0.2">
      <c r="B65" s="225"/>
      <c r="C65" s="226"/>
      <c r="D65" s="226"/>
      <c r="E65" s="227"/>
      <c r="F65" s="227"/>
      <c r="G65" s="226"/>
      <c r="H65" s="226"/>
      <c r="I65" s="226"/>
      <c r="J65" s="226"/>
      <c r="K65" s="226"/>
      <c r="L65" s="228"/>
    </row>
  </sheetData>
  <sheetProtection algorithmName="SHA-512" hashValue="fvJSvHecwDsWmrbv2LQ7/swk9+gBHTJywpEz7uYl0TFxXHScavzrCRi901o2XLRs+kQJMJO7tNCQ/wMF+ib9UA==" saltValue="MvLdU4CD6N88XHtn1aB0KA==" spinCount="100000" sheet="1" objects="1" scenarios="1" formatColumns="0" formatRows="0" insertColumns="0" insertRows="0"/>
  <customSheetViews>
    <customSheetView guid="{4239BD40-1B28-411C-ACE6-CB16986B9157}" scale="90" showPageBreaks="1" fitToPage="1" printArea="1" showRuler="0">
      <selection activeCell="K49" sqref="K49"/>
      <pageMargins left="0.98425196850393704" right="0.98425196850393704" top="0.78740157480314965" bottom="0.78740157480314965" header="0.51181102362204722" footer="0.51181102362204722"/>
      <pageSetup paperSize="9" scale="48" orientation="landscape" horizontalDpi="4294967293"/>
      <headerFooter alignWithMargins="0"/>
    </customSheetView>
    <customSheetView guid="{E1E7EEAD-888E-4807-B1DF-398C95BFA9A8}" scale="90" fitToPage="1" showRuler="0">
      <selection activeCell="K49" sqref="K49"/>
      <pageMargins left="0.98425196850393704" right="0.98425196850393704" top="0.78740157480314965" bottom="0.78740157480314965" header="0.51181102362204722" footer="0.51181102362204722"/>
      <pageSetup paperSize="9" scale="48" orientation="landscape" horizontalDpi="4294967293"/>
      <headerFooter alignWithMargins="0"/>
    </customSheetView>
  </customSheetViews>
  <mergeCells count="6">
    <mergeCell ref="D3:G3"/>
    <mergeCell ref="D4:G4"/>
    <mergeCell ref="C59:D59"/>
    <mergeCell ref="C26:D26"/>
    <mergeCell ref="C32:K32"/>
    <mergeCell ref="C33:D33"/>
  </mergeCells>
  <phoneticPr fontId="3" type="noConversion"/>
  <pageMargins left="0.74803149606299213" right="0.74803149606299213" top="0.98425196850393704" bottom="0.98425196850393704" header="0.51181102362204722" footer="0.51181102362204722"/>
  <pageSetup paperSize="9" scale="50" orientation="landscape" r:id="rId1"/>
  <headerFooter alignWithMargins="0">
    <oddHeader>&amp;CAnnex 3: Project Budget Tool</oddHeader>
    <oddFooter>&amp;L&amp;"Arial,Cursief"SDG Partnership facility&amp;C&amp;" van ,Standaard"&amp;P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Explanations</vt:lpstr>
      <vt:lpstr>1. Contribution</vt:lpstr>
      <vt:lpstr>2. Applicant</vt:lpstr>
      <vt:lpstr>2. Partner 1</vt:lpstr>
      <vt:lpstr>2. Partner 2</vt:lpstr>
      <vt:lpstr>2. Partner 3</vt:lpstr>
      <vt:lpstr>2. Partner 4</vt:lpstr>
      <vt:lpstr>2. Partner 5</vt:lpstr>
      <vt:lpstr>3. Overview</vt:lpstr>
      <vt:lpstr>Kerngegevens (intern)</vt:lpstr>
      <vt:lpstr>'1. Contribution'!Afdrukbereik</vt:lpstr>
      <vt:lpstr>'2. Applicant'!Afdrukbereik</vt:lpstr>
      <vt:lpstr>'2. Partner 1'!Afdrukbereik</vt:lpstr>
      <vt:lpstr>'2. Partner 2'!Afdrukbereik</vt:lpstr>
      <vt:lpstr>'2. Partner 3'!Afdrukbereik</vt:lpstr>
      <vt:lpstr>'2. Partner 4'!Afdrukbereik</vt:lpstr>
      <vt:lpstr>'2. Partner 5'!Afdrukbereik</vt:lpstr>
      <vt:lpstr>Explanations!Afdrukbereik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Helpdesk;vaman.chalabi@rvo.nl</dc:creator>
  <cp:lastModifiedBy>Os, E.L.C.M. van (Esther)</cp:lastModifiedBy>
  <cp:lastPrinted>2018-09-28T15:49:31Z</cp:lastPrinted>
  <dcterms:created xsi:type="dcterms:W3CDTF">1998-07-30T08:43:37Z</dcterms:created>
  <dcterms:modified xsi:type="dcterms:W3CDTF">2021-07-01T07:57:26Z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ies>
</file>