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T:\agnl\IntranetIntern - Fil10\TD\SDGP\02 tender algemeen\formats\Full proposal\2. Externe formats\annex 2 Business case\2019\"/>
    </mc:Choice>
  </mc:AlternateContent>
  <xr:revisionPtr revIDLastSave="0" documentId="13_ncr:1_{2BED2694-46B4-4E90-BBA3-C653D262FAD9}" xr6:coauthVersionLast="36" xr6:coauthVersionMax="36" xr10:uidLastSave="{00000000-0000-0000-0000-000000000000}"/>
  <bookViews>
    <workbookView xWindow="240" yWindow="75" windowWidth="19410" windowHeight="11010" tabRatio="928" firstSheet="1" activeTab="1" xr2:uid="{00000000-000D-0000-FFFF-FFFF00000000}"/>
  </bookViews>
  <sheets>
    <sheet name="Toelichting" sheetId="3" state="hidden" r:id="rId1"/>
    <sheet name="1. Application" sheetId="1" r:id="rId2"/>
    <sheet name="2. CF+P&amp;L turnover" sheetId="5" r:id="rId3"/>
    <sheet name="3. CF. operat. expenditures" sheetId="10" r:id="rId4"/>
    <sheet name="4. CF. other cash-flows" sheetId="11" r:id="rId5"/>
    <sheet name="5. P&amp;L operational costs" sheetId="6" r:id="rId6"/>
    <sheet name="6. CF+P&amp;L. inv.+ depreciat." sheetId="7" r:id="rId7"/>
    <sheet name="7. Impact" sheetId="16" r:id="rId8"/>
  </sheets>
  <definedNames>
    <definedName name="_xlnm.Print_Area" localSheetId="1">'1. Application'!$A$6:$P$87</definedName>
    <definedName name="_xlnm.Print_Area" localSheetId="3">'3. CF. operat. expenditures'!$A$1:$L$39</definedName>
    <definedName name="_xlnm.Print_Area" localSheetId="7">'7. Impact'!$A$6:$P$67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2" i="1" l="1"/>
  <c r="I42" i="1"/>
  <c r="J42" i="1"/>
  <c r="K42" i="1"/>
  <c r="L42" i="1"/>
  <c r="M42" i="1"/>
  <c r="N42" i="1"/>
  <c r="O42" i="1"/>
  <c r="G42" i="1"/>
  <c r="E42" i="1"/>
  <c r="G34" i="1"/>
  <c r="H34" i="1"/>
  <c r="I34" i="1"/>
  <c r="J34" i="1"/>
  <c r="K34" i="1"/>
  <c r="L34" i="1"/>
  <c r="M34" i="1"/>
  <c r="N34" i="1"/>
  <c r="O34" i="1"/>
  <c r="E34" i="1"/>
  <c r="H22" i="16" l="1"/>
  <c r="I22" i="16"/>
  <c r="J22" i="16"/>
  <c r="K22" i="16"/>
  <c r="L22" i="16"/>
  <c r="M22" i="16"/>
  <c r="N22" i="16"/>
  <c r="O22" i="16"/>
  <c r="G22" i="16"/>
  <c r="H21" i="1"/>
  <c r="I21" i="1"/>
  <c r="J21" i="1"/>
  <c r="K21" i="1"/>
  <c r="L21" i="1"/>
  <c r="M21" i="1"/>
  <c r="N21" i="1"/>
  <c r="O21" i="1"/>
  <c r="G21" i="1"/>
  <c r="O34" i="16" l="1"/>
  <c r="N34" i="16"/>
  <c r="M34" i="16"/>
  <c r="L34" i="16"/>
  <c r="K34" i="16"/>
  <c r="J34" i="16"/>
  <c r="I34" i="16"/>
  <c r="H34" i="16"/>
  <c r="G34" i="16"/>
  <c r="O20" i="16"/>
  <c r="N20" i="16"/>
  <c r="M20" i="16"/>
  <c r="L20" i="16"/>
  <c r="K20" i="16"/>
  <c r="J20" i="16"/>
  <c r="I20" i="16"/>
  <c r="H20" i="16"/>
  <c r="G20" i="16"/>
  <c r="G23" i="16" s="1"/>
  <c r="H23" i="16" l="1"/>
  <c r="I23" i="16" s="1"/>
  <c r="J23" i="16" s="1"/>
  <c r="K23" i="16" s="1"/>
  <c r="L23" i="16" s="1"/>
  <c r="M23" i="16" s="1"/>
  <c r="N23" i="16" s="1"/>
  <c r="O23" i="16" s="1"/>
  <c r="G28" i="16"/>
  <c r="N90" i="7"/>
  <c r="M90" i="7"/>
  <c r="N59" i="7"/>
  <c r="M59" i="7"/>
  <c r="N26" i="7"/>
  <c r="M26" i="7"/>
  <c r="H28" i="16" l="1"/>
  <c r="I28" i="16" s="1"/>
  <c r="J28" i="16" s="1"/>
  <c r="K28" i="16" s="1"/>
  <c r="L28" i="16" s="1"/>
  <c r="M28" i="16" s="1"/>
  <c r="N28" i="16" s="1"/>
  <c r="O28" i="16" s="1"/>
  <c r="G36" i="16"/>
  <c r="H36" i="16" s="1"/>
  <c r="I36" i="16" s="1"/>
  <c r="J36" i="16" s="1"/>
  <c r="K36" i="16" s="1"/>
  <c r="L36" i="16" s="1"/>
  <c r="M36" i="16" s="1"/>
  <c r="N36" i="16" s="1"/>
  <c r="O36" i="16" s="1"/>
  <c r="M12" i="5"/>
  <c r="L12" i="5"/>
  <c r="M8" i="5"/>
  <c r="L8" i="5"/>
  <c r="L16" i="6"/>
  <c r="K16" i="6"/>
  <c r="J16" i="6"/>
  <c r="I16" i="6"/>
  <c r="H16" i="6"/>
  <c r="G16" i="6"/>
  <c r="F16" i="6"/>
  <c r="E16" i="6"/>
  <c r="D16" i="6"/>
  <c r="L14" i="6"/>
  <c r="K14" i="6"/>
  <c r="J14" i="6"/>
  <c r="I14" i="6"/>
  <c r="H14" i="6"/>
  <c r="G14" i="6"/>
  <c r="F14" i="6"/>
  <c r="E14" i="6"/>
  <c r="D14" i="6"/>
  <c r="L12" i="6"/>
  <c r="K12" i="6"/>
  <c r="J12" i="6"/>
  <c r="I12" i="6"/>
  <c r="H12" i="6"/>
  <c r="G12" i="6"/>
  <c r="F12" i="6"/>
  <c r="E12" i="6"/>
  <c r="D12" i="6"/>
  <c r="L10" i="6"/>
  <c r="K10" i="6"/>
  <c r="J10" i="6"/>
  <c r="I10" i="6"/>
  <c r="H10" i="6"/>
  <c r="G10" i="6"/>
  <c r="F10" i="6"/>
  <c r="E10" i="6"/>
  <c r="D10" i="6"/>
  <c r="L8" i="6"/>
  <c r="K8" i="6"/>
  <c r="J8" i="6"/>
  <c r="I8" i="6"/>
  <c r="H8" i="6"/>
  <c r="G8" i="6"/>
  <c r="F8" i="6"/>
  <c r="E8" i="6"/>
  <c r="D8" i="6"/>
  <c r="C22" i="11"/>
  <c r="E33" i="1" s="1"/>
  <c r="M22" i="11"/>
  <c r="L22" i="11"/>
  <c r="K22" i="11"/>
  <c r="J22" i="11"/>
  <c r="L33" i="1" s="1"/>
  <c r="I22" i="11"/>
  <c r="H22" i="11"/>
  <c r="G22" i="11"/>
  <c r="F22" i="11"/>
  <c r="H33" i="1" s="1"/>
  <c r="E22" i="11"/>
  <c r="G33" i="1" s="1"/>
  <c r="L19" i="10"/>
  <c r="K19" i="10"/>
  <c r="J19" i="10"/>
  <c r="M31" i="1" s="1"/>
  <c r="I19" i="10"/>
  <c r="L31" i="1" s="1"/>
  <c r="H19" i="10"/>
  <c r="K31" i="1" s="1"/>
  <c r="G19" i="10"/>
  <c r="J31" i="1" s="1"/>
  <c r="F19" i="10"/>
  <c r="I31" i="1" s="1"/>
  <c r="E19" i="10"/>
  <c r="H31" i="1" s="1"/>
  <c r="D19" i="10"/>
  <c r="G31" i="1" s="1"/>
  <c r="O33" i="1"/>
  <c r="N33" i="1"/>
  <c r="M33" i="1"/>
  <c r="K33" i="1"/>
  <c r="J33" i="1"/>
  <c r="I33" i="1"/>
  <c r="G18" i="6" l="1"/>
  <c r="J17" i="1" s="1"/>
  <c r="K18" i="6"/>
  <c r="N17" i="1" s="1"/>
  <c r="E18" i="6"/>
  <c r="H17" i="1" s="1"/>
  <c r="I18" i="6"/>
  <c r="L17" i="1" s="1"/>
  <c r="D18" i="6"/>
  <c r="G17" i="1" s="1"/>
  <c r="F18" i="6"/>
  <c r="I17" i="1" s="1"/>
  <c r="H18" i="6"/>
  <c r="K17" i="1" s="1"/>
  <c r="L18" i="6"/>
  <c r="O17" i="1" s="1"/>
  <c r="J18" i="6"/>
  <c r="M17" i="1" s="1"/>
  <c r="N115" i="7" l="1"/>
  <c r="M115" i="7"/>
  <c r="L115" i="7"/>
  <c r="K115" i="7"/>
  <c r="J115" i="7"/>
  <c r="I115" i="7"/>
  <c r="H115" i="7"/>
  <c r="G115" i="7"/>
  <c r="L90" i="7"/>
  <c r="K90" i="7"/>
  <c r="J90" i="7"/>
  <c r="I90" i="7"/>
  <c r="H90" i="7"/>
  <c r="G90" i="7"/>
  <c r="L59" i="7"/>
  <c r="K59" i="7"/>
  <c r="J59" i="7"/>
  <c r="I59" i="7"/>
  <c r="H59" i="7"/>
  <c r="G59" i="7"/>
  <c r="F90" i="7"/>
  <c r="K8" i="5"/>
  <c r="J8" i="5"/>
  <c r="I8" i="5"/>
  <c r="H8" i="5"/>
  <c r="G8" i="5"/>
  <c r="L121" i="7"/>
  <c r="M39" i="1" s="1"/>
  <c r="K121" i="7"/>
  <c r="L39" i="1" s="1"/>
  <c r="L40" i="1" s="1"/>
  <c r="M120" i="7"/>
  <c r="N32" i="1" s="1"/>
  <c r="L120" i="7"/>
  <c r="M32" i="1" s="1"/>
  <c r="I120" i="7"/>
  <c r="J32" i="1" s="1"/>
  <c r="H120" i="7"/>
  <c r="I32" i="1" s="1"/>
  <c r="F59" i="7"/>
  <c r="L26" i="7"/>
  <c r="K26" i="7"/>
  <c r="J26" i="7"/>
  <c r="I26" i="7"/>
  <c r="H26" i="7"/>
  <c r="G26" i="7"/>
  <c r="F26" i="7"/>
  <c r="D26" i="7"/>
  <c r="N12" i="7"/>
  <c r="M12" i="7"/>
  <c r="L12" i="7"/>
  <c r="K12" i="7"/>
  <c r="K28" i="7" s="1"/>
  <c r="K39" i="7" s="1"/>
  <c r="J12" i="7"/>
  <c r="J120" i="7" s="1"/>
  <c r="K32" i="1" s="1"/>
  <c r="I12" i="7"/>
  <c r="H12" i="7"/>
  <c r="G12" i="7"/>
  <c r="G120" i="7" s="1"/>
  <c r="H32" i="1" s="1"/>
  <c r="F12" i="7"/>
  <c r="D12" i="7"/>
  <c r="N28" i="7" l="1"/>
  <c r="N42" i="7" s="1"/>
  <c r="K120" i="7"/>
  <c r="L32" i="1" s="1"/>
  <c r="H28" i="7"/>
  <c r="H36" i="7" s="1"/>
  <c r="L28" i="7"/>
  <c r="L40" i="7" s="1"/>
  <c r="D28" i="7"/>
  <c r="D33" i="7" s="1"/>
  <c r="D43" i="7" s="1"/>
  <c r="I28" i="7"/>
  <c r="I37" i="7" s="1"/>
  <c r="M41" i="7"/>
  <c r="M28" i="7"/>
  <c r="N120" i="7"/>
  <c r="O32" i="1" s="1"/>
  <c r="J28" i="7"/>
  <c r="J38" i="7" s="1"/>
  <c r="J121" i="7"/>
  <c r="K39" i="1" s="1"/>
  <c r="H121" i="7"/>
  <c r="I39" i="1" s="1"/>
  <c r="G28" i="7"/>
  <c r="G35" i="7" s="1"/>
  <c r="F28" i="7"/>
  <c r="F34" i="7" s="1"/>
  <c r="G121" i="7"/>
  <c r="H39" i="1" s="1"/>
  <c r="M121" i="7"/>
  <c r="N39" i="1" s="1"/>
  <c r="F121" i="7"/>
  <c r="G39" i="1" s="1"/>
  <c r="D90" i="7"/>
  <c r="D95" i="7" s="1"/>
  <c r="N73" i="7"/>
  <c r="D59" i="7"/>
  <c r="D64" i="7" s="1"/>
  <c r="P48" i="1"/>
  <c r="P47" i="1"/>
  <c r="P46" i="1"/>
  <c r="D121" i="7" l="1"/>
  <c r="E39" i="1" s="1"/>
  <c r="N40" i="1"/>
  <c r="N104" i="7"/>
  <c r="N121" i="7"/>
  <c r="O39" i="1" s="1"/>
  <c r="I121" i="7"/>
  <c r="J39" i="1" s="1"/>
  <c r="F96" i="7"/>
  <c r="G96" i="7" s="1"/>
  <c r="G97" i="7"/>
  <c r="H97" i="7" s="1"/>
  <c r="I97" i="7" s="1"/>
  <c r="J97" i="7" s="1"/>
  <c r="K97" i="7" s="1"/>
  <c r="L97" i="7" s="1"/>
  <c r="M97" i="7" s="1"/>
  <c r="I99" i="7"/>
  <c r="J99" i="7" s="1"/>
  <c r="K99" i="7" s="1"/>
  <c r="L99" i="7" s="1"/>
  <c r="M99" i="7" s="1"/>
  <c r="N99" i="7" s="1"/>
  <c r="J100" i="7"/>
  <c r="K100" i="7" s="1"/>
  <c r="L100" i="7" s="1"/>
  <c r="M100" i="7" s="1"/>
  <c r="N100" i="7" s="1"/>
  <c r="K101" i="7"/>
  <c r="L101" i="7" s="1"/>
  <c r="M101" i="7" s="1"/>
  <c r="N101" i="7" s="1"/>
  <c r="L102" i="7"/>
  <c r="M102" i="7" s="1"/>
  <c r="N102" i="7" s="1"/>
  <c r="M103" i="7"/>
  <c r="H98" i="7"/>
  <c r="I98" i="7" s="1"/>
  <c r="J98" i="7" s="1"/>
  <c r="K98" i="7" s="1"/>
  <c r="L98" i="7" s="1"/>
  <c r="M98" i="7" s="1"/>
  <c r="N98" i="7" s="1"/>
  <c r="F65" i="7"/>
  <c r="G65" i="7" s="1"/>
  <c r="G66" i="7"/>
  <c r="H66" i="7" s="1"/>
  <c r="I66" i="7" s="1"/>
  <c r="J66" i="7" s="1"/>
  <c r="K66" i="7" s="1"/>
  <c r="L66" i="7" s="1"/>
  <c r="M66" i="7" s="1"/>
  <c r="N66" i="7" s="1"/>
  <c r="H67" i="7"/>
  <c r="I67" i="7" s="1"/>
  <c r="J67" i="7" s="1"/>
  <c r="K67" i="7" s="1"/>
  <c r="L67" i="7" s="1"/>
  <c r="M67" i="7" s="1"/>
  <c r="N67" i="7" s="1"/>
  <c r="I68" i="7"/>
  <c r="J68" i="7" s="1"/>
  <c r="K68" i="7" s="1"/>
  <c r="L68" i="7" s="1"/>
  <c r="M68" i="7" s="1"/>
  <c r="N68" i="7" s="1"/>
  <c r="J69" i="7"/>
  <c r="K70" i="7"/>
  <c r="L70" i="7" s="1"/>
  <c r="M70" i="7" s="1"/>
  <c r="N70" i="7" s="1"/>
  <c r="L71" i="7"/>
  <c r="M71" i="7" s="1"/>
  <c r="N71" i="7" s="1"/>
  <c r="M72" i="7"/>
  <c r="N72" i="7" s="1"/>
  <c r="D105" i="7"/>
  <c r="F95" i="7"/>
  <c r="D74" i="7"/>
  <c r="F64" i="7"/>
  <c r="H65" i="7" l="1"/>
  <c r="P39" i="1"/>
  <c r="K69" i="7"/>
  <c r="H96" i="7"/>
  <c r="N103" i="7"/>
  <c r="N105" i="7" s="1"/>
  <c r="M105" i="7"/>
  <c r="F105" i="7"/>
  <c r="G95" i="7"/>
  <c r="G105" i="7" s="1"/>
  <c r="F74" i="7"/>
  <c r="G64" i="7"/>
  <c r="G74" i="7" s="1"/>
  <c r="I65" i="7" l="1"/>
  <c r="L69" i="7"/>
  <c r="I96" i="7"/>
  <c r="H95" i="7"/>
  <c r="H105" i="7" s="1"/>
  <c r="H64" i="7"/>
  <c r="H74" i="7" s="1"/>
  <c r="J65" i="7" l="1"/>
  <c r="M69" i="7"/>
  <c r="J96" i="7"/>
  <c r="I95" i="7"/>
  <c r="I105" i="7" s="1"/>
  <c r="I64" i="7"/>
  <c r="I74" i="7" s="1"/>
  <c r="K65" i="7" l="1"/>
  <c r="N69" i="7"/>
  <c r="K96" i="7"/>
  <c r="J95" i="7"/>
  <c r="J105" i="7" s="1"/>
  <c r="J64" i="7"/>
  <c r="K64" i="7" s="1"/>
  <c r="L64" i="7" s="1"/>
  <c r="J74" i="7" l="1"/>
  <c r="L65" i="7"/>
  <c r="K74" i="7"/>
  <c r="L96" i="7"/>
  <c r="L105" i="7" s="1"/>
  <c r="K95" i="7"/>
  <c r="K105" i="7" s="1"/>
  <c r="M64" i="7"/>
  <c r="M65" i="7" l="1"/>
  <c r="L74" i="7"/>
  <c r="N64" i="7"/>
  <c r="N65" i="7" l="1"/>
  <c r="N74" i="7" s="1"/>
  <c r="M74" i="7"/>
  <c r="F8" i="5"/>
  <c r="F115" i="7" l="1"/>
  <c r="F120" i="7" s="1"/>
  <c r="G32" i="1" s="1"/>
  <c r="D115" i="7"/>
  <c r="D120" i="7" s="1"/>
  <c r="E32" i="1" s="1"/>
  <c r="P32" i="1" s="1"/>
  <c r="O120" i="7" l="1"/>
  <c r="G34" i="7"/>
  <c r="H34" i="7" s="1"/>
  <c r="I34" i="7" s="1"/>
  <c r="J34" i="7" s="1"/>
  <c r="K34" i="7" s="1"/>
  <c r="L34" i="7" s="1"/>
  <c r="M34" i="7" s="1"/>
  <c r="N34" i="7" s="1"/>
  <c r="H35" i="7"/>
  <c r="I36" i="7"/>
  <c r="J36" i="7" s="1"/>
  <c r="K36" i="7" s="1"/>
  <c r="L36" i="7" s="1"/>
  <c r="M36" i="7" s="1"/>
  <c r="N36" i="7" s="1"/>
  <c r="J37" i="7"/>
  <c r="K37" i="7" s="1"/>
  <c r="L37" i="7" s="1"/>
  <c r="M37" i="7" s="1"/>
  <c r="N37" i="7" s="1"/>
  <c r="K38" i="7"/>
  <c r="L38" i="7" s="1"/>
  <c r="M38" i="7" s="1"/>
  <c r="N38" i="7" s="1"/>
  <c r="L39" i="7"/>
  <c r="M39" i="7" s="1"/>
  <c r="N39" i="7" s="1"/>
  <c r="M40" i="7"/>
  <c r="N40" i="7" s="1"/>
  <c r="N41" i="7"/>
  <c r="D122" i="7"/>
  <c r="F33" i="7"/>
  <c r="F43" i="7" s="1"/>
  <c r="O31" i="1"/>
  <c r="N31" i="1"/>
  <c r="I35" i="7" l="1"/>
  <c r="O121" i="7"/>
  <c r="F122" i="7"/>
  <c r="G18" i="1" s="1"/>
  <c r="G33" i="7"/>
  <c r="G43" i="7" s="1"/>
  <c r="J35" i="7" l="1"/>
  <c r="G122" i="7"/>
  <c r="H18" i="1" s="1"/>
  <c r="H33" i="7"/>
  <c r="H43" i="7" s="1"/>
  <c r="K35" i="7" l="1"/>
  <c r="H122" i="7"/>
  <c r="I18" i="1" s="1"/>
  <c r="I33" i="7"/>
  <c r="I43" i="7" s="1"/>
  <c r="L35" i="7" l="1"/>
  <c r="I122" i="7"/>
  <c r="J18" i="1" s="1"/>
  <c r="J33" i="7"/>
  <c r="J43" i="7" s="1"/>
  <c r="M35" i="7" l="1"/>
  <c r="J122" i="7"/>
  <c r="K18" i="1" s="1"/>
  <c r="K33" i="7"/>
  <c r="M38" i="5"/>
  <c r="L38" i="5"/>
  <c r="K38" i="5"/>
  <c r="J38" i="5"/>
  <c r="I38" i="5"/>
  <c r="H38" i="5"/>
  <c r="G38" i="5"/>
  <c r="F38" i="5"/>
  <c r="E38" i="5"/>
  <c r="M24" i="5"/>
  <c r="L24" i="5"/>
  <c r="K24" i="5"/>
  <c r="J24" i="5"/>
  <c r="I24" i="5"/>
  <c r="H24" i="5"/>
  <c r="G24" i="5"/>
  <c r="F24" i="5"/>
  <c r="E24" i="5"/>
  <c r="M20" i="5"/>
  <c r="L20" i="5"/>
  <c r="K20" i="5"/>
  <c r="J20" i="5"/>
  <c r="I20" i="5"/>
  <c r="H20" i="5"/>
  <c r="G20" i="5"/>
  <c r="F20" i="5"/>
  <c r="E20" i="5"/>
  <c r="L33" i="7" l="1"/>
  <c r="K43" i="7"/>
  <c r="K122" i="7" s="1"/>
  <c r="L18" i="1" s="1"/>
  <c r="N35" i="7"/>
  <c r="M16" i="5"/>
  <c r="M28" i="5" s="1"/>
  <c r="M41" i="5" s="1"/>
  <c r="O30" i="1" s="1"/>
  <c r="L16" i="5"/>
  <c r="K16" i="5"/>
  <c r="J16" i="5"/>
  <c r="I16" i="5"/>
  <c r="H16" i="5"/>
  <c r="G16" i="5"/>
  <c r="F16" i="5"/>
  <c r="E16" i="5"/>
  <c r="L28" i="5"/>
  <c r="L41" i="5" s="1"/>
  <c r="N30" i="1" s="1"/>
  <c r="K12" i="5"/>
  <c r="K28" i="5" s="1"/>
  <c r="K41" i="5" s="1"/>
  <c r="M30" i="1" s="1"/>
  <c r="J12" i="5"/>
  <c r="J28" i="5" s="1"/>
  <c r="J41" i="5" s="1"/>
  <c r="L30" i="1" s="1"/>
  <c r="I12" i="5"/>
  <c r="H12" i="5"/>
  <c r="H28" i="5" s="1"/>
  <c r="H41" i="5" s="1"/>
  <c r="J30" i="1" s="1"/>
  <c r="G12" i="5"/>
  <c r="G28" i="5" s="1"/>
  <c r="G41" i="5" s="1"/>
  <c r="I30" i="1" s="1"/>
  <c r="F12" i="5"/>
  <c r="F28" i="5" s="1"/>
  <c r="F41" i="5" s="1"/>
  <c r="H30" i="1" s="1"/>
  <c r="E12" i="5"/>
  <c r="E8" i="5"/>
  <c r="O49" i="1"/>
  <c r="N49" i="1"/>
  <c r="O40" i="1"/>
  <c r="I28" i="5" l="1"/>
  <c r="I41" i="5" s="1"/>
  <c r="K30" i="1" s="1"/>
  <c r="M33" i="7"/>
  <c r="L43" i="7"/>
  <c r="L122" i="7" s="1"/>
  <c r="M18" i="1" s="1"/>
  <c r="E28" i="5"/>
  <c r="E41" i="5" s="1"/>
  <c r="G30" i="1" s="1"/>
  <c r="G14" i="1" s="1"/>
  <c r="M14" i="1"/>
  <c r="L14" i="1"/>
  <c r="K14" i="1"/>
  <c r="J14" i="1"/>
  <c r="I14" i="1"/>
  <c r="H14" i="1"/>
  <c r="O14" i="1"/>
  <c r="O52" i="1"/>
  <c r="N14" i="1"/>
  <c r="N33" i="7" l="1"/>
  <c r="N43" i="7" s="1"/>
  <c r="N122" i="7" s="1"/>
  <c r="M43" i="7"/>
  <c r="M122" i="7" s="1"/>
  <c r="N52" i="1"/>
  <c r="M19" i="1"/>
  <c r="M49" i="1"/>
  <c r="L49" i="1"/>
  <c r="K49" i="1"/>
  <c r="J49" i="1"/>
  <c r="M40" i="1"/>
  <c r="K40" i="1"/>
  <c r="J40" i="1"/>
  <c r="I40" i="1"/>
  <c r="H40" i="1"/>
  <c r="G40" i="1"/>
  <c r="E40" i="1"/>
  <c r="E43" i="1" s="1"/>
  <c r="G43" i="1" l="1"/>
  <c r="N18" i="1"/>
  <c r="N19" i="1" s="1"/>
  <c r="O18" i="1"/>
  <c r="O19" i="1" s="1"/>
  <c r="L19" i="1"/>
  <c r="G19" i="1"/>
  <c r="H43" i="1" l="1"/>
  <c r="I43" i="1" s="1"/>
  <c r="J43" i="1" s="1"/>
  <c r="K43" i="1" s="1"/>
  <c r="H19" i="1"/>
  <c r="K19" i="1"/>
  <c r="J19" i="1"/>
  <c r="I19" i="1"/>
  <c r="L43" i="1" l="1"/>
  <c r="O122" i="7"/>
  <c r="G22" i="1"/>
  <c r="H22" i="1" s="1"/>
  <c r="I22" i="1" s="1"/>
  <c r="J22" i="1" s="1"/>
  <c r="K22" i="1" s="1"/>
  <c r="L22" i="1" s="1"/>
  <c r="M22" i="1" s="1"/>
  <c r="N22" i="1" s="1"/>
  <c r="O22" i="1" s="1"/>
  <c r="J52" i="1"/>
  <c r="K52" i="1"/>
  <c r="E49" i="1"/>
  <c r="E50" i="1" s="1"/>
  <c r="I49" i="1"/>
  <c r="H49" i="1"/>
  <c r="G49" i="1"/>
  <c r="M43" i="1" l="1"/>
  <c r="G50" i="1"/>
  <c r="H50" i="1" s="1"/>
  <c r="I50" i="1" s="1"/>
  <c r="J50" i="1" s="1"/>
  <c r="K50" i="1" s="1"/>
  <c r="L50" i="1" s="1"/>
  <c r="M50" i="1" s="1"/>
  <c r="N50" i="1" s="1"/>
  <c r="O50" i="1" s="1"/>
  <c r="P49" i="1"/>
  <c r="M52" i="1"/>
  <c r="L52" i="1"/>
  <c r="H52" i="1"/>
  <c r="E52" i="1"/>
  <c r="E53" i="1" s="1"/>
  <c r="I52" i="1"/>
  <c r="N43" i="1" l="1"/>
  <c r="G52" i="1"/>
  <c r="G53" i="1" s="1"/>
  <c r="O43" i="1" l="1"/>
  <c r="H53" i="1"/>
  <c r="I53" i="1" s="1"/>
  <c r="J53" i="1" s="1"/>
  <c r="K53" i="1" s="1"/>
  <c r="L53" i="1" s="1"/>
  <c r="M53" i="1" s="1"/>
  <c r="N53" i="1" s="1"/>
  <c r="O53" i="1" s="1"/>
</calcChain>
</file>

<file path=xl/sharedStrings.xml><?xml version="1.0" encoding="utf-8"?>
<sst xmlns="http://schemas.openxmlformats.org/spreadsheetml/2006/main" count="541" uniqueCount="228">
  <si>
    <t>Inception</t>
  </si>
  <si>
    <t>Year 2</t>
  </si>
  <si>
    <t>Year 1</t>
  </si>
  <si>
    <t>Year 3</t>
  </si>
  <si>
    <t>Year 4</t>
  </si>
  <si>
    <t>Year 5</t>
  </si>
  <si>
    <t>Implementation</t>
  </si>
  <si>
    <t>Year 6</t>
  </si>
  <si>
    <t>Year 7</t>
  </si>
  <si>
    <t>Total costs</t>
  </si>
  <si>
    <t>Total net cash</t>
  </si>
  <si>
    <t>Toelichting op de financiële modellen</t>
  </si>
  <si>
    <t>1.   De aanvraag en rapportage modellen bestaan uit een winst &amp; verliesrekening en een cash-flow overzicht.</t>
  </si>
  <si>
    <t xml:space="preserve">2.   De aanvraag- en rapportage-periode zijn gesteld op zeven jaar (= de projectduur). </t>
  </si>
  <si>
    <t xml:space="preserve">3.   De winst &amp; verliesrekening biedt inzicht in de opbouw en kwaliteit van het project (de businesscase). De financiële duurzaamheid kan aan de hand van dit model worden beoordeeld. Daarvan is sprake als aan het einde van de planperiode een stabiele winstontwikkeling zichtbaar is. De businesscase wordt niet vertroebeld met inkomsten uit subsidies of financiële bijdragen.  </t>
  </si>
  <si>
    <t xml:space="preserve">4.   Het cash-flow overzicht geeft aan hoeveel cash het project (= de businesscase) zelfstandig genereert, in hoeverre financiering benodigd is en of sprake is van voldoende financiering door betrokken partijen. De financiële duurzaamheid kan afgemeten worden aan de hoeveelheid (vrije) cash dat aan het einde van de planperiode is opgebouwd. Financiële duurzaamheid wil zeggen dat het project vanaf het zevende jaar zichzelf financieel kan bedruipen. De opgebouwde vrije cash vormt grotendeels een reserve voor vervangingsinvesteringen. </t>
  </si>
  <si>
    <t xml:space="preserve">5.   De toetsing van de al dan niet commerciële haalbaarheid van een project wordt (waarschijnlijk) niet langer op basis van financiële cijfers beoordeeld. Het alternatief: toetsing op basis van kwalitatieve criteria. Zodoende worden de financiële prognoses bij de aanvraag niet langer verstoord door bewuste toerekening naar het gewenste resultaat. Bijkomend voordeel is dat de prognose kan worden ingekort van tien naar zeven jaar. </t>
  </si>
  <si>
    <t xml:space="preserve">6.   De modellen zijn in principe gericht op projecten met een duidelijke businesscase formule. Projecten die geen businesscase bevatten, kunnen volstaan met rapportage van de cash-flows. Het model biedt ook ruimte voor projecten die meerdere businesscases bevatten of naar een toekomstige businesscase toewerken. </t>
  </si>
  <si>
    <t xml:space="preserve">7.   Het cash-flow model presenteert ook de kosten op het gebied van “Enabling Environment”, mochten die er zijn. Deze vormen wel onderdeel van het project, maar niet van de businesscase (daarom geen onderdeel van de W&amp;V rekening). </t>
  </si>
  <si>
    <t xml:space="preserve">8.   De “Inception fase” wordt aangemerkt als opstartfase van de Businesscase, maar maakt daarvan geen onderdeel uit (ergo, niet in W&amp;V rekening).  </t>
  </si>
  <si>
    <t xml:space="preserve">9.   De W&amp;V rekening houdt rekening met afschrijvingen (= opbouw van een reserve voor het doen van vervangingsinvesteringen: is ook een aspect van financiële duurzaamheid). De vraag is welke afschrijvingstermijn hiervoor gehanteerd dient te worden. Voorgesteld wordt om twee afschrijvingstermijnen te hanteren, namelijk 5 jaar voor machines, auto’s en equipment en 20 jaar voor gebouwen. Deze termijnen zijn afgeleid uit jaarverslagen van Afrikaanse bedrijven en komen overeen met de Nederlandse standaarden.        </t>
  </si>
  <si>
    <t>De toets op subsidialiteit is gesteld op 10 jaar, of gaan we alleen op additionaliteit toetsen?</t>
  </si>
  <si>
    <t>ok</t>
  </si>
  <si>
    <t>Opmerking Hans</t>
  </si>
  <si>
    <t xml:space="preserve">Als voorbeeld: training/workshops tbv inspectiediensten, wet&amp;regelgeving </t>
  </si>
  <si>
    <t xml:space="preserve">Welke kwalitatieve criteria? Ik betwijfel of manipulatie kan worden voorkomen, verder gaat het reporting format uit van een prognose van 7 jaar. </t>
  </si>
  <si>
    <t>Dat is nog maar de vraag, kosten voor het verkrijgen van land en vergunningen moeten wel terugverdiend worden. Ik zou wel rekening houden met een post voor-investeringen in de post afschrijvingen</t>
  </si>
  <si>
    <t xml:space="preserve">10. De cashflow maakt onderscheid tussen eligible kosten voor business case en enabling environment. Dit maakt het mogelijk om de investeringen goed uit elkaar te houden. Dit komt ten goede aan de transparantie van het project en de business case  </t>
  </si>
  <si>
    <t>Business case = verdienmodel, als ik het wel heb zijn er (haast) geen projecten zonder verdienmodel, wel kunnen de verdienmodellen niet kostendekkend zijn, ook 2 modellen</t>
  </si>
  <si>
    <t>Year 8</t>
  </si>
  <si>
    <t>Year 9</t>
  </si>
  <si>
    <t>Turnover product 1</t>
  </si>
  <si>
    <t>Turnover product 2</t>
  </si>
  <si>
    <t>Turnover product 3</t>
  </si>
  <si>
    <t>Turnover product 4</t>
  </si>
  <si>
    <t>Product type</t>
  </si>
  <si>
    <t>Total product sales revenues</t>
  </si>
  <si>
    <t>Specification product sales revenues</t>
  </si>
  <si>
    <t>1.</t>
  </si>
  <si>
    <t>2.</t>
  </si>
  <si>
    <t>Add more if appropriate</t>
  </si>
  <si>
    <t>Total operational costs</t>
  </si>
  <si>
    <t>inception</t>
  </si>
  <si>
    <t>Description</t>
  </si>
  <si>
    <t>year 2</t>
  </si>
  <si>
    <t>year 3</t>
  </si>
  <si>
    <t>year 4</t>
  </si>
  <si>
    <t>year 5</t>
  </si>
  <si>
    <t>year 6</t>
  </si>
  <si>
    <t>year 7</t>
  </si>
  <si>
    <t>year 8</t>
  </si>
  <si>
    <t>year 9</t>
  </si>
  <si>
    <t xml:space="preserve"> year 1</t>
  </si>
  <si>
    <t>3.</t>
  </si>
  <si>
    <t>Year 0</t>
  </si>
  <si>
    <r>
      <t xml:space="preserve">Cash surplus or deficit </t>
    </r>
    <r>
      <rPr>
        <b/>
        <u/>
        <sz val="11"/>
        <rFont val="Calibri"/>
        <family val="2"/>
        <scheme val="minor"/>
      </rPr>
      <t>after</t>
    </r>
    <r>
      <rPr>
        <b/>
        <sz val="11"/>
        <color theme="1"/>
        <rFont val="Calibri"/>
        <family val="2"/>
        <scheme val="minor"/>
      </rPr>
      <t xml:space="preserve"> financing   </t>
    </r>
  </si>
  <si>
    <t>Housing, energy and water</t>
  </si>
  <si>
    <t>Specs other income</t>
  </si>
  <si>
    <t>4.</t>
  </si>
  <si>
    <t>Financial sustainability</t>
  </si>
  <si>
    <t>Operational sustainability</t>
  </si>
  <si>
    <t xml:space="preserve">Cumulative EBIT </t>
  </si>
  <si>
    <t xml:space="preserve">Interest cash payments (e.g. on loans, overdraft) </t>
  </si>
  <si>
    <r>
      <t>Operational c</t>
    </r>
    <r>
      <rPr>
        <sz val="11"/>
        <rFont val="Calibri"/>
        <family val="2"/>
        <scheme val="minor"/>
      </rPr>
      <t>osts</t>
    </r>
    <r>
      <rPr>
        <sz val="9"/>
        <rFont val="Calibri"/>
        <family val="2"/>
        <scheme val="minor"/>
      </rPr>
      <t xml:space="preserve"> (e.g. raw materials used for production, other production costs, logistics, maintenance, labour, housing, energy, water)  </t>
    </r>
  </si>
  <si>
    <t xml:space="preserve">N.B. This sheet differs from tab 2 (CF spec operational cash expenditures), because: </t>
  </si>
  <si>
    <r>
      <rPr>
        <b/>
        <sz val="11"/>
        <color theme="1"/>
        <rFont val="Calibri"/>
        <family val="2"/>
        <scheme val="minor"/>
      </rPr>
      <t>Raw materials:</t>
    </r>
    <r>
      <rPr>
        <sz val="11"/>
        <color theme="1"/>
        <rFont val="Calibri"/>
        <family val="2"/>
        <scheme val="minor"/>
      </rPr>
      <t xml:space="preserve"> used for production</t>
    </r>
  </si>
  <si>
    <t>Total operational cash-expenditures</t>
  </si>
  <si>
    <t>Total other cash-flow items</t>
  </si>
  <si>
    <t>Depreciation of investments in:</t>
  </si>
  <si>
    <t xml:space="preserve">   inception phase</t>
  </si>
  <si>
    <t>Total capital expenditures</t>
  </si>
  <si>
    <t xml:space="preserve">Depreciation in 7 years </t>
  </si>
  <si>
    <t>Specification other income (in €)</t>
  </si>
  <si>
    <t>Income 1</t>
  </si>
  <si>
    <t>Income 2</t>
  </si>
  <si>
    <t>Total other income</t>
  </si>
  <si>
    <t>volume unit</t>
  </si>
  <si>
    <t>Raw materials, (only) used for production</t>
  </si>
  <si>
    <r>
      <t>Personnel (</t>
    </r>
    <r>
      <rPr>
        <sz val="9"/>
        <color theme="1"/>
        <rFont val="Calibri"/>
        <family val="2"/>
        <scheme val="minor"/>
      </rPr>
      <t>e.g. management, labour own or hired personnel, training</t>
    </r>
    <r>
      <rPr>
        <sz val="11"/>
        <color theme="1"/>
        <rFont val="Calibri"/>
        <family val="2"/>
        <scheme val="minor"/>
      </rPr>
      <t>)</t>
    </r>
  </si>
  <si>
    <t>N.B. land is not depreciated</t>
  </si>
  <si>
    <t>5.</t>
  </si>
  <si>
    <t>a</t>
  </si>
  <si>
    <t>b</t>
  </si>
  <si>
    <t>c</t>
  </si>
  <si>
    <t>tab 5</t>
  </si>
  <si>
    <t>tab 2</t>
  </si>
  <si>
    <t>tab 3</t>
  </si>
  <si>
    <t xml:space="preserve">Cash-in from sales and other cash revenues                                                                                                                                                    </t>
  </si>
  <si>
    <r>
      <t xml:space="preserve">Purchase of land and </t>
    </r>
    <r>
      <rPr>
        <u/>
        <sz val="11"/>
        <rFont val="Calibri"/>
        <family val="2"/>
        <scheme val="minor"/>
      </rPr>
      <t>existing</t>
    </r>
    <r>
      <rPr>
        <sz val="11"/>
        <rFont val="Calibri"/>
        <family val="2"/>
        <scheme val="minor"/>
      </rPr>
      <t xml:space="preserve"> buildings (</t>
    </r>
    <r>
      <rPr>
        <sz val="9"/>
        <rFont val="Calibri"/>
        <family val="2"/>
        <scheme val="minor"/>
      </rPr>
      <t>for the benefit of the project and only purchase in the project phase, not before</t>
    </r>
    <r>
      <rPr>
        <sz val="11"/>
        <rFont val="Calibri"/>
        <family val="2"/>
        <scheme val="minor"/>
      </rPr>
      <t xml:space="preserve">)           </t>
    </r>
  </si>
  <si>
    <t>tab 4</t>
  </si>
  <si>
    <t>tab 6</t>
  </si>
  <si>
    <t>Ineligible cash-items (excl. VAT):</t>
  </si>
  <si>
    <t>Eligible cash-items (excl. VAT):</t>
  </si>
  <si>
    <t>Turnover (excl. VAT): sales and other income</t>
  </si>
  <si>
    <t>Operational costs (excl. VAT):</t>
  </si>
  <si>
    <t>specs:</t>
  </si>
  <si>
    <r>
      <t>Operational c</t>
    </r>
    <r>
      <rPr>
        <sz val="11"/>
        <rFont val="Calibri"/>
        <family val="2"/>
        <scheme val="minor"/>
      </rPr>
      <t>osts</t>
    </r>
    <r>
      <rPr>
        <sz val="9"/>
        <rFont val="Calibri"/>
        <family val="2"/>
        <scheme val="minor"/>
      </rPr>
      <t xml:space="preserve"> (e.g.</t>
    </r>
    <r>
      <rPr>
        <b/>
        <sz val="9"/>
        <rFont val="Calibri"/>
        <family val="2"/>
        <scheme val="minor"/>
      </rPr>
      <t xml:space="preserve"> raw materials</t>
    </r>
    <r>
      <rPr>
        <sz val="9"/>
        <rFont val="Calibri"/>
        <family val="2"/>
        <scheme val="minor"/>
      </rPr>
      <t xml:space="preserve"> </t>
    </r>
    <r>
      <rPr>
        <b/>
        <sz val="9"/>
        <rFont val="Calibri"/>
        <family val="2"/>
        <scheme val="minor"/>
      </rPr>
      <t>used for production</t>
    </r>
    <r>
      <rPr>
        <sz val="9"/>
        <rFont val="Calibri"/>
        <family val="2"/>
        <scheme val="minor"/>
      </rPr>
      <t xml:space="preserve">, prod., logist, maintenance, labour, housing, energy, water)  </t>
    </r>
  </si>
  <si>
    <t>total</t>
  </si>
  <si>
    <r>
      <t xml:space="preserve">Inception </t>
    </r>
    <r>
      <rPr>
        <b/>
        <sz val="14"/>
        <color theme="1"/>
        <rFont val="Calibri"/>
        <family val="2"/>
      </rPr>
      <t>¹⁾</t>
    </r>
  </si>
  <si>
    <t xml:space="preserve">Revenue model or business case result: EBIT </t>
  </si>
  <si>
    <t>Total</t>
  </si>
  <si>
    <t xml:space="preserve">Depreciation in 15 years </t>
  </si>
  <si>
    <t>is  financially closely related to the cash-flow of total project</t>
  </si>
  <si>
    <t>P&amp;L primary revenue model or business case is the operating base of the project, is related to the project activities of the projectpartners and</t>
  </si>
  <si>
    <r>
      <t>Financing (</t>
    </r>
    <r>
      <rPr>
        <b/>
        <u/>
        <sz val="9"/>
        <rFont val="Calibri"/>
        <family val="2"/>
        <scheme val="minor"/>
      </rPr>
      <t>the beneficiary</t>
    </r>
    <r>
      <rPr>
        <b/>
        <u/>
        <sz val="11"/>
        <rFont val="Calibri"/>
        <family val="2"/>
        <scheme val="minor"/>
      </rPr>
      <t>):</t>
    </r>
  </si>
  <si>
    <t>The P&amp;L beneficiary revenue model or business case is the outcome of the project and is as such a stand-alone financial model.</t>
  </si>
  <si>
    <r>
      <t xml:space="preserve">Financing </t>
    </r>
    <r>
      <rPr>
        <u/>
        <sz val="11"/>
        <color theme="1"/>
        <rFont val="Calibri"/>
        <family val="2"/>
        <scheme val="minor"/>
      </rPr>
      <t>(</t>
    </r>
    <r>
      <rPr>
        <u/>
        <sz val="9"/>
        <color theme="1"/>
        <rFont val="Calibri"/>
        <family val="2"/>
        <scheme val="minor"/>
      </rPr>
      <t>= fresh money and is no capital that is reinvested from revenues of this project</t>
    </r>
    <r>
      <rPr>
        <u/>
        <sz val="11"/>
        <color theme="1"/>
        <rFont val="Calibri"/>
        <family val="2"/>
        <scheme val="minor"/>
      </rPr>
      <t>)</t>
    </r>
    <r>
      <rPr>
        <b/>
        <u/>
        <sz val="11"/>
        <color theme="1"/>
        <rFont val="Calibri"/>
        <family val="2"/>
        <scheme val="minor"/>
      </rPr>
      <t xml:space="preserve"> :</t>
    </r>
  </si>
  <si>
    <t>Exchange rate, Euro / local currency:</t>
  </si>
  <si>
    <t>Product or service 3</t>
  </si>
  <si>
    <t>Product or service 4</t>
  </si>
  <si>
    <t xml:space="preserve">Product or service </t>
  </si>
  <si>
    <t>price / unit</t>
  </si>
  <si>
    <t xml:space="preserve">specify </t>
  </si>
  <si>
    <t>Static water infrastructure</t>
  </si>
  <si>
    <t xml:space="preserve">Depreciation in 45 years </t>
  </si>
  <si>
    <t>Sanitary facilities</t>
  </si>
  <si>
    <t>Industrial plants</t>
  </si>
  <si>
    <t>Office furniture and computers</t>
  </si>
  <si>
    <t>Transport</t>
  </si>
  <si>
    <t>Construction and renovation</t>
  </si>
  <si>
    <t>Existing buildings</t>
  </si>
  <si>
    <t>a.</t>
  </si>
  <si>
    <t>b.</t>
  </si>
  <si>
    <t>a+b</t>
  </si>
  <si>
    <t>Add more existing buildings if appropriate</t>
  </si>
  <si>
    <t>Purchase of land</t>
  </si>
  <si>
    <t>Total Investments and depreciation</t>
  </si>
  <si>
    <t>currency</t>
  </si>
  <si>
    <t>country</t>
  </si>
  <si>
    <r>
      <t xml:space="preserve">Operational cash expenditures </t>
    </r>
    <r>
      <rPr>
        <sz val="8"/>
        <rFont val="Calibri"/>
        <family val="2"/>
        <scheme val="minor"/>
      </rPr>
      <t xml:space="preserve"> </t>
    </r>
    <r>
      <rPr>
        <sz val="9"/>
        <rFont val="Calibri"/>
        <family val="2"/>
        <scheme val="minor"/>
      </rPr>
      <t>(</t>
    </r>
    <r>
      <rPr>
        <b/>
        <sz val="9"/>
        <rFont val="Calibri"/>
        <family val="2"/>
        <scheme val="minor"/>
      </rPr>
      <t>e.g. raw materials used for production + stock</t>
    </r>
    <r>
      <rPr>
        <sz val="9"/>
        <rFont val="Calibri"/>
        <family val="2"/>
        <scheme val="minor"/>
      </rPr>
      <t xml:space="preserve">, logistics, maintenance, labour, housing, energy) </t>
    </r>
  </si>
  <si>
    <t>Net financing cash-flow</t>
  </si>
  <si>
    <r>
      <t>Other production costs, logistics and maintenance (</t>
    </r>
    <r>
      <rPr>
        <sz val="9"/>
        <color theme="1"/>
        <rFont val="Calibri"/>
        <family val="2"/>
        <scheme val="minor"/>
      </rPr>
      <t>excl. labour costs own/hired personnel</t>
    </r>
    <r>
      <rPr>
        <sz val="11"/>
        <color theme="1"/>
        <rFont val="Calibri"/>
        <family val="2"/>
        <scheme val="minor"/>
      </rPr>
      <t>)</t>
    </r>
  </si>
  <si>
    <t>Price per unit of product 2 (e.g. €/20L)</t>
  </si>
  <si>
    <t>Price per unit of product 3 ( €/unit)</t>
  </si>
  <si>
    <t>Price per unit of product 4 ( €/unit)</t>
  </si>
  <si>
    <r>
      <t>Price per unit of product 1 (e.g.  €/m</t>
    </r>
    <r>
      <rPr>
        <sz val="11"/>
        <rFont val="Calibri"/>
        <family val="2"/>
      </rPr>
      <t>³)</t>
    </r>
  </si>
  <si>
    <r>
      <t>Others (</t>
    </r>
    <r>
      <rPr>
        <sz val="9"/>
        <color theme="1"/>
        <rFont val="Calibri"/>
        <family val="2"/>
        <scheme val="minor"/>
      </rPr>
      <t>e.g. office equipment costs,  consultancy fees</t>
    </r>
    <r>
      <rPr>
        <sz val="11"/>
        <color theme="1"/>
        <rFont val="Calibri"/>
        <family val="2"/>
        <scheme val="minor"/>
      </rPr>
      <t>)</t>
    </r>
  </si>
  <si>
    <t>Dynamic water infrastructure</t>
  </si>
  <si>
    <r>
      <t>Other cash-flow items (</t>
    </r>
    <r>
      <rPr>
        <sz val="9"/>
        <rFont val="Calibri"/>
        <family val="2"/>
        <scheme val="minor"/>
      </rPr>
      <t>= non operating and extraordinary revenues or expenses: e.g. corporation tax, interest, loans</t>
    </r>
    <r>
      <rPr>
        <sz val="11"/>
        <rFont val="Calibri"/>
        <family val="2"/>
        <scheme val="minor"/>
      </rPr>
      <t xml:space="preserve">)                                                                                                                                                                                            </t>
    </r>
  </si>
  <si>
    <t>Received (bridge) loans</t>
  </si>
  <si>
    <r>
      <rPr>
        <b/>
        <sz val="11"/>
        <color theme="1"/>
        <rFont val="Calibri"/>
        <family val="2"/>
        <scheme val="minor"/>
      </rPr>
      <t xml:space="preserve">Raw materials: </t>
    </r>
    <r>
      <rPr>
        <sz val="11"/>
        <color theme="1"/>
        <rFont val="Calibri"/>
        <family val="2"/>
        <scheme val="minor"/>
      </rPr>
      <t xml:space="preserve">used for stocking </t>
    </r>
  </si>
  <si>
    <t xml:space="preserve">Housing, energy and water </t>
  </si>
  <si>
    <r>
      <t>Others (</t>
    </r>
    <r>
      <rPr>
        <sz val="9"/>
        <color theme="1"/>
        <rFont val="Calibri"/>
        <family val="2"/>
        <scheme val="minor"/>
      </rPr>
      <t>e.g. office equipment,  consultancy fees</t>
    </r>
    <r>
      <rPr>
        <sz val="11"/>
        <color theme="1"/>
        <rFont val="Calibri"/>
        <family val="2"/>
        <scheme val="minor"/>
      </rPr>
      <t xml:space="preserve">) </t>
    </r>
  </si>
  <si>
    <t xml:space="preserve">Corporation tax. </t>
  </si>
  <si>
    <t xml:space="preserve">Interest (bridge) loans </t>
  </si>
  <si>
    <t xml:space="preserve">Repayment of (bridge) loans </t>
  </si>
  <si>
    <t xml:space="preserve">Other non operating cash-flow items </t>
  </si>
  <si>
    <t xml:space="preserve">Existing buildings </t>
  </si>
  <si>
    <t>Investments:  ineligible cash-items</t>
  </si>
  <si>
    <t>Depreciation in static waterinfra, buildings (45 yrs), dynamic waterinfra, industrial plants (15), sanitary (7), land (0 yrs)</t>
  </si>
  <si>
    <t>Depreciation in static waterinfra, buildings (45 yrs), dynamic waterinfra, industrial plants (15), sanitary, others (7), land (0 yrs)</t>
  </si>
  <si>
    <t>Equipment &amp; tools</t>
  </si>
  <si>
    <t>Note: all cash-item in this specification are ineligible for subsidy</t>
  </si>
  <si>
    <r>
      <t xml:space="preserve">Financing by Projectpartners for eligible items </t>
    </r>
    <r>
      <rPr>
        <sz val="9"/>
        <rFont val="Calibri"/>
        <family val="2"/>
        <scheme val="minor"/>
      </rPr>
      <t>(= own contribution / co project financing, also including in-kind contributions)</t>
    </r>
  </si>
  <si>
    <r>
      <t xml:space="preserve">Financing by ineligible items </t>
    </r>
    <r>
      <rPr>
        <sz val="9"/>
        <rFont val="Calibri"/>
        <family val="2"/>
        <scheme val="minor"/>
      </rPr>
      <t>(= non-project financing):</t>
    </r>
    <r>
      <rPr>
        <b/>
        <sz val="9"/>
        <color rgb="FFFF0000"/>
        <rFont val="Calibri"/>
        <family val="2"/>
        <scheme val="minor"/>
      </rPr>
      <t xml:space="preserve"> </t>
    </r>
  </si>
  <si>
    <r>
      <t xml:space="preserve">Financing by Rvo.nl </t>
    </r>
    <r>
      <rPr>
        <sz val="9"/>
        <rFont val="Calibri"/>
        <family val="2"/>
        <scheme val="minor"/>
      </rPr>
      <t>(= subsidy)</t>
    </r>
  </si>
  <si>
    <r>
      <t>Cash surplus or deficit from operations (</t>
    </r>
    <r>
      <rPr>
        <b/>
        <u/>
        <sz val="11"/>
        <rFont val="Calibri"/>
        <family val="2"/>
        <scheme val="minor"/>
      </rPr>
      <t>before</t>
    </r>
    <r>
      <rPr>
        <b/>
        <sz val="11"/>
        <color theme="1"/>
        <rFont val="Calibri"/>
        <family val="2"/>
        <scheme val="minor"/>
      </rPr>
      <t xml:space="preserve"> financing): </t>
    </r>
  </si>
  <si>
    <t>Total cash-in from financing</t>
  </si>
  <si>
    <t>cumulated cash-in from financing</t>
  </si>
  <si>
    <r>
      <t xml:space="preserve">Cumulative cash surplus or deficit </t>
    </r>
    <r>
      <rPr>
        <u/>
        <sz val="11"/>
        <rFont val="Calibri"/>
        <family val="2"/>
        <scheme val="minor"/>
      </rPr>
      <t>after</t>
    </r>
    <r>
      <rPr>
        <sz val="11"/>
        <rFont val="Calibri"/>
        <family val="2"/>
        <scheme val="minor"/>
      </rPr>
      <t xml:space="preserve"> </t>
    </r>
    <r>
      <rPr>
        <sz val="11"/>
        <color theme="1"/>
        <rFont val="Calibri"/>
        <family val="2"/>
        <scheme val="minor"/>
      </rPr>
      <t xml:space="preserve">financing  </t>
    </r>
  </si>
  <si>
    <t>Received bankloans or other loans</t>
  </si>
  <si>
    <t>Repayments of bankloans or other loans</t>
  </si>
  <si>
    <r>
      <t>Other production expenses, logistics and maintenance (</t>
    </r>
    <r>
      <rPr>
        <b/>
        <sz val="9"/>
        <color theme="1"/>
        <rFont val="Calibri"/>
        <family val="2"/>
        <scheme val="minor"/>
      </rPr>
      <t>excl. labourcosts of own or hired personnel</t>
    </r>
    <r>
      <rPr>
        <sz val="11"/>
        <color theme="1"/>
        <rFont val="Calibri"/>
        <family val="2"/>
        <scheme val="minor"/>
      </rPr>
      <t xml:space="preserve">) </t>
    </r>
  </si>
  <si>
    <r>
      <t>Personnel (</t>
    </r>
    <r>
      <rPr>
        <sz val="9"/>
        <color theme="1"/>
        <rFont val="Calibri"/>
        <family val="2"/>
        <scheme val="minor"/>
      </rPr>
      <t>e.g. management,</t>
    </r>
    <r>
      <rPr>
        <b/>
        <sz val="9"/>
        <color theme="1"/>
        <rFont val="Calibri"/>
        <family val="2"/>
        <scheme val="minor"/>
      </rPr>
      <t xml:space="preserve"> labour of own or hired personnel</t>
    </r>
    <r>
      <rPr>
        <sz val="9"/>
        <color theme="1"/>
        <rFont val="Calibri"/>
        <family val="2"/>
        <scheme val="minor"/>
      </rPr>
      <t>, training</t>
    </r>
    <r>
      <rPr>
        <sz val="11"/>
        <color theme="1"/>
        <rFont val="Calibri"/>
        <family val="2"/>
        <scheme val="minor"/>
      </rPr>
      <t xml:space="preserve">) </t>
    </r>
  </si>
  <si>
    <r>
      <t xml:space="preserve">Subcontracting in cash (excl. staffhours) from Annex 3 "Budgettool" </t>
    </r>
    <r>
      <rPr>
        <b/>
        <sz val="12"/>
        <color theme="1"/>
        <rFont val="Calibri"/>
        <family val="2"/>
        <scheme val="minor"/>
      </rPr>
      <t xml:space="preserve"> </t>
    </r>
    <r>
      <rPr>
        <b/>
        <sz val="14"/>
        <color theme="1"/>
        <rFont val="Calibri"/>
        <family val="2"/>
        <scheme val="minor"/>
      </rPr>
      <t>¹⁾</t>
    </r>
  </si>
  <si>
    <r>
      <t xml:space="preserve">Investments (= CAPEX) in waterinfra, construction (= </t>
    </r>
    <r>
      <rPr>
        <u/>
        <sz val="11"/>
        <rFont val="Calibri"/>
        <family val="2"/>
        <scheme val="minor"/>
      </rPr>
      <t>new buildings</t>
    </r>
    <r>
      <rPr>
        <sz val="11"/>
        <rFont val="Calibri"/>
        <family val="2"/>
        <scheme val="minor"/>
      </rPr>
      <t xml:space="preserve">), renovation, industrial plants and others </t>
    </r>
    <r>
      <rPr>
        <b/>
        <sz val="14"/>
        <rFont val="Calibri"/>
        <family val="2"/>
      </rPr>
      <t>²⁾</t>
    </r>
    <r>
      <rPr>
        <b/>
        <sz val="16"/>
        <rFont val="Calibri"/>
        <family val="2"/>
        <scheme val="minor"/>
      </rPr>
      <t xml:space="preserve">  </t>
    </r>
    <r>
      <rPr>
        <sz val="11"/>
        <rFont val="Calibri"/>
        <family val="2"/>
        <scheme val="minor"/>
      </rPr>
      <t xml:space="preserve">                 </t>
    </r>
  </si>
  <si>
    <t xml:space="preserve">    These expenses are only for starting up (projectstaff), analysing (M&amp;E) or supporting (Technical Assistance) the project, but are no profit or revenue generators.</t>
  </si>
  <si>
    <r>
      <t xml:space="preserve">Revenue model or business case result: EBIT </t>
    </r>
    <r>
      <rPr>
        <b/>
        <sz val="14"/>
        <rFont val="Calibri"/>
        <family val="2"/>
      </rPr>
      <t>³⁾</t>
    </r>
    <r>
      <rPr>
        <b/>
        <sz val="14"/>
        <rFont val="Calibri"/>
        <family val="2"/>
        <scheme val="minor"/>
      </rPr>
      <t xml:space="preserve"> </t>
    </r>
  </si>
  <si>
    <r>
      <rPr>
        <b/>
        <sz val="14"/>
        <rFont val="Calibri"/>
        <family val="2"/>
      </rPr>
      <t>²⁾</t>
    </r>
    <r>
      <rPr>
        <b/>
        <sz val="12"/>
        <rFont val="Calibri"/>
        <family val="2"/>
      </rPr>
      <t xml:space="preserve"> </t>
    </r>
    <r>
      <rPr>
        <sz val="9"/>
        <rFont val="Calibri"/>
        <family val="2"/>
      </rPr>
      <t>Expenses in assets are no costs, but investments if their economic lifetime is longer than one year.</t>
    </r>
  </si>
  <si>
    <r>
      <rPr>
        <b/>
        <sz val="14"/>
        <rFont val="Calibri"/>
        <family val="2"/>
      </rPr>
      <t>¹⁾</t>
    </r>
    <r>
      <rPr>
        <sz val="14"/>
        <rFont val="Calibri"/>
        <family val="2"/>
      </rPr>
      <t xml:space="preserve"> </t>
    </r>
    <r>
      <rPr>
        <sz val="9"/>
        <rFont val="Calibri"/>
        <family val="2"/>
      </rPr>
      <t xml:space="preserve">Expenses made for staffhours + travel &amp; per diem and subcontracting, as well as expenses made in the inception phase </t>
    </r>
    <r>
      <rPr>
        <sz val="9"/>
        <rFont val="Calibri"/>
        <family val="2"/>
        <scheme val="minor"/>
      </rPr>
      <t xml:space="preserve">are no part of the revenue model. </t>
    </r>
  </si>
  <si>
    <r>
      <rPr>
        <b/>
        <sz val="14"/>
        <rFont val="Calibri"/>
        <family val="2"/>
      </rPr>
      <t>³⁾</t>
    </r>
    <r>
      <rPr>
        <sz val="11"/>
        <rFont val="Calibri"/>
        <family val="2"/>
      </rPr>
      <t xml:space="preserve"> </t>
    </r>
    <r>
      <rPr>
        <sz val="9"/>
        <rFont val="Calibri"/>
        <family val="2"/>
      </rPr>
      <t>EBIT = Earnings Before Interest en Taxes</t>
    </r>
  </si>
  <si>
    <r>
      <t xml:space="preserve">Investments by beneficiary in:  land, existing (renovation) or new buildings (and construction) , waterinfra, industrial plants, others </t>
    </r>
    <r>
      <rPr>
        <b/>
        <sz val="14"/>
        <color theme="1"/>
        <rFont val="Calibri"/>
        <family val="2"/>
      </rPr>
      <t>²⁾</t>
    </r>
  </si>
  <si>
    <t>Total number of units sold of product 2 (e.g. total 20L sold)</t>
  </si>
  <si>
    <t>Total number of units sold of product 3 (# units)</t>
  </si>
  <si>
    <r>
      <t>Total number of units sold of product 1 (e.g. total m</t>
    </r>
    <r>
      <rPr>
        <sz val="11"/>
        <rFont val="Calibri"/>
        <family val="2"/>
      </rPr>
      <t>³ sold)</t>
    </r>
  </si>
  <si>
    <t>Totalnumber of units sold of product 4 (# units)</t>
  </si>
  <si>
    <t>All numbers are automatically entered from tab 3 via formulas  (= operational expenditures), because</t>
  </si>
  <si>
    <r>
      <t>Cumulated cash surplus or deficit from operations (</t>
    </r>
    <r>
      <rPr>
        <u/>
        <sz val="11"/>
        <color theme="1"/>
        <rFont val="Calibri"/>
        <family val="2"/>
        <scheme val="minor"/>
      </rPr>
      <t>before</t>
    </r>
    <r>
      <rPr>
        <sz val="11"/>
        <color theme="1"/>
        <rFont val="Calibri"/>
        <family val="2"/>
        <scheme val="minor"/>
      </rPr>
      <t xml:space="preserve"> financing)                          </t>
    </r>
  </si>
  <si>
    <t xml:space="preserve">wether or not commercial viability </t>
  </si>
  <si>
    <r>
      <t>Staffhours in cash and in-kind (staffhours + travel &amp; per diem)</t>
    </r>
    <r>
      <rPr>
        <b/>
        <sz val="11"/>
        <color theme="1"/>
        <rFont val="Calibri"/>
        <family val="2"/>
        <scheme val="minor"/>
      </rPr>
      <t xml:space="preserve"> </t>
    </r>
    <r>
      <rPr>
        <sz val="11"/>
        <color theme="1"/>
        <rFont val="Calibri"/>
        <family val="2"/>
        <scheme val="minor"/>
      </rPr>
      <t xml:space="preserve">from Annex 3 "Budgettool" </t>
    </r>
    <r>
      <rPr>
        <b/>
        <sz val="11"/>
        <color theme="1"/>
        <rFont val="Calibri"/>
        <family val="2"/>
        <scheme val="minor"/>
      </rPr>
      <t xml:space="preserve"> </t>
    </r>
    <r>
      <rPr>
        <b/>
        <sz val="14"/>
        <color theme="1"/>
        <rFont val="Calibri"/>
        <family val="2"/>
      </rPr>
      <t>¹⁾</t>
    </r>
  </si>
  <si>
    <t>Assumptions  (mandatory)</t>
  </si>
  <si>
    <r>
      <t xml:space="preserve">Cumulated cash surplus or deficit </t>
    </r>
    <r>
      <rPr>
        <b/>
        <u/>
        <sz val="11"/>
        <color theme="1"/>
        <rFont val="Calibri"/>
        <family val="2"/>
        <scheme val="minor"/>
      </rPr>
      <t>before</t>
    </r>
    <r>
      <rPr>
        <b/>
        <sz val="11"/>
        <color theme="1"/>
        <rFont val="Calibri"/>
        <family val="2"/>
        <scheme val="minor"/>
      </rPr>
      <t xml:space="preserve"> financing</t>
    </r>
  </si>
  <si>
    <r>
      <t xml:space="preserve">Cumulated cash surplus or deficit </t>
    </r>
    <r>
      <rPr>
        <b/>
        <u/>
        <sz val="11"/>
        <color theme="1"/>
        <rFont val="Calibri"/>
        <family val="2"/>
        <scheme val="minor"/>
      </rPr>
      <t>after</t>
    </r>
    <r>
      <rPr>
        <b/>
        <sz val="11"/>
        <color theme="1"/>
        <rFont val="Calibri"/>
        <family val="2"/>
        <scheme val="minor"/>
      </rPr>
      <t xml:space="preserve"> financing</t>
    </r>
  </si>
  <si>
    <t>Please fill in the whole 9 years period</t>
  </si>
  <si>
    <t>ok!</t>
  </si>
  <si>
    <t>= Excel cells to fill in</t>
  </si>
  <si>
    <t xml:space="preserve">Tab 2: Specification of turnover (in €) </t>
  </si>
  <si>
    <t xml:space="preserve">Tab 6: Specification of Capital expenditures  (Cash flows) and depreciation (P&amp;L) (in €) </t>
  </si>
  <si>
    <t xml:space="preserve">Tab 5: Specification of operational costs (in €) </t>
  </si>
  <si>
    <t>Tab 4: Specification of other cash-flow items (in €)</t>
  </si>
  <si>
    <t xml:space="preserve">Tab 3: specification of operational cash-expenditures (in €) </t>
  </si>
  <si>
    <r>
      <t xml:space="preserve">Specification Cash-flows- total Project: capital expenditures / investments </t>
    </r>
    <r>
      <rPr>
        <b/>
        <sz val="14"/>
        <color theme="1"/>
        <rFont val="Calibri"/>
        <family val="2"/>
        <scheme val="minor"/>
      </rPr>
      <t>|</t>
    </r>
    <r>
      <rPr>
        <b/>
        <sz val="12"/>
        <color theme="1"/>
        <rFont val="Calibri"/>
        <family val="2"/>
        <scheme val="minor"/>
      </rPr>
      <t xml:space="preserve"> specification P&amp;L - primary revenue model: depreciation</t>
    </r>
  </si>
  <si>
    <r>
      <t xml:space="preserve">Specification Cash-flows - total Project: sales and other cash revenues  </t>
    </r>
    <r>
      <rPr>
        <b/>
        <sz val="20"/>
        <color theme="1"/>
        <rFont val="Calibri"/>
        <family val="2"/>
        <scheme val="minor"/>
      </rPr>
      <t>|</t>
    </r>
    <r>
      <rPr>
        <b/>
        <sz val="14"/>
        <color theme="1"/>
        <rFont val="Calibri"/>
        <family val="2"/>
        <scheme val="minor"/>
      </rPr>
      <t xml:space="preserve"> specification P&amp;L -  primary revenue model: turnover</t>
    </r>
  </si>
  <si>
    <r>
      <t>"Operational</t>
    </r>
    <r>
      <rPr>
        <u/>
        <sz val="9"/>
        <color theme="1"/>
        <rFont val="Verdana"/>
        <family val="2"/>
      </rPr>
      <t xml:space="preserve"> </t>
    </r>
    <r>
      <rPr>
        <sz val="9"/>
        <color theme="1"/>
        <rFont val="Verdana"/>
        <family val="2"/>
      </rPr>
      <t>cash-expenditures" and "Operational costs" (tab 5) are normally not equal to each other. The difference is in most cases caused by balance sheet items like creditors, which  make  costs not directly an expenditure and debtors not directly a revenue. In this model the difference between those is only caused by raw materials. Raw materials as a cost-item relates only  to the usage for production, but as a cash-item, however,  it relates both to production and stocking.</t>
    </r>
  </si>
  <si>
    <t xml:space="preserve">N.B. This sheet differs from tab 5 (P&amp;L spec operational costs), because: </t>
  </si>
  <si>
    <r>
      <t>"Operational</t>
    </r>
    <r>
      <rPr>
        <u/>
        <sz val="9"/>
        <color theme="1"/>
        <rFont val="Verdana"/>
        <family val="2"/>
      </rPr>
      <t xml:space="preserve"> </t>
    </r>
    <r>
      <rPr>
        <sz val="9"/>
        <color theme="1"/>
        <rFont val="Verdana"/>
        <family val="2"/>
      </rPr>
      <t>costs"</t>
    </r>
    <r>
      <rPr>
        <u/>
        <sz val="9"/>
        <color theme="1"/>
        <rFont val="Verdana"/>
        <family val="2"/>
      </rPr>
      <t xml:space="preserve"> </t>
    </r>
    <r>
      <rPr>
        <sz val="9"/>
        <color theme="1"/>
        <rFont val="Verdana"/>
        <family val="2"/>
      </rPr>
      <t>and  "operational</t>
    </r>
    <r>
      <rPr>
        <u/>
        <sz val="9"/>
        <color theme="1"/>
        <rFont val="Verdana"/>
        <family val="2"/>
      </rPr>
      <t xml:space="preserve"> </t>
    </r>
    <r>
      <rPr>
        <sz val="9"/>
        <color theme="1"/>
        <rFont val="Verdana"/>
        <family val="2"/>
      </rPr>
      <t>cash-expenditures (tab 3)" are normally not equal to each other. The difference is in most cases caused by balance sheet items like creditors, which  make  costs not directly an expenditure and debtors not directly a revenue. In this model the difference between those is only caused by raw materials. Raw materials as a cost-item relates only  to the usage for production, but as a cash-item, however,  it relates both to production and stocking.</t>
    </r>
  </si>
  <si>
    <t>Investments, depreciated in 45 years</t>
  </si>
  <si>
    <t>Investments: ineligible cash-items</t>
  </si>
  <si>
    <t>Investments: eligible cash-items</t>
  </si>
  <si>
    <t xml:space="preserve">Depreciation: </t>
  </si>
  <si>
    <t xml:space="preserve">Total static waterinfra, constr. and renov. </t>
  </si>
  <si>
    <t xml:space="preserve">Total purchase of existing building </t>
  </si>
  <si>
    <t xml:space="preserve">Total capital expenditures </t>
  </si>
  <si>
    <r>
      <t>Investments</t>
    </r>
    <r>
      <rPr>
        <b/>
        <sz val="14"/>
        <color theme="1"/>
        <rFont val="Calibri"/>
        <family val="2"/>
        <scheme val="minor"/>
      </rPr>
      <t>, depreciated in 15 years</t>
    </r>
  </si>
  <si>
    <t xml:space="preserve">Total depreciation </t>
  </si>
  <si>
    <t>Investments, depreciated in 7 years</t>
  </si>
  <si>
    <t>Land, not depreciated</t>
  </si>
  <si>
    <r>
      <t>Total depreciation (corresponding to</t>
    </r>
    <r>
      <rPr>
        <b/>
        <sz val="11"/>
        <rFont val="Calibri"/>
        <family val="2"/>
        <scheme val="minor"/>
      </rPr>
      <t xml:space="preserve"> item 14</t>
    </r>
    <r>
      <rPr>
        <sz val="11"/>
        <rFont val="Calibri"/>
        <family val="2"/>
        <scheme val="minor"/>
      </rPr>
      <t xml:space="preserve"> in Application sheet)</t>
    </r>
  </si>
  <si>
    <r>
      <t xml:space="preserve">Purchase of land and </t>
    </r>
    <r>
      <rPr>
        <u/>
        <sz val="11"/>
        <rFont val="Calibri"/>
        <family val="2"/>
        <scheme val="minor"/>
      </rPr>
      <t>existing</t>
    </r>
    <r>
      <rPr>
        <sz val="11"/>
        <rFont val="Calibri"/>
        <family val="2"/>
        <scheme val="minor"/>
      </rPr>
      <t xml:space="preserve"> buildings (corresponding to </t>
    </r>
    <r>
      <rPr>
        <b/>
        <sz val="11"/>
        <rFont val="Calibri"/>
        <family val="2"/>
        <scheme val="minor"/>
      </rPr>
      <t>item 3</t>
    </r>
    <r>
      <rPr>
        <sz val="11"/>
        <rFont val="Calibri"/>
        <family val="2"/>
        <scheme val="minor"/>
      </rPr>
      <t xml:space="preserve"> in Application sheet)</t>
    </r>
  </si>
  <si>
    <t>Investments:  eligible cash-items</t>
  </si>
  <si>
    <r>
      <t>Investments in waterinfra, construction, renovation, industrial plants and others (</t>
    </r>
    <r>
      <rPr>
        <b/>
        <sz val="11"/>
        <rFont val="Calibri"/>
        <family val="2"/>
        <scheme val="minor"/>
      </rPr>
      <t>item 7</t>
    </r>
    <r>
      <rPr>
        <sz val="11"/>
        <rFont val="Calibri"/>
        <family val="2"/>
        <scheme val="minor"/>
      </rPr>
      <t>)</t>
    </r>
  </si>
  <si>
    <t xml:space="preserve">this Tab 5 is almost equal to tab 3, but tab 3 takes into account "expenditures for stock" and </t>
  </si>
  <si>
    <t>tab 5 doesn't.</t>
  </si>
  <si>
    <t>Product or service 1</t>
  </si>
  <si>
    <t>Product or service 2</t>
  </si>
  <si>
    <t>specify</t>
  </si>
  <si>
    <t>Specify</t>
  </si>
  <si>
    <t xml:space="preserve">Specification Cash-flows - total project </t>
  </si>
  <si>
    <t>Specification P&amp;L -  primary revenue model</t>
  </si>
  <si>
    <t xml:space="preserve">Application Sheets - Financial sustainability </t>
  </si>
  <si>
    <t xml:space="preserve">2.  Cash-flow forecast (in €): total project </t>
  </si>
  <si>
    <t>1. P&amp;L forecast (in €): primary revenue model ( = project business case)</t>
  </si>
  <si>
    <t>units</t>
  </si>
  <si>
    <t>ref. date</t>
  </si>
  <si>
    <r>
      <t xml:space="preserve">P&amp;L forecast (in €): beneficiary revenue model </t>
    </r>
    <r>
      <rPr>
        <u/>
        <sz val="14"/>
        <rFont val="Calibri"/>
        <family val="2"/>
        <scheme val="minor"/>
      </rPr>
      <t>(</t>
    </r>
    <r>
      <rPr>
        <u/>
        <sz val="12"/>
        <rFont val="Calibri"/>
        <family val="2"/>
        <scheme val="minor"/>
      </rPr>
      <t xml:space="preserve">e.g. wateroperators, farmoperators, micro-enterprises) </t>
    </r>
  </si>
  <si>
    <t>Application Sheets - Financial sustainability (optional)</t>
  </si>
  <si>
    <t>Total Turnover ( 1 + 2)</t>
  </si>
  <si>
    <t>Total eligible cash-out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</si>
</sst>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0.0"/>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b/>
      <sz val="11"/>
      <color rgb="FFFF0000"/>
      <name val="Calibri"/>
      <family val="2"/>
      <scheme val="minor"/>
    </font>
    <font>
      <sz val="11"/>
      <color rgb="FFFF0000"/>
      <name val="Calibri"/>
      <family val="2"/>
      <scheme val="minor"/>
    </font>
    <font>
      <sz val="9"/>
      <color rgb="FFFF0000"/>
      <name val="Calibri"/>
      <family val="2"/>
      <scheme val="minor"/>
    </font>
    <font>
      <sz val="8"/>
      <name val="Calibri"/>
      <family val="2"/>
      <scheme val="minor"/>
    </font>
    <font>
      <sz val="9"/>
      <name val="Calibri"/>
      <family val="2"/>
      <scheme val="minor"/>
    </font>
    <font>
      <b/>
      <sz val="11"/>
      <name val="Calibri"/>
      <family val="2"/>
      <scheme val="minor"/>
    </font>
    <font>
      <b/>
      <sz val="10"/>
      <color theme="1"/>
      <name val="Calibri"/>
      <family val="2"/>
      <scheme val="minor"/>
    </font>
    <font>
      <b/>
      <sz val="10"/>
      <color rgb="FFFF0000"/>
      <name val="Calibri"/>
      <family val="2"/>
      <scheme val="minor"/>
    </font>
    <font>
      <b/>
      <u/>
      <sz val="11"/>
      <color theme="1"/>
      <name val="Calibri"/>
      <family val="2"/>
      <scheme val="minor"/>
    </font>
    <font>
      <b/>
      <sz val="10"/>
      <name val="Calibri"/>
      <family val="2"/>
      <scheme val="minor"/>
    </font>
    <font>
      <b/>
      <u/>
      <sz val="14"/>
      <color theme="1"/>
      <name val="Calibri"/>
      <family val="2"/>
      <scheme val="minor"/>
    </font>
    <font>
      <b/>
      <u/>
      <sz val="12"/>
      <color theme="1"/>
      <name val="Calibri"/>
      <family val="2"/>
      <scheme val="minor"/>
    </font>
    <font>
      <sz val="9"/>
      <color theme="1"/>
      <name val="Verdana"/>
      <family val="2"/>
    </font>
    <font>
      <b/>
      <sz val="9"/>
      <color rgb="FFFF0000"/>
      <name val="Calibri"/>
      <family val="2"/>
      <scheme val="minor"/>
    </font>
    <font>
      <b/>
      <u/>
      <sz val="11"/>
      <name val="Calibri"/>
      <family val="2"/>
      <scheme val="minor"/>
    </font>
    <font>
      <b/>
      <u/>
      <sz val="14"/>
      <name val="Calibri"/>
      <family val="2"/>
      <scheme val="minor"/>
    </font>
    <font>
      <i/>
      <sz val="11"/>
      <color rgb="FFFF0000"/>
      <name val="Calibri"/>
      <family val="2"/>
      <scheme val="minor"/>
    </font>
    <font>
      <b/>
      <sz val="14"/>
      <color theme="1"/>
      <name val="Calibri"/>
      <family val="2"/>
    </font>
    <font>
      <u/>
      <sz val="9"/>
      <color theme="1"/>
      <name val="Verdana"/>
      <family val="2"/>
    </font>
    <font>
      <b/>
      <sz val="9"/>
      <name val="Calibri"/>
      <family val="2"/>
      <scheme val="minor"/>
    </font>
    <font>
      <b/>
      <sz val="16"/>
      <name val="Calibri"/>
      <family val="2"/>
      <scheme val="minor"/>
    </font>
    <font>
      <sz val="11"/>
      <name val="Calibri"/>
      <family val="2"/>
    </font>
    <font>
      <b/>
      <sz val="12"/>
      <name val="Calibri"/>
      <family val="2"/>
    </font>
    <font>
      <sz val="9"/>
      <name val="Calibri"/>
      <family val="2"/>
    </font>
    <font>
      <u/>
      <sz val="11"/>
      <name val="Calibri"/>
      <family val="2"/>
      <scheme val="minor"/>
    </font>
    <font>
      <b/>
      <sz val="14"/>
      <name val="Calibri"/>
      <family val="2"/>
    </font>
    <font>
      <sz val="14"/>
      <color theme="1"/>
      <name val="Calibri"/>
      <family val="2"/>
      <scheme val="minor"/>
    </font>
    <font>
      <b/>
      <sz val="9"/>
      <color theme="1"/>
      <name val="Calibri"/>
      <family val="2"/>
      <scheme val="minor"/>
    </font>
    <font>
      <sz val="9"/>
      <color theme="1"/>
      <name val="Calibri"/>
      <family val="2"/>
    </font>
    <font>
      <b/>
      <sz val="20"/>
      <color theme="1"/>
      <name val="Calibri"/>
      <family val="2"/>
      <scheme val="minor"/>
    </font>
    <font>
      <b/>
      <u/>
      <sz val="12"/>
      <name val="Calibri"/>
      <family val="2"/>
      <scheme val="minor"/>
    </font>
    <font>
      <b/>
      <sz val="12"/>
      <color theme="1"/>
      <name val="Calibri"/>
      <family val="2"/>
      <scheme val="minor"/>
    </font>
    <font>
      <u/>
      <sz val="11"/>
      <color theme="1"/>
      <name val="Calibri"/>
      <family val="2"/>
      <scheme val="minor"/>
    </font>
    <font>
      <u/>
      <sz val="9"/>
      <color theme="1"/>
      <name val="Calibri"/>
      <family val="2"/>
      <scheme val="minor"/>
    </font>
    <font>
      <u/>
      <sz val="12"/>
      <name val="Calibri"/>
      <family val="2"/>
      <scheme val="minor"/>
    </font>
    <font>
      <b/>
      <u/>
      <sz val="9"/>
      <name val="Calibri"/>
      <family val="2"/>
      <scheme val="minor"/>
    </font>
    <font>
      <b/>
      <i/>
      <sz val="11"/>
      <color theme="1"/>
      <name val="Calibri"/>
      <family val="2"/>
      <scheme val="minor"/>
    </font>
    <font>
      <sz val="8"/>
      <color theme="1"/>
      <name val="Calibri"/>
      <family val="2"/>
      <scheme val="minor"/>
    </font>
    <font>
      <sz val="8"/>
      <color rgb="FFFF0000"/>
      <name val="Calibri"/>
      <family val="2"/>
      <scheme val="minor"/>
    </font>
    <font>
      <sz val="10"/>
      <name val="Calibri"/>
      <family val="2"/>
      <scheme val="minor"/>
    </font>
    <font>
      <i/>
      <sz val="11"/>
      <name val="Calibri"/>
      <family val="2"/>
      <scheme val="minor"/>
    </font>
    <font>
      <b/>
      <sz val="8"/>
      <color theme="1"/>
      <name val="Calibri"/>
      <family val="2"/>
      <scheme val="minor"/>
    </font>
    <font>
      <b/>
      <sz val="11"/>
      <color rgb="FF0070C0"/>
      <name val="Calibri"/>
      <family val="2"/>
      <scheme val="minor"/>
    </font>
    <font>
      <sz val="14"/>
      <name val="Calibri"/>
      <family val="2"/>
    </font>
    <font>
      <b/>
      <sz val="14"/>
      <name val="Calibri"/>
      <family val="2"/>
      <scheme val="minor"/>
    </font>
    <font>
      <sz val="11"/>
      <color theme="0"/>
      <name val="Calibri"/>
      <family val="2"/>
      <scheme val="minor"/>
    </font>
    <font>
      <u/>
      <sz val="14"/>
      <name val="Calibri"/>
      <family val="2"/>
      <scheme val="minor"/>
    </font>
    <font>
      <i/>
      <sz val="11"/>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59999389629810485"/>
        <bgColor indexed="64"/>
      </patternFill>
    </fill>
    <fill>
      <patternFill patternType="solid">
        <fgColor theme="2" tint="-9.9978637043366805E-2"/>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bottom style="dashed">
        <color indexed="64"/>
      </bottom>
      <diagonal/>
    </border>
    <border>
      <left/>
      <right/>
      <top style="dashed">
        <color indexed="64"/>
      </top>
      <bottom/>
      <diagonal/>
    </border>
    <border>
      <left style="thin">
        <color indexed="64"/>
      </left>
      <right style="thin">
        <color indexed="64"/>
      </right>
      <top/>
      <bottom style="dashed">
        <color indexed="64"/>
      </bottom>
      <diagonal/>
    </border>
    <border>
      <left/>
      <right/>
      <top/>
      <bottom style="dotted">
        <color indexed="64"/>
      </bottom>
      <diagonal/>
    </border>
    <border>
      <left/>
      <right style="thick">
        <color rgb="FFFF0000"/>
      </right>
      <top/>
      <bottom/>
      <diagonal/>
    </border>
    <border>
      <left/>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thin">
        <color indexed="64"/>
      </left>
      <right style="thin">
        <color indexed="64"/>
      </right>
      <top style="thick">
        <color theme="3" tint="0.39997558519241921"/>
      </top>
      <bottom style="thin">
        <color indexed="64"/>
      </bottom>
      <diagonal/>
    </border>
    <border>
      <left style="thin">
        <color indexed="64"/>
      </left>
      <right/>
      <top style="thick">
        <color theme="3" tint="0.39997558519241921"/>
      </top>
      <bottom style="thin">
        <color indexed="64"/>
      </bottom>
      <diagonal/>
    </border>
    <border>
      <left/>
      <right style="thick">
        <color theme="3" tint="0.39997558519241921"/>
      </right>
      <top style="thick">
        <color theme="3" tint="0.39997558519241921"/>
      </top>
      <bottom/>
      <diagonal/>
    </border>
    <border>
      <left/>
      <right style="thick">
        <color theme="3" tint="0.39997558519241921"/>
      </right>
      <top/>
      <bottom/>
      <diagonal/>
    </border>
    <border>
      <left style="thick">
        <color theme="3" tint="0.39997558519241921"/>
      </left>
      <right/>
      <top/>
      <bottom style="thick">
        <color theme="3" tint="0.39997558519241921"/>
      </bottom>
      <diagonal/>
    </border>
    <border>
      <left/>
      <right/>
      <top/>
      <bottom style="thick">
        <color theme="3" tint="0.39997558519241921"/>
      </bottom>
      <diagonal/>
    </border>
    <border>
      <left/>
      <right style="thick">
        <color theme="3" tint="0.39997558519241921"/>
      </right>
      <top/>
      <bottom style="thick">
        <color theme="3" tint="0.39997558519241921"/>
      </bottom>
      <diagonal/>
    </border>
    <border>
      <left style="thick">
        <color theme="3" tint="0.39997558519241921"/>
      </left>
      <right style="thin">
        <color indexed="64"/>
      </right>
      <top style="thick">
        <color theme="3" tint="0.39997558519241921"/>
      </top>
      <bottom style="thin">
        <color indexed="64"/>
      </bottom>
      <diagonal/>
    </border>
    <border>
      <left style="thick">
        <color theme="3" tint="0.39997558519241921"/>
      </left>
      <right style="thin">
        <color indexed="64"/>
      </right>
      <top/>
      <bottom style="thin">
        <color indexed="64"/>
      </bottom>
      <diagonal/>
    </border>
    <border>
      <left/>
      <right/>
      <top style="thin">
        <color indexed="64"/>
      </top>
      <bottom style="thick">
        <color rgb="FFFF0000"/>
      </bottom>
      <diagonal/>
    </border>
    <border>
      <left style="thin">
        <color indexed="64"/>
      </left>
      <right/>
      <top/>
      <bottom style="dashed">
        <color indexed="64"/>
      </bottom>
      <diagonal/>
    </border>
    <border>
      <left/>
      <right style="thin">
        <color indexed="64"/>
      </right>
      <top/>
      <bottom style="dashed">
        <color indexed="64"/>
      </bottom>
      <diagonal/>
    </border>
    <border>
      <left/>
      <right/>
      <top style="thick">
        <color rgb="FFFF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ck">
        <color theme="3" tint="0.39997558519241921"/>
      </right>
      <top/>
      <bottom style="thin">
        <color indexed="64"/>
      </bottom>
      <diagonal/>
    </border>
    <border>
      <left style="thin">
        <color indexed="64"/>
      </left>
      <right style="thick">
        <color rgb="FFFF0000"/>
      </right>
      <top/>
      <bottom style="thin">
        <color indexed="64"/>
      </bottom>
      <diagonal/>
    </border>
    <border>
      <left style="thin">
        <color indexed="64"/>
      </left>
      <right style="thick">
        <color rgb="FFFF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indexed="64"/>
      </right>
      <top style="thin">
        <color rgb="FFFF0000"/>
      </top>
      <bottom style="thin">
        <color rgb="FFFF0000"/>
      </bottom>
      <diagonal/>
    </border>
  </borders>
  <cellStyleXfs count="2">
    <xf numFmtId="0" fontId="0" fillId="0" borderId="0"/>
    <xf numFmtId="43" fontId="1" fillId="0" borderId="0" applyFont="0" applyFill="0" applyBorder="0" applyAlignment="0" applyProtection="0"/>
  </cellStyleXfs>
  <cellXfs count="559">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8" fillId="0" borderId="0" xfId="0" applyFont="1" applyAlignment="1">
      <alignment horizontal="left" vertical="top"/>
    </xf>
    <xf numFmtId="0" fontId="8" fillId="0" borderId="0" xfId="0" applyFont="1"/>
    <xf numFmtId="3" fontId="0" fillId="2" borderId="6" xfId="1" applyNumberFormat="1" applyFont="1" applyFill="1" applyBorder="1" applyAlignment="1" applyProtection="1">
      <alignment horizontal="right" vertical="center"/>
    </xf>
    <xf numFmtId="3" fontId="2" fillId="7" borderId="4" xfId="1" applyNumberFormat="1" applyFont="1" applyFill="1" applyBorder="1" applyAlignment="1" applyProtection="1">
      <alignment vertical="center"/>
    </xf>
    <xf numFmtId="3" fontId="0" fillId="2" borderId="8" xfId="1" applyNumberFormat="1" applyFont="1" applyFill="1" applyBorder="1" applyAlignment="1" applyProtection="1">
      <alignment horizontal="right" vertical="center"/>
    </xf>
    <xf numFmtId="3" fontId="0" fillId="2" borderId="2" xfId="1" applyNumberFormat="1" applyFont="1" applyFill="1" applyBorder="1" applyAlignment="1" applyProtection="1">
      <alignment horizontal="right" vertical="center"/>
    </xf>
    <xf numFmtId="3" fontId="3" fillId="2" borderId="2" xfId="1" applyNumberFormat="1" applyFont="1" applyFill="1" applyBorder="1" applyAlignment="1" applyProtection="1">
      <alignment horizontal="right" vertical="center"/>
    </xf>
    <xf numFmtId="0" fontId="2" fillId="7" borderId="4" xfId="0" applyFont="1" applyFill="1" applyBorder="1" applyAlignment="1" applyProtection="1">
      <alignment horizontal="center" vertical="center"/>
    </xf>
    <xf numFmtId="3" fontId="3" fillId="2" borderId="6" xfId="1" applyNumberFormat="1" applyFont="1" applyFill="1" applyBorder="1" applyAlignment="1" applyProtection="1">
      <alignment horizontal="right" vertical="center"/>
    </xf>
    <xf numFmtId="3" fontId="3" fillId="2" borderId="8" xfId="1" applyNumberFormat="1" applyFont="1" applyFill="1" applyBorder="1" applyAlignment="1" applyProtection="1">
      <alignment horizontal="right" vertical="center"/>
    </xf>
    <xf numFmtId="3" fontId="0" fillId="7" borderId="4" xfId="1" applyNumberFormat="1" applyFont="1" applyFill="1" applyBorder="1" applyAlignment="1" applyProtection="1">
      <alignment vertical="center"/>
    </xf>
    <xf numFmtId="3" fontId="3" fillId="2" borderId="6" xfId="1" applyNumberFormat="1" applyFont="1" applyFill="1" applyBorder="1" applyAlignment="1" applyProtection="1">
      <alignment vertical="center"/>
    </xf>
    <xf numFmtId="164" fontId="3" fillId="5" borderId="5" xfId="1" applyNumberFormat="1" applyFont="1" applyFill="1" applyBorder="1" applyAlignment="1" applyProtection="1">
      <alignment horizontal="center" vertical="center"/>
    </xf>
    <xf numFmtId="164" fontId="3" fillId="5" borderId="3" xfId="1" applyNumberFormat="1" applyFont="1" applyFill="1" applyBorder="1" applyAlignment="1" applyProtection="1">
      <alignment horizontal="center" vertical="center"/>
    </xf>
    <xf numFmtId="164" fontId="3" fillId="5" borderId="4" xfId="1" applyNumberFormat="1" applyFont="1" applyFill="1" applyBorder="1" applyAlignment="1" applyProtection="1">
      <alignment horizontal="center" vertical="center"/>
    </xf>
    <xf numFmtId="3" fontId="0" fillId="2" borderId="2" xfId="0" applyNumberFormat="1" applyFont="1" applyFill="1" applyBorder="1" applyAlignment="1" applyProtection="1">
      <alignment horizontal="right" vertical="center"/>
    </xf>
    <xf numFmtId="3" fontId="0" fillId="2" borderId="12" xfId="0" applyNumberFormat="1" applyFont="1" applyFill="1" applyBorder="1" applyAlignment="1" applyProtection="1">
      <alignment horizontal="right" vertical="center"/>
    </xf>
    <xf numFmtId="0" fontId="0" fillId="7" borderId="42" xfId="0" applyFill="1" applyBorder="1" applyAlignment="1" applyProtection="1">
      <alignment vertical="center"/>
    </xf>
    <xf numFmtId="3" fontId="3" fillId="2" borderId="32" xfId="0" applyNumberFormat="1" applyFont="1" applyFill="1" applyBorder="1" applyAlignment="1" applyProtection="1">
      <alignment vertical="center"/>
    </xf>
    <xf numFmtId="3" fontId="3" fillId="2" borderId="5" xfId="0" applyNumberFormat="1" applyFont="1" applyFill="1" applyBorder="1" applyAlignment="1" applyProtection="1">
      <alignment horizontal="right" vertical="center"/>
    </xf>
    <xf numFmtId="3" fontId="3" fillId="2" borderId="12" xfId="0" applyNumberFormat="1" applyFont="1" applyFill="1" applyBorder="1" applyAlignment="1" applyProtection="1">
      <alignment horizontal="right" vertical="center"/>
    </xf>
    <xf numFmtId="3" fontId="3" fillId="2" borderId="2" xfId="0" applyNumberFormat="1" applyFont="1" applyFill="1" applyBorder="1" applyAlignment="1" applyProtection="1">
      <alignment horizontal="right" vertical="center"/>
    </xf>
    <xf numFmtId="3" fontId="1" fillId="2" borderId="7" xfId="1" applyNumberFormat="1" applyFont="1" applyFill="1" applyBorder="1" applyAlignment="1" applyProtection="1">
      <alignment vertical="center"/>
    </xf>
    <xf numFmtId="3" fontId="1" fillId="2" borderId="2" xfId="1" applyNumberFormat="1" applyFont="1" applyFill="1" applyBorder="1" applyAlignment="1" applyProtection="1">
      <alignment vertical="center"/>
    </xf>
    <xf numFmtId="3" fontId="0" fillId="2" borderId="8" xfId="0" applyNumberFormat="1" applyFont="1" applyFill="1" applyBorder="1" applyAlignment="1" applyProtection="1">
      <alignment horizontal="right" vertical="center"/>
    </xf>
    <xf numFmtId="3" fontId="1" fillId="6" borderId="8" xfId="1" applyNumberFormat="1" applyFont="1" applyFill="1" applyBorder="1" applyAlignment="1" applyProtection="1">
      <alignment vertical="center"/>
    </xf>
    <xf numFmtId="3" fontId="1" fillId="6" borderId="7" xfId="1" applyNumberFormat="1" applyFont="1" applyFill="1" applyBorder="1" applyAlignment="1" applyProtection="1">
      <alignment vertical="center"/>
    </xf>
    <xf numFmtId="3" fontId="1" fillId="6" borderId="2" xfId="1" applyNumberFormat="1" applyFont="1" applyFill="1" applyBorder="1" applyAlignment="1" applyProtection="1">
      <alignment vertical="center"/>
    </xf>
    <xf numFmtId="3" fontId="3" fillId="6" borderId="2" xfId="1" applyNumberFormat="1" applyFont="1" applyFill="1" applyBorder="1" applyAlignment="1" applyProtection="1">
      <alignment vertical="center"/>
    </xf>
    <xf numFmtId="3" fontId="0" fillId="6" borderId="8" xfId="0" applyNumberFormat="1" applyFont="1" applyFill="1" applyBorder="1" applyAlignment="1" applyProtection="1">
      <alignment horizontal="right" vertical="center"/>
    </xf>
    <xf numFmtId="3" fontId="0" fillId="6" borderId="2" xfId="0" applyNumberFormat="1" applyFont="1" applyFill="1" applyBorder="1" applyAlignment="1" applyProtection="1">
      <alignment horizontal="right" vertical="center"/>
    </xf>
    <xf numFmtId="3" fontId="2" fillId="2" borderId="38" xfId="1" applyNumberFormat="1" applyFont="1" applyFill="1" applyBorder="1" applyProtection="1"/>
    <xf numFmtId="3" fontId="2" fillId="2" borderId="37" xfId="1" applyNumberFormat="1" applyFont="1" applyFill="1" applyBorder="1" applyAlignment="1" applyProtection="1">
      <alignment vertical="center"/>
    </xf>
    <xf numFmtId="3" fontId="2" fillId="7" borderId="1" xfId="0" applyNumberFormat="1" applyFont="1" applyFill="1" applyBorder="1" applyAlignment="1" applyProtection="1">
      <alignment vertical="center"/>
    </xf>
    <xf numFmtId="3" fontId="2" fillId="2" borderId="7" xfId="1" applyNumberFormat="1" applyFont="1" applyFill="1" applyBorder="1" applyAlignment="1" applyProtection="1"/>
    <xf numFmtId="3" fontId="2" fillId="2" borderId="6" xfId="1" applyNumberFormat="1" applyFont="1" applyFill="1" applyBorder="1" applyAlignment="1" applyProtection="1"/>
    <xf numFmtId="3" fontId="2" fillId="2" borderId="40" xfId="1" applyNumberFormat="1" applyFont="1" applyFill="1" applyBorder="1" applyAlignment="1" applyProtection="1">
      <alignment vertical="center"/>
    </xf>
    <xf numFmtId="3" fontId="2" fillId="2" borderId="41" xfId="1" applyNumberFormat="1" applyFont="1" applyFill="1" applyBorder="1" applyAlignment="1" applyProtection="1">
      <alignment vertical="center"/>
    </xf>
    <xf numFmtId="164" fontId="0" fillId="7" borderId="4" xfId="1" applyNumberFormat="1" applyFont="1" applyFill="1" applyBorder="1" applyProtection="1"/>
    <xf numFmtId="164" fontId="0" fillId="7" borderId="9" xfId="1" applyNumberFormat="1" applyFont="1" applyFill="1" applyBorder="1" applyProtection="1"/>
    <xf numFmtId="164" fontId="2" fillId="7" borderId="4" xfId="1" applyNumberFormat="1" applyFont="1" applyFill="1" applyBorder="1" applyProtection="1"/>
    <xf numFmtId="164" fontId="0" fillId="7" borderId="0" xfId="1" applyNumberFormat="1" applyFont="1" applyFill="1" applyBorder="1" applyProtection="1"/>
    <xf numFmtId="0" fontId="0" fillId="7" borderId="0" xfId="0" applyFill="1" applyBorder="1" applyProtection="1"/>
    <xf numFmtId="0" fontId="0" fillId="7" borderId="1" xfId="0" applyFill="1" applyBorder="1" applyProtection="1"/>
    <xf numFmtId="3" fontId="2" fillId="9" borderId="8" xfId="1" applyNumberFormat="1" applyFont="1" applyFill="1" applyBorder="1" applyProtection="1"/>
    <xf numFmtId="3" fontId="2" fillId="9" borderId="2" xfId="1" applyNumberFormat="1" applyFont="1" applyFill="1" applyBorder="1" applyProtection="1"/>
    <xf numFmtId="0" fontId="2" fillId="9" borderId="3" xfId="0" applyFont="1" applyFill="1" applyBorder="1" applyAlignment="1" applyProtection="1">
      <alignment horizontal="center"/>
    </xf>
    <xf numFmtId="0" fontId="2" fillId="9" borderId="0" xfId="0" applyFont="1" applyFill="1" applyBorder="1" applyAlignment="1" applyProtection="1">
      <alignment horizontal="center"/>
    </xf>
    <xf numFmtId="0" fontId="2" fillId="9" borderId="4" xfId="0" applyFont="1" applyFill="1" applyBorder="1" applyAlignment="1" applyProtection="1">
      <alignment horizontal="center"/>
    </xf>
    <xf numFmtId="3" fontId="0" fillId="9" borderId="4" xfId="0" applyNumberFormat="1" applyFill="1" applyBorder="1" applyProtection="1"/>
    <xf numFmtId="3" fontId="0" fillId="9" borderId="0" xfId="0" applyNumberFormat="1" applyFill="1" applyBorder="1" applyProtection="1"/>
    <xf numFmtId="3" fontId="2" fillId="9" borderId="2" xfId="0" applyNumberFormat="1" applyFont="1" applyFill="1" applyBorder="1" applyProtection="1"/>
    <xf numFmtId="3" fontId="2" fillId="8" borderId="8" xfId="1" applyNumberFormat="1" applyFont="1" applyFill="1" applyBorder="1" applyProtection="1"/>
    <xf numFmtId="3" fontId="2" fillId="8" borderId="7" xfId="1" applyNumberFormat="1" applyFont="1" applyFill="1" applyBorder="1" applyProtection="1"/>
    <xf numFmtId="3" fontId="2" fillId="8" borderId="2" xfId="1" applyNumberFormat="1" applyFont="1" applyFill="1" applyBorder="1" applyProtection="1"/>
    <xf numFmtId="0" fontId="2" fillId="8" borderId="3" xfId="0" applyFont="1" applyFill="1" applyBorder="1" applyAlignment="1" applyProtection="1">
      <alignment horizontal="center"/>
    </xf>
    <xf numFmtId="0" fontId="2" fillId="8" borderId="9" xfId="0" applyFont="1" applyFill="1" applyBorder="1" applyAlignment="1" applyProtection="1">
      <alignment horizontal="center"/>
    </xf>
    <xf numFmtId="0" fontId="2" fillId="8" borderId="4" xfId="0" applyFont="1" applyFill="1" applyBorder="1" applyAlignment="1" applyProtection="1">
      <alignment horizontal="center"/>
    </xf>
    <xf numFmtId="0" fontId="2" fillId="8" borderId="0" xfId="0" applyFont="1" applyFill="1" applyBorder="1" applyAlignment="1" applyProtection="1">
      <alignment horizontal="center"/>
    </xf>
    <xf numFmtId="3" fontId="0" fillId="8" borderId="4" xfId="0" applyNumberFormat="1" applyFill="1" applyBorder="1" applyProtection="1"/>
    <xf numFmtId="3" fontId="0" fillId="8" borderId="9" xfId="0" applyNumberFormat="1" applyFill="1" applyBorder="1" applyProtection="1"/>
    <xf numFmtId="3" fontId="0" fillId="8" borderId="0" xfId="0" applyNumberFormat="1" applyFill="1" applyBorder="1" applyProtection="1"/>
    <xf numFmtId="3" fontId="0" fillId="11" borderId="0" xfId="0" applyNumberFormat="1" applyFill="1" applyBorder="1" applyProtection="1"/>
    <xf numFmtId="3" fontId="0" fillId="11" borderId="4" xfId="0" applyNumberFormat="1" applyFill="1" applyBorder="1" applyProtection="1"/>
    <xf numFmtId="3" fontId="0" fillId="11" borderId="13" xfId="0" applyNumberFormat="1" applyFill="1" applyBorder="1" applyProtection="1"/>
    <xf numFmtId="3" fontId="0" fillId="8" borderId="5" xfId="0" applyNumberFormat="1" applyFill="1" applyBorder="1" applyProtection="1"/>
    <xf numFmtId="3" fontId="2" fillId="8" borderId="14" xfId="0" applyNumberFormat="1" applyFont="1" applyFill="1" applyBorder="1" applyProtection="1"/>
    <xf numFmtId="0" fontId="0" fillId="7" borderId="12" xfId="0" applyFill="1" applyBorder="1" applyProtection="1"/>
    <xf numFmtId="3" fontId="2" fillId="8" borderId="6" xfId="0" applyNumberFormat="1" applyFont="1" applyFill="1" applyBorder="1" applyProtection="1"/>
    <xf numFmtId="3" fontId="2" fillId="2" borderId="2" xfId="0" applyNumberFormat="1" applyFont="1" applyFill="1" applyBorder="1" applyProtection="1"/>
    <xf numFmtId="0" fontId="0" fillId="7" borderId="5" xfId="0" applyFill="1" applyBorder="1" applyProtection="1"/>
    <xf numFmtId="3" fontId="2" fillId="9" borderId="6" xfId="0" applyNumberFormat="1" applyFont="1" applyFill="1" applyBorder="1" applyProtection="1"/>
    <xf numFmtId="0" fontId="0" fillId="7" borderId="4" xfId="0" applyFill="1" applyBorder="1" applyProtection="1"/>
    <xf numFmtId="3" fontId="12" fillId="5" borderId="3" xfId="0" applyNumberFormat="1" applyFont="1" applyFill="1" applyBorder="1" applyAlignment="1" applyProtection="1">
      <alignment horizontal="center"/>
    </xf>
    <xf numFmtId="3" fontId="12" fillId="5" borderId="2" xfId="0" applyNumberFormat="1" applyFont="1" applyFill="1" applyBorder="1" applyAlignment="1" applyProtection="1">
      <alignment horizontal="center"/>
    </xf>
    <xf numFmtId="164" fontId="3" fillId="0" borderId="0" xfId="1" applyNumberFormat="1"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3" fillId="0" borderId="0" xfId="0" applyFont="1" applyAlignment="1" applyProtection="1">
      <alignment vertical="center"/>
    </xf>
    <xf numFmtId="0" fontId="27" fillId="0" borderId="0" xfId="0" applyFont="1" applyAlignment="1" applyProtection="1">
      <alignment vertical="center"/>
    </xf>
    <xf numFmtId="0" fontId="12" fillId="0" borderId="0" xfId="0"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48" fillId="0" borderId="0" xfId="0" applyFont="1" applyBorder="1" applyAlignment="1" applyProtection="1">
      <alignment horizontal="center"/>
    </xf>
    <xf numFmtId="0" fontId="7" fillId="0" borderId="0" xfId="0" applyFont="1" applyAlignment="1" applyProtection="1">
      <alignment vertical="center"/>
    </xf>
    <xf numFmtId="0" fontId="2"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45" fillId="0" borderId="1"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xf>
    <xf numFmtId="0" fontId="2" fillId="7" borderId="15"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0" fillId="7" borderId="4" xfId="0" applyFill="1" applyBorder="1" applyAlignment="1" applyProtection="1">
      <alignment vertical="center"/>
    </xf>
    <xf numFmtId="0" fontId="2" fillId="5" borderId="14"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12" fillId="5" borderId="5" xfId="0" applyFont="1" applyFill="1" applyBorder="1" applyAlignment="1" applyProtection="1">
      <alignment horizontal="center" vertical="center"/>
    </xf>
    <xf numFmtId="0" fontId="0" fillId="0" borderId="0" xfId="0" applyFill="1" applyAlignment="1" applyProtection="1">
      <alignment vertical="center"/>
    </xf>
    <xf numFmtId="0" fontId="21" fillId="0" borderId="0" xfId="0" applyFont="1" applyFill="1" applyAlignment="1" applyProtection="1">
      <alignment horizontal="left" vertical="center"/>
    </xf>
    <xf numFmtId="0" fontId="34" fillId="0" borderId="0" xfId="0" applyFont="1" applyAlignment="1" applyProtection="1">
      <alignment horizontal="center" vertical="center"/>
    </xf>
    <xf numFmtId="0" fontId="7"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xf>
    <xf numFmtId="0" fontId="3" fillId="2" borderId="0" xfId="0" applyFont="1" applyFill="1" applyAlignment="1" applyProtection="1">
      <alignment vertical="center"/>
    </xf>
    <xf numFmtId="0" fontId="26" fillId="2" borderId="0" xfId="0" applyFont="1" applyFill="1" applyAlignment="1" applyProtection="1">
      <alignment horizontal="center" vertical="center"/>
    </xf>
    <xf numFmtId="3" fontId="0" fillId="2" borderId="15" xfId="1" applyNumberFormat="1" applyFont="1" applyFill="1" applyBorder="1" applyAlignment="1" applyProtection="1">
      <alignment horizontal="right" vertical="center"/>
    </xf>
    <xf numFmtId="3" fontId="0" fillId="2" borderId="10" xfId="1" applyNumberFormat="1" applyFont="1" applyFill="1" applyBorder="1" applyAlignment="1" applyProtection="1">
      <alignment vertical="center"/>
    </xf>
    <xf numFmtId="3" fontId="0" fillId="2" borderId="3" xfId="1" applyNumberFormat="1" applyFont="1" applyFill="1" applyBorder="1" applyAlignment="1" applyProtection="1">
      <alignment horizontal="right" vertical="center"/>
    </xf>
    <xf numFmtId="3" fontId="0" fillId="2" borderId="10" xfId="1" applyNumberFormat="1" applyFont="1" applyFill="1" applyBorder="1" applyAlignment="1" applyProtection="1">
      <alignment horizontal="right" vertical="center"/>
    </xf>
    <xf numFmtId="0" fontId="3" fillId="2" borderId="0" xfId="0" applyFont="1" applyFill="1" applyBorder="1" applyAlignment="1" applyProtection="1">
      <alignment vertical="center"/>
    </xf>
    <xf numFmtId="0" fontId="26" fillId="2" borderId="0" xfId="0" applyFont="1" applyFill="1" applyBorder="1" applyAlignment="1" applyProtection="1">
      <alignment horizontal="center" vertical="center"/>
    </xf>
    <xf numFmtId="3" fontId="0" fillId="2" borderId="9" xfId="1" applyNumberFormat="1" applyFont="1" applyFill="1" applyBorder="1" applyAlignment="1" applyProtection="1">
      <alignment horizontal="right" vertical="center"/>
    </xf>
    <xf numFmtId="3" fontId="0" fillId="2" borderId="0" xfId="1" applyNumberFormat="1" applyFont="1" applyFill="1" applyBorder="1" applyAlignment="1" applyProtection="1">
      <alignment vertical="center"/>
    </xf>
    <xf numFmtId="3" fontId="0" fillId="2" borderId="4" xfId="1" applyNumberFormat="1" applyFont="1" applyFill="1" applyBorder="1" applyAlignment="1" applyProtection="1">
      <alignment vertical="center"/>
    </xf>
    <xf numFmtId="0" fontId="26" fillId="2" borderId="16" xfId="0" applyFont="1" applyFill="1" applyBorder="1" applyAlignment="1" applyProtection="1">
      <alignment horizontal="center" vertical="center"/>
    </xf>
    <xf numFmtId="0" fontId="0" fillId="2" borderId="17" xfId="0" applyFont="1" applyFill="1" applyBorder="1" applyAlignment="1" applyProtection="1">
      <alignment vertical="center"/>
    </xf>
    <xf numFmtId="0" fontId="0" fillId="2" borderId="0" xfId="0" applyFont="1" applyFill="1" applyBorder="1" applyAlignment="1" applyProtection="1">
      <alignment vertical="center"/>
    </xf>
    <xf numFmtId="0" fontId="0" fillId="0" borderId="0" xfId="0" applyFont="1" applyFill="1" applyBorder="1" applyAlignment="1" applyProtection="1">
      <alignment vertical="center"/>
    </xf>
    <xf numFmtId="3" fontId="0" fillId="0" borderId="0" xfId="1" applyNumberFormat="1" applyFont="1" applyFill="1" applyBorder="1" applyAlignment="1" applyProtection="1">
      <alignment horizontal="right" vertical="center"/>
    </xf>
    <xf numFmtId="3" fontId="44" fillId="0" borderId="0" xfId="1" applyNumberFormat="1" applyFont="1" applyFill="1" applyBorder="1" applyAlignment="1" applyProtection="1">
      <alignment horizontal="left"/>
    </xf>
    <xf numFmtId="3" fontId="3" fillId="0" borderId="0" xfId="1" applyNumberFormat="1" applyFont="1" applyFill="1" applyBorder="1" applyAlignment="1" applyProtection="1">
      <alignment horizontal="right" vertical="center"/>
    </xf>
    <xf numFmtId="0" fontId="21" fillId="0" borderId="0" xfId="0" applyFont="1" applyFill="1" applyAlignment="1" applyProtection="1">
      <alignment vertical="center"/>
    </xf>
    <xf numFmtId="0" fontId="0" fillId="0" borderId="0" xfId="0" applyBorder="1" applyAlignment="1" applyProtection="1">
      <alignment vertical="center"/>
    </xf>
    <xf numFmtId="0" fontId="8" fillId="0" borderId="0" xfId="0" applyFont="1" applyBorder="1" applyAlignment="1" applyProtection="1">
      <alignment vertical="center"/>
    </xf>
    <xf numFmtId="0" fontId="0" fillId="2" borderId="0" xfId="0" applyFill="1" applyAlignment="1" applyProtection="1">
      <alignment vertical="center"/>
    </xf>
    <xf numFmtId="3" fontId="0" fillId="7" borderId="4" xfId="0" applyNumberFormat="1" applyFill="1" applyBorder="1" applyAlignment="1" applyProtection="1">
      <alignment vertical="center"/>
    </xf>
    <xf numFmtId="3" fontId="0" fillId="2" borderId="11" xfId="1" applyNumberFormat="1" applyFont="1" applyFill="1" applyBorder="1" applyAlignment="1" applyProtection="1">
      <alignment vertical="center"/>
    </xf>
    <xf numFmtId="3" fontId="0" fillId="2" borderId="13" xfId="1" applyNumberFormat="1" applyFont="1" applyFill="1" applyBorder="1" applyAlignment="1" applyProtection="1">
      <alignment vertical="center"/>
    </xf>
    <xf numFmtId="3" fontId="0" fillId="2" borderId="0" xfId="1" applyNumberFormat="1" applyFont="1" applyFill="1" applyBorder="1" applyAlignment="1" applyProtection="1">
      <alignment horizontal="right" vertical="center"/>
    </xf>
    <xf numFmtId="3" fontId="0" fillId="2" borderId="4" xfId="1" applyNumberFormat="1" applyFont="1" applyFill="1" applyBorder="1" applyAlignment="1" applyProtection="1">
      <alignment horizontal="right" vertical="center"/>
    </xf>
    <xf numFmtId="0" fontId="0" fillId="0" borderId="0" xfId="0" applyFill="1" applyBorder="1" applyAlignment="1" applyProtection="1">
      <alignment horizontal="center" vertical="center"/>
    </xf>
    <xf numFmtId="0" fontId="3" fillId="2" borderId="16" xfId="0" applyFont="1" applyFill="1" applyBorder="1" applyAlignment="1" applyProtection="1">
      <alignment vertical="center"/>
    </xf>
    <xf numFmtId="3" fontId="0" fillId="2" borderId="34" xfId="1" applyNumberFormat="1" applyFont="1" applyFill="1" applyBorder="1" applyAlignment="1" applyProtection="1">
      <alignment horizontal="right" vertical="center"/>
    </xf>
    <xf numFmtId="3" fontId="0" fillId="7" borderId="4" xfId="0" applyNumberFormat="1" applyFont="1" applyFill="1" applyBorder="1" applyAlignment="1" applyProtection="1">
      <alignment vertical="center"/>
    </xf>
    <xf numFmtId="0" fontId="0" fillId="2" borderId="0" xfId="0" applyFont="1" applyFill="1" applyAlignment="1" applyProtection="1">
      <alignment vertical="center"/>
    </xf>
    <xf numFmtId="0" fontId="3" fillId="0" borderId="0" xfId="0" applyFont="1" applyAlignment="1" applyProtection="1">
      <alignment horizontal="center" vertical="center"/>
    </xf>
    <xf numFmtId="0" fontId="2" fillId="2" borderId="0" xfId="0" applyFont="1" applyFill="1" applyAlignment="1" applyProtection="1">
      <alignment vertical="center"/>
    </xf>
    <xf numFmtId="0" fontId="2" fillId="0" borderId="0" xfId="0" applyFont="1" applyFill="1" applyAlignment="1" applyProtection="1">
      <alignment vertical="center"/>
    </xf>
    <xf numFmtId="0" fontId="15" fillId="0" borderId="0" xfId="0" applyFont="1" applyFill="1" applyAlignment="1" applyProtection="1">
      <alignment vertical="center"/>
    </xf>
    <xf numFmtId="3" fontId="0" fillId="0" borderId="0" xfId="1" applyNumberFormat="1" applyFont="1" applyBorder="1" applyAlignment="1" applyProtection="1">
      <alignment horizontal="right" vertical="center"/>
    </xf>
    <xf numFmtId="3" fontId="3" fillId="0" borderId="0" xfId="1" applyNumberFormat="1" applyFont="1" applyBorder="1" applyAlignment="1" applyProtection="1">
      <alignment vertical="center"/>
    </xf>
    <xf numFmtId="3" fontId="3" fillId="0" borderId="0" xfId="1" applyNumberFormat="1" applyFont="1" applyBorder="1" applyAlignment="1" applyProtection="1">
      <alignment horizontal="right" vertical="center"/>
    </xf>
    <xf numFmtId="3" fontId="3" fillId="0" borderId="0" xfId="0" applyNumberFormat="1" applyFont="1" applyBorder="1" applyAlignment="1" applyProtection="1">
      <alignment horizontal="right" vertical="center"/>
    </xf>
    <xf numFmtId="0" fontId="3" fillId="2" borderId="19" xfId="0" applyFont="1" applyFill="1" applyBorder="1" applyAlignment="1" applyProtection="1">
      <alignment vertical="center"/>
    </xf>
    <xf numFmtId="3" fontId="0" fillId="0" borderId="0" xfId="0" applyNumberFormat="1" applyBorder="1" applyAlignment="1" applyProtection="1">
      <alignment horizontal="right" vertical="center"/>
    </xf>
    <xf numFmtId="3" fontId="3" fillId="0" borderId="0" xfId="0" applyNumberFormat="1" applyFont="1" applyBorder="1" applyAlignment="1" applyProtection="1">
      <alignment vertical="center"/>
    </xf>
    <xf numFmtId="0" fontId="0" fillId="0" borderId="0" xfId="0" applyFill="1" applyBorder="1" applyAlignment="1" applyProtection="1">
      <alignment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30" fillId="0" borderId="0" xfId="0" applyFont="1" applyAlignment="1" applyProtection="1">
      <alignment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29" xfId="0" applyBorder="1" applyAlignment="1" applyProtection="1">
      <alignment vertical="center"/>
    </xf>
    <xf numFmtId="0" fontId="5" fillId="0" borderId="29" xfId="0" applyFont="1" applyBorder="1" applyAlignment="1" applyProtection="1">
      <alignment horizontal="right" vertical="center"/>
    </xf>
    <xf numFmtId="0" fontId="16" fillId="0" borderId="29" xfId="0" applyFont="1" applyBorder="1" applyAlignment="1" applyProtection="1">
      <alignment horizontal="right" vertical="center"/>
    </xf>
    <xf numFmtId="0" fontId="0" fillId="0" borderId="30" xfId="0" applyBorder="1" applyAlignment="1" applyProtection="1">
      <alignment horizontal="center" vertical="center"/>
    </xf>
    <xf numFmtId="0" fontId="19" fillId="0" borderId="0" xfId="0" applyFont="1" applyAlignment="1" applyProtection="1">
      <alignment horizontal="justify" vertical="center"/>
    </xf>
    <xf numFmtId="0" fontId="5" fillId="0" borderId="0" xfId="0" applyFont="1" applyBorder="1" applyAlignment="1" applyProtection="1">
      <alignment horizontal="right" vertical="center"/>
    </xf>
    <xf numFmtId="0" fontId="13" fillId="0" borderId="0" xfId="0" applyFont="1" applyBorder="1" applyAlignment="1" applyProtection="1">
      <alignment horizontal="right" vertical="center"/>
    </xf>
    <xf numFmtId="0" fontId="28" fillId="0" borderId="0" xfId="0" applyFont="1" applyAlignment="1" applyProtection="1">
      <alignment vertical="center"/>
    </xf>
    <xf numFmtId="0" fontId="22" fillId="0" borderId="0" xfId="0" applyFont="1" applyAlignment="1" applyProtection="1">
      <alignment vertical="center"/>
    </xf>
    <xf numFmtId="0" fontId="2" fillId="0" borderId="0" xfId="0" applyFont="1" applyBorder="1" applyAlignment="1" applyProtection="1">
      <alignment horizontal="center" vertical="center"/>
    </xf>
    <xf numFmtId="0" fontId="2" fillId="7" borderId="3" xfId="0" applyFont="1" applyFill="1" applyBorder="1" applyAlignment="1" applyProtection="1">
      <alignment horizontal="center" vertical="center"/>
    </xf>
    <xf numFmtId="0" fontId="11" fillId="0" borderId="0" xfId="0" applyFont="1" applyAlignment="1" applyProtection="1">
      <alignment horizontal="left" vertical="center"/>
    </xf>
    <xf numFmtId="0" fontId="23" fillId="0" borderId="0" xfId="0" applyFont="1" applyAlignment="1" applyProtection="1">
      <alignment vertical="center"/>
    </xf>
    <xf numFmtId="0" fontId="2" fillId="5" borderId="8"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26" fillId="0" borderId="0" xfId="0" applyFont="1" applyAlignment="1" applyProtection="1">
      <alignment horizontal="center" vertical="center"/>
    </xf>
    <xf numFmtId="0" fontId="3" fillId="0" borderId="0" xfId="0" applyFont="1" applyFill="1" applyBorder="1" applyAlignment="1" applyProtection="1">
      <alignment vertical="center"/>
    </xf>
    <xf numFmtId="0" fontId="12" fillId="2" borderId="0" xfId="0" applyFont="1" applyFill="1" applyBorder="1" applyAlignment="1" applyProtection="1">
      <alignment vertical="center"/>
    </xf>
    <xf numFmtId="3" fontId="0" fillId="2" borderId="7" xfId="1" applyNumberFormat="1" applyFont="1" applyFill="1" applyBorder="1" applyAlignment="1" applyProtection="1">
      <alignment vertical="center"/>
    </xf>
    <xf numFmtId="0" fontId="12"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3" fontId="0" fillId="0" borderId="0" xfId="1" applyNumberFormat="1" applyFont="1" applyFill="1" applyBorder="1" applyAlignment="1" applyProtection="1">
      <alignment vertical="center"/>
    </xf>
    <xf numFmtId="0" fontId="21" fillId="0" borderId="0" xfId="0" applyFont="1" applyFill="1" applyBorder="1" applyAlignment="1" applyProtection="1">
      <alignment vertical="center"/>
    </xf>
    <xf numFmtId="0" fontId="8" fillId="0" borderId="0" xfId="0" applyFont="1" applyFill="1" applyBorder="1" applyAlignment="1" applyProtection="1">
      <alignment vertical="center"/>
    </xf>
    <xf numFmtId="3" fontId="34" fillId="0" borderId="0" xfId="1" applyNumberFormat="1" applyFont="1" applyFill="1" applyBorder="1" applyAlignment="1" applyProtection="1">
      <alignment horizontal="center" vertical="center"/>
    </xf>
    <xf numFmtId="3" fontId="0"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0" fontId="0" fillId="2" borderId="0" xfId="0" applyFill="1" applyBorder="1" applyAlignment="1" applyProtection="1">
      <alignment vertical="center"/>
    </xf>
    <xf numFmtId="0" fontId="34" fillId="2" borderId="0" xfId="0" applyFont="1" applyFill="1" applyBorder="1" applyAlignment="1" applyProtection="1">
      <alignment horizontal="center" vertical="center"/>
    </xf>
    <xf numFmtId="0" fontId="46" fillId="2" borderId="19" xfId="0" applyFont="1" applyFill="1" applyBorder="1" applyAlignment="1" applyProtection="1">
      <alignment vertical="center"/>
    </xf>
    <xf numFmtId="0" fontId="26" fillId="2" borderId="19" xfId="0" applyFont="1" applyFill="1" applyBorder="1" applyAlignment="1" applyProtection="1">
      <alignment horizontal="center" vertical="center"/>
    </xf>
    <xf numFmtId="0" fontId="2" fillId="2" borderId="0" xfId="0" applyFont="1" applyFill="1" applyBorder="1" applyAlignment="1" applyProtection="1">
      <alignment vertical="center"/>
    </xf>
    <xf numFmtId="3" fontId="2" fillId="2" borderId="0" xfId="1" applyNumberFormat="1" applyFont="1" applyFill="1" applyBorder="1" applyAlignment="1" applyProtection="1">
      <alignment horizontal="right" vertical="center"/>
    </xf>
    <xf numFmtId="0" fontId="8" fillId="0" borderId="0" xfId="0" applyFont="1" applyBorder="1" applyAlignment="1" applyProtection="1">
      <alignment horizontal="center" vertical="center"/>
    </xf>
    <xf numFmtId="0" fontId="7" fillId="0" borderId="22" xfId="0" applyFont="1" applyFill="1" applyBorder="1" applyAlignment="1" applyProtection="1">
      <alignment horizontal="center" vertical="center"/>
    </xf>
    <xf numFmtId="3" fontId="0" fillId="7" borderId="44" xfId="0" applyNumberFormat="1" applyFont="1" applyFill="1" applyBorder="1" applyAlignment="1" applyProtection="1">
      <alignment vertical="center"/>
    </xf>
    <xf numFmtId="0" fontId="7" fillId="0" borderId="20" xfId="0" applyFont="1" applyFill="1" applyBorder="1" applyAlignment="1" applyProtection="1">
      <alignment horizontal="center" vertical="center"/>
    </xf>
    <xf numFmtId="3" fontId="0" fillId="0" borderId="0" xfId="0" applyNumberFormat="1" applyFont="1" applyFill="1" applyBorder="1" applyAlignment="1" applyProtection="1">
      <alignment horizontal="right" vertical="center"/>
    </xf>
    <xf numFmtId="0" fontId="0" fillId="7" borderId="43" xfId="0" applyFill="1" applyBorder="1" applyAlignment="1" applyProtection="1">
      <alignment vertical="center"/>
    </xf>
    <xf numFmtId="3" fontId="0" fillId="0" borderId="21" xfId="0" applyNumberFormat="1" applyFont="1" applyFill="1" applyBorder="1" applyAlignment="1" applyProtection="1">
      <alignment vertical="center"/>
    </xf>
    <xf numFmtId="3" fontId="0" fillId="0" borderId="21" xfId="0" applyNumberFormat="1" applyFont="1" applyFill="1" applyBorder="1" applyAlignment="1" applyProtection="1">
      <alignment horizontal="right" vertical="center"/>
    </xf>
    <xf numFmtId="0" fontId="3" fillId="0" borderId="21" xfId="0" applyFont="1" applyFill="1" applyBorder="1" applyAlignment="1" applyProtection="1">
      <alignment vertical="center"/>
    </xf>
    <xf numFmtId="0" fontId="16" fillId="0" borderId="21" xfId="0" applyFont="1" applyBorder="1" applyAlignment="1" applyProtection="1">
      <alignment horizontal="right" vertical="center"/>
    </xf>
    <xf numFmtId="0" fontId="7" fillId="0" borderId="23" xfId="0" applyFont="1" applyFill="1" applyBorder="1" applyAlignment="1" applyProtection="1">
      <alignment horizontal="center" vertical="center"/>
    </xf>
    <xf numFmtId="3" fontId="0" fillId="0" borderId="0" xfId="0" applyNumberFormat="1" applyFont="1" applyFill="1" applyBorder="1" applyAlignment="1" applyProtection="1">
      <alignment vertical="center"/>
    </xf>
    <xf numFmtId="0" fontId="14" fillId="0" borderId="0" xfId="0" applyFont="1" applyAlignment="1" applyProtection="1">
      <alignment horizontal="right" vertical="center"/>
    </xf>
    <xf numFmtId="0" fontId="23" fillId="0" borderId="0" xfId="0" applyFont="1" applyAlignment="1" applyProtection="1">
      <alignment horizontal="right" vertical="center"/>
    </xf>
    <xf numFmtId="0" fontId="2" fillId="5" borderId="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9" fillId="0" borderId="0" xfId="0" applyFont="1" applyAlignment="1" applyProtection="1">
      <alignment horizontal="right" vertical="center"/>
    </xf>
    <xf numFmtId="0" fontId="2" fillId="0" borderId="0" xfId="0" applyFont="1" applyFill="1" applyBorder="1" applyAlignment="1" applyProtection="1">
      <alignment vertical="center"/>
    </xf>
    <xf numFmtId="0" fontId="12" fillId="6" borderId="0" xfId="0" applyFont="1" applyFill="1" applyBorder="1" applyAlignment="1" applyProtection="1">
      <alignment vertical="center"/>
    </xf>
    <xf numFmtId="3" fontId="13" fillId="6" borderId="0" xfId="1" applyNumberFormat="1" applyFont="1" applyFill="1" applyBorder="1" applyAlignment="1" applyProtection="1">
      <alignment horizontal="left" vertical="center"/>
    </xf>
    <xf numFmtId="3" fontId="3" fillId="0" borderId="0" xfId="1" applyNumberFormat="1" applyFont="1" applyFill="1" applyBorder="1" applyAlignment="1" applyProtection="1">
      <alignment vertical="center"/>
    </xf>
    <xf numFmtId="0" fontId="0" fillId="6" borderId="0" xfId="0" applyFill="1" applyBorder="1" applyAlignment="1" applyProtection="1">
      <alignment vertical="center"/>
    </xf>
    <xf numFmtId="0" fontId="3" fillId="6" borderId="19" xfId="0" applyFont="1" applyFill="1" applyBorder="1" applyAlignment="1" applyProtection="1">
      <alignment vertical="center"/>
    </xf>
    <xf numFmtId="3" fontId="13" fillId="6" borderId="19" xfId="1" applyNumberFormat="1" applyFont="1" applyFill="1" applyBorder="1" applyAlignment="1" applyProtection="1">
      <alignment horizontal="left" vertical="center"/>
    </xf>
    <xf numFmtId="3" fontId="0" fillId="6" borderId="0" xfId="1" applyNumberFormat="1" applyFont="1" applyFill="1" applyBorder="1" applyAlignment="1" applyProtection="1">
      <alignment horizontal="right" vertical="center"/>
    </xf>
    <xf numFmtId="0" fontId="2" fillId="6" borderId="0" xfId="0" applyFont="1" applyFill="1" applyBorder="1" applyAlignment="1" applyProtection="1">
      <alignment vertical="center"/>
    </xf>
    <xf numFmtId="3" fontId="2" fillId="6" borderId="0" xfId="1" applyNumberFormat="1" applyFont="1" applyFill="1" applyBorder="1" applyAlignment="1" applyProtection="1">
      <alignment horizontal="right" vertical="center"/>
    </xf>
    <xf numFmtId="0" fontId="3" fillId="6" borderId="0" xfId="0" applyFont="1" applyFill="1" applyAlignment="1" applyProtection="1">
      <alignment vertical="center"/>
    </xf>
    <xf numFmtId="0" fontId="0" fillId="6" borderId="0" xfId="0" applyFill="1" applyAlignment="1" applyProtection="1">
      <alignment vertical="center"/>
    </xf>
    <xf numFmtId="3" fontId="0" fillId="0" borderId="33" xfId="0" applyNumberFormat="1" applyFont="1" applyFill="1" applyBorder="1" applyAlignment="1" applyProtection="1">
      <alignment horizontal="right" vertical="center"/>
    </xf>
    <xf numFmtId="0" fontId="0" fillId="0" borderId="33" xfId="0" applyFill="1" applyBorder="1" applyAlignment="1" applyProtection="1">
      <alignment vertical="center"/>
    </xf>
    <xf numFmtId="0" fontId="16" fillId="0" borderId="0" xfId="0" applyFont="1" applyBorder="1" applyAlignment="1" applyProtection="1">
      <alignment horizontal="right" vertical="center"/>
    </xf>
    <xf numFmtId="0" fontId="3" fillId="6" borderId="0" xfId="0" applyFont="1" applyFill="1" applyBorder="1" applyAlignment="1" applyProtection="1">
      <alignment vertical="center"/>
    </xf>
    <xf numFmtId="0" fontId="0" fillId="0" borderId="0" xfId="0" applyProtection="1"/>
    <xf numFmtId="0" fontId="6" fillId="0" borderId="0" xfId="0" applyFont="1" applyProtection="1"/>
    <xf numFmtId="0" fontId="0" fillId="0" borderId="0" xfId="0" applyAlignment="1" applyProtection="1">
      <alignment horizontal="center"/>
    </xf>
    <xf numFmtId="0" fontId="18" fillId="0" borderId="0" xfId="0" applyFont="1" applyProtection="1"/>
    <xf numFmtId="0" fontId="2" fillId="7" borderId="3" xfId="0" applyFont="1" applyFill="1" applyBorder="1" applyAlignment="1" applyProtection="1">
      <alignment horizontal="center"/>
    </xf>
    <xf numFmtId="0" fontId="2" fillId="5" borderId="8"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2" xfId="0" applyFont="1" applyFill="1" applyBorder="1" applyAlignment="1" applyProtection="1">
      <alignment horizontal="center"/>
    </xf>
    <xf numFmtId="0" fontId="2" fillId="5" borderId="6"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8" xfId="0" applyFont="1" applyFill="1" applyBorder="1" applyAlignment="1" applyProtection="1">
      <alignment horizontal="center"/>
    </xf>
    <xf numFmtId="0" fontId="0" fillId="2" borderId="0" xfId="0" applyFont="1" applyFill="1" applyProtection="1"/>
    <xf numFmtId="3" fontId="1" fillId="2" borderId="8" xfId="1" applyNumberFormat="1" applyFont="1" applyFill="1" applyBorder="1" applyProtection="1"/>
    <xf numFmtId="0" fontId="0" fillId="0" borderId="0" xfId="0" applyFont="1" applyFill="1" applyProtection="1"/>
    <xf numFmtId="3" fontId="2" fillId="0" borderId="0" xfId="1" applyNumberFormat="1" applyFont="1" applyFill="1" applyBorder="1" applyProtection="1"/>
    <xf numFmtId="3" fontId="0" fillId="7" borderId="4" xfId="1" applyNumberFormat="1" applyFont="1" applyFill="1" applyBorder="1" applyProtection="1"/>
    <xf numFmtId="3" fontId="0" fillId="2" borderId="8" xfId="1" applyNumberFormat="1" applyFont="1" applyFill="1" applyBorder="1" applyProtection="1"/>
    <xf numFmtId="3" fontId="0" fillId="0" borderId="0" xfId="1" applyNumberFormat="1" applyFont="1" applyProtection="1"/>
    <xf numFmtId="0" fontId="0" fillId="2" borderId="0" xfId="0" applyFill="1" applyProtection="1"/>
    <xf numFmtId="0" fontId="0" fillId="0" borderId="0" xfId="0" applyFill="1" applyProtection="1"/>
    <xf numFmtId="3" fontId="0" fillId="0" borderId="0" xfId="1" applyNumberFormat="1" applyFont="1" applyFill="1" applyBorder="1" applyProtection="1"/>
    <xf numFmtId="0" fontId="2" fillId="7" borderId="12" xfId="0" applyFont="1" applyFill="1" applyBorder="1" applyAlignment="1" applyProtection="1">
      <alignment vertical="center"/>
    </xf>
    <xf numFmtId="0" fontId="0" fillId="0" borderId="0" xfId="0" applyBorder="1" applyProtection="1"/>
    <xf numFmtId="0" fontId="2" fillId="0" borderId="0" xfId="0" applyFont="1" applyProtection="1"/>
    <xf numFmtId="0" fontId="19" fillId="0" borderId="0" xfId="0" applyFont="1" applyBorder="1" applyAlignment="1" applyProtection="1">
      <alignment horizontal="justify" vertical="center"/>
    </xf>
    <xf numFmtId="3" fontId="0" fillId="7" borderId="4" xfId="0" applyNumberFormat="1" applyFill="1" applyBorder="1" applyProtection="1"/>
    <xf numFmtId="3" fontId="0" fillId="0" borderId="0" xfId="1" applyNumberFormat="1" applyFont="1" applyFill="1" applyProtection="1"/>
    <xf numFmtId="3" fontId="0" fillId="0" borderId="0" xfId="1" applyNumberFormat="1" applyFont="1" applyBorder="1" applyProtection="1"/>
    <xf numFmtId="0" fontId="3" fillId="2" borderId="0" xfId="0" applyFont="1" applyFill="1" applyProtection="1"/>
    <xf numFmtId="0" fontId="2" fillId="0" borderId="0" xfId="0" applyFont="1" applyAlignment="1" applyProtection="1">
      <alignment horizontal="center"/>
    </xf>
    <xf numFmtId="0" fontId="15" fillId="0" borderId="0" xfId="0" applyFont="1" applyProtection="1"/>
    <xf numFmtId="0" fontId="2" fillId="4" borderId="2" xfId="0" applyFont="1" applyFill="1" applyBorder="1" applyAlignment="1" applyProtection="1">
      <alignment horizontal="center"/>
    </xf>
    <xf numFmtId="0" fontId="3" fillId="3" borderId="3" xfId="0" applyFont="1" applyFill="1" applyBorder="1" applyAlignment="1" applyProtection="1">
      <alignment horizontal="center" vertical="center"/>
    </xf>
    <xf numFmtId="0" fontId="0" fillId="0" borderId="0" xfId="0" applyFill="1" applyBorder="1" applyProtection="1"/>
    <xf numFmtId="164" fontId="2" fillId="0" borderId="0" xfId="1" applyNumberFormat="1" applyFont="1" applyBorder="1" applyAlignment="1" applyProtection="1">
      <alignment horizontal="center"/>
    </xf>
    <xf numFmtId="164" fontId="7" fillId="0" borderId="0" xfId="1" applyNumberFormat="1" applyFont="1" applyBorder="1" applyAlignment="1" applyProtection="1">
      <alignment horizontal="center"/>
    </xf>
    <xf numFmtId="0" fontId="12" fillId="4" borderId="6" xfId="0" applyFont="1" applyFill="1" applyBorder="1" applyAlignment="1" applyProtection="1">
      <alignment horizontal="center"/>
    </xf>
    <xf numFmtId="0" fontId="3" fillId="0" borderId="0" xfId="0" applyFont="1" applyProtection="1"/>
    <xf numFmtId="0" fontId="3" fillId="0" borderId="0" xfId="0" applyFont="1" applyBorder="1" applyAlignment="1" applyProtection="1">
      <alignment horizontal="center"/>
    </xf>
    <xf numFmtId="3" fontId="0" fillId="0" borderId="0" xfId="1" applyNumberFormat="1" applyFont="1" applyFill="1" applyBorder="1" applyAlignment="1" applyProtection="1"/>
    <xf numFmtId="0" fontId="2" fillId="2" borderId="0" xfId="0" applyFont="1" applyFill="1" applyProtection="1"/>
    <xf numFmtId="0" fontId="0" fillId="2" borderId="0" xfId="0" applyFill="1" applyAlignment="1" applyProtection="1">
      <alignment horizontal="center"/>
    </xf>
    <xf numFmtId="0" fontId="0" fillId="0" borderId="0" xfId="0" applyFill="1" applyAlignment="1" applyProtection="1">
      <alignment horizontal="center"/>
    </xf>
    <xf numFmtId="3" fontId="2" fillId="0" borderId="0" xfId="1" applyNumberFormat="1" applyFont="1" applyFill="1" applyBorder="1" applyAlignment="1" applyProtection="1">
      <alignment vertical="center"/>
    </xf>
    <xf numFmtId="0" fontId="21" fillId="0" borderId="0" xfId="0" applyFont="1" applyProtection="1"/>
    <xf numFmtId="0" fontId="12" fillId="4" borderId="6" xfId="0" applyFont="1" applyFill="1" applyBorder="1" applyAlignment="1" applyProtection="1">
      <alignment horizontal="center" vertical="center"/>
    </xf>
    <xf numFmtId="0" fontId="12" fillId="2" borderId="0" xfId="0" applyFont="1" applyFill="1" applyAlignment="1" applyProtection="1">
      <alignment vertical="center"/>
    </xf>
    <xf numFmtId="0" fontId="0" fillId="2" borderId="0" xfId="0" applyFill="1" applyAlignment="1" applyProtection="1">
      <alignment horizontal="center" vertical="center"/>
    </xf>
    <xf numFmtId="0" fontId="2" fillId="0" borderId="0" xfId="0" applyFont="1" applyAlignment="1" applyProtection="1">
      <alignment horizontal="center" vertical="center"/>
    </xf>
    <xf numFmtId="0" fontId="0" fillId="2" borderId="0" xfId="0"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38" fillId="0" borderId="0" xfId="0" applyFont="1" applyProtection="1"/>
    <xf numFmtId="0" fontId="0" fillId="0" borderId="0" xfId="0" applyFont="1" applyAlignment="1" applyProtection="1">
      <alignment horizontal="center"/>
    </xf>
    <xf numFmtId="0" fontId="37" fillId="0" borderId="0" xfId="0" applyFont="1" applyProtection="1"/>
    <xf numFmtId="0" fontId="13" fillId="0" borderId="0" xfId="0" applyFont="1" applyAlignment="1" applyProtection="1">
      <alignment horizontal="right"/>
    </xf>
    <xf numFmtId="0" fontId="2" fillId="5" borderId="3" xfId="0" applyFont="1" applyFill="1" applyBorder="1" applyAlignment="1" applyProtection="1">
      <alignment horizontal="center"/>
    </xf>
    <xf numFmtId="0" fontId="2" fillId="5" borderId="11" xfId="0" applyFont="1" applyFill="1" applyBorder="1" applyAlignment="1" applyProtection="1">
      <alignment horizontal="center"/>
    </xf>
    <xf numFmtId="0" fontId="2" fillId="5" borderId="10" xfId="0" applyFont="1" applyFill="1" applyBorder="1" applyAlignment="1" applyProtection="1">
      <alignment horizontal="center"/>
    </xf>
    <xf numFmtId="0" fontId="2" fillId="5" borderId="15" xfId="0" applyFont="1" applyFill="1" applyBorder="1" applyAlignment="1" applyProtection="1">
      <alignment horizontal="center"/>
    </xf>
    <xf numFmtId="0" fontId="12" fillId="5" borderId="3" xfId="0" applyFont="1" applyFill="1" applyBorder="1" applyAlignment="1" applyProtection="1">
      <alignment horizontal="center"/>
    </xf>
    <xf numFmtId="0" fontId="12" fillId="5" borderId="11" xfId="0" applyFont="1" applyFill="1" applyBorder="1" applyAlignment="1" applyProtection="1">
      <alignment horizontal="center"/>
    </xf>
    <xf numFmtId="164" fontId="0" fillId="7" borderId="3" xfId="1" applyNumberFormat="1" applyFont="1" applyFill="1" applyBorder="1" applyProtection="1"/>
    <xf numFmtId="0" fontId="2" fillId="10" borderId="0" xfId="0" applyFont="1" applyFill="1" applyAlignment="1" applyProtection="1">
      <alignment horizontal="center"/>
    </xf>
    <xf numFmtId="0" fontId="2" fillId="10" borderId="0" xfId="0" applyFont="1" applyFill="1" applyProtection="1"/>
    <xf numFmtId="0" fontId="0" fillId="10" borderId="0" xfId="0" applyFill="1" applyBorder="1" applyAlignment="1" applyProtection="1">
      <alignment horizontal="center"/>
    </xf>
    <xf numFmtId="3" fontId="0" fillId="10" borderId="11" xfId="1" applyNumberFormat="1" applyFont="1" applyFill="1" applyBorder="1" applyProtection="1"/>
    <xf numFmtId="3" fontId="0" fillId="10" borderId="15" xfId="1" applyNumberFormat="1" applyFont="1" applyFill="1" applyBorder="1" applyProtection="1"/>
    <xf numFmtId="3" fontId="0" fillId="10" borderId="0" xfId="1" applyNumberFormat="1" applyFont="1" applyFill="1" applyBorder="1" applyProtection="1"/>
    <xf numFmtId="0" fontId="2" fillId="10" borderId="0" xfId="0" applyFont="1" applyFill="1" applyBorder="1" applyAlignment="1" applyProtection="1">
      <alignment horizontal="center"/>
    </xf>
    <xf numFmtId="0" fontId="0" fillId="10" borderId="0" xfId="0" applyFill="1" applyBorder="1" applyProtection="1"/>
    <xf numFmtId="164" fontId="0" fillId="0" borderId="0" xfId="0" applyNumberFormat="1" applyFill="1" applyBorder="1" applyProtection="1"/>
    <xf numFmtId="3" fontId="0" fillId="10" borderId="14" xfId="1" applyNumberFormat="1" applyFont="1" applyFill="1" applyBorder="1" applyProtection="1"/>
    <xf numFmtId="3" fontId="0" fillId="10" borderId="12" xfId="1" applyNumberFormat="1" applyFont="1" applyFill="1" applyBorder="1" applyProtection="1"/>
    <xf numFmtId="3" fontId="0" fillId="10" borderId="0" xfId="0" applyNumberFormat="1" applyFill="1" applyBorder="1" applyProtection="1"/>
    <xf numFmtId="0" fontId="2" fillId="0" borderId="0" xfId="0" applyFont="1" applyFill="1" applyProtection="1"/>
    <xf numFmtId="0" fontId="0" fillId="0" borderId="0" xfId="0" applyFill="1" applyBorder="1" applyAlignment="1" applyProtection="1">
      <alignment horizontal="center"/>
    </xf>
    <xf numFmtId="164" fontId="2" fillId="0" borderId="0" xfId="1" applyNumberFormat="1" applyFont="1" applyFill="1" applyBorder="1" applyProtection="1"/>
    <xf numFmtId="0" fontId="2" fillId="0" borderId="0" xfId="0" applyFont="1" applyFill="1" applyAlignment="1" applyProtection="1">
      <alignment horizontal="center"/>
    </xf>
    <xf numFmtId="3" fontId="2" fillId="0" borderId="0" xfId="0" applyNumberFormat="1" applyFont="1" applyFill="1" applyBorder="1" applyProtection="1"/>
    <xf numFmtId="0" fontId="6" fillId="9" borderId="0" xfId="0" applyFont="1" applyFill="1" applyAlignment="1" applyProtection="1">
      <alignment horizontal="center"/>
    </xf>
    <xf numFmtId="0" fontId="6" fillId="9" borderId="0" xfId="0" applyFont="1" applyFill="1" applyProtection="1"/>
    <xf numFmtId="0" fontId="0" fillId="9" borderId="0" xfId="0" applyFill="1" applyProtection="1"/>
    <xf numFmtId="0" fontId="2" fillId="9" borderId="0" xfId="0" applyFont="1" applyFill="1" applyAlignment="1" applyProtection="1">
      <alignment horizontal="center"/>
    </xf>
    <xf numFmtId="0" fontId="39" fillId="9" borderId="0" xfId="0" applyFont="1" applyFill="1" applyProtection="1"/>
    <xf numFmtId="0" fontId="2" fillId="9" borderId="0" xfId="0" applyFont="1" applyFill="1" applyProtection="1"/>
    <xf numFmtId="0" fontId="0" fillId="9" borderId="5" xfId="0" applyFill="1" applyBorder="1" applyAlignment="1" applyProtection="1">
      <alignment horizontal="center"/>
    </xf>
    <xf numFmtId="0" fontId="24" fillId="0" borderId="0" xfId="0" applyFont="1" applyFill="1" applyProtection="1"/>
    <xf numFmtId="0" fontId="15" fillId="9" borderId="0" xfId="0" applyFont="1" applyFill="1" applyProtection="1"/>
    <xf numFmtId="0" fontId="2" fillId="9" borderId="15" xfId="0" applyFont="1" applyFill="1" applyBorder="1" applyAlignment="1" applyProtection="1">
      <alignment horizontal="center"/>
    </xf>
    <xf numFmtId="0" fontId="0" fillId="9" borderId="9" xfId="0" applyFont="1" applyFill="1" applyBorder="1" applyAlignment="1" applyProtection="1">
      <alignment horizontal="right"/>
    </xf>
    <xf numFmtId="0" fontId="0" fillId="9" borderId="9" xfId="0" applyFill="1" applyBorder="1" applyAlignment="1" applyProtection="1">
      <alignment horizontal="right"/>
    </xf>
    <xf numFmtId="0" fontId="0" fillId="9" borderId="12" xfId="0" applyFill="1" applyBorder="1" applyProtection="1"/>
    <xf numFmtId="3" fontId="43" fillId="0" borderId="1" xfId="0" applyNumberFormat="1" applyFont="1" applyFill="1" applyBorder="1" applyAlignment="1" applyProtection="1">
      <alignment horizontal="right"/>
    </xf>
    <xf numFmtId="0" fontId="6" fillId="8" borderId="0" xfId="0" applyFont="1" applyFill="1" applyAlignment="1" applyProtection="1">
      <alignment horizontal="center"/>
    </xf>
    <xf numFmtId="0" fontId="6" fillId="8" borderId="0" xfId="0" applyFont="1" applyFill="1" applyProtection="1"/>
    <xf numFmtId="0" fontId="0" fillId="8" borderId="0" xfId="0" applyFill="1" applyProtection="1"/>
    <xf numFmtId="0" fontId="2" fillId="8" borderId="0" xfId="0" applyFont="1" applyFill="1" applyAlignment="1" applyProtection="1">
      <alignment horizontal="center"/>
    </xf>
    <xf numFmtId="0" fontId="39" fillId="8" borderId="0" xfId="0" applyFont="1" applyFill="1" applyProtection="1"/>
    <xf numFmtId="0" fontId="2" fillId="8" borderId="0" xfId="0" applyFont="1" applyFill="1" applyProtection="1"/>
    <xf numFmtId="0" fontId="0" fillId="8" borderId="5" xfId="0" applyFill="1" applyBorder="1" applyAlignment="1" applyProtection="1">
      <alignment horizontal="center"/>
    </xf>
    <xf numFmtId="0" fontId="15" fillId="8" borderId="0" xfId="0" applyFont="1" applyFill="1" applyProtection="1"/>
    <xf numFmtId="0" fontId="2" fillId="8" borderId="15" xfId="0" applyFont="1" applyFill="1" applyBorder="1" applyAlignment="1" applyProtection="1">
      <alignment horizontal="center"/>
    </xf>
    <xf numFmtId="0" fontId="0" fillId="8" borderId="9" xfId="0" applyFont="1" applyFill="1" applyBorder="1" applyAlignment="1" applyProtection="1">
      <alignment horizontal="right"/>
    </xf>
    <xf numFmtId="0" fontId="0" fillId="8" borderId="9" xfId="0" applyFill="1" applyBorder="1" applyAlignment="1" applyProtection="1">
      <alignment horizontal="right"/>
    </xf>
    <xf numFmtId="0" fontId="0" fillId="8" borderId="5" xfId="0" applyFill="1" applyBorder="1" applyProtection="1"/>
    <xf numFmtId="0" fontId="33" fillId="2" borderId="0" xfId="0" applyFont="1" applyFill="1" applyAlignment="1" applyProtection="1">
      <alignment horizontal="center"/>
    </xf>
    <xf numFmtId="0" fontId="6" fillId="2" borderId="0" xfId="0" applyFont="1" applyFill="1" applyProtection="1"/>
    <xf numFmtId="0" fontId="2" fillId="2" borderId="0" xfId="0" applyFont="1" applyFill="1" applyAlignment="1" applyProtection="1">
      <alignment horizontal="center"/>
    </xf>
    <xf numFmtId="0" fontId="39" fillId="2" borderId="0" xfId="0" applyFont="1" applyFill="1" applyProtection="1"/>
    <xf numFmtId="0" fontId="0" fillId="2" borderId="5" xfId="0" applyFill="1" applyBorder="1" applyProtection="1"/>
    <xf numFmtId="0" fontId="3" fillId="9" borderId="0" xfId="0" applyFont="1" applyFill="1" applyBorder="1" applyProtection="1"/>
    <xf numFmtId="0" fontId="3" fillId="0" borderId="0" xfId="0" applyFont="1" applyFill="1" applyBorder="1" applyAlignment="1" applyProtection="1"/>
    <xf numFmtId="3" fontId="0" fillId="2" borderId="5" xfId="1" applyNumberFormat="1" applyFont="1" applyFill="1" applyBorder="1" applyAlignment="1" applyProtection="1">
      <alignment horizontal="right" vertical="center"/>
    </xf>
    <xf numFmtId="3" fontId="0" fillId="2" borderId="2" xfId="1" applyNumberFormat="1" applyFont="1" applyFill="1" applyBorder="1" applyAlignment="1" applyProtection="1">
      <alignment vertical="center"/>
    </xf>
    <xf numFmtId="3" fontId="1" fillId="2" borderId="6" xfId="1" applyNumberFormat="1" applyFont="1" applyFill="1" applyBorder="1" applyAlignment="1" applyProtection="1">
      <alignment vertical="center"/>
    </xf>
    <xf numFmtId="3" fontId="0" fillId="2" borderId="3" xfId="1" applyNumberFormat="1" applyFont="1" applyFill="1" applyBorder="1" applyAlignment="1" applyProtection="1">
      <alignment vertical="center"/>
    </xf>
    <xf numFmtId="3" fontId="0" fillId="2" borderId="9" xfId="1" applyNumberFormat="1" applyFont="1" applyFill="1" applyBorder="1" applyAlignment="1" applyProtection="1">
      <alignment vertical="center"/>
    </xf>
    <xf numFmtId="3" fontId="0" fillId="2" borderId="15" xfId="1" applyNumberFormat="1" applyFont="1" applyFill="1" applyBorder="1" applyAlignment="1" applyProtection="1">
      <alignment vertical="center"/>
    </xf>
    <xf numFmtId="0" fontId="7" fillId="0" borderId="0" xfId="0" applyFont="1" applyProtection="1"/>
    <xf numFmtId="3" fontId="7" fillId="0" borderId="0" xfId="1" applyNumberFormat="1" applyFont="1" applyFill="1" applyBorder="1" applyAlignment="1" applyProtection="1">
      <alignment horizontal="right" vertical="center"/>
    </xf>
    <xf numFmtId="164" fontId="3" fillId="10" borderId="0" xfId="1" applyNumberFormat="1" applyFont="1" applyFill="1" applyBorder="1" applyAlignment="1" applyProtection="1">
      <alignment horizontal="center" vertical="center"/>
    </xf>
    <xf numFmtId="3" fontId="3" fillId="2" borderId="2" xfId="1" applyNumberFormat="1" applyFont="1" applyFill="1" applyBorder="1" applyAlignment="1" applyProtection="1">
      <alignment vertical="center"/>
    </xf>
    <xf numFmtId="0" fontId="2" fillId="12" borderId="16" xfId="0" applyFont="1" applyFill="1" applyBorder="1" applyAlignment="1" applyProtection="1">
      <alignment vertical="center"/>
    </xf>
    <xf numFmtId="0" fontId="0" fillId="12" borderId="35" xfId="0" applyFont="1" applyFill="1" applyBorder="1" applyAlignment="1" applyProtection="1">
      <alignment vertical="center"/>
    </xf>
    <xf numFmtId="3" fontId="12" fillId="12" borderId="6" xfId="1" applyNumberFormat="1" applyFont="1" applyFill="1" applyBorder="1" applyAlignment="1" applyProtection="1">
      <alignment horizontal="right" vertical="center"/>
    </xf>
    <xf numFmtId="3" fontId="12" fillId="12" borderId="8" xfId="1" applyNumberFormat="1" applyFont="1" applyFill="1" applyBorder="1" applyAlignment="1" applyProtection="1">
      <alignment horizontal="right" vertical="center"/>
    </xf>
    <xf numFmtId="3" fontId="12" fillId="12" borderId="2" xfId="1" applyNumberFormat="1" applyFont="1" applyFill="1" applyBorder="1" applyAlignment="1" applyProtection="1">
      <alignment horizontal="right" vertical="center"/>
    </xf>
    <xf numFmtId="0" fontId="2" fillId="12" borderId="0" xfId="0" applyFont="1" applyFill="1" applyAlignment="1" applyProtection="1">
      <alignment vertical="center"/>
    </xf>
    <xf numFmtId="3" fontId="2" fillId="12" borderId="6" xfId="1" applyNumberFormat="1" applyFont="1" applyFill="1" applyBorder="1" applyAlignment="1" applyProtection="1">
      <alignment horizontal="right" vertical="center"/>
    </xf>
    <xf numFmtId="3" fontId="12" fillId="12" borderId="7" xfId="1" applyNumberFormat="1" applyFont="1" applyFill="1" applyBorder="1" applyAlignment="1" applyProtection="1">
      <alignment vertical="center"/>
    </xf>
    <xf numFmtId="3" fontId="12" fillId="12" borderId="6" xfId="1" applyNumberFormat="1" applyFont="1" applyFill="1" applyBorder="1" applyAlignment="1" applyProtection="1">
      <alignment vertical="center"/>
    </xf>
    <xf numFmtId="0" fontId="12" fillId="12" borderId="16" xfId="0" applyFont="1" applyFill="1" applyBorder="1" applyAlignment="1" applyProtection="1">
      <alignment vertical="center"/>
    </xf>
    <xf numFmtId="0" fontId="3" fillId="12" borderId="19" xfId="0" applyFont="1" applyFill="1" applyBorder="1" applyAlignment="1" applyProtection="1">
      <alignment vertical="center"/>
    </xf>
    <xf numFmtId="3" fontId="2" fillId="12" borderId="2" xfId="0" applyNumberFormat="1" applyFont="1" applyFill="1" applyBorder="1" applyAlignment="1" applyProtection="1">
      <alignment horizontal="right" vertical="center"/>
    </xf>
    <xf numFmtId="3" fontId="12" fillId="12" borderId="31" xfId="0" applyNumberFormat="1" applyFont="1" applyFill="1" applyBorder="1" applyAlignment="1" applyProtection="1">
      <alignment horizontal="right" vertical="center"/>
    </xf>
    <xf numFmtId="3" fontId="12" fillId="12" borderId="24" xfId="0" applyNumberFormat="1" applyFont="1" applyFill="1" applyBorder="1" applyAlignment="1" applyProtection="1">
      <alignment horizontal="right" vertical="center"/>
    </xf>
    <xf numFmtId="3" fontId="12" fillId="12" borderId="25" xfId="0" applyNumberFormat="1" applyFont="1" applyFill="1" applyBorder="1" applyAlignment="1" applyProtection="1">
      <alignment horizontal="right" vertical="center"/>
    </xf>
    <xf numFmtId="164" fontId="3" fillId="14" borderId="5" xfId="1" applyNumberFormat="1" applyFont="1" applyFill="1" applyBorder="1" applyAlignment="1" applyProtection="1">
      <alignment horizontal="center" vertical="center"/>
    </xf>
    <xf numFmtId="0" fontId="12" fillId="14" borderId="5" xfId="0" applyFont="1" applyFill="1" applyBorder="1" applyAlignment="1" applyProtection="1">
      <alignment horizontal="center" vertical="center"/>
    </xf>
    <xf numFmtId="164" fontId="3" fillId="14" borderId="8" xfId="1" applyNumberFormat="1" applyFont="1" applyFill="1" applyBorder="1" applyAlignment="1" applyProtection="1">
      <alignment horizontal="center" vertical="center"/>
    </xf>
    <xf numFmtId="0" fontId="2" fillId="7" borderId="44" xfId="0" applyFont="1" applyFill="1" applyBorder="1" applyAlignment="1" applyProtection="1">
      <alignment vertical="center"/>
    </xf>
    <xf numFmtId="0" fontId="12" fillId="12" borderId="19" xfId="0" applyFont="1" applyFill="1" applyBorder="1" applyAlignment="1" applyProtection="1">
      <alignment vertical="center"/>
    </xf>
    <xf numFmtId="3" fontId="2" fillId="12" borderId="19" xfId="0" applyNumberFormat="1" applyFont="1" applyFill="1" applyBorder="1" applyAlignment="1" applyProtection="1">
      <alignment horizontal="right" vertical="center"/>
    </xf>
    <xf numFmtId="3" fontId="2" fillId="12" borderId="36" xfId="0" applyNumberFormat="1" applyFont="1" applyFill="1" applyBorder="1" applyAlignment="1" applyProtection="1">
      <alignment horizontal="right" vertical="center"/>
    </xf>
    <xf numFmtId="0" fontId="12" fillId="13" borderId="19" xfId="0" applyFont="1" applyFill="1" applyBorder="1" applyAlignment="1" applyProtection="1">
      <alignment vertical="center"/>
    </xf>
    <xf numFmtId="3" fontId="2" fillId="13" borderId="19" xfId="0" applyNumberFormat="1" applyFont="1" applyFill="1" applyBorder="1" applyAlignment="1" applyProtection="1">
      <alignment horizontal="right" vertical="center"/>
    </xf>
    <xf numFmtId="3" fontId="49" fillId="0" borderId="0" xfId="1" applyNumberFormat="1" applyFont="1" applyFill="1" applyBorder="1" applyAlignment="1" applyProtection="1">
      <alignment horizontal="right" vertical="center"/>
    </xf>
    <xf numFmtId="165" fontId="49" fillId="0" borderId="0" xfId="0" applyNumberFormat="1" applyFont="1" applyFill="1" applyAlignment="1" applyProtection="1">
      <alignment horizontal="center" vertical="center"/>
    </xf>
    <xf numFmtId="3" fontId="2" fillId="7" borderId="4" xfId="0" applyNumberFormat="1" applyFont="1" applyFill="1" applyBorder="1" applyAlignment="1" applyProtection="1">
      <alignment vertical="center"/>
    </xf>
    <xf numFmtId="3" fontId="2" fillId="13" borderId="36" xfId="0" applyNumberFormat="1" applyFont="1" applyFill="1" applyBorder="1" applyAlignment="1" applyProtection="1">
      <alignment horizontal="right" vertical="center"/>
    </xf>
    <xf numFmtId="0" fontId="3" fillId="6" borderId="16" xfId="0" applyFont="1" applyFill="1" applyBorder="1" applyAlignment="1" applyProtection="1">
      <alignment vertical="center"/>
    </xf>
    <xf numFmtId="0" fontId="2" fillId="7" borderId="5" xfId="0" applyFont="1" applyFill="1" applyBorder="1" applyAlignment="1" applyProtection="1">
      <alignment vertical="center"/>
    </xf>
    <xf numFmtId="0" fontId="12" fillId="13" borderId="0" xfId="0" applyFont="1" applyFill="1" applyBorder="1" applyAlignment="1" applyProtection="1">
      <alignment vertical="center"/>
    </xf>
    <xf numFmtId="3" fontId="2" fillId="13" borderId="0" xfId="0" applyNumberFormat="1" applyFont="1" applyFill="1" applyBorder="1" applyAlignment="1" applyProtection="1">
      <alignment horizontal="right" vertical="center"/>
    </xf>
    <xf numFmtId="3" fontId="2" fillId="13" borderId="1" xfId="0" applyNumberFormat="1" applyFont="1" applyFill="1" applyBorder="1" applyAlignment="1" applyProtection="1">
      <alignment horizontal="right" vertical="center"/>
    </xf>
    <xf numFmtId="3" fontId="2" fillId="13" borderId="12" xfId="0" applyNumberFormat="1" applyFont="1" applyFill="1" applyBorder="1" applyAlignment="1" applyProtection="1">
      <alignment horizontal="right" vertical="center"/>
    </xf>
    <xf numFmtId="0" fontId="2" fillId="13" borderId="0" xfId="0" applyFont="1" applyFill="1" applyBorder="1" applyAlignment="1" applyProtection="1">
      <alignment vertical="center"/>
    </xf>
    <xf numFmtId="0" fontId="0" fillId="13" borderId="0" xfId="0" applyFont="1" applyFill="1" applyBorder="1" applyAlignment="1" applyProtection="1">
      <alignment vertical="center"/>
    </xf>
    <xf numFmtId="3" fontId="0" fillId="13" borderId="0" xfId="0" applyNumberFormat="1" applyFont="1" applyFill="1" applyBorder="1" applyAlignment="1" applyProtection="1">
      <alignment horizontal="right" vertical="center"/>
    </xf>
    <xf numFmtId="3" fontId="2" fillId="13" borderId="6" xfId="0" applyNumberFormat="1" applyFont="1" applyFill="1" applyBorder="1" applyAlignment="1" applyProtection="1">
      <alignment vertical="center"/>
    </xf>
    <xf numFmtId="3" fontId="2" fillId="13" borderId="2" xfId="0" applyNumberFormat="1" applyFont="1" applyFill="1" applyBorder="1" applyAlignment="1" applyProtection="1">
      <alignment horizontal="right" vertical="center"/>
    </xf>
    <xf numFmtId="3" fontId="2" fillId="13" borderId="7" xfId="0" applyNumberFormat="1" applyFont="1" applyFill="1" applyBorder="1" applyAlignment="1" applyProtection="1">
      <alignment horizontal="right" vertical="center"/>
    </xf>
    <xf numFmtId="0" fontId="35" fillId="0" borderId="0" xfId="0" applyFont="1" applyAlignment="1" applyProtection="1">
      <alignment vertical="center"/>
    </xf>
    <xf numFmtId="3" fontId="2" fillId="2" borderId="2" xfId="1" applyNumberFormat="1" applyFont="1" applyFill="1" applyBorder="1" applyAlignment="1" applyProtection="1"/>
    <xf numFmtId="0" fontId="0" fillId="2" borderId="0" xfId="0" applyFont="1" applyFill="1" applyAlignment="1" applyProtection="1">
      <alignment horizontal="right" vertical="center"/>
    </xf>
    <xf numFmtId="0" fontId="0" fillId="0" borderId="0" xfId="0" applyFont="1" applyFill="1" applyAlignment="1" applyProtection="1">
      <alignment horizontal="right" vertical="center"/>
    </xf>
    <xf numFmtId="3" fontId="0" fillId="2" borderId="18" xfId="1" applyNumberFormat="1" applyFont="1" applyFill="1" applyBorder="1" applyAlignment="1" applyProtection="1">
      <alignment horizontal="right" vertical="center"/>
    </xf>
    <xf numFmtId="3" fontId="1" fillId="2" borderId="8" xfId="1" applyNumberFormat="1" applyFont="1" applyFill="1" applyBorder="1" applyAlignment="1" applyProtection="1">
      <alignment vertical="center"/>
    </xf>
    <xf numFmtId="3" fontId="2" fillId="13" borderId="5" xfId="0" applyNumberFormat="1" applyFont="1" applyFill="1" applyBorder="1" applyAlignment="1" applyProtection="1">
      <alignment horizontal="right" vertical="center"/>
    </xf>
    <xf numFmtId="0" fontId="2" fillId="15" borderId="6" xfId="0" applyFont="1" applyFill="1" applyBorder="1" applyAlignment="1" applyProtection="1">
      <alignment horizontal="center" vertical="top"/>
    </xf>
    <xf numFmtId="0" fontId="2" fillId="15" borderId="6" xfId="0" applyFont="1" applyFill="1" applyBorder="1" applyAlignment="1" applyProtection="1">
      <alignment horizontal="center"/>
    </xf>
    <xf numFmtId="0" fontId="2" fillId="15" borderId="6" xfId="0" applyFont="1" applyFill="1" applyBorder="1" applyAlignment="1" applyProtection="1">
      <alignment horizontal="center" vertical="center"/>
    </xf>
    <xf numFmtId="0" fontId="2" fillId="15" borderId="2" xfId="0" applyFont="1" applyFill="1" applyBorder="1" applyAlignment="1" applyProtection="1">
      <alignment horizontal="center" vertical="center"/>
    </xf>
    <xf numFmtId="0" fontId="2" fillId="15" borderId="8" xfId="0" applyFont="1" applyFill="1" applyBorder="1" applyAlignment="1" applyProtection="1"/>
    <xf numFmtId="3" fontId="2" fillId="2" borderId="39" xfId="1" applyNumberFormat="1" applyFont="1" applyFill="1" applyBorder="1" applyAlignment="1" applyProtection="1">
      <alignment vertical="center"/>
    </xf>
    <xf numFmtId="0" fontId="12" fillId="9" borderId="0" xfId="0" applyFont="1" applyFill="1" applyBorder="1" applyAlignment="1" applyProtection="1">
      <alignment horizontal="center"/>
    </xf>
    <xf numFmtId="0" fontId="12" fillId="9" borderId="3" xfId="0" applyFont="1" applyFill="1" applyBorder="1" applyAlignment="1" applyProtection="1">
      <alignment horizontal="center"/>
    </xf>
    <xf numFmtId="0" fontId="12" fillId="8" borderId="4" xfId="0" applyFont="1" applyFill="1" applyBorder="1" applyAlignment="1" applyProtection="1">
      <alignment horizontal="center"/>
    </xf>
    <xf numFmtId="0" fontId="12" fillId="8" borderId="13" xfId="0" applyFont="1" applyFill="1" applyBorder="1" applyAlignment="1" applyProtection="1">
      <alignment horizontal="center"/>
    </xf>
    <xf numFmtId="3" fontId="0" fillId="8" borderId="13" xfId="0" applyNumberFormat="1" applyFill="1" applyBorder="1" applyProtection="1"/>
    <xf numFmtId="3" fontId="2" fillId="8" borderId="2" xfId="0" applyNumberFormat="1" applyFont="1" applyFill="1" applyBorder="1" applyProtection="1"/>
    <xf numFmtId="3" fontId="2" fillId="0" borderId="0" xfId="0" applyNumberFormat="1" applyFont="1" applyFill="1" applyBorder="1" applyAlignment="1" applyProtection="1">
      <alignment horizontal="right" vertical="center"/>
    </xf>
    <xf numFmtId="3" fontId="0" fillId="0" borderId="0" xfId="0" applyNumberFormat="1" applyAlignment="1" applyProtection="1">
      <alignment vertical="center"/>
    </xf>
    <xf numFmtId="3" fontId="0" fillId="6" borderId="16" xfId="0" applyNumberFormat="1" applyFont="1" applyFill="1" applyBorder="1" applyAlignment="1" applyProtection="1">
      <alignment horizontal="right" vertical="center"/>
    </xf>
    <xf numFmtId="0" fontId="2" fillId="7" borderId="4" xfId="0" applyFont="1" applyFill="1" applyBorder="1" applyAlignment="1" applyProtection="1">
      <alignment vertical="center"/>
    </xf>
    <xf numFmtId="3" fontId="2" fillId="13" borderId="8" xfId="0" applyNumberFormat="1" applyFont="1" applyFill="1" applyBorder="1" applyAlignment="1" applyProtection="1">
      <alignment vertical="center"/>
    </xf>
    <xf numFmtId="3" fontId="2" fillId="13" borderId="2" xfId="0" applyNumberFormat="1" applyFont="1" applyFill="1" applyBorder="1" applyAlignment="1" applyProtection="1">
      <alignment vertical="center"/>
    </xf>
    <xf numFmtId="3" fontId="2" fillId="13" borderId="7" xfId="0" applyNumberFormat="1" applyFont="1" applyFill="1" applyBorder="1" applyAlignment="1" applyProtection="1">
      <alignment vertical="center"/>
    </xf>
    <xf numFmtId="3" fontId="0" fillId="0" borderId="0" xfId="0" applyNumberFormat="1" applyAlignment="1" applyProtection="1">
      <alignment horizontal="center" vertical="center"/>
    </xf>
    <xf numFmtId="0" fontId="7" fillId="0" borderId="0" xfId="0" quotePrefix="1" applyFont="1" applyAlignment="1" applyProtection="1">
      <alignment vertical="center"/>
    </xf>
    <xf numFmtId="0" fontId="7" fillId="4" borderId="2" xfId="0" applyFont="1" applyFill="1" applyBorder="1" applyAlignment="1" applyProtection="1">
      <alignment vertical="center"/>
    </xf>
    <xf numFmtId="3" fontId="49" fillId="0" borderId="0" xfId="1" applyNumberFormat="1" applyFont="1" applyFill="1" applyBorder="1" applyAlignment="1" applyProtection="1">
      <alignment horizontal="center" vertical="center"/>
    </xf>
    <xf numFmtId="2" fontId="52" fillId="0" borderId="0" xfId="0" applyNumberFormat="1" applyFont="1" applyFill="1" applyAlignment="1" applyProtection="1">
      <alignment vertical="center"/>
    </xf>
    <xf numFmtId="2" fontId="52" fillId="0" borderId="0" xfId="0" applyNumberFormat="1" applyFont="1" applyAlignment="1" applyProtection="1">
      <alignment vertical="center"/>
    </xf>
    <xf numFmtId="0" fontId="6" fillId="16" borderId="0" xfId="0" applyFont="1" applyFill="1" applyAlignment="1" applyProtection="1">
      <alignment horizontal="center"/>
    </xf>
    <xf numFmtId="0" fontId="6" fillId="16" borderId="0" xfId="0" applyFont="1" applyFill="1" applyProtection="1"/>
    <xf numFmtId="0" fontId="0" fillId="16" borderId="0" xfId="0" applyFill="1" applyProtection="1"/>
    <xf numFmtId="0" fontId="2" fillId="16" borderId="0" xfId="0" applyFont="1" applyFill="1" applyAlignment="1" applyProtection="1">
      <alignment horizontal="center"/>
    </xf>
    <xf numFmtId="0" fontId="39" fillId="16" borderId="0" xfId="0" applyFont="1" applyFill="1" applyProtection="1"/>
    <xf numFmtId="0" fontId="2" fillId="16" borderId="0" xfId="0" applyFont="1" applyFill="1" applyProtection="1"/>
    <xf numFmtId="0" fontId="0" fillId="16" borderId="5" xfId="0" applyFill="1" applyBorder="1" applyAlignment="1" applyProtection="1">
      <alignment horizontal="center"/>
    </xf>
    <xf numFmtId="3" fontId="0" fillId="16" borderId="8" xfId="1" applyNumberFormat="1" applyFont="1" applyFill="1" applyBorder="1" applyProtection="1"/>
    <xf numFmtId="3" fontId="0" fillId="16" borderId="2" xfId="1" applyNumberFormat="1" applyFont="1" applyFill="1" applyBorder="1" applyProtection="1"/>
    <xf numFmtId="0" fontId="0" fillId="16" borderId="5" xfId="0" applyFill="1" applyBorder="1" applyProtection="1"/>
    <xf numFmtId="0" fontId="15" fillId="16" borderId="0" xfId="0" applyFont="1" applyFill="1" applyProtection="1"/>
    <xf numFmtId="0" fontId="2" fillId="16" borderId="15" xfId="0" applyFont="1" applyFill="1" applyBorder="1" applyAlignment="1" applyProtection="1">
      <alignment horizontal="center"/>
    </xf>
    <xf numFmtId="0" fontId="0" fillId="16" borderId="9" xfId="0" applyFont="1" applyFill="1" applyBorder="1" applyAlignment="1" applyProtection="1">
      <alignment horizontal="right"/>
    </xf>
    <xf numFmtId="0" fontId="0" fillId="16" borderId="9" xfId="0" applyFill="1" applyBorder="1" applyAlignment="1" applyProtection="1">
      <alignment horizontal="right"/>
    </xf>
    <xf numFmtId="0" fontId="0" fillId="16" borderId="12" xfId="0" applyFill="1" applyBorder="1" applyProtection="1"/>
    <xf numFmtId="3" fontId="2" fillId="16" borderId="2" xfId="0" applyNumberFormat="1" applyFont="1" applyFill="1" applyBorder="1" applyProtection="1"/>
    <xf numFmtId="0" fontId="0" fillId="16" borderId="0" xfId="0" applyFill="1" applyBorder="1" applyAlignment="1" applyProtection="1">
      <alignment horizontal="center"/>
    </xf>
    <xf numFmtId="0" fontId="2" fillId="16" borderId="0" xfId="0" applyFont="1" applyFill="1" applyBorder="1" applyProtection="1"/>
    <xf numFmtId="3" fontId="2" fillId="16" borderId="2" xfId="1" applyNumberFormat="1" applyFont="1" applyFill="1" applyBorder="1" applyProtection="1"/>
    <xf numFmtId="0" fontId="2" fillId="16" borderId="3" xfId="0" applyFont="1" applyFill="1" applyBorder="1" applyAlignment="1" applyProtection="1">
      <alignment horizontal="center"/>
    </xf>
    <xf numFmtId="3" fontId="0" fillId="16" borderId="4" xfId="0" applyNumberFormat="1" applyFill="1" applyBorder="1" applyProtection="1"/>
    <xf numFmtId="0" fontId="2" fillId="16" borderId="0" xfId="0" applyFont="1" applyFill="1" applyBorder="1" applyAlignment="1" applyProtection="1">
      <alignment horizontal="center"/>
    </xf>
    <xf numFmtId="0" fontId="2" fillId="16" borderId="4" xfId="0" applyFont="1" applyFill="1" applyBorder="1" applyAlignment="1" applyProtection="1">
      <alignment horizontal="center"/>
    </xf>
    <xf numFmtId="3" fontId="0" fillId="16" borderId="0" xfId="0" applyNumberFormat="1" applyFill="1" applyBorder="1" applyProtection="1"/>
    <xf numFmtId="3" fontId="0" fillId="16" borderId="9" xfId="0" applyNumberFormat="1" applyFill="1" applyBorder="1" applyProtection="1"/>
    <xf numFmtId="0" fontId="4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3" fontId="0" fillId="4" borderId="15" xfId="1" applyNumberFormat="1" applyFont="1" applyFill="1" applyBorder="1" applyAlignment="1" applyProtection="1">
      <alignment horizontal="right" vertical="center"/>
      <protection locked="0"/>
    </xf>
    <xf numFmtId="3" fontId="0" fillId="4" borderId="9" xfId="1" applyNumberFormat="1" applyFont="1" applyFill="1" applyBorder="1" applyAlignment="1" applyProtection="1">
      <alignment horizontal="right" vertical="center"/>
      <protection locked="0"/>
    </xf>
    <xf numFmtId="3" fontId="0" fillId="4" borderId="11" xfId="1" applyNumberFormat="1" applyFont="1" applyFill="1" applyBorder="1" applyAlignment="1" applyProtection="1">
      <alignment vertical="center"/>
      <protection locked="0"/>
    </xf>
    <xf numFmtId="3" fontId="0" fillId="4" borderId="10" xfId="1" applyNumberFormat="1" applyFont="1" applyFill="1" applyBorder="1" applyAlignment="1" applyProtection="1">
      <alignment horizontal="right" vertical="center"/>
      <protection locked="0"/>
    </xf>
    <xf numFmtId="3" fontId="0" fillId="4" borderId="3" xfId="1" applyNumberFormat="1" applyFont="1" applyFill="1" applyBorder="1" applyAlignment="1" applyProtection="1">
      <alignment horizontal="right" vertical="center"/>
      <protection locked="0"/>
    </xf>
    <xf numFmtId="3" fontId="3" fillId="4" borderId="3" xfId="1" applyNumberFormat="1" applyFont="1" applyFill="1" applyBorder="1" applyAlignment="1" applyProtection="1">
      <alignment horizontal="right" vertical="center"/>
      <protection locked="0"/>
    </xf>
    <xf numFmtId="3" fontId="3" fillId="4" borderId="3" xfId="0" applyNumberFormat="1" applyFont="1" applyFill="1" applyBorder="1" applyAlignment="1" applyProtection="1">
      <alignment horizontal="right" vertical="center"/>
      <protection locked="0"/>
    </xf>
    <xf numFmtId="3" fontId="0" fillId="4" borderId="13" xfId="1" applyNumberFormat="1" applyFont="1" applyFill="1" applyBorder="1" applyAlignment="1" applyProtection="1">
      <alignment vertical="center"/>
      <protection locked="0"/>
    </xf>
    <xf numFmtId="3" fontId="0" fillId="4" borderId="0" xfId="1" applyNumberFormat="1" applyFont="1" applyFill="1" applyBorder="1" applyAlignment="1" applyProtection="1">
      <alignment horizontal="right" vertical="center"/>
      <protection locked="0"/>
    </xf>
    <xf numFmtId="3" fontId="0" fillId="4" borderId="4" xfId="1" applyNumberFormat="1" applyFont="1" applyFill="1" applyBorder="1" applyAlignment="1" applyProtection="1">
      <alignment horizontal="right" vertical="center"/>
      <protection locked="0"/>
    </xf>
    <xf numFmtId="3" fontId="3" fillId="4" borderId="4" xfId="1" applyNumberFormat="1" applyFont="1" applyFill="1" applyBorder="1" applyAlignment="1" applyProtection="1">
      <alignment horizontal="right" vertical="center"/>
      <protection locked="0"/>
    </xf>
    <xf numFmtId="3" fontId="3" fillId="4" borderId="4" xfId="0" applyNumberFormat="1" applyFont="1" applyFill="1" applyBorder="1" applyAlignment="1" applyProtection="1">
      <alignment horizontal="right" vertical="center"/>
      <protection locked="0"/>
    </xf>
    <xf numFmtId="3" fontId="0" fillId="4" borderId="12" xfId="1" applyNumberFormat="1" applyFont="1" applyFill="1" applyBorder="1" applyAlignment="1" applyProtection="1">
      <alignment horizontal="right" vertical="center"/>
      <protection locked="0"/>
    </xf>
    <xf numFmtId="3" fontId="3" fillId="4" borderId="10" xfId="1" applyNumberFormat="1" applyFont="1" applyFill="1" applyBorder="1" applyAlignment="1" applyProtection="1">
      <alignment vertical="center"/>
      <protection locked="0"/>
    </xf>
    <xf numFmtId="3" fontId="3" fillId="4" borderId="10" xfId="1" applyNumberFormat="1" applyFont="1" applyFill="1" applyBorder="1" applyAlignment="1" applyProtection="1">
      <alignment horizontal="right" vertical="center"/>
      <protection locked="0"/>
    </xf>
    <xf numFmtId="3" fontId="3" fillId="4" borderId="11" xfId="1" applyNumberFormat="1" applyFont="1" applyFill="1" applyBorder="1" applyAlignment="1" applyProtection="1">
      <alignment horizontal="right" vertical="center"/>
      <protection locked="0"/>
    </xf>
    <xf numFmtId="3" fontId="3" fillId="4" borderId="0" xfId="1" applyNumberFormat="1" applyFont="1" applyFill="1" applyBorder="1" applyAlignment="1" applyProtection="1">
      <alignment vertical="center"/>
      <protection locked="0"/>
    </xf>
    <xf numFmtId="3" fontId="3" fillId="4" borderId="0" xfId="1" applyNumberFormat="1" applyFont="1" applyFill="1" applyBorder="1" applyAlignment="1" applyProtection="1">
      <alignment horizontal="right" vertical="center"/>
      <protection locked="0"/>
    </xf>
    <xf numFmtId="3" fontId="3" fillId="4" borderId="13" xfId="1" applyNumberFormat="1" applyFont="1" applyFill="1" applyBorder="1" applyAlignment="1" applyProtection="1">
      <alignment horizontal="right" vertical="center"/>
      <protection locked="0"/>
    </xf>
    <xf numFmtId="3" fontId="1" fillId="4" borderId="8" xfId="1" applyNumberFormat="1" applyFont="1" applyFill="1" applyBorder="1" applyAlignment="1" applyProtection="1">
      <alignment vertical="center"/>
      <protection locked="0"/>
    </xf>
    <xf numFmtId="3" fontId="1" fillId="4" borderId="7" xfId="1" applyNumberFormat="1" applyFont="1" applyFill="1" applyBorder="1" applyAlignment="1" applyProtection="1">
      <alignment vertical="center"/>
      <protection locked="0"/>
    </xf>
    <xf numFmtId="3" fontId="1" fillId="4" borderId="6" xfId="1" applyNumberFormat="1" applyFont="1" applyFill="1" applyBorder="1" applyAlignment="1" applyProtection="1">
      <alignment vertical="center"/>
      <protection locked="0"/>
    </xf>
    <xf numFmtId="3" fontId="1" fillId="4" borderId="2" xfId="1" applyNumberFormat="1" applyFont="1" applyFill="1" applyBorder="1" applyAlignment="1" applyProtection="1">
      <alignment vertical="center"/>
      <protection locked="0"/>
    </xf>
    <xf numFmtId="3" fontId="3" fillId="4" borderId="2" xfId="1" applyNumberFormat="1" applyFont="1" applyFill="1" applyBorder="1" applyAlignment="1" applyProtection="1">
      <alignment vertical="center"/>
      <protection locked="0"/>
    </xf>
    <xf numFmtId="3" fontId="0" fillId="4" borderId="10" xfId="1" applyNumberFormat="1" applyFont="1" applyFill="1" applyBorder="1" applyAlignment="1" applyProtection="1">
      <alignment vertical="center"/>
      <protection locked="0"/>
    </xf>
    <xf numFmtId="3" fontId="0" fillId="4" borderId="15" xfId="1" applyNumberFormat="1" applyFont="1" applyFill="1" applyBorder="1" applyAlignment="1" applyProtection="1">
      <alignment vertical="center"/>
      <protection locked="0"/>
    </xf>
    <xf numFmtId="3" fontId="0" fillId="4" borderId="3" xfId="1" applyNumberFormat="1" applyFont="1" applyFill="1" applyBorder="1" applyAlignment="1" applyProtection="1">
      <alignment vertical="center"/>
      <protection locked="0"/>
    </xf>
    <xf numFmtId="3" fontId="3" fillId="4" borderId="3" xfId="1" applyNumberFormat="1" applyFont="1" applyFill="1" applyBorder="1" applyAlignment="1" applyProtection="1">
      <alignment vertical="center"/>
      <protection locked="0"/>
    </xf>
    <xf numFmtId="3" fontId="0" fillId="4" borderId="0" xfId="1" applyNumberFormat="1" applyFont="1" applyFill="1" applyBorder="1" applyAlignment="1" applyProtection="1">
      <alignment vertical="center"/>
      <protection locked="0"/>
    </xf>
    <xf numFmtId="3" fontId="0" fillId="4" borderId="5" xfId="1" applyNumberFormat="1" applyFont="1" applyFill="1" applyBorder="1" applyAlignment="1" applyProtection="1">
      <alignment horizontal="right" vertical="center"/>
      <protection locked="0"/>
    </xf>
    <xf numFmtId="3" fontId="3" fillId="4" borderId="5" xfId="1" applyNumberFormat="1" applyFont="1" applyFill="1" applyBorder="1" applyAlignment="1" applyProtection="1">
      <alignment horizontal="right" vertical="center"/>
      <protection locked="0"/>
    </xf>
    <xf numFmtId="3" fontId="2" fillId="4" borderId="7" xfId="0" applyNumberFormat="1" applyFont="1" applyFill="1" applyBorder="1" applyAlignment="1" applyProtection="1">
      <alignment vertical="center"/>
      <protection locked="0"/>
    </xf>
    <xf numFmtId="3" fontId="2" fillId="4" borderId="2" xfId="0" applyNumberFormat="1" applyFont="1" applyFill="1" applyBorder="1" applyAlignment="1" applyProtection="1">
      <alignment horizontal="right" vertical="center"/>
      <protection locked="0"/>
    </xf>
    <xf numFmtId="3" fontId="2" fillId="4" borderId="7" xfId="0" applyNumberFormat="1" applyFont="1" applyFill="1" applyBorder="1" applyAlignment="1" applyProtection="1">
      <alignment horizontal="right" vertical="center"/>
      <protection locked="0"/>
    </xf>
    <xf numFmtId="0" fontId="2" fillId="4" borderId="2" xfId="0" applyFont="1" applyFill="1" applyBorder="1" applyAlignment="1" applyProtection="1">
      <alignment vertical="center"/>
      <protection locked="0"/>
    </xf>
    <xf numFmtId="0" fontId="16" fillId="4" borderId="8" xfId="0" applyFont="1" applyFill="1" applyBorder="1" applyAlignment="1" applyProtection="1">
      <alignment horizontal="right" vertical="center"/>
      <protection locked="0"/>
    </xf>
    <xf numFmtId="3" fontId="3" fillId="4" borderId="14" xfId="1" applyNumberFormat="1" applyFont="1" applyFill="1" applyBorder="1" applyAlignment="1" applyProtection="1">
      <alignment horizontal="right" vertical="center"/>
      <protection locked="0"/>
    </xf>
    <xf numFmtId="3" fontId="3" fillId="4" borderId="1" xfId="1" applyNumberFormat="1" applyFont="1" applyFill="1" applyBorder="1" applyAlignment="1" applyProtection="1">
      <alignment horizontal="right" vertical="center"/>
      <protection locked="0"/>
    </xf>
    <xf numFmtId="0" fontId="2" fillId="0" borderId="45" xfId="0" applyFont="1" applyBorder="1" applyAlignment="1" applyProtection="1">
      <alignment vertical="center"/>
      <protection locked="0"/>
    </xf>
    <xf numFmtId="0" fontId="0" fillId="0" borderId="46" xfId="0" applyBorder="1" applyAlignment="1" applyProtection="1">
      <alignment vertical="center"/>
      <protection locked="0"/>
    </xf>
    <xf numFmtId="0" fontId="0" fillId="0" borderId="46" xfId="0" applyFill="1" applyBorder="1" applyAlignment="1" applyProtection="1">
      <alignment horizontal="center" vertical="center"/>
      <protection locked="0"/>
    </xf>
    <xf numFmtId="0" fontId="0" fillId="0" borderId="46" xfId="0" applyFill="1" applyBorder="1" applyAlignment="1" applyProtection="1">
      <alignment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49"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0" xfId="0" applyBorder="1" applyAlignment="1" applyProtection="1">
      <alignment vertical="center"/>
      <protection locked="0"/>
    </xf>
    <xf numFmtId="0" fontId="0" fillId="0" borderId="51" xfId="0" applyBorder="1" applyAlignment="1" applyProtection="1">
      <alignment vertical="center"/>
      <protection locked="0"/>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3" fontId="0" fillId="4" borderId="0" xfId="1" applyNumberFormat="1" applyFont="1" applyFill="1" applyBorder="1" applyAlignment="1" applyProtection="1">
      <protection locked="0"/>
    </xf>
    <xf numFmtId="3" fontId="0" fillId="4" borderId="9" xfId="1" applyNumberFormat="1" applyFont="1" applyFill="1" applyBorder="1" applyAlignment="1" applyProtection="1">
      <protection locked="0"/>
    </xf>
    <xf numFmtId="3" fontId="0" fillId="4" borderId="4" xfId="1" applyNumberFormat="1" applyFont="1" applyFill="1" applyBorder="1" applyAlignment="1" applyProtection="1">
      <protection locked="0"/>
    </xf>
    <xf numFmtId="3" fontId="0" fillId="4" borderId="1" xfId="1" applyNumberFormat="1" applyFont="1" applyFill="1" applyBorder="1" applyAlignment="1" applyProtection="1">
      <protection locked="0"/>
    </xf>
    <xf numFmtId="3" fontId="0" fillId="4" borderId="12" xfId="1" applyNumberFormat="1" applyFont="1" applyFill="1" applyBorder="1" applyAlignment="1" applyProtection="1">
      <protection locked="0"/>
    </xf>
    <xf numFmtId="3" fontId="0" fillId="4" borderId="5" xfId="1" applyNumberFormat="1" applyFont="1" applyFill="1" applyBorder="1" applyAlignment="1" applyProtection="1">
      <protection locked="0"/>
    </xf>
    <xf numFmtId="3" fontId="0" fillId="4" borderId="10" xfId="1" applyNumberFormat="1" applyFont="1" applyFill="1" applyBorder="1" applyAlignment="1" applyProtection="1">
      <protection locked="0"/>
    </xf>
    <xf numFmtId="3" fontId="0" fillId="4" borderId="15" xfId="1" applyNumberFormat="1" applyFont="1" applyFill="1" applyBorder="1" applyAlignment="1" applyProtection="1">
      <protection locked="0"/>
    </xf>
    <xf numFmtId="3" fontId="0" fillId="4" borderId="3" xfId="1" applyNumberFormat="1" applyFont="1" applyFill="1" applyBorder="1" applyAlignment="1" applyProtection="1">
      <protection locked="0"/>
    </xf>
    <xf numFmtId="0" fontId="0" fillId="4" borderId="6" xfId="0" applyFill="1" applyBorder="1" applyAlignment="1" applyProtection="1">
      <alignment horizontal="center"/>
      <protection locked="0"/>
    </xf>
    <xf numFmtId="0" fontId="47" fillId="3" borderId="2" xfId="0" applyFont="1" applyFill="1" applyBorder="1" applyAlignment="1" applyProtection="1">
      <alignment horizontal="center" vertical="center"/>
      <protection locked="0"/>
    </xf>
    <xf numFmtId="0" fontId="0" fillId="0" borderId="46" xfId="0" applyBorder="1" applyAlignment="1" applyProtection="1">
      <alignment horizontal="center"/>
      <protection locked="0"/>
    </xf>
    <xf numFmtId="0" fontId="0" fillId="0" borderId="46"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0" xfId="0" applyBorder="1" applyAlignment="1" applyProtection="1">
      <alignment horizontal="center"/>
      <protection locked="0"/>
    </xf>
    <xf numFmtId="0" fontId="0" fillId="0" borderId="0" xfId="0" applyBorder="1" applyProtection="1">
      <protection locked="0"/>
    </xf>
    <xf numFmtId="0" fontId="0" fillId="0" borderId="49" xfId="0" applyBorder="1" applyProtection="1">
      <protection locked="0"/>
    </xf>
    <xf numFmtId="0" fontId="0" fillId="0" borderId="50" xfId="0" applyBorder="1" applyProtection="1">
      <protection locked="0"/>
    </xf>
    <xf numFmtId="0" fontId="0" fillId="0" borderId="51" xfId="0" applyBorder="1" applyAlignment="1" applyProtection="1">
      <alignment horizontal="center"/>
      <protection locked="0"/>
    </xf>
    <xf numFmtId="0" fontId="0" fillId="0" borderId="51" xfId="0" applyBorder="1" applyProtection="1">
      <protection locked="0"/>
    </xf>
    <xf numFmtId="0" fontId="0" fillId="0" borderId="52" xfId="0" applyBorder="1" applyProtection="1">
      <protection locked="0"/>
    </xf>
    <xf numFmtId="0" fontId="19" fillId="0" borderId="48" xfId="0" applyFont="1" applyBorder="1" applyAlignment="1" applyProtection="1">
      <alignment horizontal="justify" vertical="center"/>
      <protection locked="0"/>
    </xf>
    <xf numFmtId="0" fontId="19" fillId="0" borderId="0" xfId="0" applyFont="1" applyBorder="1" applyAlignment="1" applyProtection="1">
      <alignment horizontal="justify" vertical="center"/>
      <protection locked="0"/>
    </xf>
    <xf numFmtId="3" fontId="1" fillId="4" borderId="8" xfId="1" applyNumberFormat="1" applyFont="1" applyFill="1" applyBorder="1" applyProtection="1">
      <protection locked="0"/>
    </xf>
    <xf numFmtId="3" fontId="1" fillId="4" borderId="2" xfId="1" applyNumberFormat="1" applyFont="1" applyFill="1" applyBorder="1" applyProtection="1">
      <protection locked="0"/>
    </xf>
    <xf numFmtId="3" fontId="0" fillId="4" borderId="8" xfId="1" applyNumberFormat="1" applyFont="1" applyFill="1" applyBorder="1" applyProtection="1">
      <protection locked="0"/>
    </xf>
    <xf numFmtId="3" fontId="0" fillId="4" borderId="2" xfId="1" applyNumberFormat="1" applyFont="1" applyFill="1" applyBorder="1" applyProtection="1">
      <protection locked="0"/>
    </xf>
    <xf numFmtId="0" fontId="54" fillId="4" borderId="3" xfId="0" applyFont="1" applyFill="1" applyBorder="1" applyAlignment="1" applyProtection="1">
      <alignment horizontal="center"/>
      <protection locked="0"/>
    </xf>
    <xf numFmtId="3" fontId="0" fillId="4" borderId="11" xfId="1" applyNumberFormat="1" applyFont="1" applyFill="1" applyBorder="1" applyProtection="1">
      <protection locked="0"/>
    </xf>
    <xf numFmtId="0" fontId="54" fillId="4" borderId="4" xfId="0" applyFont="1" applyFill="1" applyBorder="1" applyAlignment="1" applyProtection="1">
      <alignment horizontal="center"/>
      <protection locked="0"/>
    </xf>
    <xf numFmtId="3" fontId="0" fillId="4" borderId="13" xfId="1" applyNumberFormat="1" applyFont="1" applyFill="1" applyBorder="1" applyProtection="1">
      <protection locked="0"/>
    </xf>
    <xf numFmtId="0" fontId="0" fillId="4" borderId="4" xfId="0" applyFill="1" applyBorder="1" applyAlignment="1" applyProtection="1">
      <alignment horizontal="center"/>
      <protection locked="0"/>
    </xf>
    <xf numFmtId="3" fontId="0" fillId="4" borderId="10" xfId="1" applyNumberFormat="1" applyFont="1" applyFill="1" applyBorder="1" applyProtection="1">
      <protection locked="0"/>
    </xf>
    <xf numFmtId="3" fontId="0" fillId="4" borderId="3" xfId="1" applyNumberFormat="1" applyFont="1" applyFill="1" applyBorder="1" applyProtection="1">
      <protection locked="0"/>
    </xf>
    <xf numFmtId="3" fontId="0" fillId="4" borderId="0" xfId="1" applyNumberFormat="1" applyFont="1" applyFill="1" applyBorder="1" applyProtection="1">
      <protection locked="0"/>
    </xf>
    <xf numFmtId="3" fontId="0" fillId="4" borderId="4" xfId="1" applyNumberFormat="1" applyFont="1" applyFill="1" applyBorder="1" applyProtection="1">
      <protection locked="0"/>
    </xf>
    <xf numFmtId="3" fontId="0" fillId="4" borderId="9" xfId="1" applyNumberFormat="1" applyFont="1" applyFill="1" applyBorder="1" applyProtection="1">
      <protection locked="0"/>
    </xf>
    <xf numFmtId="0" fontId="0" fillId="4" borderId="4" xfId="0" applyFill="1" applyBorder="1" applyProtection="1">
      <protection locked="0"/>
    </xf>
    <xf numFmtId="3" fontId="0" fillId="4" borderId="5" xfId="0" applyNumberFormat="1" applyFill="1" applyBorder="1" applyProtection="1">
      <protection locked="0"/>
    </xf>
    <xf numFmtId="3" fontId="0" fillId="4" borderId="15" xfId="1" applyNumberFormat="1" applyFont="1" applyFill="1" applyBorder="1" applyProtection="1">
      <protection locked="0"/>
    </xf>
    <xf numFmtId="3" fontId="1" fillId="4" borderId="3" xfId="1" applyNumberFormat="1" applyFont="1" applyFill="1" applyBorder="1" applyProtection="1">
      <protection locked="0"/>
    </xf>
    <xf numFmtId="3" fontId="1" fillId="4" borderId="4" xfId="1" applyNumberFormat="1" applyFont="1" applyFill="1" applyBorder="1" applyProtection="1">
      <protection locked="0"/>
    </xf>
    <xf numFmtId="3" fontId="0" fillId="4" borderId="4" xfId="0" applyNumberFormat="1" applyFill="1" applyBorder="1" applyProtection="1">
      <protection locked="0"/>
    </xf>
    <xf numFmtId="0" fontId="0" fillId="4" borderId="9" xfId="0" applyFill="1" applyBorder="1" applyProtection="1">
      <protection locked="0"/>
    </xf>
    <xf numFmtId="0" fontId="0" fillId="4" borderId="0" xfId="0" applyFill="1" applyProtection="1">
      <protection locked="0"/>
    </xf>
    <xf numFmtId="0" fontId="0" fillId="4" borderId="5" xfId="0" applyFill="1" applyBorder="1" applyProtection="1">
      <protection locked="0"/>
    </xf>
    <xf numFmtId="0" fontId="0" fillId="4" borderId="14" xfId="0" applyFill="1" applyBorder="1" applyProtection="1">
      <protection locked="0"/>
    </xf>
    <xf numFmtId="0" fontId="2" fillId="0" borderId="48" xfId="0" applyFont="1" applyBorder="1" applyAlignment="1" applyProtection="1">
      <alignment horizontal="center"/>
      <protection locked="0"/>
    </xf>
    <xf numFmtId="0" fontId="2" fillId="0" borderId="50" xfId="0" applyFont="1" applyBorder="1" applyAlignment="1" applyProtection="1">
      <alignment horizontal="center"/>
      <protection locked="0"/>
    </xf>
    <xf numFmtId="0" fontId="8" fillId="0" borderId="0" xfId="0" applyFont="1" applyAlignment="1">
      <alignment horizontal="left" vertical="top" wrapText="1"/>
    </xf>
    <xf numFmtId="0" fontId="2" fillId="15" borderId="7" xfId="0" applyFont="1" applyFill="1" applyBorder="1" applyAlignment="1" applyProtection="1">
      <alignment horizontal="center" vertical="center"/>
    </xf>
    <xf numFmtId="0" fontId="2" fillId="15" borderId="8" xfId="0" applyFont="1" applyFill="1" applyBorder="1" applyAlignment="1" applyProtection="1">
      <alignment horizontal="center" vertical="center"/>
    </xf>
    <xf numFmtId="0" fontId="2" fillId="15" borderId="6" xfId="0" applyFont="1" applyFill="1" applyBorder="1" applyAlignment="1" applyProtection="1">
      <alignment horizontal="center" vertical="center"/>
    </xf>
    <xf numFmtId="0" fontId="2" fillId="0" borderId="55"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15" borderId="7" xfId="0" applyFont="1" applyFill="1" applyBorder="1" applyAlignment="1" applyProtection="1">
      <alignment horizontal="center"/>
    </xf>
    <xf numFmtId="0" fontId="2" fillId="15" borderId="8" xfId="0" applyFont="1" applyFill="1" applyBorder="1" applyAlignment="1" applyProtection="1">
      <alignment horizontal="center"/>
    </xf>
  </cellXfs>
  <cellStyles count="2">
    <cellStyle name="Komma" xfId="1" builtinId="3"/>
    <cellStyle name="Standaard" xfId="0" builtinId="0"/>
  </cellStyles>
  <dxfs count="0"/>
  <tableStyles count="0" defaultTableStyle="TableStyleMedium2" defaultPivotStyle="PivotStyleLight16"/>
  <colors>
    <mruColors>
      <color rgb="FFFFFF99"/>
      <color rgb="FFFF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english.rvo.nl/subsidies-programmes/sustainable-water-fund-fdw"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english.rvo.nl/subsidies-programmes/sustainable-water-fund-fdw"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2364826</xdr:colOff>
      <xdr:row>0</xdr:row>
      <xdr:rowOff>1</xdr:rowOff>
    </xdr:from>
    <xdr:to>
      <xdr:col>2</xdr:col>
      <xdr:colOff>4030501</xdr:colOff>
      <xdr:row>4</xdr:row>
      <xdr:rowOff>209525</xdr:rowOff>
    </xdr:to>
    <xdr:pic>
      <xdr:nvPicPr>
        <xdr:cNvPr id="4" name="Afbeelding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3860" y="1"/>
          <a:ext cx="1665675" cy="943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2364826</xdr:colOff>
      <xdr:row>0</xdr:row>
      <xdr:rowOff>1</xdr:rowOff>
    </xdr:from>
    <xdr:to>
      <xdr:col>2</xdr:col>
      <xdr:colOff>4030501</xdr:colOff>
      <xdr:row>4</xdr:row>
      <xdr:rowOff>209525</xdr:rowOff>
    </xdr:to>
    <xdr:pic>
      <xdr:nvPicPr>
        <xdr:cNvPr id="2" name="Afbeelding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0576" y="1"/>
          <a:ext cx="1665675" cy="971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workbookViewId="0">
      <selection activeCell="A10" sqref="A10"/>
    </sheetView>
  </sheetViews>
  <sheetFormatPr defaultRowHeight="15" x14ac:dyDescent="0.25"/>
  <cols>
    <col min="1" max="1" width="102.7109375" customWidth="1"/>
    <col min="2" max="2" width="9.140625" style="6"/>
  </cols>
  <sheetData>
    <row r="1" spans="1:11" s="3" customFormat="1" ht="24" customHeight="1" x14ac:dyDescent="0.25">
      <c r="A1" s="4" t="s">
        <v>11</v>
      </c>
      <c r="B1" s="5" t="s">
        <v>23</v>
      </c>
    </row>
    <row r="2" spans="1:11" s="3" customFormat="1" ht="9" customHeight="1" x14ac:dyDescent="0.3">
      <c r="A2" s="2"/>
      <c r="B2" s="5"/>
    </row>
    <row r="3" spans="1:11" s="3" customFormat="1" ht="23.25" customHeight="1" x14ac:dyDescent="0.25">
      <c r="A3" s="2" t="s">
        <v>12</v>
      </c>
      <c r="B3" s="5" t="s">
        <v>22</v>
      </c>
    </row>
    <row r="4" spans="1:11" s="3" customFormat="1" ht="27" customHeight="1" x14ac:dyDescent="0.25">
      <c r="A4" s="2" t="s">
        <v>13</v>
      </c>
      <c r="B4" s="5" t="s">
        <v>21</v>
      </c>
    </row>
    <row r="5" spans="1:11" s="3" customFormat="1" ht="78" customHeight="1" x14ac:dyDescent="0.25">
      <c r="A5" s="2" t="s">
        <v>14</v>
      </c>
      <c r="B5" s="5" t="s">
        <v>22</v>
      </c>
    </row>
    <row r="6" spans="1:11" s="3" customFormat="1" ht="91.5" customHeight="1" x14ac:dyDescent="0.25">
      <c r="A6" s="2" t="s">
        <v>15</v>
      </c>
      <c r="B6" s="5" t="s">
        <v>22</v>
      </c>
    </row>
    <row r="7" spans="1:11" s="3" customFormat="1" ht="73.5" customHeight="1" x14ac:dyDescent="0.25">
      <c r="A7" s="2" t="s">
        <v>16</v>
      </c>
      <c r="B7" s="550" t="s">
        <v>25</v>
      </c>
      <c r="C7" s="550"/>
      <c r="D7" s="550"/>
      <c r="E7" s="550"/>
      <c r="F7" s="550"/>
      <c r="G7" s="550"/>
      <c r="H7" s="550"/>
      <c r="I7" s="550"/>
      <c r="J7" s="550"/>
      <c r="K7" s="550"/>
    </row>
    <row r="8" spans="1:11" s="3" customFormat="1" ht="55.5" customHeight="1" x14ac:dyDescent="0.25">
      <c r="A8" s="2" t="s">
        <v>17</v>
      </c>
      <c r="B8" s="550" t="s">
        <v>28</v>
      </c>
      <c r="C8" s="550"/>
      <c r="D8" s="550"/>
      <c r="E8" s="550"/>
      <c r="F8" s="550"/>
      <c r="G8" s="550"/>
      <c r="H8" s="550"/>
      <c r="I8" s="550"/>
      <c r="J8" s="550"/>
      <c r="K8" s="5"/>
    </row>
    <row r="9" spans="1:11" s="3" customFormat="1" ht="54" customHeight="1" x14ac:dyDescent="0.25">
      <c r="A9" s="2" t="s">
        <v>18</v>
      </c>
      <c r="B9" s="5" t="s">
        <v>24</v>
      </c>
    </row>
    <row r="10" spans="1:11" s="3" customFormat="1" ht="46.5" customHeight="1" x14ac:dyDescent="0.25">
      <c r="A10" s="2" t="s">
        <v>19</v>
      </c>
      <c r="B10" s="550" t="s">
        <v>26</v>
      </c>
      <c r="C10" s="550"/>
      <c r="D10" s="550"/>
      <c r="E10" s="550"/>
      <c r="F10" s="550"/>
      <c r="G10" s="550"/>
      <c r="H10" s="550"/>
      <c r="I10" s="550"/>
      <c r="J10" s="550"/>
      <c r="K10" s="550"/>
    </row>
    <row r="11" spans="1:11" ht="75" x14ac:dyDescent="0.25">
      <c r="A11" s="1" t="s">
        <v>20</v>
      </c>
      <c r="B11" s="6" t="s">
        <v>22</v>
      </c>
    </row>
    <row r="13" spans="1:11" ht="45" x14ac:dyDescent="0.25">
      <c r="A13" s="2" t="s">
        <v>27</v>
      </c>
    </row>
  </sheetData>
  <mergeCells count="3">
    <mergeCell ref="B8:J8"/>
    <mergeCell ref="B7:K7"/>
    <mergeCell ref="B10:K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R87"/>
  <sheetViews>
    <sheetView showGridLines="0" tabSelected="1" zoomScale="80" zoomScaleNormal="80" workbookViewId="0">
      <selection activeCell="I52" sqref="I52"/>
    </sheetView>
  </sheetViews>
  <sheetFormatPr defaultColWidth="8.85546875" defaultRowHeight="15" x14ac:dyDescent="0.25"/>
  <cols>
    <col min="1" max="1" width="0.140625" style="81" customWidth="1"/>
    <col min="2" max="2" width="4.140625" style="81" customWidth="1"/>
    <col min="3" max="3" width="100.140625" style="81" customWidth="1"/>
    <col min="4" max="4" width="6.5703125" style="81" customWidth="1"/>
    <col min="5" max="5" width="11.28515625" style="81" customWidth="1"/>
    <col min="6" max="6" width="4.42578125" style="81" customWidth="1"/>
    <col min="7" max="12" width="9.28515625" style="82" customWidth="1"/>
    <col min="13" max="15" width="9.28515625" style="81" customWidth="1"/>
    <col min="16" max="16" width="10.85546875" style="82" customWidth="1"/>
    <col min="17" max="18" width="13.140625" style="81" customWidth="1"/>
    <col min="19" max="16384" width="8.85546875" style="81"/>
  </cols>
  <sheetData>
    <row r="5" spans="2:16" ht="21.75" customHeight="1" x14ac:dyDescent="0.25"/>
    <row r="6" spans="2:16" ht="21" x14ac:dyDescent="0.25">
      <c r="B6" s="83"/>
      <c r="C6" s="84" t="s">
        <v>219</v>
      </c>
      <c r="D6" s="85"/>
      <c r="M6" s="89" t="s">
        <v>183</v>
      </c>
    </row>
    <row r="7" spans="2:16" ht="13.15" customHeight="1" x14ac:dyDescent="0.25">
      <c r="C7" s="90"/>
      <c r="D7" s="90"/>
      <c r="M7" s="416"/>
      <c r="N7" s="415" t="s">
        <v>185</v>
      </c>
    </row>
    <row r="11" spans="2:16" ht="18.75" x14ac:dyDescent="0.25">
      <c r="B11" s="165" t="s">
        <v>221</v>
      </c>
      <c r="E11" s="166"/>
      <c r="F11" s="167"/>
      <c r="G11" s="551" t="s">
        <v>6</v>
      </c>
      <c r="H11" s="551"/>
      <c r="I11" s="551"/>
      <c r="J11" s="551"/>
      <c r="K11" s="551"/>
      <c r="L11" s="551"/>
      <c r="M11" s="551"/>
      <c r="N11" s="551"/>
      <c r="O11" s="552"/>
    </row>
    <row r="12" spans="2:16" x14ac:dyDescent="0.25">
      <c r="B12" s="168" t="s">
        <v>103</v>
      </c>
      <c r="D12" s="169"/>
      <c r="F12" s="97"/>
      <c r="G12" s="170" t="s">
        <v>2</v>
      </c>
      <c r="H12" s="96" t="s">
        <v>1</v>
      </c>
      <c r="I12" s="171" t="s">
        <v>3</v>
      </c>
      <c r="J12" s="172" t="s">
        <v>4</v>
      </c>
      <c r="K12" s="96" t="s">
        <v>5</v>
      </c>
      <c r="L12" s="171" t="s">
        <v>7</v>
      </c>
      <c r="M12" s="171" t="s">
        <v>8</v>
      </c>
      <c r="N12" s="171" t="s">
        <v>29</v>
      </c>
      <c r="O12" s="173" t="s">
        <v>30</v>
      </c>
      <c r="P12" s="93"/>
    </row>
    <row r="13" spans="2:16" x14ac:dyDescent="0.25">
      <c r="B13" s="168" t="s">
        <v>102</v>
      </c>
      <c r="D13" s="169"/>
      <c r="E13" s="174" t="s">
        <v>95</v>
      </c>
      <c r="F13" s="97"/>
      <c r="G13" s="151"/>
      <c r="H13" s="90"/>
      <c r="I13" s="90"/>
      <c r="J13" s="90"/>
      <c r="K13" s="90"/>
      <c r="L13" s="90"/>
      <c r="M13" s="90"/>
      <c r="N13" s="90"/>
      <c r="O13" s="85"/>
      <c r="P13" s="93"/>
    </row>
    <row r="14" spans="2:16" x14ac:dyDescent="0.25">
      <c r="B14" s="175">
        <v>1</v>
      </c>
      <c r="C14" s="176" t="s">
        <v>93</v>
      </c>
      <c r="D14" s="176"/>
      <c r="E14" s="115" t="s">
        <v>85</v>
      </c>
      <c r="F14" s="8"/>
      <c r="G14" s="177">
        <f t="shared" ref="G14:O14" si="0">G30</f>
        <v>0</v>
      </c>
      <c r="H14" s="339">
        <f t="shared" si="0"/>
        <v>0</v>
      </c>
      <c r="I14" s="177">
        <f t="shared" si="0"/>
        <v>0</v>
      </c>
      <c r="J14" s="339">
        <f t="shared" si="0"/>
        <v>0</v>
      </c>
      <c r="K14" s="177">
        <f t="shared" si="0"/>
        <v>0</v>
      </c>
      <c r="L14" s="339">
        <f t="shared" si="0"/>
        <v>0</v>
      </c>
      <c r="M14" s="177">
        <f t="shared" si="0"/>
        <v>0</v>
      </c>
      <c r="N14" s="339">
        <f t="shared" si="0"/>
        <v>0</v>
      </c>
      <c r="O14" s="339">
        <f t="shared" si="0"/>
        <v>0</v>
      </c>
      <c r="P14" s="91"/>
    </row>
    <row r="15" spans="2:16" x14ac:dyDescent="0.25">
      <c r="B15" s="178"/>
      <c r="C15" s="178"/>
      <c r="D15" s="178"/>
      <c r="E15" s="179"/>
      <c r="F15" s="8"/>
      <c r="G15" s="180"/>
      <c r="H15" s="123"/>
      <c r="I15" s="123"/>
      <c r="J15" s="123"/>
      <c r="K15" s="123"/>
      <c r="L15" s="123"/>
      <c r="M15" s="123"/>
      <c r="N15" s="125"/>
      <c r="O15" s="125"/>
      <c r="P15" s="91"/>
    </row>
    <row r="16" spans="2:16" x14ac:dyDescent="0.25">
      <c r="B16" s="151"/>
      <c r="C16" s="181" t="s">
        <v>94</v>
      </c>
      <c r="D16" s="182"/>
      <c r="E16" s="183"/>
      <c r="F16" s="15"/>
      <c r="G16" s="184"/>
      <c r="H16" s="185"/>
      <c r="I16" s="185"/>
      <c r="J16" s="185"/>
      <c r="K16" s="185"/>
      <c r="L16" s="185"/>
      <c r="M16" s="185"/>
      <c r="N16" s="185"/>
      <c r="O16" s="185"/>
      <c r="P16" s="91"/>
    </row>
    <row r="17" spans="2:16" x14ac:dyDescent="0.25">
      <c r="B17" s="151">
        <v>2</v>
      </c>
      <c r="C17" s="186" t="s">
        <v>96</v>
      </c>
      <c r="D17" s="186"/>
      <c r="E17" s="187" t="s">
        <v>84</v>
      </c>
      <c r="F17" s="15"/>
      <c r="G17" s="117">
        <f>'5. P&amp;L operational costs'!D18</f>
        <v>0</v>
      </c>
      <c r="H17" s="341">
        <f>'5. P&amp;L operational costs'!E18</f>
        <v>0</v>
      </c>
      <c r="I17" s="117">
        <f>'5. P&amp;L operational costs'!F18</f>
        <v>0</v>
      </c>
      <c r="J17" s="343">
        <f>'5. P&amp;L operational costs'!G18</f>
        <v>0</v>
      </c>
      <c r="K17" s="341">
        <f>'5. P&amp;L operational costs'!H18</f>
        <v>0</v>
      </c>
      <c r="L17" s="111">
        <f>'5. P&amp;L operational costs'!I18</f>
        <v>0</v>
      </c>
      <c r="M17" s="341">
        <f>'5. P&amp;L operational costs'!J18</f>
        <v>0</v>
      </c>
      <c r="N17" s="341">
        <f>'5. P&amp;L operational costs'!K18</f>
        <v>0</v>
      </c>
      <c r="O17" s="131">
        <f>'5. P&amp;L operational costs'!L18</f>
        <v>0</v>
      </c>
      <c r="P17" s="91"/>
    </row>
    <row r="18" spans="2:16" x14ac:dyDescent="0.25">
      <c r="B18" s="151">
        <v>3</v>
      </c>
      <c r="C18" s="188" t="s">
        <v>149</v>
      </c>
      <c r="D18" s="148"/>
      <c r="E18" s="189" t="s">
        <v>90</v>
      </c>
      <c r="F18" s="8"/>
      <c r="G18" s="117">
        <f>'6. CF+P&amp;L. inv.+ depreciat.'!F122</f>
        <v>0</v>
      </c>
      <c r="H18" s="118">
        <f>'6. CF+P&amp;L. inv.+ depreciat.'!G122</f>
        <v>0</v>
      </c>
      <c r="I18" s="117">
        <f>'6. CF+P&amp;L. inv.+ depreciat.'!H122</f>
        <v>0</v>
      </c>
      <c r="J18" s="342">
        <f>'6. CF+P&amp;L. inv.+ depreciat.'!I122</f>
        <v>0</v>
      </c>
      <c r="K18" s="118">
        <f>'6. CF+P&amp;L. inv.+ depreciat.'!J122</f>
        <v>0</v>
      </c>
      <c r="L18" s="117">
        <f>'6. CF+P&amp;L. inv.+ depreciat.'!K122</f>
        <v>0</v>
      </c>
      <c r="M18" s="118">
        <f>'6. CF+P&amp;L. inv.+ depreciat.'!L122</f>
        <v>0</v>
      </c>
      <c r="N18" s="118">
        <f>'6. CF+P&amp;L. inv.+ depreciat.'!M122</f>
        <v>0</v>
      </c>
      <c r="O18" s="132">
        <f>'6. CF+P&amp;L. inv.+ depreciat.'!N122</f>
        <v>0</v>
      </c>
      <c r="P18" s="105"/>
    </row>
    <row r="19" spans="2:16" x14ac:dyDescent="0.25">
      <c r="B19" s="151"/>
      <c r="C19" s="190" t="s">
        <v>9</v>
      </c>
      <c r="D19" s="190"/>
      <c r="E19" s="191"/>
      <c r="F19" s="97"/>
      <c r="G19" s="27">
        <f t="shared" ref="G19:O19" si="1">SUM(G17:G18)</f>
        <v>0</v>
      </c>
      <c r="H19" s="28">
        <f t="shared" si="1"/>
        <v>0</v>
      </c>
      <c r="I19" s="27">
        <f t="shared" si="1"/>
        <v>0</v>
      </c>
      <c r="J19" s="340">
        <f t="shared" si="1"/>
        <v>0</v>
      </c>
      <c r="K19" s="28">
        <f t="shared" si="1"/>
        <v>0</v>
      </c>
      <c r="L19" s="27">
        <f t="shared" si="1"/>
        <v>0</v>
      </c>
      <c r="M19" s="28">
        <f t="shared" si="1"/>
        <v>0</v>
      </c>
      <c r="N19" s="28">
        <f t="shared" si="1"/>
        <v>0</v>
      </c>
      <c r="O19" s="393">
        <f t="shared" si="1"/>
        <v>0</v>
      </c>
      <c r="P19" s="105"/>
    </row>
    <row r="20" spans="2:16" ht="15.75" thickBot="1" x14ac:dyDescent="0.3">
      <c r="E20" s="127"/>
      <c r="F20" s="130"/>
      <c r="G20" s="166"/>
      <c r="H20" s="166"/>
      <c r="I20" s="166"/>
      <c r="J20" s="166"/>
      <c r="K20" s="166"/>
      <c r="L20" s="166"/>
      <c r="M20" s="166"/>
      <c r="N20" s="192"/>
      <c r="O20" s="192"/>
      <c r="P20" s="105"/>
    </row>
    <row r="21" spans="2:16" s="151" customFormat="1" ht="16.5" customHeight="1" thickTop="1" x14ac:dyDescent="0.25">
      <c r="B21" s="102"/>
      <c r="C21" s="367" t="s">
        <v>167</v>
      </c>
      <c r="D21" s="367"/>
      <c r="E21" s="368"/>
      <c r="F21" s="366"/>
      <c r="G21" s="369">
        <f>G14-G19</f>
        <v>0</v>
      </c>
      <c r="H21" s="369">
        <f t="shared" ref="H21:O21" si="2">H14-H19</f>
        <v>0</v>
      </c>
      <c r="I21" s="369">
        <f t="shared" si="2"/>
        <v>0</v>
      </c>
      <c r="J21" s="369">
        <f t="shared" si="2"/>
        <v>0</v>
      </c>
      <c r="K21" s="369">
        <f t="shared" si="2"/>
        <v>0</v>
      </c>
      <c r="L21" s="369">
        <f t="shared" si="2"/>
        <v>0</v>
      </c>
      <c r="M21" s="369">
        <f t="shared" si="2"/>
        <v>0</v>
      </c>
      <c r="N21" s="369">
        <f t="shared" si="2"/>
        <v>0</v>
      </c>
      <c r="O21" s="369">
        <f t="shared" si="2"/>
        <v>0</v>
      </c>
      <c r="P21" s="193"/>
    </row>
    <row r="22" spans="2:16" s="151" customFormat="1" x14ac:dyDescent="0.25">
      <c r="B22" s="102"/>
      <c r="C22" s="108" t="s">
        <v>61</v>
      </c>
      <c r="D22" s="108"/>
      <c r="E22" s="129"/>
      <c r="F22" s="194"/>
      <c r="G22" s="29">
        <f>G21</f>
        <v>0</v>
      </c>
      <c r="H22" s="20">
        <f>G22+H21</f>
        <v>0</v>
      </c>
      <c r="I22" s="20">
        <f t="shared" ref="I22:O22" si="3">H22+I21</f>
        <v>0</v>
      </c>
      <c r="J22" s="20">
        <f t="shared" si="3"/>
        <v>0</v>
      </c>
      <c r="K22" s="20">
        <f t="shared" si="3"/>
        <v>0</v>
      </c>
      <c r="L22" s="20">
        <f t="shared" si="3"/>
        <v>0</v>
      </c>
      <c r="M22" s="20">
        <f t="shared" si="3"/>
        <v>0</v>
      </c>
      <c r="N22" s="20">
        <f t="shared" si="3"/>
        <v>0</v>
      </c>
      <c r="O22" s="20">
        <f t="shared" si="3"/>
        <v>0</v>
      </c>
      <c r="P22" s="195"/>
    </row>
    <row r="23" spans="2:16" s="151" customFormat="1" ht="16.899999999999999" customHeight="1" thickBot="1" x14ac:dyDescent="0.3">
      <c r="B23" s="122"/>
      <c r="C23" s="154" t="s">
        <v>170</v>
      </c>
      <c r="D23" s="122"/>
      <c r="E23" s="196"/>
      <c r="F23" s="197"/>
      <c r="G23" s="198"/>
      <c r="H23" s="199"/>
      <c r="I23" s="199"/>
      <c r="J23" s="199"/>
      <c r="K23" s="199"/>
      <c r="L23" s="199"/>
      <c r="M23" s="199"/>
      <c r="N23" s="200"/>
      <c r="O23" s="201" t="s">
        <v>60</v>
      </c>
      <c r="P23" s="202"/>
    </row>
    <row r="24" spans="2:16" s="151" customFormat="1" ht="15.75" thickTop="1" x14ac:dyDescent="0.25">
      <c r="B24" s="122"/>
      <c r="C24" s="122"/>
      <c r="D24" s="122"/>
      <c r="E24" s="196"/>
      <c r="F24" s="203"/>
      <c r="G24" s="203"/>
      <c r="H24" s="196"/>
      <c r="I24" s="196"/>
      <c r="J24" s="196"/>
      <c r="K24" s="196"/>
      <c r="L24" s="196"/>
      <c r="M24" s="196"/>
      <c r="O24" s="204"/>
    </row>
    <row r="25" spans="2:16" s="151" customFormat="1" x14ac:dyDescent="0.25">
      <c r="B25" s="122"/>
      <c r="C25" s="122"/>
      <c r="D25" s="122"/>
      <c r="E25" s="196"/>
      <c r="F25" s="203"/>
      <c r="G25" s="203"/>
      <c r="H25" s="196"/>
      <c r="I25" s="196"/>
      <c r="J25" s="196"/>
      <c r="K25" s="196"/>
      <c r="L25" s="196"/>
      <c r="M25" s="196"/>
      <c r="O25" s="204"/>
    </row>
    <row r="26" spans="2:16" ht="13.15" customHeight="1" x14ac:dyDescent="0.25">
      <c r="C26" s="90"/>
      <c r="D26" s="90"/>
      <c r="E26" s="91"/>
      <c r="F26" s="91"/>
      <c r="G26" s="91"/>
      <c r="H26" s="91"/>
      <c r="I26" s="92"/>
      <c r="J26" s="93"/>
    </row>
    <row r="27" spans="2:16" ht="18.75" x14ac:dyDescent="0.25">
      <c r="B27" s="94" t="s">
        <v>220</v>
      </c>
      <c r="E27" s="395" t="s">
        <v>98</v>
      </c>
      <c r="F27" s="95"/>
      <c r="G27" s="553" t="s">
        <v>6</v>
      </c>
      <c r="H27" s="551"/>
      <c r="I27" s="551"/>
      <c r="J27" s="551"/>
      <c r="K27" s="551"/>
      <c r="L27" s="551"/>
      <c r="M27" s="551"/>
      <c r="N27" s="551"/>
      <c r="O27" s="551"/>
      <c r="P27" s="552"/>
    </row>
    <row r="28" spans="2:16" ht="14.45" x14ac:dyDescent="0.3">
      <c r="E28" s="96" t="s">
        <v>54</v>
      </c>
      <c r="F28" s="97"/>
      <c r="G28" s="98" t="s">
        <v>2</v>
      </c>
      <c r="H28" s="99" t="s">
        <v>1</v>
      </c>
      <c r="I28" s="100" t="s">
        <v>3</v>
      </c>
      <c r="J28" s="99" t="s">
        <v>4</v>
      </c>
      <c r="K28" s="100" t="s">
        <v>5</v>
      </c>
      <c r="L28" s="99" t="s">
        <v>7</v>
      </c>
      <c r="M28" s="100" t="s">
        <v>8</v>
      </c>
      <c r="N28" s="101" t="s">
        <v>29</v>
      </c>
      <c r="O28" s="101" t="s">
        <v>30</v>
      </c>
      <c r="P28" s="364" t="s">
        <v>97</v>
      </c>
    </row>
    <row r="29" spans="2:16" ht="14.45" x14ac:dyDescent="0.3">
      <c r="B29" s="102"/>
      <c r="C29" s="103" t="s">
        <v>91</v>
      </c>
      <c r="D29" s="104" t="s">
        <v>95</v>
      </c>
      <c r="E29" s="105"/>
      <c r="F29" s="97"/>
      <c r="G29" s="90"/>
      <c r="H29" s="90"/>
      <c r="I29" s="90"/>
      <c r="J29" s="90"/>
      <c r="K29" s="90"/>
      <c r="L29" s="90"/>
      <c r="M29" s="90"/>
      <c r="N29" s="85"/>
      <c r="O29" s="85"/>
      <c r="P29" s="106"/>
    </row>
    <row r="30" spans="2:16" ht="14.45" x14ac:dyDescent="0.3">
      <c r="B30" s="107">
        <v>4</v>
      </c>
      <c r="C30" s="108" t="s">
        <v>87</v>
      </c>
      <c r="D30" s="109" t="s">
        <v>85</v>
      </c>
      <c r="E30" s="110">
        <v>0</v>
      </c>
      <c r="F30" s="8"/>
      <c r="G30" s="110">
        <f>'2. CF+P&amp;L turnover'!E41</f>
        <v>0</v>
      </c>
      <c r="H30" s="112">
        <f>'2. CF+P&amp;L turnover'!F41</f>
        <v>0</v>
      </c>
      <c r="I30" s="113">
        <f>'2. CF+P&amp;L turnover'!G41</f>
        <v>0</v>
      </c>
      <c r="J30" s="112">
        <f>'2. CF+P&amp;L turnover'!H41</f>
        <v>0</v>
      </c>
      <c r="K30" s="113">
        <f>'2. CF+P&amp;L turnover'!I41</f>
        <v>0</v>
      </c>
      <c r="L30" s="112">
        <f>'2. CF+P&amp;L turnover'!J41</f>
        <v>0</v>
      </c>
      <c r="M30" s="113">
        <f>'2. CF+P&amp;L turnover'!K41</f>
        <v>0</v>
      </c>
      <c r="N30" s="112">
        <f>'2. CF+P&amp;L turnover'!L41</f>
        <v>0</v>
      </c>
      <c r="O30" s="112">
        <f>'2. CF+P&amp;L turnover'!M41</f>
        <v>0</v>
      </c>
    </row>
    <row r="31" spans="2:16" ht="14.45" x14ac:dyDescent="0.3">
      <c r="B31" s="106">
        <v>5</v>
      </c>
      <c r="C31" s="114" t="s">
        <v>129</v>
      </c>
      <c r="D31" s="115" t="s">
        <v>86</v>
      </c>
      <c r="E31" s="116">
        <v>0</v>
      </c>
      <c r="F31" s="15"/>
      <c r="G31" s="117">
        <f>'3. CF. operat. expenditures'!D19</f>
        <v>0</v>
      </c>
      <c r="H31" s="118">
        <f>'3. CF. operat. expenditures'!E19</f>
        <v>0</v>
      </c>
      <c r="I31" s="117">
        <f>'3. CF. operat. expenditures'!F19</f>
        <v>0</v>
      </c>
      <c r="J31" s="118">
        <f>'3. CF. operat. expenditures'!G19</f>
        <v>0</v>
      </c>
      <c r="K31" s="117">
        <f>'3. CF. operat. expenditures'!H19</f>
        <v>0</v>
      </c>
      <c r="L31" s="118">
        <f>'3. CF. operat. expenditures'!I19</f>
        <v>0</v>
      </c>
      <c r="M31" s="117">
        <f>'3. CF. operat. expenditures'!J19</f>
        <v>0</v>
      </c>
      <c r="N31" s="118">
        <f>'3. CF. operat. expenditures'!K19</f>
        <v>0</v>
      </c>
      <c r="O31" s="118">
        <f>'3. CF. operat. expenditures'!L19</f>
        <v>0</v>
      </c>
      <c r="P31" s="93"/>
    </row>
    <row r="32" spans="2:16" ht="14.45" x14ac:dyDescent="0.3">
      <c r="B32" s="106">
        <v>6</v>
      </c>
      <c r="C32" s="114" t="s">
        <v>88</v>
      </c>
      <c r="D32" s="115" t="s">
        <v>90</v>
      </c>
      <c r="E32" s="116">
        <f>'6. CF+P&amp;L. inv.+ depreciat.'!D120</f>
        <v>0</v>
      </c>
      <c r="F32" s="15"/>
      <c r="G32" s="116">
        <f>'6. CF+P&amp;L. inv.+ depreciat.'!F120</f>
        <v>0</v>
      </c>
      <c r="H32" s="134">
        <f>'6. CF+P&amp;L. inv.+ depreciat.'!G120</f>
        <v>0</v>
      </c>
      <c r="I32" s="133">
        <f>'6. CF+P&amp;L. inv.+ depreciat.'!H120</f>
        <v>0</v>
      </c>
      <c r="J32" s="134">
        <f>'6. CF+P&amp;L. inv.+ depreciat.'!I120</f>
        <v>0</v>
      </c>
      <c r="K32" s="133">
        <f>'6. CF+P&amp;L. inv.+ depreciat.'!J120</f>
        <v>0</v>
      </c>
      <c r="L32" s="134">
        <f>'6. CF+P&amp;L. inv.+ depreciat.'!K120</f>
        <v>0</v>
      </c>
      <c r="M32" s="133">
        <f>'6. CF+P&amp;L. inv.+ depreciat.'!L120</f>
        <v>0</v>
      </c>
      <c r="N32" s="134">
        <f>'6. CF+P&amp;L. inv.+ depreciat.'!M120</f>
        <v>0</v>
      </c>
      <c r="O32" s="134">
        <f>'6. CF+P&amp;L. inv.+ depreciat.'!N120</f>
        <v>0</v>
      </c>
      <c r="P32" s="365">
        <f>SUM(E32:O32)</f>
        <v>0</v>
      </c>
    </row>
    <row r="33" spans="2:18" ht="14.45" x14ac:dyDescent="0.3">
      <c r="B33" s="106">
        <v>7</v>
      </c>
      <c r="C33" s="114" t="s">
        <v>138</v>
      </c>
      <c r="D33" s="119" t="s">
        <v>89</v>
      </c>
      <c r="E33" s="116">
        <f>'4. CF. other cash-flows'!C22</f>
        <v>0</v>
      </c>
      <c r="F33" s="15"/>
      <c r="G33" s="116">
        <f>'4. CF. other cash-flows'!E22</f>
        <v>0</v>
      </c>
      <c r="H33" s="338">
        <f>'4. CF. other cash-flows'!F22</f>
        <v>0</v>
      </c>
      <c r="I33" s="133">
        <f>'4. CF. other cash-flows'!G22</f>
        <v>0</v>
      </c>
      <c r="J33" s="338">
        <f>'4. CF. other cash-flows'!H22</f>
        <v>0</v>
      </c>
      <c r="K33" s="133">
        <f>'4. CF. other cash-flows'!I22</f>
        <v>0</v>
      </c>
      <c r="L33" s="338">
        <f>'4. CF. other cash-flows'!J22</f>
        <v>0</v>
      </c>
      <c r="M33" s="133">
        <f>'4. CF. other cash-flows'!K22</f>
        <v>0</v>
      </c>
      <c r="N33" s="338">
        <f>'4. CF. other cash-flows'!L22</f>
        <v>0</v>
      </c>
      <c r="O33" s="338">
        <f>'4. CF. other cash-flows'!M22</f>
        <v>0</v>
      </c>
      <c r="P33" s="93"/>
    </row>
    <row r="34" spans="2:18" x14ac:dyDescent="0.25">
      <c r="B34" s="106"/>
      <c r="C34" s="120" t="s">
        <v>10</v>
      </c>
      <c r="D34" s="121"/>
      <c r="E34" s="7">
        <f>E30-E31-E32-E33</f>
        <v>0</v>
      </c>
      <c r="F34" s="15"/>
      <c r="G34" s="7">
        <f t="shared" ref="G34:O34" si="4">G30-G31-G32-G33</f>
        <v>0</v>
      </c>
      <c r="H34" s="7">
        <f t="shared" si="4"/>
        <v>0</v>
      </c>
      <c r="I34" s="7">
        <f t="shared" si="4"/>
        <v>0</v>
      </c>
      <c r="J34" s="7">
        <f t="shared" si="4"/>
        <v>0</v>
      </c>
      <c r="K34" s="7">
        <f t="shared" si="4"/>
        <v>0</v>
      </c>
      <c r="L34" s="7">
        <f t="shared" si="4"/>
        <v>0</v>
      </c>
      <c r="M34" s="7">
        <f t="shared" si="4"/>
        <v>0</v>
      </c>
      <c r="N34" s="7">
        <f t="shared" si="4"/>
        <v>0</v>
      </c>
      <c r="O34" s="7">
        <f t="shared" si="4"/>
        <v>0</v>
      </c>
      <c r="P34" s="93"/>
    </row>
    <row r="35" spans="2:18" ht="14.45" x14ac:dyDescent="0.2">
      <c r="B35" s="106"/>
      <c r="C35" s="122"/>
      <c r="D35" s="122"/>
      <c r="E35" s="123"/>
      <c r="F35" s="8"/>
      <c r="G35" s="124"/>
      <c r="H35" s="123"/>
      <c r="I35" s="123"/>
      <c r="J35" s="123"/>
      <c r="K35" s="123"/>
      <c r="L35" s="123"/>
      <c r="M35" s="123"/>
      <c r="N35" s="125"/>
      <c r="O35" s="125"/>
      <c r="P35" s="93"/>
    </row>
    <row r="36" spans="2:18" ht="14.45" x14ac:dyDescent="0.3">
      <c r="B36" s="106"/>
      <c r="C36" s="126" t="s">
        <v>92</v>
      </c>
      <c r="E36" s="127"/>
      <c r="F36" s="97"/>
      <c r="G36" s="93"/>
      <c r="H36" s="93"/>
      <c r="I36" s="93"/>
      <c r="J36" s="93"/>
      <c r="K36" s="93"/>
      <c r="L36" s="93"/>
      <c r="M36" s="127"/>
      <c r="N36" s="128"/>
      <c r="O36" s="128"/>
    </row>
    <row r="37" spans="2:18" ht="18.75" x14ac:dyDescent="0.25">
      <c r="B37" s="107">
        <v>8</v>
      </c>
      <c r="C37" s="129" t="s">
        <v>179</v>
      </c>
      <c r="D37" s="129"/>
      <c r="E37" s="447">
        <v>0</v>
      </c>
      <c r="F37" s="130"/>
      <c r="G37" s="449">
        <v>0</v>
      </c>
      <c r="H37" s="450">
        <v>0</v>
      </c>
      <c r="I37" s="451">
        <v>0</v>
      </c>
      <c r="J37" s="452">
        <v>0</v>
      </c>
      <c r="K37" s="452">
        <v>0</v>
      </c>
      <c r="L37" s="452">
        <v>0</v>
      </c>
      <c r="M37" s="452">
        <v>0</v>
      </c>
      <c r="N37" s="453">
        <v>0</v>
      </c>
      <c r="O37" s="453">
        <v>0</v>
      </c>
    </row>
    <row r="38" spans="2:18" ht="18.75" x14ac:dyDescent="0.25">
      <c r="B38" s="107">
        <v>9</v>
      </c>
      <c r="C38" s="129" t="s">
        <v>164</v>
      </c>
      <c r="D38" s="129"/>
      <c r="E38" s="448">
        <v>0</v>
      </c>
      <c r="F38" s="130"/>
      <c r="G38" s="454">
        <v>0</v>
      </c>
      <c r="H38" s="455">
        <v>0</v>
      </c>
      <c r="I38" s="456">
        <v>0</v>
      </c>
      <c r="J38" s="457">
        <v>0</v>
      </c>
      <c r="K38" s="457">
        <v>0</v>
      </c>
      <c r="L38" s="457">
        <v>0</v>
      </c>
      <c r="M38" s="457">
        <v>0</v>
      </c>
      <c r="N38" s="458">
        <v>0</v>
      </c>
      <c r="O38" s="458">
        <v>0</v>
      </c>
    </row>
    <row r="39" spans="2:18" ht="19.5" customHeight="1" x14ac:dyDescent="0.25">
      <c r="B39" s="135">
        <v>10</v>
      </c>
      <c r="C39" s="136" t="s">
        <v>165</v>
      </c>
      <c r="D39" s="119" t="s">
        <v>90</v>
      </c>
      <c r="E39" s="137">
        <f>'6. CF+P&amp;L. inv.+ depreciat.'!D121</f>
        <v>0</v>
      </c>
      <c r="F39" s="138"/>
      <c r="G39" s="137">
        <f>'6. CF+P&amp;L. inv.+ depreciat.'!F121</f>
        <v>0</v>
      </c>
      <c r="H39" s="137">
        <f>'6. CF+P&amp;L. inv.+ depreciat.'!G121</f>
        <v>0</v>
      </c>
      <c r="I39" s="137">
        <f>'6. CF+P&amp;L. inv.+ depreciat.'!H121</f>
        <v>0</v>
      </c>
      <c r="J39" s="137">
        <f>'6. CF+P&amp;L. inv.+ depreciat.'!I121</f>
        <v>0</v>
      </c>
      <c r="K39" s="137">
        <f>'6. CF+P&amp;L. inv.+ depreciat.'!J121</f>
        <v>0</v>
      </c>
      <c r="L39" s="137">
        <f>'6. CF+P&amp;L. inv.+ depreciat.'!K121</f>
        <v>0</v>
      </c>
      <c r="M39" s="137">
        <f>'6. CF+P&amp;L. inv.+ depreciat.'!L121</f>
        <v>0</v>
      </c>
      <c r="N39" s="137">
        <f>'6. CF+P&amp;L. inv.+ depreciat.'!M121</f>
        <v>0</v>
      </c>
      <c r="O39" s="392">
        <f>'6. CF+P&amp;L. inv.+ depreciat.'!N121</f>
        <v>0</v>
      </c>
      <c r="P39" s="365">
        <f>SUM(E39:O39)</f>
        <v>0</v>
      </c>
    </row>
    <row r="40" spans="2:18" ht="14.45" x14ac:dyDescent="0.3">
      <c r="B40" s="135"/>
      <c r="C40" s="139" t="s">
        <v>227</v>
      </c>
      <c r="D40" s="139"/>
      <c r="E40" s="7">
        <f>SUM(E37:E39)</f>
        <v>0</v>
      </c>
      <c r="F40" s="12"/>
      <c r="G40" s="9">
        <f t="shared" ref="G40:O40" si="5">SUM(G37:G39)</f>
        <v>0</v>
      </c>
      <c r="H40" s="10">
        <f t="shared" si="5"/>
        <v>0</v>
      </c>
      <c r="I40" s="10">
        <f t="shared" si="5"/>
        <v>0</v>
      </c>
      <c r="J40" s="11">
        <f t="shared" si="5"/>
        <v>0</v>
      </c>
      <c r="K40" s="11">
        <f t="shared" si="5"/>
        <v>0</v>
      </c>
      <c r="L40" s="11">
        <f t="shared" si="5"/>
        <v>0</v>
      </c>
      <c r="M40" s="11">
        <f t="shared" si="5"/>
        <v>0</v>
      </c>
      <c r="N40" s="11">
        <f t="shared" si="5"/>
        <v>0</v>
      </c>
      <c r="O40" s="11">
        <f t="shared" si="5"/>
        <v>0</v>
      </c>
      <c r="P40" s="80"/>
    </row>
    <row r="41" spans="2:18" ht="14.45" x14ac:dyDescent="0.3">
      <c r="B41" s="82"/>
      <c r="F41" s="97"/>
      <c r="J41" s="140"/>
      <c r="K41" s="140"/>
      <c r="L41" s="140"/>
      <c r="M41" s="83"/>
      <c r="N41" s="83"/>
      <c r="O41" s="83"/>
    </row>
    <row r="42" spans="2:18" ht="14.45" x14ac:dyDescent="0.3">
      <c r="B42" s="106"/>
      <c r="C42" s="348" t="s">
        <v>156</v>
      </c>
      <c r="D42" s="349"/>
      <c r="E42" s="350">
        <f>E34-E40</f>
        <v>0</v>
      </c>
      <c r="F42" s="12"/>
      <c r="G42" s="351">
        <f>G34-G40</f>
        <v>0</v>
      </c>
      <c r="H42" s="351">
        <f t="shared" ref="H42:O42" si="6">H34-H40</f>
        <v>0</v>
      </c>
      <c r="I42" s="351">
        <f t="shared" si="6"/>
        <v>0</v>
      </c>
      <c r="J42" s="351">
        <f t="shared" si="6"/>
        <v>0</v>
      </c>
      <c r="K42" s="351">
        <f t="shared" si="6"/>
        <v>0</v>
      </c>
      <c r="L42" s="351">
        <f t="shared" si="6"/>
        <v>0</v>
      </c>
      <c r="M42" s="351">
        <f t="shared" si="6"/>
        <v>0</v>
      </c>
      <c r="N42" s="351">
        <f t="shared" si="6"/>
        <v>0</v>
      </c>
      <c r="O42" s="351">
        <f t="shared" si="6"/>
        <v>0</v>
      </c>
      <c r="P42" s="346"/>
    </row>
    <row r="43" spans="2:18" ht="14.45" x14ac:dyDescent="0.3">
      <c r="B43" s="106"/>
      <c r="C43" s="139" t="s">
        <v>177</v>
      </c>
      <c r="D43" s="390"/>
      <c r="E43" s="13">
        <f>E42</f>
        <v>0</v>
      </c>
      <c r="F43" s="12"/>
      <c r="G43" s="14">
        <f>E43+G42</f>
        <v>0</v>
      </c>
      <c r="H43" s="11">
        <f>G43+H42</f>
        <v>0</v>
      </c>
      <c r="I43" s="11">
        <f t="shared" ref="I43:O43" si="7">H43+I42</f>
        <v>0</v>
      </c>
      <c r="J43" s="11">
        <f t="shared" si="7"/>
        <v>0</v>
      </c>
      <c r="K43" s="11">
        <f t="shared" si="7"/>
        <v>0</v>
      </c>
      <c r="L43" s="11">
        <f t="shared" si="7"/>
        <v>0</v>
      </c>
      <c r="M43" s="11">
        <f t="shared" si="7"/>
        <v>0</v>
      </c>
      <c r="N43" s="11">
        <f t="shared" si="7"/>
        <v>0</v>
      </c>
      <c r="O43" s="11">
        <f t="shared" si="7"/>
        <v>0</v>
      </c>
      <c r="Q43" s="102"/>
    </row>
    <row r="44" spans="2:18" ht="14.45" x14ac:dyDescent="0.3">
      <c r="B44" s="106"/>
      <c r="C44" s="142"/>
      <c r="D44" s="391" t="s">
        <v>178</v>
      </c>
      <c r="E44" s="125"/>
      <c r="F44" s="12"/>
      <c r="G44" s="125"/>
      <c r="H44" s="125"/>
      <c r="I44" s="125"/>
      <c r="J44" s="372"/>
      <c r="K44" s="373"/>
      <c r="L44" s="373"/>
      <c r="M44" s="373"/>
      <c r="N44" s="373"/>
      <c r="O44" s="373"/>
      <c r="Q44" s="102"/>
      <c r="R44" s="419" t="s">
        <v>184</v>
      </c>
    </row>
    <row r="45" spans="2:18" ht="14.45" x14ac:dyDescent="0.3">
      <c r="B45" s="106"/>
      <c r="C45" s="143" t="s">
        <v>106</v>
      </c>
      <c r="E45" s="144"/>
      <c r="F45" s="97"/>
      <c r="G45" s="145"/>
      <c r="H45" s="146"/>
      <c r="I45" s="146"/>
      <c r="J45" s="146"/>
      <c r="K45" s="146"/>
      <c r="L45" s="147"/>
      <c r="M45" s="147"/>
      <c r="N45" s="345"/>
      <c r="O45" s="147"/>
      <c r="P45" s="391"/>
    </row>
    <row r="46" spans="2:18" ht="14.45" x14ac:dyDescent="0.3">
      <c r="B46" s="106">
        <v>11</v>
      </c>
      <c r="C46" s="108" t="s">
        <v>153</v>
      </c>
      <c r="D46" s="108"/>
      <c r="E46" s="447">
        <v>0</v>
      </c>
      <c r="F46" s="97"/>
      <c r="G46" s="460">
        <v>0</v>
      </c>
      <c r="H46" s="452">
        <v>0</v>
      </c>
      <c r="I46" s="461">
        <v>0</v>
      </c>
      <c r="J46" s="452">
        <v>0</v>
      </c>
      <c r="K46" s="461">
        <v>0</v>
      </c>
      <c r="L46" s="452">
        <v>0</v>
      </c>
      <c r="M46" s="462">
        <v>0</v>
      </c>
      <c r="N46" s="462">
        <v>0</v>
      </c>
      <c r="O46" s="462">
        <v>0</v>
      </c>
      <c r="P46" s="18">
        <f>SUM(E46:O46)</f>
        <v>0</v>
      </c>
    </row>
    <row r="47" spans="2:18" ht="14.45" x14ac:dyDescent="0.3">
      <c r="B47" s="106">
        <v>12</v>
      </c>
      <c r="C47" s="108" t="s">
        <v>154</v>
      </c>
      <c r="D47" s="108"/>
      <c r="E47" s="448">
        <v>0</v>
      </c>
      <c r="F47" s="8"/>
      <c r="G47" s="463">
        <v>0</v>
      </c>
      <c r="H47" s="457">
        <v>0</v>
      </c>
      <c r="I47" s="464">
        <v>0</v>
      </c>
      <c r="J47" s="457">
        <v>0</v>
      </c>
      <c r="K47" s="464">
        <v>0</v>
      </c>
      <c r="L47" s="457">
        <v>0</v>
      </c>
      <c r="M47" s="465">
        <v>0</v>
      </c>
      <c r="N47" s="465">
        <v>0</v>
      </c>
      <c r="O47" s="465">
        <v>0</v>
      </c>
      <c r="P47" s="19">
        <f t="shared" ref="P47:P49" si="8">SUM(E47:O47)</f>
        <v>0</v>
      </c>
    </row>
    <row r="48" spans="2:18" ht="14.45" x14ac:dyDescent="0.3">
      <c r="B48" s="106">
        <v>13</v>
      </c>
      <c r="C48" s="136" t="s">
        <v>155</v>
      </c>
      <c r="D48" s="148"/>
      <c r="E48" s="459">
        <v>0</v>
      </c>
      <c r="F48" s="15"/>
      <c r="G48" s="463">
        <v>0</v>
      </c>
      <c r="H48" s="457">
        <v>0</v>
      </c>
      <c r="I48" s="464">
        <v>0</v>
      </c>
      <c r="J48" s="457">
        <v>0</v>
      </c>
      <c r="K48" s="464">
        <v>0</v>
      </c>
      <c r="L48" s="457">
        <v>0</v>
      </c>
      <c r="M48" s="465">
        <v>0</v>
      </c>
      <c r="N48" s="465">
        <v>0</v>
      </c>
      <c r="O48" s="465">
        <v>0</v>
      </c>
      <c r="P48" s="17">
        <f t="shared" si="8"/>
        <v>0</v>
      </c>
    </row>
    <row r="49" spans="2:16" ht="14.45" x14ac:dyDescent="0.3">
      <c r="B49" s="102"/>
      <c r="C49" s="353" t="s">
        <v>157</v>
      </c>
      <c r="D49" s="353"/>
      <c r="E49" s="354">
        <f>SUM(E46:E48)</f>
        <v>0</v>
      </c>
      <c r="F49" s="8"/>
      <c r="G49" s="355">
        <f t="shared" ref="G49:M49" si="9">SUM(G46:G48)</f>
        <v>0</v>
      </c>
      <c r="H49" s="356">
        <f t="shared" si="9"/>
        <v>0</v>
      </c>
      <c r="I49" s="356">
        <f t="shared" si="9"/>
        <v>0</v>
      </c>
      <c r="J49" s="352">
        <f t="shared" si="9"/>
        <v>0</v>
      </c>
      <c r="K49" s="352">
        <f t="shared" si="9"/>
        <v>0</v>
      </c>
      <c r="L49" s="352">
        <f t="shared" si="9"/>
        <v>0</v>
      </c>
      <c r="M49" s="352">
        <f t="shared" si="9"/>
        <v>0</v>
      </c>
      <c r="N49" s="352">
        <f t="shared" ref="N49:O49" si="10">SUM(N46:N48)</f>
        <v>0</v>
      </c>
      <c r="O49" s="352">
        <f t="shared" si="10"/>
        <v>0</v>
      </c>
      <c r="P49" s="363">
        <f t="shared" si="8"/>
        <v>0</v>
      </c>
    </row>
    <row r="50" spans="2:16" ht="14.45" x14ac:dyDescent="0.3">
      <c r="B50" s="102"/>
      <c r="C50" s="139" t="s">
        <v>158</v>
      </c>
      <c r="D50" s="139"/>
      <c r="E50" s="10">
        <f>E49</f>
        <v>0</v>
      </c>
      <c r="F50" s="15"/>
      <c r="G50" s="16">
        <f>E50+G49</f>
        <v>0</v>
      </c>
      <c r="H50" s="347">
        <f>G50+H49</f>
        <v>0</v>
      </c>
      <c r="I50" s="347">
        <f t="shared" ref="I50:O50" si="11">H50+I49</f>
        <v>0</v>
      </c>
      <c r="J50" s="347">
        <f t="shared" si="11"/>
        <v>0</v>
      </c>
      <c r="K50" s="347">
        <f t="shared" si="11"/>
        <v>0</v>
      </c>
      <c r="L50" s="347">
        <f t="shared" si="11"/>
        <v>0</v>
      </c>
      <c r="M50" s="347">
        <f t="shared" si="11"/>
        <v>0</v>
      </c>
      <c r="N50" s="347">
        <f t="shared" si="11"/>
        <v>0</v>
      </c>
      <c r="O50" s="347">
        <f t="shared" si="11"/>
        <v>0</v>
      </c>
      <c r="P50" s="346"/>
    </row>
    <row r="51" spans="2:16" thickBot="1" x14ac:dyDescent="0.35">
      <c r="B51" s="127"/>
      <c r="C51" s="127"/>
      <c r="D51" s="127"/>
      <c r="E51" s="149"/>
      <c r="F51" s="15"/>
      <c r="G51" s="150"/>
      <c r="H51" s="147"/>
      <c r="I51" s="147"/>
      <c r="J51" s="147"/>
      <c r="K51" s="147"/>
      <c r="L51" s="147"/>
      <c r="M51" s="147"/>
      <c r="N51" s="147"/>
      <c r="O51" s="147"/>
    </row>
    <row r="52" spans="2:16" thickTop="1" x14ac:dyDescent="0.3">
      <c r="B52" s="151"/>
      <c r="C52" s="357" t="s">
        <v>55</v>
      </c>
      <c r="D52" s="358"/>
      <c r="E52" s="359">
        <f>E42+E49</f>
        <v>0</v>
      </c>
      <c r="F52" s="8"/>
      <c r="G52" s="360">
        <f t="shared" ref="G52:M52" si="12">G42+G49</f>
        <v>0</v>
      </c>
      <c r="H52" s="361">
        <f t="shared" si="12"/>
        <v>0</v>
      </c>
      <c r="I52" s="361">
        <f t="shared" si="12"/>
        <v>0</v>
      </c>
      <c r="J52" s="361">
        <f t="shared" si="12"/>
        <v>0</v>
      </c>
      <c r="K52" s="361">
        <f t="shared" si="12"/>
        <v>0</v>
      </c>
      <c r="L52" s="362">
        <f t="shared" si="12"/>
        <v>0</v>
      </c>
      <c r="M52" s="361">
        <f t="shared" si="12"/>
        <v>0</v>
      </c>
      <c r="N52" s="361">
        <f t="shared" ref="N52:O52" si="13">N42+N49</f>
        <v>0</v>
      </c>
      <c r="O52" s="361">
        <f t="shared" si="13"/>
        <v>0</v>
      </c>
      <c r="P52" s="152"/>
    </row>
    <row r="53" spans="2:16" ht="14.45" x14ac:dyDescent="0.3">
      <c r="B53" s="151"/>
      <c r="C53" s="139" t="s">
        <v>159</v>
      </c>
      <c r="D53" s="139"/>
      <c r="E53" s="21">
        <f>E52</f>
        <v>0</v>
      </c>
      <c r="F53" s="22"/>
      <c r="G53" s="23">
        <f>E53+G52</f>
        <v>0</v>
      </c>
      <c r="H53" s="24">
        <f>G53+H52</f>
        <v>0</v>
      </c>
      <c r="I53" s="24">
        <f t="shared" ref="I53:M53" si="14">H53+I52</f>
        <v>0</v>
      </c>
      <c r="J53" s="24">
        <f t="shared" si="14"/>
        <v>0</v>
      </c>
      <c r="K53" s="24">
        <f t="shared" si="14"/>
        <v>0</v>
      </c>
      <c r="L53" s="25">
        <f t="shared" si="14"/>
        <v>0</v>
      </c>
      <c r="M53" s="26">
        <f t="shared" si="14"/>
        <v>0</v>
      </c>
      <c r="N53" s="26">
        <f t="shared" ref="N53" si="15">M53+N52</f>
        <v>0</v>
      </c>
      <c r="O53" s="26">
        <f t="shared" ref="O53" si="16">N53+O52</f>
        <v>0</v>
      </c>
      <c r="P53" s="153"/>
    </row>
    <row r="54" spans="2:16" ht="15.75" customHeight="1" thickBot="1" x14ac:dyDescent="0.3">
      <c r="B54" s="86"/>
      <c r="C54" s="154" t="s">
        <v>169</v>
      </c>
      <c r="D54" s="86"/>
      <c r="G54" s="155"/>
      <c r="H54" s="156"/>
      <c r="I54" s="156"/>
      <c r="J54" s="156"/>
      <c r="K54" s="156"/>
      <c r="L54" s="156"/>
      <c r="M54" s="157"/>
      <c r="N54" s="158"/>
      <c r="O54" s="159" t="s">
        <v>59</v>
      </c>
      <c r="P54" s="160"/>
    </row>
    <row r="55" spans="2:16" ht="15" customHeight="1" thickTop="1" x14ac:dyDescent="0.3">
      <c r="B55" s="161"/>
      <c r="C55" s="154" t="s">
        <v>166</v>
      </c>
      <c r="D55" s="161"/>
      <c r="G55" s="93"/>
      <c r="H55" s="93"/>
      <c r="I55" s="93"/>
      <c r="J55" s="93"/>
      <c r="K55" s="93"/>
      <c r="L55" s="93"/>
      <c r="M55" s="127"/>
      <c r="N55" s="162"/>
      <c r="O55" s="163"/>
      <c r="P55" s="93"/>
    </row>
    <row r="56" spans="2:16" ht="18.75" x14ac:dyDescent="0.25">
      <c r="C56" s="164" t="s">
        <v>168</v>
      </c>
    </row>
    <row r="58" spans="2:16" ht="15.75" thickBot="1" x14ac:dyDescent="0.3">
      <c r="G58" s="125"/>
      <c r="H58" s="125"/>
      <c r="I58" s="125"/>
      <c r="J58" s="125"/>
      <c r="K58" s="125"/>
      <c r="L58" s="125"/>
      <c r="M58" s="125"/>
      <c r="N58" s="125"/>
      <c r="O58" s="125"/>
    </row>
    <row r="59" spans="2:16" x14ac:dyDescent="0.25">
      <c r="C59" s="485" t="s">
        <v>180</v>
      </c>
      <c r="D59" s="486"/>
      <c r="E59" s="486"/>
      <c r="F59" s="486"/>
      <c r="G59" s="487"/>
      <c r="H59" s="487"/>
      <c r="I59" s="487"/>
      <c r="J59" s="487"/>
      <c r="K59" s="487"/>
      <c r="L59" s="487"/>
      <c r="M59" s="488"/>
      <c r="N59" s="488"/>
      <c r="O59" s="488"/>
      <c r="P59" s="489"/>
    </row>
    <row r="60" spans="2:16" x14ac:dyDescent="0.25">
      <c r="C60" s="490"/>
      <c r="D60" s="491"/>
      <c r="E60" s="491"/>
      <c r="F60" s="491"/>
      <c r="G60" s="492"/>
      <c r="H60" s="492"/>
      <c r="I60" s="492"/>
      <c r="J60" s="492"/>
      <c r="K60" s="492"/>
      <c r="L60" s="492"/>
      <c r="M60" s="493"/>
      <c r="N60" s="493"/>
      <c r="O60" s="493"/>
      <c r="P60" s="494"/>
    </row>
    <row r="61" spans="2:16" x14ac:dyDescent="0.2">
      <c r="C61" s="490"/>
      <c r="D61" s="491"/>
      <c r="E61" s="491"/>
      <c r="F61" s="86"/>
      <c r="G61" s="86"/>
      <c r="H61" s="87"/>
      <c r="I61" s="87"/>
      <c r="J61" s="88" t="s">
        <v>128</v>
      </c>
      <c r="K61" s="88" t="s">
        <v>127</v>
      </c>
      <c r="L61" s="88" t="s">
        <v>222</v>
      </c>
      <c r="M61" s="88" t="s">
        <v>223</v>
      </c>
      <c r="N61" s="493"/>
      <c r="O61" s="493"/>
      <c r="P61" s="494"/>
    </row>
    <row r="62" spans="2:16" x14ac:dyDescent="0.25">
      <c r="C62" s="490"/>
      <c r="D62" s="491"/>
      <c r="E62" s="491"/>
      <c r="F62" s="554" t="s">
        <v>107</v>
      </c>
      <c r="G62" s="555"/>
      <c r="H62" s="555"/>
      <c r="I62" s="556"/>
      <c r="J62" s="445"/>
      <c r="K62" s="445"/>
      <c r="L62" s="446"/>
      <c r="M62" s="446"/>
      <c r="N62" s="493"/>
      <c r="O62" s="493"/>
      <c r="P62" s="494"/>
    </row>
    <row r="63" spans="2:16" x14ac:dyDescent="0.25">
      <c r="C63" s="490"/>
      <c r="D63" s="491"/>
      <c r="E63" s="491"/>
      <c r="F63" s="491"/>
      <c r="G63" s="492"/>
      <c r="H63" s="492"/>
      <c r="I63" s="492"/>
      <c r="J63" s="492"/>
      <c r="K63" s="492"/>
      <c r="L63" s="492"/>
      <c r="M63" s="493"/>
      <c r="N63" s="493"/>
      <c r="O63" s="493"/>
      <c r="P63" s="494"/>
    </row>
    <row r="64" spans="2:16" x14ac:dyDescent="0.25">
      <c r="C64" s="490"/>
      <c r="D64" s="491"/>
      <c r="E64" s="491"/>
      <c r="F64" s="491"/>
      <c r="G64" s="492"/>
      <c r="H64" s="492"/>
      <c r="I64" s="492"/>
      <c r="J64" s="492"/>
      <c r="K64" s="492"/>
      <c r="L64" s="492"/>
      <c r="M64" s="493"/>
      <c r="N64" s="493"/>
      <c r="O64" s="493"/>
      <c r="P64" s="494"/>
    </row>
    <row r="65" spans="3:16" x14ac:dyDescent="0.25">
      <c r="C65" s="490"/>
      <c r="D65" s="491"/>
      <c r="E65" s="491"/>
      <c r="F65" s="491"/>
      <c r="G65" s="492"/>
      <c r="H65" s="492"/>
      <c r="I65" s="492"/>
      <c r="J65" s="492"/>
      <c r="K65" s="492"/>
      <c r="L65" s="492"/>
      <c r="M65" s="493"/>
      <c r="N65" s="493"/>
      <c r="O65" s="493"/>
      <c r="P65" s="494"/>
    </row>
    <row r="66" spans="3:16" x14ac:dyDescent="0.25">
      <c r="C66" s="490"/>
      <c r="D66" s="491"/>
      <c r="E66" s="491"/>
      <c r="F66" s="491"/>
      <c r="G66" s="492"/>
      <c r="H66" s="492"/>
      <c r="I66" s="492"/>
      <c r="J66" s="492"/>
      <c r="K66" s="492"/>
      <c r="L66" s="492"/>
      <c r="M66" s="493"/>
      <c r="N66" s="493"/>
      <c r="O66" s="493"/>
      <c r="P66" s="494"/>
    </row>
    <row r="67" spans="3:16" x14ac:dyDescent="0.25">
      <c r="C67" s="490"/>
      <c r="D67" s="491"/>
      <c r="E67" s="491"/>
      <c r="F67" s="491"/>
      <c r="G67" s="492"/>
      <c r="H67" s="492"/>
      <c r="I67" s="492"/>
      <c r="J67" s="492"/>
      <c r="K67" s="492"/>
      <c r="L67" s="492"/>
      <c r="M67" s="493"/>
      <c r="N67" s="493"/>
      <c r="O67" s="493"/>
      <c r="P67" s="494"/>
    </row>
    <row r="68" spans="3:16" x14ac:dyDescent="0.25">
      <c r="C68" s="490"/>
      <c r="D68" s="491"/>
      <c r="E68" s="491"/>
      <c r="F68" s="491"/>
      <c r="G68" s="492"/>
      <c r="H68" s="492"/>
      <c r="I68" s="492"/>
      <c r="J68" s="492"/>
      <c r="K68" s="492"/>
      <c r="L68" s="492"/>
      <c r="M68" s="493"/>
      <c r="N68" s="493"/>
      <c r="O68" s="493"/>
      <c r="P68" s="494"/>
    </row>
    <row r="69" spans="3:16" x14ac:dyDescent="0.25">
      <c r="C69" s="490"/>
      <c r="D69" s="491"/>
      <c r="E69" s="491"/>
      <c r="F69" s="491"/>
      <c r="G69" s="492"/>
      <c r="H69" s="492"/>
      <c r="I69" s="492"/>
      <c r="J69" s="492"/>
      <c r="K69" s="492"/>
      <c r="L69" s="492"/>
      <c r="M69" s="493"/>
      <c r="N69" s="493"/>
      <c r="O69" s="493"/>
      <c r="P69" s="494"/>
    </row>
    <row r="70" spans="3:16" x14ac:dyDescent="0.25">
      <c r="C70" s="490"/>
      <c r="D70" s="491"/>
      <c r="E70" s="491"/>
      <c r="F70" s="491"/>
      <c r="G70" s="492"/>
      <c r="H70" s="492"/>
      <c r="I70" s="492"/>
      <c r="J70" s="492"/>
      <c r="K70" s="492"/>
      <c r="L70" s="492"/>
      <c r="M70" s="493"/>
      <c r="N70" s="493"/>
      <c r="O70" s="493"/>
      <c r="P70" s="494"/>
    </row>
    <row r="71" spans="3:16" x14ac:dyDescent="0.25">
      <c r="C71" s="490"/>
      <c r="D71" s="491"/>
      <c r="E71" s="491"/>
      <c r="F71" s="491"/>
      <c r="G71" s="492"/>
      <c r="H71" s="492"/>
      <c r="I71" s="492"/>
      <c r="J71" s="492"/>
      <c r="K71" s="492"/>
      <c r="L71" s="492"/>
      <c r="M71" s="493"/>
      <c r="N71" s="493"/>
      <c r="O71" s="493"/>
      <c r="P71" s="494"/>
    </row>
    <row r="72" spans="3:16" x14ac:dyDescent="0.25">
      <c r="C72" s="490"/>
      <c r="D72" s="491"/>
      <c r="E72" s="491"/>
      <c r="F72" s="491"/>
      <c r="G72" s="492"/>
      <c r="H72" s="492"/>
      <c r="I72" s="492"/>
      <c r="J72" s="492"/>
      <c r="K72" s="492"/>
      <c r="L72" s="492"/>
      <c r="M72" s="493"/>
      <c r="N72" s="493"/>
      <c r="O72" s="493"/>
      <c r="P72" s="494"/>
    </row>
    <row r="73" spans="3:16" x14ac:dyDescent="0.25">
      <c r="C73" s="490"/>
      <c r="D73" s="491"/>
      <c r="E73" s="491"/>
      <c r="F73" s="491"/>
      <c r="G73" s="492"/>
      <c r="H73" s="492"/>
      <c r="I73" s="492"/>
      <c r="J73" s="492"/>
      <c r="K73" s="492"/>
      <c r="L73" s="492"/>
      <c r="M73" s="493"/>
      <c r="N73" s="493"/>
      <c r="O73" s="493"/>
      <c r="P73" s="494"/>
    </row>
    <row r="74" spans="3:16" x14ac:dyDescent="0.25">
      <c r="C74" s="490"/>
      <c r="D74" s="491"/>
      <c r="E74" s="491"/>
      <c r="F74" s="491"/>
      <c r="G74" s="492"/>
      <c r="H74" s="492"/>
      <c r="I74" s="492"/>
      <c r="J74" s="492"/>
      <c r="K74" s="492"/>
      <c r="L74" s="492"/>
      <c r="M74" s="493"/>
      <c r="N74" s="493"/>
      <c r="O74" s="493"/>
      <c r="P74" s="494"/>
    </row>
    <row r="75" spans="3:16" x14ac:dyDescent="0.25">
      <c r="C75" s="490"/>
      <c r="D75" s="491"/>
      <c r="E75" s="491"/>
      <c r="F75" s="491"/>
      <c r="G75" s="492"/>
      <c r="H75" s="492"/>
      <c r="I75" s="492"/>
      <c r="J75" s="492"/>
      <c r="K75" s="492"/>
      <c r="L75" s="492"/>
      <c r="M75" s="493"/>
      <c r="N75" s="493"/>
      <c r="O75" s="493"/>
      <c r="P75" s="494"/>
    </row>
    <row r="76" spans="3:16" x14ac:dyDescent="0.25">
      <c r="C76" s="490"/>
      <c r="D76" s="491"/>
      <c r="E76" s="491"/>
      <c r="F76" s="491"/>
      <c r="G76" s="492"/>
      <c r="H76" s="492"/>
      <c r="I76" s="492"/>
      <c r="J76" s="492"/>
      <c r="K76" s="492"/>
      <c r="L76" s="492"/>
      <c r="M76" s="493"/>
      <c r="N76" s="493"/>
      <c r="O76" s="493"/>
      <c r="P76" s="494"/>
    </row>
    <row r="77" spans="3:16" x14ac:dyDescent="0.25">
      <c r="C77" s="490"/>
      <c r="D77" s="491"/>
      <c r="E77" s="491"/>
      <c r="F77" s="491"/>
      <c r="G77" s="492"/>
      <c r="H77" s="492"/>
      <c r="I77" s="492"/>
      <c r="J77" s="492"/>
      <c r="K77" s="492"/>
      <c r="L77" s="492"/>
      <c r="M77" s="493"/>
      <c r="N77" s="493"/>
      <c r="O77" s="493"/>
      <c r="P77" s="494"/>
    </row>
    <row r="78" spans="3:16" x14ac:dyDescent="0.25">
      <c r="C78" s="490"/>
      <c r="D78" s="491"/>
      <c r="E78" s="491"/>
      <c r="F78" s="491"/>
      <c r="G78" s="492"/>
      <c r="H78" s="492"/>
      <c r="I78" s="492"/>
      <c r="J78" s="492"/>
      <c r="K78" s="492"/>
      <c r="L78" s="492"/>
      <c r="M78" s="493"/>
      <c r="N78" s="493"/>
      <c r="O78" s="493"/>
      <c r="P78" s="494"/>
    </row>
    <row r="79" spans="3:16" x14ac:dyDescent="0.25">
      <c r="C79" s="490"/>
      <c r="D79" s="491"/>
      <c r="E79" s="491"/>
      <c r="F79" s="491"/>
      <c r="G79" s="492"/>
      <c r="H79" s="492"/>
      <c r="I79" s="492"/>
      <c r="J79" s="492"/>
      <c r="K79" s="492"/>
      <c r="L79" s="492"/>
      <c r="M79" s="493"/>
      <c r="N79" s="493"/>
      <c r="O79" s="493"/>
      <c r="P79" s="494"/>
    </row>
    <row r="80" spans="3:16" x14ac:dyDescent="0.25">
      <c r="C80" s="490"/>
      <c r="D80" s="491"/>
      <c r="E80" s="491"/>
      <c r="F80" s="491"/>
      <c r="G80" s="492"/>
      <c r="H80" s="492"/>
      <c r="I80" s="492"/>
      <c r="J80" s="492"/>
      <c r="K80" s="492"/>
      <c r="L80" s="492"/>
      <c r="M80" s="493"/>
      <c r="N80" s="493"/>
      <c r="O80" s="493"/>
      <c r="P80" s="494"/>
    </row>
    <row r="81" spans="3:16" x14ac:dyDescent="0.25">
      <c r="C81" s="490"/>
      <c r="D81" s="491"/>
      <c r="E81" s="491"/>
      <c r="F81" s="491"/>
      <c r="G81" s="492"/>
      <c r="H81" s="492"/>
      <c r="I81" s="492"/>
      <c r="J81" s="492"/>
      <c r="K81" s="492"/>
      <c r="L81" s="492"/>
      <c r="M81" s="493"/>
      <c r="N81" s="493"/>
      <c r="O81" s="493"/>
      <c r="P81" s="494"/>
    </row>
    <row r="82" spans="3:16" x14ac:dyDescent="0.25">
      <c r="C82" s="490"/>
      <c r="D82" s="491"/>
      <c r="E82" s="491"/>
      <c r="F82" s="491"/>
      <c r="G82" s="495"/>
      <c r="H82" s="495"/>
      <c r="I82" s="495"/>
      <c r="J82" s="495"/>
      <c r="K82" s="495"/>
      <c r="L82" s="495"/>
      <c r="M82" s="491"/>
      <c r="N82" s="491"/>
      <c r="O82" s="491"/>
      <c r="P82" s="494"/>
    </row>
    <row r="83" spans="3:16" x14ac:dyDescent="0.25">
      <c r="C83" s="490"/>
      <c r="D83" s="491"/>
      <c r="E83" s="491"/>
      <c r="F83" s="491"/>
      <c r="G83" s="495"/>
      <c r="H83" s="495"/>
      <c r="I83" s="495"/>
      <c r="J83" s="495"/>
      <c r="K83" s="495"/>
      <c r="L83" s="495"/>
      <c r="M83" s="491"/>
      <c r="N83" s="491"/>
      <c r="O83" s="491"/>
      <c r="P83" s="494"/>
    </row>
    <row r="84" spans="3:16" x14ac:dyDescent="0.25">
      <c r="C84" s="490"/>
      <c r="D84" s="491"/>
      <c r="E84" s="491"/>
      <c r="F84" s="491"/>
      <c r="G84" s="495"/>
      <c r="H84" s="495"/>
      <c r="I84" s="495"/>
      <c r="J84" s="495"/>
      <c r="K84" s="495"/>
      <c r="L84" s="495"/>
      <c r="M84" s="491"/>
      <c r="N84" s="491"/>
      <c r="O84" s="491"/>
      <c r="P84" s="494"/>
    </row>
    <row r="85" spans="3:16" x14ac:dyDescent="0.25">
      <c r="C85" s="490"/>
      <c r="D85" s="491"/>
      <c r="E85" s="491"/>
      <c r="F85" s="491"/>
      <c r="G85" s="495"/>
      <c r="H85" s="495"/>
      <c r="I85" s="495"/>
      <c r="J85" s="495"/>
      <c r="K85" s="495"/>
      <c r="L85" s="495"/>
      <c r="M85" s="491"/>
      <c r="N85" s="491"/>
      <c r="O85" s="491"/>
      <c r="P85" s="494"/>
    </row>
    <row r="86" spans="3:16" x14ac:dyDescent="0.25">
      <c r="C86" s="490"/>
      <c r="D86" s="491"/>
      <c r="E86" s="491"/>
      <c r="F86" s="491"/>
      <c r="G86" s="495"/>
      <c r="H86" s="495"/>
      <c r="I86" s="495"/>
      <c r="J86" s="495"/>
      <c r="K86" s="495"/>
      <c r="L86" s="495"/>
      <c r="M86" s="491"/>
      <c r="N86" s="491"/>
      <c r="O86" s="491"/>
      <c r="P86" s="494"/>
    </row>
    <row r="87" spans="3:16" ht="15.75" thickBot="1" x14ac:dyDescent="0.3">
      <c r="C87" s="496"/>
      <c r="D87" s="497"/>
      <c r="E87" s="497"/>
      <c r="F87" s="497"/>
      <c r="G87" s="498"/>
      <c r="H87" s="498"/>
      <c r="I87" s="498"/>
      <c r="J87" s="498"/>
      <c r="K87" s="498"/>
      <c r="L87" s="498"/>
      <c r="M87" s="497"/>
      <c r="N87" s="497"/>
      <c r="O87" s="497"/>
      <c r="P87" s="499"/>
    </row>
  </sheetData>
  <mergeCells count="3">
    <mergeCell ref="G11:O11"/>
    <mergeCell ref="G27:P27"/>
    <mergeCell ref="F62:I62"/>
  </mergeCells>
  <pageMargins left="0" right="0" top="0.27559055118110237" bottom="0" header="0.31496062992125984" footer="0.31496062992125984"/>
  <pageSetup paperSize="9" scale="65" orientation="landscape" r:id="rId1"/>
  <headerFooter>
    <oddHeader>&amp;RPagina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9"/>
  <sheetViews>
    <sheetView showGridLines="0" zoomScale="90" zoomScaleNormal="90" workbookViewId="0">
      <selection activeCell="B43" sqref="B43"/>
    </sheetView>
  </sheetViews>
  <sheetFormatPr defaultColWidth="8.85546875" defaultRowHeight="15" x14ac:dyDescent="0.25"/>
  <cols>
    <col min="1" max="1" width="5.42578125" style="226" customWidth="1"/>
    <col min="2" max="2" width="54.140625" style="226" customWidth="1"/>
    <col min="3" max="3" width="20.28515625" style="228" customWidth="1"/>
    <col min="4" max="4" width="6.42578125" style="226" customWidth="1"/>
    <col min="5" max="5" width="10" style="226" bestFit="1" customWidth="1"/>
    <col min="6" max="13" width="9.28515625" style="226" bestFit="1" customWidth="1"/>
    <col min="14" max="16384" width="8.85546875" style="226"/>
  </cols>
  <sheetData>
    <row r="1" spans="1:13" ht="25.9" x14ac:dyDescent="0.5">
      <c r="B1" s="227" t="s">
        <v>192</v>
      </c>
      <c r="C1" s="226"/>
    </row>
    <row r="2" spans="1:13" ht="18" x14ac:dyDescent="0.35">
      <c r="B2" s="227"/>
      <c r="I2" s="89" t="s">
        <v>183</v>
      </c>
      <c r="J2" s="81"/>
      <c r="K2" s="81"/>
      <c r="L2" s="82"/>
    </row>
    <row r="3" spans="1:13" ht="15.75" x14ac:dyDescent="0.25">
      <c r="A3" s="228"/>
      <c r="B3" s="229" t="s">
        <v>186</v>
      </c>
      <c r="C3" s="90"/>
      <c r="I3" s="416"/>
      <c r="J3" s="415" t="s">
        <v>185</v>
      </c>
      <c r="K3" s="81"/>
      <c r="L3" s="82"/>
    </row>
    <row r="5" spans="1:13" ht="14.45" x14ac:dyDescent="0.3">
      <c r="A5" s="255" t="s">
        <v>38</v>
      </c>
      <c r="B5" s="256" t="s">
        <v>37</v>
      </c>
      <c r="C5" s="257" t="s">
        <v>35</v>
      </c>
      <c r="D5" s="230"/>
      <c r="E5" s="557" t="s">
        <v>6</v>
      </c>
      <c r="F5" s="557"/>
      <c r="G5" s="557"/>
      <c r="H5" s="557"/>
      <c r="I5" s="557"/>
      <c r="J5" s="557"/>
      <c r="K5" s="557"/>
      <c r="L5" s="557"/>
      <c r="M5" s="558"/>
    </row>
    <row r="6" spans="1:13" ht="14.45" x14ac:dyDescent="0.3">
      <c r="C6" s="258" t="s">
        <v>76</v>
      </c>
      <c r="D6" s="77"/>
      <c r="E6" s="231" t="s">
        <v>2</v>
      </c>
      <c r="F6" s="232" t="s">
        <v>1</v>
      </c>
      <c r="G6" s="233" t="s">
        <v>3</v>
      </c>
      <c r="H6" s="232" t="s">
        <v>4</v>
      </c>
      <c r="I6" s="234" t="s">
        <v>5</v>
      </c>
      <c r="J6" s="233" t="s">
        <v>7</v>
      </c>
      <c r="K6" s="233" t="s">
        <v>8</v>
      </c>
      <c r="L6" s="235" t="s">
        <v>29</v>
      </c>
      <c r="M6" s="236" t="s">
        <v>30</v>
      </c>
    </row>
    <row r="7" spans="1:13" ht="14.45" x14ac:dyDescent="0.3">
      <c r="B7" s="259"/>
      <c r="C7" s="258" t="s">
        <v>111</v>
      </c>
      <c r="D7" s="77"/>
      <c r="E7" s="260"/>
      <c r="F7" s="260"/>
      <c r="G7" s="260"/>
      <c r="H7" s="260"/>
      <c r="I7" s="260"/>
      <c r="J7" s="260"/>
      <c r="K7" s="260"/>
      <c r="L7" s="261"/>
      <c r="M7" s="261"/>
    </row>
    <row r="8" spans="1:13" ht="14.45" x14ac:dyDescent="0.3">
      <c r="B8" s="254" t="s">
        <v>31</v>
      </c>
      <c r="C8" s="262" t="s">
        <v>213</v>
      </c>
      <c r="D8" s="77"/>
      <c r="E8" s="39">
        <f>E10*E9</f>
        <v>0</v>
      </c>
      <c r="F8" s="40">
        <f t="shared" ref="F8:M8" si="0">F10*F9</f>
        <v>0</v>
      </c>
      <c r="G8" s="40">
        <f t="shared" si="0"/>
        <v>0</v>
      </c>
      <c r="H8" s="40">
        <f t="shared" si="0"/>
        <v>0</v>
      </c>
      <c r="I8" s="40">
        <f t="shared" si="0"/>
        <v>0</v>
      </c>
      <c r="J8" s="40">
        <f t="shared" si="0"/>
        <v>0</v>
      </c>
      <c r="K8" s="40">
        <f t="shared" si="0"/>
        <v>0</v>
      </c>
      <c r="L8" s="40">
        <f t="shared" si="0"/>
        <v>0</v>
      </c>
      <c r="M8" s="40">
        <f t="shared" si="0"/>
        <v>0</v>
      </c>
    </row>
    <row r="9" spans="1:13" x14ac:dyDescent="0.25">
      <c r="B9" s="254" t="s">
        <v>174</v>
      </c>
      <c r="C9" s="510" t="s">
        <v>112</v>
      </c>
      <c r="D9" s="77"/>
      <c r="E9" s="500"/>
      <c r="F9" s="501">
        <v>0</v>
      </c>
      <c r="G9" s="501">
        <v>0</v>
      </c>
      <c r="H9" s="501">
        <v>0</v>
      </c>
      <c r="I9" s="501">
        <v>0</v>
      </c>
      <c r="J9" s="501">
        <v>0</v>
      </c>
      <c r="K9" s="501">
        <v>0</v>
      </c>
      <c r="L9" s="501">
        <v>0</v>
      </c>
      <c r="M9" s="502">
        <v>0</v>
      </c>
    </row>
    <row r="10" spans="1:13" x14ac:dyDescent="0.25">
      <c r="B10" s="254" t="s">
        <v>135</v>
      </c>
      <c r="C10" s="510" t="s">
        <v>112</v>
      </c>
      <c r="D10" s="77"/>
      <c r="E10" s="503"/>
      <c r="F10" s="504">
        <v>0</v>
      </c>
      <c r="G10" s="504">
        <v>0</v>
      </c>
      <c r="H10" s="504">
        <v>0</v>
      </c>
      <c r="I10" s="504">
        <v>0</v>
      </c>
      <c r="J10" s="504">
        <v>0</v>
      </c>
      <c r="K10" s="504">
        <v>0</v>
      </c>
      <c r="L10" s="504">
        <v>0</v>
      </c>
      <c r="M10" s="505">
        <v>0</v>
      </c>
    </row>
    <row r="11" spans="1:13" ht="14.45" x14ac:dyDescent="0.3">
      <c r="B11" s="263"/>
      <c r="C11" s="264"/>
      <c r="D11" s="77"/>
      <c r="E11" s="265"/>
      <c r="F11" s="265"/>
      <c r="G11" s="265"/>
      <c r="H11" s="265"/>
      <c r="I11" s="265"/>
      <c r="J11" s="265"/>
      <c r="K11" s="265"/>
      <c r="L11" s="265"/>
      <c r="M11" s="265"/>
    </row>
    <row r="12" spans="1:13" ht="14.45" x14ac:dyDescent="0.3">
      <c r="B12" s="254" t="s">
        <v>32</v>
      </c>
      <c r="C12" s="262" t="s">
        <v>214</v>
      </c>
      <c r="D12" s="77"/>
      <c r="E12" s="39">
        <f>E14*E13</f>
        <v>0</v>
      </c>
      <c r="F12" s="40">
        <f t="shared" ref="F12" si="1">F14*F13</f>
        <v>0</v>
      </c>
      <c r="G12" s="40">
        <f t="shared" ref="G12" si="2">G14*G13</f>
        <v>0</v>
      </c>
      <c r="H12" s="40">
        <f t="shared" ref="H12" si="3">H14*H13</f>
        <v>0</v>
      </c>
      <c r="I12" s="40">
        <f t="shared" ref="I12" si="4">I14*I13</f>
        <v>0</v>
      </c>
      <c r="J12" s="40">
        <f t="shared" ref="J12" si="5">J14*J13</f>
        <v>0</v>
      </c>
      <c r="K12" s="40">
        <f t="shared" ref="K12:M12" si="6">K14*K13</f>
        <v>0</v>
      </c>
      <c r="L12" s="40">
        <f t="shared" si="6"/>
        <v>0</v>
      </c>
      <c r="M12" s="389">
        <f t="shared" si="6"/>
        <v>0</v>
      </c>
    </row>
    <row r="13" spans="1:13" ht="14.45" x14ac:dyDescent="0.3">
      <c r="B13" s="254" t="s">
        <v>172</v>
      </c>
      <c r="C13" s="510" t="s">
        <v>112</v>
      </c>
      <c r="D13" s="77"/>
      <c r="E13" s="500">
        <v>0</v>
      </c>
      <c r="F13" s="501">
        <v>0</v>
      </c>
      <c r="G13" s="501">
        <v>0</v>
      </c>
      <c r="H13" s="501">
        <v>0</v>
      </c>
      <c r="I13" s="501">
        <v>0</v>
      </c>
      <c r="J13" s="501">
        <v>0</v>
      </c>
      <c r="K13" s="501">
        <v>0</v>
      </c>
      <c r="L13" s="501">
        <v>0</v>
      </c>
      <c r="M13" s="502">
        <v>0</v>
      </c>
    </row>
    <row r="14" spans="1:13" x14ac:dyDescent="0.25">
      <c r="B14" s="254" t="s">
        <v>132</v>
      </c>
      <c r="C14" s="510" t="s">
        <v>112</v>
      </c>
      <c r="D14" s="77"/>
      <c r="E14" s="503">
        <v>0</v>
      </c>
      <c r="F14" s="504">
        <v>0</v>
      </c>
      <c r="G14" s="504">
        <v>0</v>
      </c>
      <c r="H14" s="504">
        <v>0</v>
      </c>
      <c r="I14" s="504">
        <v>0</v>
      </c>
      <c r="J14" s="504">
        <v>0</v>
      </c>
      <c r="K14" s="504">
        <v>0</v>
      </c>
      <c r="L14" s="504">
        <v>0</v>
      </c>
      <c r="M14" s="505">
        <v>0</v>
      </c>
    </row>
    <row r="15" spans="1:13" ht="14.45" x14ac:dyDescent="0.3">
      <c r="C15" s="264"/>
      <c r="D15" s="77"/>
      <c r="E15" s="265"/>
      <c r="F15" s="265"/>
      <c r="G15" s="265"/>
      <c r="H15" s="265"/>
      <c r="I15" s="265"/>
      <c r="J15" s="265"/>
      <c r="K15" s="265"/>
      <c r="L15" s="265"/>
      <c r="M15" s="265"/>
    </row>
    <row r="16" spans="1:13" ht="14.45" x14ac:dyDescent="0.3">
      <c r="B16" s="244" t="s">
        <v>33</v>
      </c>
      <c r="C16" s="262" t="s">
        <v>108</v>
      </c>
      <c r="D16" s="77"/>
      <c r="E16" s="39">
        <f>E18*E17</f>
        <v>0</v>
      </c>
      <c r="F16" s="40">
        <f t="shared" ref="F16" si="7">F18*F17</f>
        <v>0</v>
      </c>
      <c r="G16" s="40">
        <f t="shared" ref="G16" si="8">G18*G17</f>
        <v>0</v>
      </c>
      <c r="H16" s="40">
        <f t="shared" ref="H16" si="9">H18*H17</f>
        <v>0</v>
      </c>
      <c r="I16" s="40">
        <f t="shared" ref="I16" si="10">I18*I17</f>
        <v>0</v>
      </c>
      <c r="J16" s="40">
        <f t="shared" ref="J16" si="11">J18*J17</f>
        <v>0</v>
      </c>
      <c r="K16" s="40">
        <f t="shared" ref="K16" si="12">K18*K17</f>
        <v>0</v>
      </c>
      <c r="L16" s="40">
        <f t="shared" ref="L16" si="13">L18*L17</f>
        <v>0</v>
      </c>
      <c r="M16" s="389">
        <f t="shared" ref="M16" si="14">M18*M17</f>
        <v>0</v>
      </c>
    </row>
    <row r="17" spans="1:13" ht="14.45" x14ac:dyDescent="0.3">
      <c r="B17" s="244" t="s">
        <v>173</v>
      </c>
      <c r="C17" s="510" t="s">
        <v>112</v>
      </c>
      <c r="D17" s="77"/>
      <c r="E17" s="500">
        <v>0</v>
      </c>
      <c r="F17" s="501">
        <v>0</v>
      </c>
      <c r="G17" s="501">
        <v>0</v>
      </c>
      <c r="H17" s="501">
        <v>0</v>
      </c>
      <c r="I17" s="501">
        <v>0</v>
      </c>
      <c r="J17" s="501">
        <v>0</v>
      </c>
      <c r="K17" s="501">
        <v>0</v>
      </c>
      <c r="L17" s="501">
        <v>0</v>
      </c>
      <c r="M17" s="502">
        <v>0</v>
      </c>
    </row>
    <row r="18" spans="1:13" x14ac:dyDescent="0.25">
      <c r="B18" s="244" t="s">
        <v>133</v>
      </c>
      <c r="C18" s="510" t="s">
        <v>112</v>
      </c>
      <c r="D18" s="77"/>
      <c r="E18" s="503">
        <v>0</v>
      </c>
      <c r="F18" s="504">
        <v>0</v>
      </c>
      <c r="G18" s="504">
        <v>0</v>
      </c>
      <c r="H18" s="504">
        <v>0</v>
      </c>
      <c r="I18" s="504">
        <v>0</v>
      </c>
      <c r="J18" s="504">
        <v>0</v>
      </c>
      <c r="K18" s="504">
        <v>0</v>
      </c>
      <c r="L18" s="504">
        <v>0</v>
      </c>
      <c r="M18" s="505">
        <v>0</v>
      </c>
    </row>
    <row r="19" spans="1:13" ht="14.45" x14ac:dyDescent="0.3">
      <c r="C19" s="264"/>
      <c r="D19" s="77"/>
      <c r="E19" s="265"/>
      <c r="F19" s="265"/>
      <c r="G19" s="265"/>
      <c r="H19" s="265"/>
      <c r="I19" s="265"/>
      <c r="J19" s="265"/>
      <c r="K19" s="265"/>
      <c r="L19" s="265"/>
      <c r="M19" s="265"/>
    </row>
    <row r="20" spans="1:13" ht="14.45" x14ac:dyDescent="0.3">
      <c r="B20" s="244" t="s">
        <v>34</v>
      </c>
      <c r="C20" s="262" t="s">
        <v>109</v>
      </c>
      <c r="D20" s="77"/>
      <c r="E20" s="39">
        <f>E22*E21</f>
        <v>0</v>
      </c>
      <c r="F20" s="40">
        <f t="shared" ref="F20:M20" si="15">F22*F21</f>
        <v>0</v>
      </c>
      <c r="G20" s="40">
        <f t="shared" si="15"/>
        <v>0</v>
      </c>
      <c r="H20" s="40">
        <f t="shared" si="15"/>
        <v>0</v>
      </c>
      <c r="I20" s="40">
        <f t="shared" si="15"/>
        <v>0</v>
      </c>
      <c r="J20" s="40">
        <f t="shared" si="15"/>
        <v>0</v>
      </c>
      <c r="K20" s="40">
        <f t="shared" si="15"/>
        <v>0</v>
      </c>
      <c r="L20" s="40">
        <f t="shared" si="15"/>
        <v>0</v>
      </c>
      <c r="M20" s="389">
        <f t="shared" si="15"/>
        <v>0</v>
      </c>
    </row>
    <row r="21" spans="1:13" ht="14.45" x14ac:dyDescent="0.3">
      <c r="B21" s="244" t="s">
        <v>175</v>
      </c>
      <c r="C21" s="510" t="s">
        <v>112</v>
      </c>
      <c r="D21" s="77"/>
      <c r="E21" s="500">
        <v>0</v>
      </c>
      <c r="F21" s="501">
        <v>0</v>
      </c>
      <c r="G21" s="501">
        <v>0</v>
      </c>
      <c r="H21" s="501">
        <v>0</v>
      </c>
      <c r="I21" s="501">
        <v>0</v>
      </c>
      <c r="J21" s="501">
        <v>0</v>
      </c>
      <c r="K21" s="501">
        <v>0</v>
      </c>
      <c r="L21" s="501">
        <v>0</v>
      </c>
      <c r="M21" s="502">
        <v>0</v>
      </c>
    </row>
    <row r="22" spans="1:13" x14ac:dyDescent="0.25">
      <c r="B22" s="244" t="s">
        <v>134</v>
      </c>
      <c r="C22" s="510" t="s">
        <v>112</v>
      </c>
      <c r="D22" s="77"/>
      <c r="E22" s="503">
        <v>0</v>
      </c>
      <c r="F22" s="504">
        <v>0</v>
      </c>
      <c r="G22" s="504">
        <v>0</v>
      </c>
      <c r="H22" s="504">
        <v>0</v>
      </c>
      <c r="I22" s="504">
        <v>0</v>
      </c>
      <c r="J22" s="504">
        <v>0</v>
      </c>
      <c r="K22" s="504">
        <v>0</v>
      </c>
      <c r="L22" s="504">
        <v>0</v>
      </c>
      <c r="M22" s="505">
        <v>0</v>
      </c>
    </row>
    <row r="23" spans="1:13" ht="14.45" x14ac:dyDescent="0.3">
      <c r="C23" s="264"/>
      <c r="D23" s="77"/>
      <c r="E23" s="265"/>
      <c r="F23" s="265"/>
      <c r="G23" s="265"/>
      <c r="H23" s="265"/>
      <c r="I23" s="265"/>
      <c r="J23" s="265"/>
      <c r="K23" s="265"/>
      <c r="L23" s="265"/>
      <c r="M23" s="265"/>
    </row>
    <row r="24" spans="1:13" ht="14.45" x14ac:dyDescent="0.3">
      <c r="B24" s="237" t="s">
        <v>40</v>
      </c>
      <c r="C24" s="262" t="s">
        <v>110</v>
      </c>
      <c r="D24" s="77"/>
      <c r="E24" s="39">
        <f>E26*E25</f>
        <v>0</v>
      </c>
      <c r="F24" s="40">
        <f t="shared" ref="F24:M24" si="16">F26*F25</f>
        <v>0</v>
      </c>
      <c r="G24" s="40">
        <f t="shared" si="16"/>
        <v>0</v>
      </c>
      <c r="H24" s="40">
        <f t="shared" si="16"/>
        <v>0</v>
      </c>
      <c r="I24" s="40">
        <f t="shared" si="16"/>
        <v>0</v>
      </c>
      <c r="J24" s="40">
        <f t="shared" si="16"/>
        <v>0</v>
      </c>
      <c r="K24" s="40">
        <f t="shared" si="16"/>
        <v>0</v>
      </c>
      <c r="L24" s="40">
        <f t="shared" si="16"/>
        <v>0</v>
      </c>
      <c r="M24" s="389">
        <f t="shared" si="16"/>
        <v>0</v>
      </c>
    </row>
    <row r="25" spans="1:13" ht="14.45" x14ac:dyDescent="0.3">
      <c r="B25" s="266"/>
      <c r="C25" s="510" t="s">
        <v>112</v>
      </c>
      <c r="D25" s="77"/>
      <c r="E25" s="500">
        <v>0</v>
      </c>
      <c r="F25" s="501">
        <v>0</v>
      </c>
      <c r="G25" s="501">
        <v>0</v>
      </c>
      <c r="H25" s="501">
        <v>0</v>
      </c>
      <c r="I25" s="501">
        <v>0</v>
      </c>
      <c r="J25" s="501">
        <v>0</v>
      </c>
      <c r="K25" s="501">
        <v>0</v>
      </c>
      <c r="L25" s="501">
        <v>0</v>
      </c>
      <c r="M25" s="502">
        <v>0</v>
      </c>
    </row>
    <row r="26" spans="1:13" ht="14.45" x14ac:dyDescent="0.3">
      <c r="B26" s="266"/>
      <c r="C26" s="510" t="s">
        <v>112</v>
      </c>
      <c r="D26" s="77"/>
      <c r="E26" s="503">
        <v>0</v>
      </c>
      <c r="F26" s="504">
        <v>0</v>
      </c>
      <c r="G26" s="504">
        <v>0</v>
      </c>
      <c r="H26" s="504">
        <v>0</v>
      </c>
      <c r="I26" s="504">
        <v>0</v>
      </c>
      <c r="J26" s="504">
        <v>0</v>
      </c>
      <c r="K26" s="504">
        <v>0</v>
      </c>
      <c r="L26" s="504">
        <v>0</v>
      </c>
      <c r="M26" s="505">
        <v>0</v>
      </c>
    </row>
    <row r="27" spans="1:13" thickBot="1" x14ac:dyDescent="0.35">
      <c r="B27" s="249"/>
      <c r="D27" s="77"/>
      <c r="E27" s="265"/>
      <c r="F27" s="265"/>
      <c r="G27" s="265"/>
      <c r="H27" s="265"/>
      <c r="I27" s="265"/>
      <c r="J27" s="265"/>
      <c r="K27" s="265"/>
      <c r="L27" s="265"/>
      <c r="M27" s="265"/>
    </row>
    <row r="28" spans="1:13" ht="19.5" customHeight="1" thickBot="1" x14ac:dyDescent="0.35">
      <c r="B28" s="141" t="s">
        <v>36</v>
      </c>
      <c r="C28" s="267"/>
      <c r="D28" s="72"/>
      <c r="E28" s="41">
        <f>E8+E12+E16+E20+E24</f>
        <v>0</v>
      </c>
      <c r="F28" s="42">
        <f t="shared" ref="F28:M28" si="17">F8+F12+F16+F20+F24</f>
        <v>0</v>
      </c>
      <c r="G28" s="42">
        <f t="shared" si="17"/>
        <v>0</v>
      </c>
      <c r="H28" s="42">
        <f t="shared" si="17"/>
        <v>0</v>
      </c>
      <c r="I28" s="42">
        <f t="shared" si="17"/>
        <v>0</v>
      </c>
      <c r="J28" s="42">
        <f t="shared" si="17"/>
        <v>0</v>
      </c>
      <c r="K28" s="42">
        <f t="shared" si="17"/>
        <v>0</v>
      </c>
      <c r="L28" s="42">
        <f t="shared" si="17"/>
        <v>0</v>
      </c>
      <c r="M28" s="400">
        <f t="shared" si="17"/>
        <v>0</v>
      </c>
    </row>
    <row r="29" spans="1:13" ht="19.5" customHeight="1" x14ac:dyDescent="0.3">
      <c r="B29" s="142"/>
      <c r="C29" s="268"/>
      <c r="D29" s="259"/>
      <c r="E29" s="269"/>
      <c r="F29" s="269"/>
      <c r="G29" s="269"/>
      <c r="H29" s="269"/>
      <c r="I29" s="269"/>
      <c r="J29" s="269"/>
      <c r="K29" s="269"/>
      <c r="L29" s="269"/>
      <c r="M29" s="269"/>
    </row>
    <row r="30" spans="1:13" ht="15" customHeight="1" x14ac:dyDescent="0.3">
      <c r="B30" s="142"/>
      <c r="C30" s="268"/>
      <c r="D30" s="245"/>
      <c r="E30" s="269"/>
      <c r="F30" s="269"/>
      <c r="G30" s="269"/>
      <c r="H30" s="269"/>
      <c r="I30" s="269"/>
      <c r="J30" s="269"/>
      <c r="K30" s="269"/>
      <c r="L30" s="269"/>
      <c r="M30" s="269"/>
    </row>
    <row r="31" spans="1:13" ht="13.5" customHeight="1" x14ac:dyDescent="0.25">
      <c r="A31" s="255" t="s">
        <v>39</v>
      </c>
      <c r="B31" s="270" t="s">
        <v>72</v>
      </c>
      <c r="C31" s="271" t="s">
        <v>57</v>
      </c>
      <c r="D31" s="230"/>
      <c r="E31" s="557" t="s">
        <v>6</v>
      </c>
      <c r="F31" s="557"/>
      <c r="G31" s="557"/>
      <c r="H31" s="557"/>
      <c r="I31" s="557"/>
      <c r="J31" s="557"/>
      <c r="K31" s="557"/>
      <c r="L31" s="557"/>
      <c r="M31" s="558"/>
    </row>
    <row r="32" spans="1:13" ht="14.45" x14ac:dyDescent="0.3">
      <c r="C32" s="210"/>
      <c r="D32" s="77"/>
      <c r="E32" s="231" t="s">
        <v>2</v>
      </c>
      <c r="F32" s="232" t="s">
        <v>1</v>
      </c>
      <c r="G32" s="233" t="s">
        <v>3</v>
      </c>
      <c r="H32" s="232" t="s">
        <v>4</v>
      </c>
      <c r="I32" s="234" t="s">
        <v>5</v>
      </c>
      <c r="J32" s="233" t="s">
        <v>7</v>
      </c>
      <c r="K32" s="233" t="s">
        <v>8</v>
      </c>
      <c r="L32" s="235" t="s">
        <v>29</v>
      </c>
      <c r="M32" s="236" t="s">
        <v>30</v>
      </c>
    </row>
    <row r="33" spans="1:13" ht="14.45" x14ac:dyDescent="0.3">
      <c r="D33" s="77"/>
      <c r="E33" s="265"/>
      <c r="F33" s="265"/>
      <c r="G33" s="265"/>
      <c r="H33" s="265"/>
      <c r="I33" s="265"/>
      <c r="J33" s="265"/>
      <c r="K33" s="265"/>
      <c r="L33" s="265"/>
      <c r="M33" s="265"/>
    </row>
    <row r="34" spans="1:13" ht="14.45" x14ac:dyDescent="0.3">
      <c r="B34" s="254" t="s">
        <v>73</v>
      </c>
      <c r="C34" s="509" t="s">
        <v>215</v>
      </c>
      <c r="D34" s="77"/>
      <c r="E34" s="506">
        <v>0</v>
      </c>
      <c r="F34" s="507">
        <v>0</v>
      </c>
      <c r="G34" s="507">
        <v>0</v>
      </c>
      <c r="H34" s="507">
        <v>0</v>
      </c>
      <c r="I34" s="507">
        <v>0</v>
      </c>
      <c r="J34" s="507">
        <v>0</v>
      </c>
      <c r="K34" s="507">
        <v>0</v>
      </c>
      <c r="L34" s="507">
        <v>0</v>
      </c>
      <c r="M34" s="508">
        <v>0</v>
      </c>
    </row>
    <row r="35" spans="1:13" ht="14.45" x14ac:dyDescent="0.3">
      <c r="B35" s="254" t="s">
        <v>74</v>
      </c>
      <c r="C35" s="509" t="s">
        <v>215</v>
      </c>
      <c r="D35" s="77"/>
      <c r="E35" s="500">
        <v>0</v>
      </c>
      <c r="F35" s="501">
        <v>0</v>
      </c>
      <c r="G35" s="501">
        <v>0</v>
      </c>
      <c r="H35" s="501">
        <v>0</v>
      </c>
      <c r="I35" s="501">
        <v>0</v>
      </c>
      <c r="J35" s="501">
        <v>0</v>
      </c>
      <c r="K35" s="501">
        <v>0</v>
      </c>
      <c r="L35" s="501">
        <v>0</v>
      </c>
      <c r="M35" s="502">
        <v>0</v>
      </c>
    </row>
    <row r="36" spans="1:13" ht="14.45" x14ac:dyDescent="0.3">
      <c r="B36" s="254" t="s">
        <v>40</v>
      </c>
      <c r="C36" s="509" t="s">
        <v>215</v>
      </c>
      <c r="D36" s="77"/>
      <c r="E36" s="503">
        <v>0</v>
      </c>
      <c r="F36" s="504">
        <v>0</v>
      </c>
      <c r="G36" s="504">
        <v>0</v>
      </c>
      <c r="H36" s="504">
        <v>0</v>
      </c>
      <c r="I36" s="504">
        <v>0</v>
      </c>
      <c r="J36" s="504">
        <v>0</v>
      </c>
      <c r="K36" s="504">
        <v>0</v>
      </c>
      <c r="L36" s="504">
        <v>0</v>
      </c>
      <c r="M36" s="505">
        <v>0</v>
      </c>
    </row>
    <row r="37" spans="1:13" ht="15.75" customHeight="1" thickBot="1" x14ac:dyDescent="0.35">
      <c r="B37" s="263"/>
      <c r="D37" s="77"/>
      <c r="E37" s="265"/>
      <c r="F37" s="265"/>
      <c r="G37" s="265"/>
      <c r="H37" s="265"/>
      <c r="I37" s="265"/>
      <c r="J37" s="265"/>
      <c r="K37" s="265"/>
      <c r="L37" s="265"/>
      <c r="M37" s="265"/>
    </row>
    <row r="38" spans="1:13" ht="19.5" customHeight="1" thickBot="1" x14ac:dyDescent="0.35">
      <c r="B38" s="272" t="s">
        <v>75</v>
      </c>
      <c r="C38" s="273"/>
      <c r="D38" s="72"/>
      <c r="E38" s="41">
        <f>SUM(E34:E36)</f>
        <v>0</v>
      </c>
      <c r="F38" s="42">
        <f t="shared" ref="F38:M38" si="18">SUM(F34:F36)</f>
        <v>0</v>
      </c>
      <c r="G38" s="42">
        <f t="shared" si="18"/>
        <v>0</v>
      </c>
      <c r="H38" s="42">
        <f t="shared" si="18"/>
        <v>0</v>
      </c>
      <c r="I38" s="42">
        <f t="shared" si="18"/>
        <v>0</v>
      </c>
      <c r="J38" s="42">
        <f t="shared" si="18"/>
        <v>0</v>
      </c>
      <c r="K38" s="42">
        <f t="shared" si="18"/>
        <v>0</v>
      </c>
      <c r="L38" s="42">
        <f t="shared" si="18"/>
        <v>0</v>
      </c>
      <c r="M38" s="400">
        <f t="shared" si="18"/>
        <v>0</v>
      </c>
    </row>
    <row r="39" spans="1:13" ht="19.5" customHeight="1" x14ac:dyDescent="0.25">
      <c r="B39" s="142"/>
      <c r="C39" s="106"/>
      <c r="D39" s="259"/>
      <c r="E39" s="269"/>
      <c r="F39" s="269"/>
      <c r="G39" s="269"/>
      <c r="H39" s="269"/>
      <c r="I39" s="269"/>
      <c r="J39" s="269"/>
      <c r="K39" s="269"/>
      <c r="L39" s="269"/>
      <c r="M39" s="269"/>
    </row>
    <row r="40" spans="1:13" ht="15.75" thickBot="1" x14ac:dyDescent="0.3">
      <c r="D40" s="259"/>
      <c r="E40" s="265"/>
      <c r="F40" s="265"/>
      <c r="G40" s="265"/>
      <c r="H40" s="265"/>
      <c r="I40" s="265"/>
      <c r="J40" s="265"/>
      <c r="K40" s="265"/>
      <c r="L40" s="265"/>
      <c r="M40" s="265"/>
    </row>
    <row r="41" spans="1:13" ht="21.75" customHeight="1" thickBot="1" x14ac:dyDescent="0.3">
      <c r="A41" s="274" t="s">
        <v>53</v>
      </c>
      <c r="B41" s="190" t="s">
        <v>226</v>
      </c>
      <c r="C41" s="275"/>
      <c r="D41" s="276"/>
      <c r="E41" s="41">
        <f>E28+E38</f>
        <v>0</v>
      </c>
      <c r="F41" s="42">
        <f t="shared" ref="F41:M41" si="19">F28+F38</f>
        <v>0</v>
      </c>
      <c r="G41" s="42">
        <f t="shared" si="19"/>
        <v>0</v>
      </c>
      <c r="H41" s="42">
        <f t="shared" si="19"/>
        <v>0</v>
      </c>
      <c r="I41" s="42">
        <f t="shared" si="19"/>
        <v>0</v>
      </c>
      <c r="J41" s="42">
        <f t="shared" si="19"/>
        <v>0</v>
      </c>
      <c r="K41" s="42">
        <f t="shared" si="19"/>
        <v>0</v>
      </c>
      <c r="L41" s="42">
        <f t="shared" si="19"/>
        <v>0</v>
      </c>
      <c r="M41" s="400">
        <f t="shared" si="19"/>
        <v>0</v>
      </c>
    </row>
    <row r="42" spans="1:13" x14ac:dyDescent="0.25">
      <c r="E42" s="248"/>
      <c r="F42" s="248"/>
      <c r="G42" s="248"/>
      <c r="H42" s="248"/>
      <c r="I42" s="248"/>
      <c r="J42" s="248"/>
      <c r="K42" s="248"/>
      <c r="L42" s="248"/>
      <c r="M42" s="248"/>
    </row>
    <row r="44" spans="1:13" ht="15.75" thickBot="1" x14ac:dyDescent="0.3"/>
    <row r="45" spans="1:13" x14ac:dyDescent="0.25">
      <c r="B45" s="485" t="s">
        <v>180</v>
      </c>
      <c r="C45" s="511"/>
      <c r="D45" s="512"/>
      <c r="E45" s="512"/>
      <c r="F45" s="512"/>
      <c r="G45" s="512"/>
      <c r="H45" s="512"/>
      <c r="I45" s="512"/>
      <c r="J45" s="512"/>
      <c r="K45" s="512"/>
      <c r="L45" s="512"/>
      <c r="M45" s="513"/>
    </row>
    <row r="46" spans="1:13" x14ac:dyDescent="0.25">
      <c r="B46" s="514"/>
      <c r="C46" s="515"/>
      <c r="D46" s="516"/>
      <c r="E46" s="516"/>
      <c r="F46" s="516"/>
      <c r="G46" s="516"/>
      <c r="H46" s="516"/>
      <c r="I46" s="516"/>
      <c r="J46" s="516"/>
      <c r="K46" s="516"/>
      <c r="L46" s="516"/>
      <c r="M46" s="517"/>
    </row>
    <row r="47" spans="1:13" x14ac:dyDescent="0.25">
      <c r="B47" s="514"/>
      <c r="C47" s="515"/>
      <c r="D47" s="516"/>
      <c r="E47" s="516"/>
      <c r="F47" s="516"/>
      <c r="G47" s="516"/>
      <c r="H47" s="516"/>
      <c r="I47" s="516"/>
      <c r="J47" s="516"/>
      <c r="K47" s="516"/>
      <c r="L47" s="516"/>
      <c r="M47" s="517"/>
    </row>
    <row r="48" spans="1:13" x14ac:dyDescent="0.25">
      <c r="B48" s="514"/>
      <c r="C48" s="515"/>
      <c r="D48" s="516"/>
      <c r="E48" s="516"/>
      <c r="F48" s="516"/>
      <c r="G48" s="516"/>
      <c r="H48" s="516"/>
      <c r="I48" s="516"/>
      <c r="J48" s="516"/>
      <c r="K48" s="516"/>
      <c r="L48" s="516"/>
      <c r="M48" s="517"/>
    </row>
    <row r="49" spans="2:13" x14ac:dyDescent="0.25">
      <c r="B49" s="514"/>
      <c r="C49" s="515"/>
      <c r="D49" s="516"/>
      <c r="E49" s="516"/>
      <c r="F49" s="516"/>
      <c r="G49" s="516"/>
      <c r="H49" s="516"/>
      <c r="I49" s="516"/>
      <c r="J49" s="516"/>
      <c r="K49" s="516"/>
      <c r="L49" s="516"/>
      <c r="M49" s="517"/>
    </row>
    <row r="50" spans="2:13" x14ac:dyDescent="0.25">
      <c r="B50" s="514"/>
      <c r="C50" s="515"/>
      <c r="D50" s="516"/>
      <c r="E50" s="516"/>
      <c r="F50" s="516"/>
      <c r="G50" s="516"/>
      <c r="H50" s="516"/>
      <c r="I50" s="516"/>
      <c r="J50" s="516"/>
      <c r="K50" s="516"/>
      <c r="L50" s="516"/>
      <c r="M50" s="517"/>
    </row>
    <row r="51" spans="2:13" x14ac:dyDescent="0.25">
      <c r="B51" s="514"/>
      <c r="C51" s="515"/>
      <c r="D51" s="516"/>
      <c r="E51" s="516"/>
      <c r="F51" s="516"/>
      <c r="G51" s="516"/>
      <c r="H51" s="516"/>
      <c r="I51" s="516"/>
      <c r="J51" s="516"/>
      <c r="K51" s="516"/>
      <c r="L51" s="516"/>
      <c r="M51" s="517"/>
    </row>
    <row r="52" spans="2:13" x14ac:dyDescent="0.25">
      <c r="B52" s="514"/>
      <c r="C52" s="515"/>
      <c r="D52" s="516"/>
      <c r="E52" s="516"/>
      <c r="F52" s="516"/>
      <c r="G52" s="516"/>
      <c r="H52" s="516"/>
      <c r="I52" s="516"/>
      <c r="J52" s="516"/>
      <c r="K52" s="516"/>
      <c r="L52" s="516"/>
      <c r="M52" s="517"/>
    </row>
    <row r="53" spans="2:13" x14ac:dyDescent="0.25">
      <c r="B53" s="514"/>
      <c r="C53" s="515"/>
      <c r="D53" s="516"/>
      <c r="E53" s="516"/>
      <c r="F53" s="516"/>
      <c r="G53" s="516"/>
      <c r="H53" s="516"/>
      <c r="I53" s="516"/>
      <c r="J53" s="516"/>
      <c r="K53" s="516"/>
      <c r="L53" s="516"/>
      <c r="M53" s="517"/>
    </row>
    <row r="54" spans="2:13" x14ac:dyDescent="0.25">
      <c r="B54" s="514"/>
      <c r="C54" s="515"/>
      <c r="D54" s="516"/>
      <c r="E54" s="516"/>
      <c r="F54" s="516"/>
      <c r="G54" s="516"/>
      <c r="H54" s="516"/>
      <c r="I54" s="516"/>
      <c r="J54" s="516"/>
      <c r="K54" s="516"/>
      <c r="L54" s="516"/>
      <c r="M54" s="517"/>
    </row>
    <row r="55" spans="2:13" x14ac:dyDescent="0.25">
      <c r="B55" s="514"/>
      <c r="C55" s="515"/>
      <c r="D55" s="516"/>
      <c r="E55" s="516"/>
      <c r="F55" s="516"/>
      <c r="G55" s="516"/>
      <c r="H55" s="516"/>
      <c r="I55" s="516"/>
      <c r="J55" s="516"/>
      <c r="K55" s="516"/>
      <c r="L55" s="516"/>
      <c r="M55" s="517"/>
    </row>
    <row r="56" spans="2:13" x14ac:dyDescent="0.25">
      <c r="B56" s="514"/>
      <c r="C56" s="515"/>
      <c r="D56" s="516"/>
      <c r="E56" s="516"/>
      <c r="F56" s="516"/>
      <c r="G56" s="516"/>
      <c r="H56" s="516"/>
      <c r="I56" s="516"/>
      <c r="J56" s="516"/>
      <c r="K56" s="516"/>
      <c r="L56" s="516"/>
      <c r="M56" s="517"/>
    </row>
    <row r="57" spans="2:13" x14ac:dyDescent="0.25">
      <c r="B57" s="514"/>
      <c r="C57" s="515"/>
      <c r="D57" s="516"/>
      <c r="E57" s="516"/>
      <c r="F57" s="516"/>
      <c r="G57" s="516"/>
      <c r="H57" s="516"/>
      <c r="I57" s="516"/>
      <c r="J57" s="516"/>
      <c r="K57" s="516"/>
      <c r="L57" s="516"/>
      <c r="M57" s="517"/>
    </row>
    <row r="58" spans="2:13" x14ac:dyDescent="0.25">
      <c r="B58" s="514"/>
      <c r="C58" s="515"/>
      <c r="D58" s="516"/>
      <c r="E58" s="516"/>
      <c r="F58" s="516"/>
      <c r="G58" s="516"/>
      <c r="H58" s="516"/>
      <c r="I58" s="516"/>
      <c r="J58" s="516"/>
      <c r="K58" s="516"/>
      <c r="L58" s="516"/>
      <c r="M58" s="517"/>
    </row>
    <row r="59" spans="2:13" ht="15.75" thickBot="1" x14ac:dyDescent="0.3">
      <c r="B59" s="518"/>
      <c r="C59" s="519"/>
      <c r="D59" s="520"/>
      <c r="E59" s="520"/>
      <c r="F59" s="520"/>
      <c r="G59" s="520"/>
      <c r="H59" s="520"/>
      <c r="I59" s="520"/>
      <c r="J59" s="520"/>
      <c r="K59" s="520"/>
      <c r="L59" s="520"/>
      <c r="M59" s="521"/>
    </row>
  </sheetData>
  <mergeCells count="2">
    <mergeCell ref="E31:M31"/>
    <mergeCell ref="E5:M5"/>
  </mergeCells>
  <pageMargins left="0" right="0" top="0" bottom="0"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9"/>
  <sheetViews>
    <sheetView showGridLines="0" zoomScale="70" zoomScaleNormal="70" workbookViewId="0">
      <selection activeCell="G10" sqref="G10"/>
    </sheetView>
  </sheetViews>
  <sheetFormatPr defaultColWidth="9.140625" defaultRowHeight="15" x14ac:dyDescent="0.25"/>
  <cols>
    <col min="1" max="1" width="4" style="226" customWidth="1"/>
    <col min="2" max="2" width="88.85546875" style="226" customWidth="1"/>
    <col min="3" max="3" width="6.7109375" style="226" customWidth="1"/>
    <col min="4" max="6" width="9.28515625" style="226" bestFit="1" customWidth="1"/>
    <col min="7" max="12" width="10" style="226" bestFit="1" customWidth="1"/>
    <col min="13" max="16384" width="9.140625" style="226"/>
  </cols>
  <sheetData>
    <row r="1" spans="1:12" ht="18" x14ac:dyDescent="0.35">
      <c r="B1" s="227" t="s">
        <v>217</v>
      </c>
      <c r="H1" s="89" t="s">
        <v>183</v>
      </c>
      <c r="I1" s="81"/>
      <c r="J1" s="81"/>
      <c r="K1" s="82"/>
    </row>
    <row r="2" spans="1:12" ht="14.45" x14ac:dyDescent="0.3">
      <c r="H2" s="416"/>
      <c r="I2" s="415" t="s">
        <v>185</v>
      </c>
      <c r="J2" s="81"/>
      <c r="K2" s="82"/>
    </row>
    <row r="3" spans="1:12" ht="15.75" x14ac:dyDescent="0.25">
      <c r="A3" s="228"/>
      <c r="B3" s="229" t="s">
        <v>190</v>
      </c>
    </row>
    <row r="4" spans="1:12" ht="14.45" x14ac:dyDescent="0.3">
      <c r="C4" s="230"/>
      <c r="D4" s="557" t="s">
        <v>6</v>
      </c>
      <c r="E4" s="557"/>
      <c r="F4" s="557"/>
      <c r="G4" s="557"/>
      <c r="H4" s="557"/>
      <c r="I4" s="557"/>
      <c r="J4" s="557"/>
      <c r="K4" s="557"/>
      <c r="L4" s="558"/>
    </row>
    <row r="5" spans="1:12" ht="14.45" x14ac:dyDescent="0.3">
      <c r="B5" s="226" t="s">
        <v>152</v>
      </c>
      <c r="C5" s="77"/>
      <c r="D5" s="231" t="s">
        <v>2</v>
      </c>
      <c r="E5" s="232" t="s">
        <v>1</v>
      </c>
      <c r="F5" s="233" t="s">
        <v>3</v>
      </c>
      <c r="G5" s="232" t="s">
        <v>4</v>
      </c>
      <c r="H5" s="234" t="s">
        <v>5</v>
      </c>
      <c r="I5" s="233" t="s">
        <v>7</v>
      </c>
      <c r="J5" s="233" t="s">
        <v>8</v>
      </c>
      <c r="K5" s="235" t="s">
        <v>29</v>
      </c>
      <c r="L5" s="236" t="s">
        <v>30</v>
      </c>
    </row>
    <row r="6" spans="1:12" ht="14.45" x14ac:dyDescent="0.3">
      <c r="C6" s="77"/>
    </row>
    <row r="7" spans="1:12" ht="14.45" x14ac:dyDescent="0.3">
      <c r="B7" s="237" t="s">
        <v>65</v>
      </c>
      <c r="C7" s="77"/>
      <c r="D7" s="524"/>
      <c r="E7" s="525">
        <v>0</v>
      </c>
      <c r="F7" s="525">
        <v>0</v>
      </c>
      <c r="G7" s="525">
        <v>0</v>
      </c>
      <c r="H7" s="525">
        <v>0</v>
      </c>
      <c r="I7" s="525">
        <v>0</v>
      </c>
      <c r="J7" s="525">
        <v>0</v>
      </c>
      <c r="K7" s="525">
        <v>0</v>
      </c>
      <c r="L7" s="525">
        <v>0</v>
      </c>
    </row>
    <row r="8" spans="1:12" ht="14.45" x14ac:dyDescent="0.3">
      <c r="B8" s="239"/>
      <c r="C8" s="77"/>
      <c r="D8" s="240"/>
      <c r="E8" s="240"/>
      <c r="F8" s="240"/>
      <c r="G8" s="240"/>
      <c r="H8" s="240"/>
      <c r="I8" s="240"/>
      <c r="J8" s="240"/>
      <c r="K8" s="240"/>
      <c r="L8" s="240"/>
    </row>
    <row r="9" spans="1:12" ht="14.45" x14ac:dyDescent="0.3">
      <c r="B9" s="237" t="s">
        <v>140</v>
      </c>
      <c r="C9" s="241"/>
      <c r="D9" s="526"/>
      <c r="E9" s="527">
        <v>0</v>
      </c>
      <c r="F9" s="527">
        <v>0</v>
      </c>
      <c r="G9" s="527">
        <v>0</v>
      </c>
      <c r="H9" s="527">
        <v>0</v>
      </c>
      <c r="I9" s="527">
        <v>0</v>
      </c>
      <c r="J9" s="527">
        <v>0</v>
      </c>
      <c r="K9" s="527">
        <v>0</v>
      </c>
      <c r="L9" s="527">
        <v>0</v>
      </c>
    </row>
    <row r="10" spans="1:12" ht="14.45" x14ac:dyDescent="0.3">
      <c r="C10" s="77"/>
      <c r="D10" s="243"/>
      <c r="E10" s="243"/>
      <c r="F10" s="243"/>
      <c r="G10" s="243"/>
      <c r="H10" s="243"/>
      <c r="I10" s="243"/>
      <c r="J10" s="243"/>
      <c r="K10" s="243"/>
      <c r="L10" s="243"/>
    </row>
    <row r="11" spans="1:12" ht="14.45" x14ac:dyDescent="0.3">
      <c r="B11" s="244" t="s">
        <v>162</v>
      </c>
      <c r="C11" s="77"/>
      <c r="D11" s="526">
        <v>0</v>
      </c>
      <c r="E11" s="527">
        <v>0</v>
      </c>
      <c r="F11" s="527">
        <v>0</v>
      </c>
      <c r="G11" s="527">
        <v>0</v>
      </c>
      <c r="H11" s="527">
        <v>0</v>
      </c>
      <c r="I11" s="527">
        <v>0</v>
      </c>
      <c r="J11" s="527">
        <v>0</v>
      </c>
      <c r="K11" s="527">
        <v>0</v>
      </c>
      <c r="L11" s="527">
        <v>0</v>
      </c>
    </row>
    <row r="12" spans="1:12" ht="14.45" x14ac:dyDescent="0.3">
      <c r="B12" s="245"/>
      <c r="C12" s="77"/>
      <c r="D12" s="246"/>
      <c r="E12" s="246"/>
      <c r="F12" s="246"/>
      <c r="G12" s="246"/>
      <c r="H12" s="246"/>
      <c r="I12" s="246"/>
      <c r="J12" s="246"/>
      <c r="K12" s="246"/>
      <c r="L12" s="246"/>
    </row>
    <row r="13" spans="1:12" ht="14.45" x14ac:dyDescent="0.3">
      <c r="B13" s="244" t="s">
        <v>163</v>
      </c>
      <c r="C13" s="77"/>
      <c r="D13" s="526">
        <v>0</v>
      </c>
      <c r="E13" s="527">
        <v>0</v>
      </c>
      <c r="F13" s="527">
        <v>0</v>
      </c>
      <c r="G13" s="527">
        <v>0</v>
      </c>
      <c r="H13" s="527">
        <v>0</v>
      </c>
      <c r="I13" s="527">
        <v>0</v>
      </c>
      <c r="J13" s="527">
        <v>0</v>
      </c>
      <c r="K13" s="527">
        <v>0</v>
      </c>
      <c r="L13" s="527">
        <v>0</v>
      </c>
    </row>
    <row r="14" spans="1:12" ht="14.45" x14ac:dyDescent="0.3">
      <c r="C14" s="77"/>
      <c r="D14" s="243"/>
      <c r="E14" s="243"/>
      <c r="F14" s="243"/>
      <c r="G14" s="243"/>
      <c r="H14" s="243"/>
      <c r="I14" s="243"/>
      <c r="J14" s="243"/>
      <c r="K14" s="243"/>
      <c r="L14" s="243"/>
    </row>
    <row r="15" spans="1:12" ht="14.45" x14ac:dyDescent="0.3">
      <c r="B15" s="244" t="s">
        <v>141</v>
      </c>
      <c r="C15" s="77"/>
      <c r="D15" s="526">
        <v>0</v>
      </c>
      <c r="E15" s="527">
        <v>0</v>
      </c>
      <c r="F15" s="527">
        <v>0</v>
      </c>
      <c r="G15" s="527">
        <v>0</v>
      </c>
      <c r="H15" s="527">
        <v>0</v>
      </c>
      <c r="I15" s="527">
        <v>0</v>
      </c>
      <c r="J15" s="527">
        <v>0</v>
      </c>
      <c r="K15" s="527">
        <v>0</v>
      </c>
      <c r="L15" s="527">
        <v>0</v>
      </c>
    </row>
    <row r="16" spans="1:12" ht="14.45" x14ac:dyDescent="0.3">
      <c r="C16" s="77"/>
      <c r="D16" s="243"/>
      <c r="E16" s="243"/>
      <c r="F16" s="243"/>
      <c r="G16" s="243"/>
      <c r="H16" s="243"/>
      <c r="I16" s="243"/>
      <c r="J16" s="243"/>
      <c r="K16" s="243"/>
      <c r="L16" s="243"/>
    </row>
    <row r="17" spans="2:12" ht="14.45" x14ac:dyDescent="0.3">
      <c r="B17" s="244" t="s">
        <v>142</v>
      </c>
      <c r="C17" s="77"/>
      <c r="D17" s="526">
        <v>0</v>
      </c>
      <c r="E17" s="526">
        <v>0</v>
      </c>
      <c r="F17" s="526">
        <v>0</v>
      </c>
      <c r="G17" s="526">
        <v>0</v>
      </c>
      <c r="H17" s="526">
        <v>0</v>
      </c>
      <c r="I17" s="526">
        <v>0</v>
      </c>
      <c r="J17" s="526">
        <v>0</v>
      </c>
      <c r="K17" s="526">
        <v>0</v>
      </c>
      <c r="L17" s="526">
        <v>0</v>
      </c>
    </row>
    <row r="18" spans="2:12" thickBot="1" x14ac:dyDescent="0.35">
      <c r="B18" s="245"/>
      <c r="C18" s="77"/>
      <c r="D18" s="246"/>
      <c r="E18" s="246"/>
      <c r="F18" s="246"/>
      <c r="G18" s="246"/>
      <c r="H18" s="246"/>
      <c r="I18" s="246"/>
      <c r="J18" s="246"/>
      <c r="K18" s="246"/>
      <c r="L18" s="246"/>
    </row>
    <row r="19" spans="2:12" ht="20.25" customHeight="1" thickBot="1" x14ac:dyDescent="0.35">
      <c r="B19" s="141" t="s">
        <v>66</v>
      </c>
      <c r="C19" s="247"/>
      <c r="D19" s="36">
        <f>SUM(D6:D18)</f>
        <v>0</v>
      </c>
      <c r="E19" s="36">
        <f t="shared" ref="E19:L19" si="0">SUM(E6:E18)</f>
        <v>0</v>
      </c>
      <c r="F19" s="36">
        <f t="shared" si="0"/>
        <v>0</v>
      </c>
      <c r="G19" s="36">
        <f t="shared" si="0"/>
        <v>0</v>
      </c>
      <c r="H19" s="36">
        <f t="shared" si="0"/>
        <v>0</v>
      </c>
      <c r="I19" s="36">
        <f t="shared" si="0"/>
        <v>0</v>
      </c>
      <c r="J19" s="36">
        <f t="shared" si="0"/>
        <v>0</v>
      </c>
      <c r="K19" s="36">
        <f t="shared" si="0"/>
        <v>0</v>
      </c>
      <c r="L19" s="36">
        <f t="shared" si="0"/>
        <v>0</v>
      </c>
    </row>
    <row r="20" spans="2:12" ht="14.45" x14ac:dyDescent="0.3">
      <c r="D20" s="248"/>
      <c r="E20" s="248"/>
      <c r="F20" s="248"/>
      <c r="G20" s="248"/>
      <c r="H20" s="248"/>
      <c r="I20" s="248"/>
      <c r="J20" s="248"/>
      <c r="K20" s="248"/>
      <c r="L20" s="248"/>
    </row>
    <row r="22" spans="2:12" ht="14.45" x14ac:dyDescent="0.3">
      <c r="B22" s="249" t="s">
        <v>194</v>
      </c>
    </row>
    <row r="23" spans="2:12" ht="57" x14ac:dyDescent="0.3">
      <c r="B23" s="250" t="s">
        <v>193</v>
      </c>
    </row>
    <row r="24" spans="2:12" thickBot="1" x14ac:dyDescent="0.35">
      <c r="B24" s="161"/>
      <c r="E24" s="161"/>
    </row>
    <row r="25" spans="2:12" ht="14.45" x14ac:dyDescent="0.3">
      <c r="B25" s="485" t="s">
        <v>180</v>
      </c>
      <c r="C25" s="512"/>
      <c r="D25" s="512"/>
      <c r="E25" s="512"/>
      <c r="F25" s="512"/>
      <c r="G25" s="512"/>
      <c r="H25" s="512"/>
      <c r="I25" s="512"/>
      <c r="J25" s="512"/>
      <c r="K25" s="512"/>
      <c r="L25" s="513"/>
    </row>
    <row r="26" spans="2:12" ht="14.45" x14ac:dyDescent="0.3">
      <c r="B26" s="522"/>
      <c r="C26" s="516"/>
      <c r="D26" s="516"/>
      <c r="E26" s="516"/>
      <c r="F26" s="516"/>
      <c r="G26" s="516"/>
      <c r="H26" s="516"/>
      <c r="I26" s="516"/>
      <c r="J26" s="516"/>
      <c r="K26" s="516"/>
      <c r="L26" s="517"/>
    </row>
    <row r="27" spans="2:12" ht="14.45" x14ac:dyDescent="0.3">
      <c r="B27" s="514"/>
      <c r="C27" s="516"/>
      <c r="D27" s="516"/>
      <c r="E27" s="516"/>
      <c r="F27" s="516"/>
      <c r="G27" s="516"/>
      <c r="H27" s="516"/>
      <c r="I27" s="516"/>
      <c r="J27" s="516"/>
      <c r="K27" s="516"/>
      <c r="L27" s="517"/>
    </row>
    <row r="28" spans="2:12" ht="14.45" x14ac:dyDescent="0.3">
      <c r="B28" s="514"/>
      <c r="C28" s="523"/>
      <c r="D28" s="516"/>
      <c r="E28" s="516"/>
      <c r="F28" s="516"/>
      <c r="G28" s="516"/>
      <c r="H28" s="516"/>
      <c r="I28" s="516"/>
      <c r="J28" s="516"/>
      <c r="K28" s="516"/>
      <c r="L28" s="517"/>
    </row>
    <row r="29" spans="2:12" ht="14.45" x14ac:dyDescent="0.3">
      <c r="B29" s="514"/>
      <c r="C29" s="516"/>
      <c r="D29" s="516"/>
      <c r="E29" s="516"/>
      <c r="F29" s="516"/>
      <c r="G29" s="516"/>
      <c r="H29" s="516"/>
      <c r="I29" s="516"/>
      <c r="J29" s="516"/>
      <c r="K29" s="516"/>
      <c r="L29" s="517"/>
    </row>
    <row r="30" spans="2:12" ht="14.45" x14ac:dyDescent="0.3">
      <c r="B30" s="514"/>
      <c r="C30" s="516"/>
      <c r="D30" s="516"/>
      <c r="E30" s="516"/>
      <c r="F30" s="516"/>
      <c r="G30" s="516"/>
      <c r="H30" s="516"/>
      <c r="I30" s="516"/>
      <c r="J30" s="516"/>
      <c r="K30" s="516"/>
      <c r="L30" s="517"/>
    </row>
    <row r="31" spans="2:12" ht="14.45" x14ac:dyDescent="0.3">
      <c r="B31" s="514"/>
      <c r="C31" s="516"/>
      <c r="D31" s="516"/>
      <c r="E31" s="516"/>
      <c r="F31" s="516"/>
      <c r="G31" s="516"/>
      <c r="H31" s="516"/>
      <c r="I31" s="516"/>
      <c r="J31" s="516"/>
      <c r="K31" s="516"/>
      <c r="L31" s="517"/>
    </row>
    <row r="32" spans="2:12" ht="14.45" x14ac:dyDescent="0.3">
      <c r="B32" s="514"/>
      <c r="C32" s="516"/>
      <c r="D32" s="516"/>
      <c r="E32" s="516"/>
      <c r="F32" s="516"/>
      <c r="G32" s="516"/>
      <c r="H32" s="516"/>
      <c r="I32" s="516"/>
      <c r="J32" s="516"/>
      <c r="K32" s="516"/>
      <c r="L32" s="517"/>
    </row>
    <row r="33" spans="2:12" ht="14.45" x14ac:dyDescent="0.3">
      <c r="B33" s="514"/>
      <c r="C33" s="516"/>
      <c r="D33" s="516"/>
      <c r="E33" s="516"/>
      <c r="F33" s="516"/>
      <c r="G33" s="516"/>
      <c r="H33" s="516"/>
      <c r="I33" s="516"/>
      <c r="J33" s="516"/>
      <c r="K33" s="516"/>
      <c r="L33" s="517"/>
    </row>
    <row r="34" spans="2:12" ht="14.45" x14ac:dyDescent="0.3">
      <c r="B34" s="514"/>
      <c r="C34" s="516"/>
      <c r="D34" s="516"/>
      <c r="E34" s="516"/>
      <c r="F34" s="516"/>
      <c r="G34" s="516"/>
      <c r="H34" s="516"/>
      <c r="I34" s="516"/>
      <c r="J34" s="516"/>
      <c r="K34" s="516"/>
      <c r="L34" s="517"/>
    </row>
    <row r="35" spans="2:12" ht="14.45" x14ac:dyDescent="0.3">
      <c r="B35" s="514"/>
      <c r="C35" s="516"/>
      <c r="D35" s="516"/>
      <c r="E35" s="516"/>
      <c r="F35" s="516"/>
      <c r="G35" s="516"/>
      <c r="H35" s="516"/>
      <c r="I35" s="516"/>
      <c r="J35" s="516"/>
      <c r="K35" s="516"/>
      <c r="L35" s="517"/>
    </row>
    <row r="36" spans="2:12" ht="14.45" x14ac:dyDescent="0.3">
      <c r="B36" s="514"/>
      <c r="C36" s="516"/>
      <c r="D36" s="516"/>
      <c r="E36" s="516"/>
      <c r="F36" s="516"/>
      <c r="G36" s="516"/>
      <c r="H36" s="516"/>
      <c r="I36" s="516"/>
      <c r="J36" s="516"/>
      <c r="K36" s="516"/>
      <c r="L36" s="517"/>
    </row>
    <row r="37" spans="2:12" ht="14.45" x14ac:dyDescent="0.3">
      <c r="B37" s="514"/>
      <c r="C37" s="516"/>
      <c r="D37" s="516"/>
      <c r="E37" s="516"/>
      <c r="F37" s="516"/>
      <c r="G37" s="516"/>
      <c r="H37" s="516"/>
      <c r="I37" s="516"/>
      <c r="J37" s="516"/>
      <c r="K37" s="516"/>
      <c r="L37" s="517"/>
    </row>
    <row r="38" spans="2:12" ht="14.45" x14ac:dyDescent="0.3">
      <c r="B38" s="514"/>
      <c r="C38" s="516"/>
      <c r="D38" s="516"/>
      <c r="E38" s="516"/>
      <c r="F38" s="516"/>
      <c r="G38" s="516"/>
      <c r="H38" s="516"/>
      <c r="I38" s="516"/>
      <c r="J38" s="516"/>
      <c r="K38" s="516"/>
      <c r="L38" s="517"/>
    </row>
    <row r="39" spans="2:12" thickBot="1" x14ac:dyDescent="0.35">
      <c r="B39" s="518"/>
      <c r="C39" s="520"/>
      <c r="D39" s="520"/>
      <c r="E39" s="520"/>
      <c r="F39" s="520"/>
      <c r="G39" s="520"/>
      <c r="H39" s="520"/>
      <c r="I39" s="520"/>
      <c r="J39" s="520"/>
      <c r="K39" s="520"/>
      <c r="L39" s="521"/>
    </row>
  </sheetData>
  <sheetProtection password="C943" sheet="1" objects="1" scenarios="1"/>
  <mergeCells count="1">
    <mergeCell ref="D4:L4"/>
  </mergeCells>
  <pageMargins left="0.19685039370078741" right="0" top="0.78740157480314965" bottom="0"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9"/>
  <sheetViews>
    <sheetView showGridLines="0" zoomScaleNormal="100" workbookViewId="0">
      <selection activeCell="E22" sqref="E22"/>
    </sheetView>
  </sheetViews>
  <sheetFormatPr defaultColWidth="9.140625" defaultRowHeight="15" x14ac:dyDescent="0.25"/>
  <cols>
    <col min="1" max="1" width="3.140625" style="226" customWidth="1"/>
    <col min="2" max="2" width="59.5703125" style="226" customWidth="1"/>
    <col min="3" max="3" width="13.7109375" style="226" customWidth="1"/>
    <col min="4" max="4" width="8" style="226" customWidth="1"/>
    <col min="5" max="16384" width="9.140625" style="226"/>
  </cols>
  <sheetData>
    <row r="1" spans="1:13" ht="18" x14ac:dyDescent="0.35">
      <c r="B1" s="227" t="s">
        <v>217</v>
      </c>
    </row>
    <row r="2" spans="1:13" ht="14.45" x14ac:dyDescent="0.3">
      <c r="I2" s="89" t="s">
        <v>183</v>
      </c>
      <c r="J2" s="81"/>
      <c r="K2" s="81"/>
      <c r="L2" s="82"/>
    </row>
    <row r="3" spans="1:13" ht="15.75" x14ac:dyDescent="0.25">
      <c r="A3" s="228"/>
      <c r="B3" s="229" t="s">
        <v>189</v>
      </c>
      <c r="I3" s="416"/>
      <c r="J3" s="415" t="s">
        <v>185</v>
      </c>
      <c r="K3" s="81"/>
      <c r="L3" s="82"/>
    </row>
    <row r="5" spans="1:13" ht="14.45" x14ac:dyDescent="0.3">
      <c r="B5" s="226" t="s">
        <v>152</v>
      </c>
      <c r="C5" s="396" t="s">
        <v>0</v>
      </c>
      <c r="D5" s="230"/>
      <c r="E5" s="557" t="s">
        <v>6</v>
      </c>
      <c r="F5" s="557"/>
      <c r="G5" s="557"/>
      <c r="H5" s="557"/>
      <c r="I5" s="557"/>
      <c r="J5" s="557"/>
      <c r="K5" s="557"/>
      <c r="L5" s="557"/>
      <c r="M5" s="558"/>
    </row>
    <row r="6" spans="1:13" ht="14.45" x14ac:dyDescent="0.3">
      <c r="C6" s="233" t="s">
        <v>54</v>
      </c>
      <c r="D6" s="77"/>
      <c r="E6" s="231" t="s">
        <v>2</v>
      </c>
      <c r="F6" s="232" t="s">
        <v>1</v>
      </c>
      <c r="G6" s="233" t="s">
        <v>3</v>
      </c>
      <c r="H6" s="232" t="s">
        <v>4</v>
      </c>
      <c r="I6" s="234" t="s">
        <v>5</v>
      </c>
      <c r="J6" s="233" t="s">
        <v>7</v>
      </c>
      <c r="K6" s="233" t="s">
        <v>8</v>
      </c>
      <c r="L6" s="235" t="s">
        <v>29</v>
      </c>
      <c r="M6" s="236" t="s">
        <v>30</v>
      </c>
    </row>
    <row r="7" spans="1:13" ht="14.45" x14ac:dyDescent="0.3">
      <c r="D7" s="77"/>
    </row>
    <row r="8" spans="1:13" ht="14.45" x14ac:dyDescent="0.3">
      <c r="B8" s="244" t="s">
        <v>143</v>
      </c>
      <c r="C8" s="527">
        <v>0</v>
      </c>
      <c r="D8" s="251"/>
      <c r="E8" s="526">
        <v>0</v>
      </c>
      <c r="F8" s="527">
        <v>0</v>
      </c>
      <c r="G8" s="527">
        <v>0</v>
      </c>
      <c r="H8" s="527">
        <v>0</v>
      </c>
      <c r="I8" s="527">
        <v>0</v>
      </c>
      <c r="J8" s="527">
        <v>0</v>
      </c>
      <c r="K8" s="527">
        <v>0</v>
      </c>
      <c r="L8" s="527">
        <v>0</v>
      </c>
      <c r="M8" s="527">
        <v>0</v>
      </c>
    </row>
    <row r="9" spans="1:13" ht="14.45" x14ac:dyDescent="0.3">
      <c r="C9" s="243"/>
      <c r="D9" s="251"/>
      <c r="E9" s="243"/>
      <c r="F9" s="243"/>
      <c r="G9" s="243"/>
      <c r="H9" s="243"/>
      <c r="I9" s="243"/>
      <c r="J9" s="243"/>
      <c r="K9" s="243"/>
      <c r="L9" s="243"/>
      <c r="M9" s="243"/>
    </row>
    <row r="10" spans="1:13" ht="14.45" x14ac:dyDescent="0.3">
      <c r="B10" s="244" t="s">
        <v>139</v>
      </c>
      <c r="C10" s="527">
        <v>0</v>
      </c>
      <c r="D10" s="251"/>
      <c r="E10" s="524">
        <v>0</v>
      </c>
      <c r="F10" s="527">
        <v>0</v>
      </c>
      <c r="G10" s="527">
        <v>0</v>
      </c>
      <c r="H10" s="527">
        <v>0</v>
      </c>
      <c r="I10" s="527">
        <v>0</v>
      </c>
      <c r="J10" s="527">
        <v>0</v>
      </c>
      <c r="K10" s="527">
        <v>0</v>
      </c>
      <c r="L10" s="527">
        <v>0</v>
      </c>
      <c r="M10" s="527">
        <v>0</v>
      </c>
    </row>
    <row r="11" spans="1:13" ht="14.45" x14ac:dyDescent="0.3">
      <c r="C11" s="243"/>
      <c r="D11" s="251"/>
      <c r="E11" s="243"/>
      <c r="F11" s="243"/>
      <c r="G11" s="243"/>
      <c r="H11" s="243"/>
      <c r="I11" s="243"/>
      <c r="J11" s="243"/>
      <c r="K11" s="243"/>
      <c r="L11" s="243"/>
      <c r="M11" s="243"/>
    </row>
    <row r="12" spans="1:13" ht="14.45" x14ac:dyDescent="0.3">
      <c r="B12" s="244" t="s">
        <v>144</v>
      </c>
      <c r="C12" s="527">
        <v>0</v>
      </c>
      <c r="D12" s="251"/>
      <c r="E12" s="526">
        <v>0</v>
      </c>
      <c r="F12" s="527">
        <v>0</v>
      </c>
      <c r="G12" s="527">
        <v>0</v>
      </c>
      <c r="H12" s="527">
        <v>0</v>
      </c>
      <c r="I12" s="527">
        <v>0</v>
      </c>
      <c r="J12" s="527">
        <v>0</v>
      </c>
      <c r="K12" s="527">
        <v>0</v>
      </c>
      <c r="L12" s="527">
        <v>0</v>
      </c>
      <c r="M12" s="527">
        <v>0</v>
      </c>
    </row>
    <row r="13" spans="1:13" ht="14.45" x14ac:dyDescent="0.3">
      <c r="B13" s="245"/>
      <c r="C13" s="252"/>
      <c r="D13" s="251"/>
      <c r="E13" s="246"/>
      <c r="F13" s="246"/>
      <c r="G13" s="246"/>
      <c r="H13" s="246"/>
      <c r="I13" s="246"/>
      <c r="J13" s="246"/>
      <c r="K13" s="246"/>
      <c r="L13" s="246"/>
      <c r="M13" s="246"/>
    </row>
    <row r="14" spans="1:13" ht="14.45" x14ac:dyDescent="0.3">
      <c r="B14" s="244" t="s">
        <v>145</v>
      </c>
      <c r="C14" s="527">
        <v>0</v>
      </c>
      <c r="D14" s="251"/>
      <c r="E14" s="526">
        <v>0</v>
      </c>
      <c r="F14" s="527">
        <v>0</v>
      </c>
      <c r="G14" s="527">
        <v>0</v>
      </c>
      <c r="H14" s="527">
        <v>0</v>
      </c>
      <c r="I14" s="527">
        <v>0</v>
      </c>
      <c r="J14" s="527">
        <v>0</v>
      </c>
      <c r="K14" s="527">
        <v>0</v>
      </c>
      <c r="L14" s="527">
        <v>0</v>
      </c>
      <c r="M14" s="527">
        <v>0</v>
      </c>
    </row>
    <row r="15" spans="1:13" ht="14.45" x14ac:dyDescent="0.3">
      <c r="C15" s="243"/>
      <c r="D15" s="251"/>
      <c r="E15" s="243"/>
      <c r="F15" s="243"/>
      <c r="G15" s="243"/>
      <c r="H15" s="243"/>
      <c r="I15" s="243"/>
      <c r="J15" s="243"/>
      <c r="K15" s="243"/>
      <c r="L15" s="243"/>
      <c r="M15" s="243"/>
    </row>
    <row r="16" spans="1:13" ht="14.45" x14ac:dyDescent="0.3">
      <c r="B16" s="244" t="s">
        <v>146</v>
      </c>
      <c r="C16" s="527">
        <v>0</v>
      </c>
      <c r="D16" s="251"/>
      <c r="E16" s="526">
        <v>0</v>
      </c>
      <c r="F16" s="527">
        <v>0</v>
      </c>
      <c r="G16" s="527">
        <v>0</v>
      </c>
      <c r="H16" s="527">
        <v>0</v>
      </c>
      <c r="I16" s="527">
        <v>0</v>
      </c>
      <c r="J16" s="527">
        <v>0</v>
      </c>
      <c r="K16" s="527">
        <v>0</v>
      </c>
      <c r="L16" s="527">
        <v>0</v>
      </c>
      <c r="M16" s="527">
        <v>0</v>
      </c>
    </row>
    <row r="17" spans="2:13" ht="14.45" x14ac:dyDescent="0.3">
      <c r="C17" s="243"/>
      <c r="D17" s="251"/>
      <c r="E17" s="243"/>
      <c r="F17" s="243"/>
      <c r="G17" s="243"/>
      <c r="H17" s="243"/>
      <c r="I17" s="243"/>
      <c r="J17" s="243"/>
      <c r="K17" s="243"/>
      <c r="L17" s="243"/>
      <c r="M17" s="243"/>
    </row>
    <row r="18" spans="2:13" ht="14.45" x14ac:dyDescent="0.3">
      <c r="B18" s="244"/>
      <c r="C18" s="527">
        <v>0</v>
      </c>
      <c r="D18" s="251"/>
      <c r="E18" s="526">
        <v>0</v>
      </c>
      <c r="F18" s="527">
        <v>0</v>
      </c>
      <c r="G18" s="527">
        <v>0</v>
      </c>
      <c r="H18" s="527">
        <v>0</v>
      </c>
      <c r="I18" s="527">
        <v>0</v>
      </c>
      <c r="J18" s="527">
        <v>0</v>
      </c>
      <c r="K18" s="527">
        <v>0</v>
      </c>
      <c r="L18" s="527">
        <v>0</v>
      </c>
      <c r="M18" s="527">
        <v>0</v>
      </c>
    </row>
    <row r="19" spans="2:13" ht="14.45" x14ac:dyDescent="0.3">
      <c r="C19" s="243"/>
      <c r="D19" s="251"/>
      <c r="E19" s="243"/>
      <c r="F19" s="243"/>
      <c r="G19" s="243"/>
      <c r="H19" s="243"/>
      <c r="I19" s="243"/>
      <c r="J19" s="243"/>
      <c r="K19" s="243"/>
      <c r="L19" s="243"/>
      <c r="M19" s="243"/>
    </row>
    <row r="20" spans="2:13" ht="14.45" x14ac:dyDescent="0.3">
      <c r="B20" s="244"/>
      <c r="C20" s="527">
        <v>0</v>
      </c>
      <c r="D20" s="251"/>
      <c r="E20" s="526">
        <v>0</v>
      </c>
      <c r="F20" s="527">
        <v>0</v>
      </c>
      <c r="G20" s="527">
        <v>0</v>
      </c>
      <c r="H20" s="527">
        <v>0</v>
      </c>
      <c r="I20" s="527">
        <v>0</v>
      </c>
      <c r="J20" s="527">
        <v>0</v>
      </c>
      <c r="K20" s="527">
        <v>0</v>
      </c>
      <c r="L20" s="527">
        <v>0</v>
      </c>
      <c r="M20" s="527">
        <v>0</v>
      </c>
    </row>
    <row r="21" spans="2:13" thickBot="1" x14ac:dyDescent="0.35">
      <c r="C21" s="243"/>
      <c r="D21" s="251"/>
      <c r="E21" s="253"/>
      <c r="F21" s="253"/>
      <c r="G21" s="253"/>
      <c r="H21" s="253"/>
      <c r="I21" s="253"/>
      <c r="J21" s="253"/>
      <c r="K21" s="253"/>
      <c r="L21" s="253"/>
      <c r="M21" s="253"/>
    </row>
    <row r="22" spans="2:13" ht="20.25" customHeight="1" thickBot="1" x14ac:dyDescent="0.35">
      <c r="B22" s="141" t="s">
        <v>67</v>
      </c>
      <c r="C22" s="37">
        <f>SUM(C7:C21)</f>
        <v>0</v>
      </c>
      <c r="D22" s="38"/>
      <c r="E22" s="36">
        <f>SUM(E7:E21)</f>
        <v>0</v>
      </c>
      <c r="F22" s="36">
        <f t="shared" ref="F22:M22" si="0">SUM(F7:F21)</f>
        <v>0</v>
      </c>
      <c r="G22" s="36">
        <f t="shared" si="0"/>
        <v>0</v>
      </c>
      <c r="H22" s="36">
        <f t="shared" si="0"/>
        <v>0</v>
      </c>
      <c r="I22" s="36">
        <f t="shared" si="0"/>
        <v>0</v>
      </c>
      <c r="J22" s="36">
        <f t="shared" si="0"/>
        <v>0</v>
      </c>
      <c r="K22" s="36">
        <f t="shared" si="0"/>
        <v>0</v>
      </c>
      <c r="L22" s="36">
        <f t="shared" si="0"/>
        <v>0</v>
      </c>
      <c r="M22" s="36">
        <f t="shared" si="0"/>
        <v>0</v>
      </c>
    </row>
    <row r="23" spans="2:13" ht="14.45" x14ac:dyDescent="0.3">
      <c r="D23" s="248"/>
      <c r="E23" s="248"/>
      <c r="F23" s="248"/>
      <c r="G23" s="248"/>
      <c r="H23" s="248"/>
      <c r="I23" s="248"/>
      <c r="J23" s="248"/>
      <c r="K23" s="248"/>
      <c r="L23" s="248"/>
      <c r="M23" s="248"/>
    </row>
    <row r="24" spans="2:13" thickBot="1" x14ac:dyDescent="0.35"/>
    <row r="25" spans="2:13" ht="14.45" x14ac:dyDescent="0.3">
      <c r="B25" s="485" t="s">
        <v>180</v>
      </c>
      <c r="C25" s="512"/>
      <c r="D25" s="512"/>
      <c r="E25" s="512"/>
      <c r="F25" s="512"/>
      <c r="G25" s="512"/>
      <c r="H25" s="512"/>
      <c r="I25" s="512"/>
      <c r="J25" s="512"/>
      <c r="K25" s="512"/>
      <c r="L25" s="512"/>
      <c r="M25" s="513"/>
    </row>
    <row r="26" spans="2:13" ht="14.45" x14ac:dyDescent="0.3">
      <c r="B26" s="514"/>
      <c r="C26" s="516"/>
      <c r="D26" s="516"/>
      <c r="E26" s="516"/>
      <c r="F26" s="516"/>
      <c r="G26" s="516"/>
      <c r="H26" s="516"/>
      <c r="I26" s="516"/>
      <c r="J26" s="516"/>
      <c r="K26" s="516"/>
      <c r="L26" s="516"/>
      <c r="M26" s="517"/>
    </row>
    <row r="27" spans="2:13" ht="14.45" x14ac:dyDescent="0.3">
      <c r="B27" s="514"/>
      <c r="C27" s="516"/>
      <c r="D27" s="516"/>
      <c r="E27" s="516"/>
      <c r="F27" s="516"/>
      <c r="G27" s="516"/>
      <c r="H27" s="516"/>
      <c r="I27" s="516"/>
      <c r="J27" s="516"/>
      <c r="K27" s="516"/>
      <c r="L27" s="516"/>
      <c r="M27" s="517"/>
    </row>
    <row r="28" spans="2:13" ht="14.45" x14ac:dyDescent="0.3">
      <c r="B28" s="514"/>
      <c r="C28" s="516"/>
      <c r="D28" s="516"/>
      <c r="E28" s="516"/>
      <c r="F28" s="516"/>
      <c r="G28" s="516"/>
      <c r="H28" s="516"/>
      <c r="I28" s="516"/>
      <c r="J28" s="516"/>
      <c r="K28" s="516"/>
      <c r="L28" s="516"/>
      <c r="M28" s="517"/>
    </row>
    <row r="29" spans="2:13" ht="14.45" x14ac:dyDescent="0.3">
      <c r="B29" s="514"/>
      <c r="C29" s="516"/>
      <c r="D29" s="516"/>
      <c r="E29" s="516"/>
      <c r="F29" s="516"/>
      <c r="G29" s="516"/>
      <c r="H29" s="516"/>
      <c r="I29" s="516"/>
      <c r="J29" s="516"/>
      <c r="K29" s="516"/>
      <c r="L29" s="516"/>
      <c r="M29" s="517"/>
    </row>
    <row r="30" spans="2:13" ht="14.45" x14ac:dyDescent="0.3">
      <c r="B30" s="514"/>
      <c r="C30" s="516"/>
      <c r="D30" s="516"/>
      <c r="E30" s="516"/>
      <c r="F30" s="516"/>
      <c r="G30" s="516"/>
      <c r="H30" s="516"/>
      <c r="I30" s="516"/>
      <c r="J30" s="516"/>
      <c r="K30" s="516"/>
      <c r="L30" s="516"/>
      <c r="M30" s="517"/>
    </row>
    <row r="31" spans="2:13" ht="14.45" x14ac:dyDescent="0.3">
      <c r="B31" s="514"/>
      <c r="C31" s="516"/>
      <c r="D31" s="516"/>
      <c r="E31" s="516"/>
      <c r="F31" s="516"/>
      <c r="G31" s="516"/>
      <c r="H31" s="516"/>
      <c r="I31" s="516"/>
      <c r="J31" s="516"/>
      <c r="K31" s="516"/>
      <c r="L31" s="516"/>
      <c r="M31" s="517"/>
    </row>
    <row r="32" spans="2:13" ht="14.45" x14ac:dyDescent="0.3">
      <c r="B32" s="514"/>
      <c r="C32" s="516"/>
      <c r="D32" s="516"/>
      <c r="E32" s="516"/>
      <c r="F32" s="516"/>
      <c r="G32" s="516"/>
      <c r="H32" s="516"/>
      <c r="I32" s="516"/>
      <c r="J32" s="516"/>
      <c r="K32" s="516"/>
      <c r="L32" s="516"/>
      <c r="M32" s="517"/>
    </row>
    <row r="33" spans="2:13" ht="14.45" x14ac:dyDescent="0.3">
      <c r="B33" s="514"/>
      <c r="C33" s="516"/>
      <c r="D33" s="516"/>
      <c r="E33" s="516"/>
      <c r="F33" s="516"/>
      <c r="G33" s="516"/>
      <c r="H33" s="516"/>
      <c r="I33" s="516"/>
      <c r="J33" s="516"/>
      <c r="K33" s="516"/>
      <c r="L33" s="516"/>
      <c r="M33" s="517"/>
    </row>
    <row r="34" spans="2:13" ht="14.45" x14ac:dyDescent="0.3">
      <c r="B34" s="514"/>
      <c r="C34" s="516"/>
      <c r="D34" s="516"/>
      <c r="E34" s="516"/>
      <c r="F34" s="516"/>
      <c r="G34" s="516"/>
      <c r="H34" s="516"/>
      <c r="I34" s="516"/>
      <c r="J34" s="516"/>
      <c r="K34" s="516"/>
      <c r="L34" s="516"/>
      <c r="M34" s="517"/>
    </row>
    <row r="35" spans="2:13" ht="14.45" x14ac:dyDescent="0.3">
      <c r="B35" s="514"/>
      <c r="C35" s="516"/>
      <c r="D35" s="516"/>
      <c r="E35" s="516"/>
      <c r="F35" s="516"/>
      <c r="G35" s="516"/>
      <c r="H35" s="516"/>
      <c r="I35" s="516"/>
      <c r="J35" s="516"/>
      <c r="K35" s="516"/>
      <c r="L35" s="516"/>
      <c r="M35" s="517"/>
    </row>
    <row r="36" spans="2:13" x14ac:dyDescent="0.25">
      <c r="B36" s="514"/>
      <c r="C36" s="516"/>
      <c r="D36" s="516"/>
      <c r="E36" s="516"/>
      <c r="F36" s="516"/>
      <c r="G36" s="516"/>
      <c r="H36" s="516"/>
      <c r="I36" s="516"/>
      <c r="J36" s="516"/>
      <c r="K36" s="516"/>
      <c r="L36" s="516"/>
      <c r="M36" s="517"/>
    </row>
    <row r="37" spans="2:13" x14ac:dyDescent="0.25">
      <c r="B37" s="514"/>
      <c r="C37" s="516"/>
      <c r="D37" s="516"/>
      <c r="E37" s="516"/>
      <c r="F37" s="516"/>
      <c r="G37" s="516"/>
      <c r="H37" s="516"/>
      <c r="I37" s="516"/>
      <c r="J37" s="516"/>
      <c r="K37" s="516"/>
      <c r="L37" s="516"/>
      <c r="M37" s="517"/>
    </row>
    <row r="38" spans="2:13" x14ac:dyDescent="0.25">
      <c r="B38" s="514"/>
      <c r="C38" s="516"/>
      <c r="D38" s="516"/>
      <c r="E38" s="516"/>
      <c r="F38" s="516"/>
      <c r="G38" s="516"/>
      <c r="H38" s="516"/>
      <c r="I38" s="516"/>
      <c r="J38" s="516"/>
      <c r="K38" s="516"/>
      <c r="L38" s="516"/>
      <c r="M38" s="517"/>
    </row>
    <row r="39" spans="2:13" ht="15.75" thickBot="1" x14ac:dyDescent="0.3">
      <c r="B39" s="518"/>
      <c r="C39" s="520"/>
      <c r="D39" s="520"/>
      <c r="E39" s="520"/>
      <c r="F39" s="520"/>
      <c r="G39" s="520"/>
      <c r="H39" s="520"/>
      <c r="I39" s="520"/>
      <c r="J39" s="520"/>
      <c r="K39" s="520"/>
      <c r="L39" s="520"/>
      <c r="M39" s="521"/>
    </row>
  </sheetData>
  <sheetProtection sheet="1" objects="1" scenarios="1"/>
  <mergeCells count="1">
    <mergeCell ref="E5:M5"/>
  </mergeCells>
  <pageMargins left="0.11811023622047245" right="0" top="0.35433070866141736" bottom="0.15748031496062992"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9"/>
  <sheetViews>
    <sheetView showGridLines="0" workbookViewId="0">
      <selection activeCell="F38" sqref="F38"/>
    </sheetView>
  </sheetViews>
  <sheetFormatPr defaultColWidth="8.85546875" defaultRowHeight="15" x14ac:dyDescent="0.25"/>
  <cols>
    <col min="1" max="1" width="4" style="226" customWidth="1"/>
    <col min="2" max="2" width="82.140625" style="226" customWidth="1"/>
    <col min="3" max="3" width="6.7109375" style="226" customWidth="1"/>
    <col min="4" max="16384" width="8.85546875" style="226"/>
  </cols>
  <sheetData>
    <row r="1" spans="1:12" ht="18" x14ac:dyDescent="0.35">
      <c r="B1" s="227" t="s">
        <v>218</v>
      </c>
    </row>
    <row r="2" spans="1:12" ht="14.45" x14ac:dyDescent="0.3">
      <c r="C2" s="344" t="s">
        <v>176</v>
      </c>
    </row>
    <row r="3" spans="1:12" ht="15.75" x14ac:dyDescent="0.25">
      <c r="A3" s="228"/>
      <c r="B3" s="229" t="s">
        <v>188</v>
      </c>
      <c r="C3" s="344" t="s">
        <v>211</v>
      </c>
    </row>
    <row r="4" spans="1:12" ht="14.45" x14ac:dyDescent="0.3">
      <c r="C4" s="344" t="s">
        <v>212</v>
      </c>
    </row>
    <row r="5" spans="1:12" ht="14.45" x14ac:dyDescent="0.3">
      <c r="B5" s="226" t="s">
        <v>152</v>
      </c>
      <c r="C5" s="230"/>
      <c r="D5" s="557" t="s">
        <v>6</v>
      </c>
      <c r="E5" s="557"/>
      <c r="F5" s="557"/>
      <c r="G5" s="557"/>
      <c r="H5" s="557"/>
      <c r="I5" s="557"/>
      <c r="J5" s="557"/>
      <c r="K5" s="557"/>
      <c r="L5" s="558"/>
    </row>
    <row r="6" spans="1:12" ht="14.45" x14ac:dyDescent="0.3">
      <c r="C6" s="77"/>
      <c r="D6" s="231" t="s">
        <v>2</v>
      </c>
      <c r="E6" s="232" t="s">
        <v>1</v>
      </c>
      <c r="F6" s="233" t="s">
        <v>3</v>
      </c>
      <c r="G6" s="232" t="s">
        <v>4</v>
      </c>
      <c r="H6" s="234" t="s">
        <v>5</v>
      </c>
      <c r="I6" s="233" t="s">
        <v>7</v>
      </c>
      <c r="J6" s="233" t="s">
        <v>8</v>
      </c>
      <c r="K6" s="235" t="s">
        <v>29</v>
      </c>
      <c r="L6" s="236" t="s">
        <v>30</v>
      </c>
    </row>
    <row r="7" spans="1:12" ht="14.45" x14ac:dyDescent="0.3">
      <c r="C7" s="77"/>
    </row>
    <row r="8" spans="1:12" ht="14.45" x14ac:dyDescent="0.3">
      <c r="B8" s="237" t="s">
        <v>77</v>
      </c>
      <c r="C8" s="77"/>
      <c r="D8" s="238">
        <f>'3. CF. operat. expenditures'!D7</f>
        <v>0</v>
      </c>
      <c r="E8" s="238">
        <f>'3. CF. operat. expenditures'!E7</f>
        <v>0</v>
      </c>
      <c r="F8" s="238">
        <f>'3. CF. operat. expenditures'!F7</f>
        <v>0</v>
      </c>
      <c r="G8" s="238">
        <f>'3. CF. operat. expenditures'!G7</f>
        <v>0</v>
      </c>
      <c r="H8" s="238">
        <f>'3. CF. operat. expenditures'!H7</f>
        <v>0</v>
      </c>
      <c r="I8" s="238">
        <f>'3. CF. operat. expenditures'!I7</f>
        <v>0</v>
      </c>
      <c r="J8" s="238">
        <f>'3. CF. operat. expenditures'!J7</f>
        <v>0</v>
      </c>
      <c r="K8" s="238">
        <f>'3. CF. operat. expenditures'!K7</f>
        <v>0</v>
      </c>
      <c r="L8" s="238">
        <f>'3. CF. operat. expenditures'!L7</f>
        <v>0</v>
      </c>
    </row>
    <row r="9" spans="1:12" ht="14.45" x14ac:dyDescent="0.3">
      <c r="C9" s="77"/>
      <c r="D9" s="243"/>
      <c r="E9" s="243"/>
      <c r="F9" s="243"/>
      <c r="G9" s="243"/>
      <c r="H9" s="243"/>
      <c r="I9" s="243"/>
      <c r="J9" s="243"/>
      <c r="K9" s="243"/>
      <c r="L9" s="243"/>
    </row>
    <row r="10" spans="1:12" ht="14.45" x14ac:dyDescent="0.3">
      <c r="B10" s="244" t="s">
        <v>131</v>
      </c>
      <c r="C10" s="77"/>
      <c r="D10" s="242">
        <f>'3. CF. operat. expenditures'!D11</f>
        <v>0</v>
      </c>
      <c r="E10" s="242">
        <f>'3. CF. operat. expenditures'!E11</f>
        <v>0</v>
      </c>
      <c r="F10" s="242">
        <f>'3. CF. operat. expenditures'!F11</f>
        <v>0</v>
      </c>
      <c r="G10" s="242">
        <f>'3. CF. operat. expenditures'!G11</f>
        <v>0</v>
      </c>
      <c r="H10" s="242">
        <f>'3. CF. operat. expenditures'!H11</f>
        <v>0</v>
      </c>
      <c r="I10" s="242">
        <f>'3. CF. operat. expenditures'!I11</f>
        <v>0</v>
      </c>
      <c r="J10" s="242">
        <f>'3. CF. operat. expenditures'!J11</f>
        <v>0</v>
      </c>
      <c r="K10" s="242">
        <f>'3. CF. operat. expenditures'!K11</f>
        <v>0</v>
      </c>
      <c r="L10" s="242">
        <f>'3. CF. operat. expenditures'!L11</f>
        <v>0</v>
      </c>
    </row>
    <row r="11" spans="1:12" ht="14.45" x14ac:dyDescent="0.3">
      <c r="B11" s="245"/>
      <c r="C11" s="77"/>
      <c r="D11" s="246"/>
      <c r="E11" s="246"/>
      <c r="F11" s="246"/>
      <c r="G11" s="246"/>
      <c r="H11" s="246"/>
      <c r="I11" s="246"/>
      <c r="J11" s="246"/>
      <c r="K11" s="246"/>
      <c r="L11" s="246"/>
    </row>
    <row r="12" spans="1:12" ht="14.45" x14ac:dyDescent="0.3">
      <c r="B12" s="244" t="s">
        <v>78</v>
      </c>
      <c r="C12" s="77"/>
      <c r="D12" s="242">
        <f>'3. CF. operat. expenditures'!D13</f>
        <v>0</v>
      </c>
      <c r="E12" s="242">
        <f>'3. CF. operat. expenditures'!E13</f>
        <v>0</v>
      </c>
      <c r="F12" s="242">
        <f>'3. CF. operat. expenditures'!F13</f>
        <v>0</v>
      </c>
      <c r="G12" s="242">
        <f>'3. CF. operat. expenditures'!G13</f>
        <v>0</v>
      </c>
      <c r="H12" s="242">
        <f>'3. CF. operat. expenditures'!H13</f>
        <v>0</v>
      </c>
      <c r="I12" s="242">
        <f>'3. CF. operat. expenditures'!I13</f>
        <v>0</v>
      </c>
      <c r="J12" s="242">
        <f>'3. CF. operat. expenditures'!J13</f>
        <v>0</v>
      </c>
      <c r="K12" s="242">
        <f>'3. CF. operat. expenditures'!K13</f>
        <v>0</v>
      </c>
      <c r="L12" s="242">
        <f>'3. CF. operat. expenditures'!L13</f>
        <v>0</v>
      </c>
    </row>
    <row r="13" spans="1:12" ht="14.45" x14ac:dyDescent="0.3">
      <c r="C13" s="77"/>
      <c r="D13" s="243"/>
      <c r="E13" s="243"/>
      <c r="F13" s="243"/>
      <c r="G13" s="243"/>
      <c r="H13" s="243"/>
      <c r="I13" s="243"/>
      <c r="J13" s="243"/>
      <c r="K13" s="243"/>
      <c r="L13" s="243"/>
    </row>
    <row r="14" spans="1:12" ht="14.45" x14ac:dyDescent="0.3">
      <c r="B14" s="244" t="s">
        <v>56</v>
      </c>
      <c r="C14" s="77"/>
      <c r="D14" s="242">
        <f>'3. CF. operat. expenditures'!D15</f>
        <v>0</v>
      </c>
      <c r="E14" s="242">
        <f>'3. CF. operat. expenditures'!E15</f>
        <v>0</v>
      </c>
      <c r="F14" s="242">
        <f>'3. CF. operat. expenditures'!F15</f>
        <v>0</v>
      </c>
      <c r="G14" s="242">
        <f>'3. CF. operat. expenditures'!G15</f>
        <v>0</v>
      </c>
      <c r="H14" s="242">
        <f>'3. CF. operat. expenditures'!H15</f>
        <v>0</v>
      </c>
      <c r="I14" s="242">
        <f>'3. CF. operat. expenditures'!I15</f>
        <v>0</v>
      </c>
      <c r="J14" s="242">
        <f>'3. CF. operat. expenditures'!J15</f>
        <v>0</v>
      </c>
      <c r="K14" s="242">
        <f>'3. CF. operat. expenditures'!K15</f>
        <v>0</v>
      </c>
      <c r="L14" s="242">
        <f>'3. CF. operat. expenditures'!L15</f>
        <v>0</v>
      </c>
    </row>
    <row r="15" spans="1:12" ht="14.45" x14ac:dyDescent="0.3">
      <c r="C15" s="77"/>
      <c r="D15" s="243"/>
      <c r="E15" s="243"/>
      <c r="F15" s="243"/>
      <c r="G15" s="243"/>
      <c r="H15" s="243"/>
      <c r="I15" s="243"/>
      <c r="J15" s="243"/>
      <c r="K15" s="243"/>
      <c r="L15" s="243"/>
    </row>
    <row r="16" spans="1:12" ht="14.45" x14ac:dyDescent="0.3">
      <c r="B16" s="244" t="s">
        <v>136</v>
      </c>
      <c r="C16" s="77"/>
      <c r="D16" s="242">
        <f>'3. CF. operat. expenditures'!D17</f>
        <v>0</v>
      </c>
      <c r="E16" s="242">
        <f>'3. CF. operat. expenditures'!E17</f>
        <v>0</v>
      </c>
      <c r="F16" s="242">
        <f>'3. CF. operat. expenditures'!F17</f>
        <v>0</v>
      </c>
      <c r="G16" s="242">
        <f>'3. CF. operat. expenditures'!G17</f>
        <v>0</v>
      </c>
      <c r="H16" s="242">
        <f>'3. CF. operat. expenditures'!H17</f>
        <v>0</v>
      </c>
      <c r="I16" s="242">
        <f>'3. CF. operat. expenditures'!I17</f>
        <v>0</v>
      </c>
      <c r="J16" s="242">
        <f>'3. CF. operat. expenditures'!J17</f>
        <v>0</v>
      </c>
      <c r="K16" s="242">
        <f>'3. CF. operat. expenditures'!K17</f>
        <v>0</v>
      </c>
      <c r="L16" s="242">
        <f>'3. CF. operat. expenditures'!L17</f>
        <v>0</v>
      </c>
    </row>
    <row r="17" spans="2:12" thickBot="1" x14ac:dyDescent="0.35">
      <c r="B17" s="245"/>
      <c r="C17" s="77"/>
      <c r="D17" s="246"/>
      <c r="E17" s="246"/>
      <c r="F17" s="246"/>
      <c r="G17" s="246"/>
      <c r="H17" s="246"/>
      <c r="I17" s="246"/>
      <c r="J17" s="246"/>
      <c r="K17" s="246"/>
      <c r="L17" s="246"/>
    </row>
    <row r="18" spans="2:12" ht="20.25" customHeight="1" thickBot="1" x14ac:dyDescent="0.35">
      <c r="B18" s="141" t="s">
        <v>41</v>
      </c>
      <c r="C18" s="247"/>
      <c r="D18" s="36">
        <f>SUM(D7:D17)</f>
        <v>0</v>
      </c>
      <c r="E18" s="36">
        <f t="shared" ref="E18:L18" si="0">SUM(E7:E17)</f>
        <v>0</v>
      </c>
      <c r="F18" s="36">
        <f t="shared" si="0"/>
        <v>0</v>
      </c>
      <c r="G18" s="36">
        <f t="shared" si="0"/>
        <v>0</v>
      </c>
      <c r="H18" s="36">
        <f t="shared" si="0"/>
        <v>0</v>
      </c>
      <c r="I18" s="36">
        <f t="shared" si="0"/>
        <v>0</v>
      </c>
      <c r="J18" s="36">
        <f t="shared" si="0"/>
        <v>0</v>
      </c>
      <c r="K18" s="36">
        <f t="shared" si="0"/>
        <v>0</v>
      </c>
      <c r="L18" s="36">
        <f t="shared" si="0"/>
        <v>0</v>
      </c>
    </row>
    <row r="19" spans="2:12" ht="14.45" x14ac:dyDescent="0.3">
      <c r="D19" s="248"/>
      <c r="E19" s="248"/>
      <c r="F19" s="248"/>
      <c r="G19" s="248"/>
      <c r="H19" s="248"/>
      <c r="I19" s="248"/>
      <c r="J19" s="248"/>
      <c r="K19" s="248"/>
      <c r="L19" s="248"/>
    </row>
    <row r="22" spans="2:12" ht="14.45" x14ac:dyDescent="0.3">
      <c r="B22" s="249" t="s">
        <v>64</v>
      </c>
    </row>
    <row r="23" spans="2:12" ht="68.45" x14ac:dyDescent="0.3">
      <c r="B23" s="250" t="s">
        <v>195</v>
      </c>
    </row>
    <row r="24" spans="2:12" thickBot="1" x14ac:dyDescent="0.35"/>
    <row r="25" spans="2:12" ht="14.45" x14ac:dyDescent="0.3">
      <c r="B25" s="485" t="s">
        <v>180</v>
      </c>
      <c r="C25" s="512"/>
      <c r="D25" s="512"/>
      <c r="E25" s="512"/>
      <c r="F25" s="512"/>
      <c r="G25" s="512"/>
      <c r="H25" s="512"/>
      <c r="I25" s="512"/>
      <c r="J25" s="512"/>
      <c r="K25" s="512"/>
      <c r="L25" s="513"/>
    </row>
    <row r="26" spans="2:12" ht="14.45" x14ac:dyDescent="0.3">
      <c r="B26" s="514"/>
      <c r="C26" s="516"/>
      <c r="D26" s="516"/>
      <c r="E26" s="516"/>
      <c r="F26" s="516"/>
      <c r="G26" s="516"/>
      <c r="H26" s="516"/>
      <c r="I26" s="516"/>
      <c r="J26" s="516"/>
      <c r="K26" s="516"/>
      <c r="L26" s="517"/>
    </row>
    <row r="27" spans="2:12" ht="14.45" x14ac:dyDescent="0.3">
      <c r="B27" s="514"/>
      <c r="C27" s="516"/>
      <c r="D27" s="516"/>
      <c r="E27" s="516"/>
      <c r="F27" s="516"/>
      <c r="G27" s="516"/>
      <c r="H27" s="516"/>
      <c r="I27" s="516"/>
      <c r="J27" s="516"/>
      <c r="K27" s="516"/>
      <c r="L27" s="517"/>
    </row>
    <row r="28" spans="2:12" ht="14.45" x14ac:dyDescent="0.3">
      <c r="B28" s="514"/>
      <c r="C28" s="516"/>
      <c r="D28" s="516"/>
      <c r="E28" s="516"/>
      <c r="F28" s="516"/>
      <c r="G28" s="516"/>
      <c r="H28" s="516"/>
      <c r="I28" s="516"/>
      <c r="J28" s="516"/>
      <c r="K28" s="516"/>
      <c r="L28" s="517"/>
    </row>
    <row r="29" spans="2:12" ht="14.45" x14ac:dyDescent="0.3">
      <c r="B29" s="514"/>
      <c r="C29" s="516"/>
      <c r="D29" s="516"/>
      <c r="E29" s="516"/>
      <c r="F29" s="516"/>
      <c r="G29" s="516"/>
      <c r="H29" s="516"/>
      <c r="I29" s="516"/>
      <c r="J29" s="516"/>
      <c r="K29" s="516"/>
      <c r="L29" s="517"/>
    </row>
    <row r="30" spans="2:12" ht="14.45" x14ac:dyDescent="0.3">
      <c r="B30" s="514"/>
      <c r="C30" s="516"/>
      <c r="D30" s="516"/>
      <c r="E30" s="516"/>
      <c r="F30" s="516"/>
      <c r="G30" s="516"/>
      <c r="H30" s="516"/>
      <c r="I30" s="516"/>
      <c r="J30" s="516"/>
      <c r="K30" s="516"/>
      <c r="L30" s="517"/>
    </row>
    <row r="31" spans="2:12" ht="14.45" x14ac:dyDescent="0.3">
      <c r="B31" s="514"/>
      <c r="C31" s="516"/>
      <c r="D31" s="516"/>
      <c r="E31" s="516"/>
      <c r="F31" s="516"/>
      <c r="G31" s="516"/>
      <c r="H31" s="516"/>
      <c r="I31" s="516"/>
      <c r="J31" s="516"/>
      <c r="K31" s="516"/>
      <c r="L31" s="517"/>
    </row>
    <row r="32" spans="2:12" x14ac:dyDescent="0.25">
      <c r="B32" s="514"/>
      <c r="C32" s="516"/>
      <c r="D32" s="516"/>
      <c r="E32" s="516"/>
      <c r="F32" s="516"/>
      <c r="G32" s="516"/>
      <c r="H32" s="516"/>
      <c r="I32" s="516"/>
      <c r="J32" s="516"/>
      <c r="K32" s="516"/>
      <c r="L32" s="517"/>
    </row>
    <row r="33" spans="2:12" x14ac:dyDescent="0.25">
      <c r="B33" s="514"/>
      <c r="C33" s="516"/>
      <c r="D33" s="516"/>
      <c r="E33" s="516"/>
      <c r="F33" s="516"/>
      <c r="G33" s="516"/>
      <c r="H33" s="516"/>
      <c r="I33" s="516"/>
      <c r="J33" s="516"/>
      <c r="K33" s="516"/>
      <c r="L33" s="517"/>
    </row>
    <row r="34" spans="2:12" x14ac:dyDescent="0.25">
      <c r="B34" s="514"/>
      <c r="C34" s="516"/>
      <c r="D34" s="516"/>
      <c r="E34" s="516"/>
      <c r="F34" s="516"/>
      <c r="G34" s="516"/>
      <c r="H34" s="516"/>
      <c r="I34" s="516"/>
      <c r="J34" s="516"/>
      <c r="K34" s="516"/>
      <c r="L34" s="517"/>
    </row>
    <row r="35" spans="2:12" x14ac:dyDescent="0.25">
      <c r="B35" s="514"/>
      <c r="C35" s="516"/>
      <c r="D35" s="516"/>
      <c r="E35" s="516"/>
      <c r="F35" s="516"/>
      <c r="G35" s="516"/>
      <c r="H35" s="516"/>
      <c r="I35" s="516"/>
      <c r="J35" s="516"/>
      <c r="K35" s="516"/>
      <c r="L35" s="517"/>
    </row>
    <row r="36" spans="2:12" x14ac:dyDescent="0.25">
      <c r="B36" s="514"/>
      <c r="C36" s="516"/>
      <c r="D36" s="516"/>
      <c r="E36" s="516"/>
      <c r="F36" s="516"/>
      <c r="G36" s="516"/>
      <c r="H36" s="516"/>
      <c r="I36" s="516"/>
      <c r="J36" s="516"/>
      <c r="K36" s="516"/>
      <c r="L36" s="517"/>
    </row>
    <row r="37" spans="2:12" x14ac:dyDescent="0.25">
      <c r="B37" s="514"/>
      <c r="C37" s="516"/>
      <c r="D37" s="516"/>
      <c r="E37" s="516"/>
      <c r="F37" s="516"/>
      <c r="G37" s="516"/>
      <c r="H37" s="516"/>
      <c r="I37" s="516"/>
      <c r="J37" s="516"/>
      <c r="K37" s="516"/>
      <c r="L37" s="517"/>
    </row>
    <row r="38" spans="2:12" x14ac:dyDescent="0.25">
      <c r="B38" s="514"/>
      <c r="C38" s="516"/>
      <c r="D38" s="516"/>
      <c r="E38" s="516"/>
      <c r="F38" s="516"/>
      <c r="G38" s="516"/>
      <c r="H38" s="516"/>
      <c r="I38" s="516"/>
      <c r="J38" s="516"/>
      <c r="K38" s="516"/>
      <c r="L38" s="517"/>
    </row>
    <row r="39" spans="2:12" ht="15.75" thickBot="1" x14ac:dyDescent="0.3">
      <c r="B39" s="518"/>
      <c r="C39" s="520"/>
      <c r="D39" s="520"/>
      <c r="E39" s="520"/>
      <c r="F39" s="520"/>
      <c r="G39" s="520"/>
      <c r="H39" s="520"/>
      <c r="I39" s="520"/>
      <c r="J39" s="520"/>
      <c r="K39" s="520"/>
      <c r="L39" s="521"/>
    </row>
  </sheetData>
  <sheetProtection password="C943" sheet="1" objects="1" scenarios="1"/>
  <mergeCells count="1">
    <mergeCell ref="D5:L5"/>
  </mergeCells>
  <pageMargins left="0" right="0" top="0.59055118110236227" bottom="0" header="0.31496062992125984" footer="0.31496062992125984"/>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44"/>
  <sheetViews>
    <sheetView showGridLines="0" topLeftCell="A67" zoomScale="87" zoomScaleNormal="87" workbookViewId="0">
      <selection activeCell="G12" sqref="G12"/>
    </sheetView>
  </sheetViews>
  <sheetFormatPr defaultColWidth="8.85546875" defaultRowHeight="15" x14ac:dyDescent="0.25"/>
  <cols>
    <col min="1" max="1" width="6.85546875" style="255" customWidth="1"/>
    <col min="2" max="2" width="39.85546875" style="226" customWidth="1"/>
    <col min="3" max="3" width="39.28515625" style="226" customWidth="1"/>
    <col min="4" max="4" width="9.28515625" style="226" customWidth="1"/>
    <col min="5" max="5" width="4.42578125" style="226" customWidth="1"/>
    <col min="6" max="14" width="8.85546875" style="226" customWidth="1"/>
    <col min="15" max="16384" width="8.85546875" style="226"/>
  </cols>
  <sheetData>
    <row r="1" spans="1:14" ht="18" x14ac:dyDescent="0.35">
      <c r="B1" s="277" t="s">
        <v>191</v>
      </c>
    </row>
    <row r="2" spans="1:14" ht="15.6" x14ac:dyDescent="0.3">
      <c r="B2" s="277"/>
      <c r="H2" s="89" t="s">
        <v>183</v>
      </c>
      <c r="I2" s="81"/>
      <c r="J2" s="81"/>
      <c r="K2" s="82"/>
    </row>
    <row r="3" spans="1:14" ht="15.75" x14ac:dyDescent="0.25">
      <c r="A3" s="278"/>
      <c r="B3" s="279" t="s">
        <v>187</v>
      </c>
      <c r="H3" s="416"/>
      <c r="I3" s="415" t="s">
        <v>185</v>
      </c>
      <c r="J3" s="81"/>
      <c r="K3" s="82"/>
      <c r="N3" s="280"/>
    </row>
    <row r="5" spans="1:14" s="259" customFormat="1" ht="18" x14ac:dyDescent="0.35">
      <c r="A5" s="420" t="s">
        <v>38</v>
      </c>
      <c r="B5" s="421" t="s">
        <v>196</v>
      </c>
      <c r="C5" s="422"/>
      <c r="D5" s="397" t="s">
        <v>42</v>
      </c>
      <c r="E5" s="230"/>
      <c r="F5" s="553" t="s">
        <v>6</v>
      </c>
      <c r="G5" s="551"/>
      <c r="H5" s="551"/>
      <c r="I5" s="551"/>
      <c r="J5" s="551"/>
      <c r="K5" s="551"/>
      <c r="L5" s="551"/>
      <c r="M5" s="551"/>
      <c r="N5" s="552"/>
    </row>
    <row r="6" spans="1:14" s="259" customFormat="1" ht="14.45" x14ac:dyDescent="0.3">
      <c r="A6" s="423" t="s">
        <v>121</v>
      </c>
      <c r="B6" s="424" t="s">
        <v>197</v>
      </c>
      <c r="C6" s="281" t="s">
        <v>43</v>
      </c>
      <c r="D6" s="281" t="s">
        <v>54</v>
      </c>
      <c r="E6" s="77"/>
      <c r="F6" s="282" t="s">
        <v>2</v>
      </c>
      <c r="G6" s="283" t="s">
        <v>1</v>
      </c>
      <c r="H6" s="281" t="s">
        <v>3</v>
      </c>
      <c r="I6" s="283" t="s">
        <v>4</v>
      </c>
      <c r="J6" s="284" t="s">
        <v>5</v>
      </c>
      <c r="K6" s="281" t="s">
        <v>7</v>
      </c>
      <c r="L6" s="281" t="s">
        <v>8</v>
      </c>
      <c r="M6" s="285" t="s">
        <v>29</v>
      </c>
      <c r="N6" s="286" t="s">
        <v>30</v>
      </c>
    </row>
    <row r="7" spans="1:14" s="259" customFormat="1" ht="14.45" x14ac:dyDescent="0.3">
      <c r="A7" s="423"/>
      <c r="B7" s="422" t="s">
        <v>147</v>
      </c>
      <c r="C7" s="528" t="s">
        <v>216</v>
      </c>
      <c r="D7" s="529">
        <v>0</v>
      </c>
      <c r="E7" s="287"/>
      <c r="F7" s="533">
        <v>0</v>
      </c>
      <c r="G7" s="534">
        <v>0</v>
      </c>
      <c r="H7" s="529">
        <v>0</v>
      </c>
      <c r="I7" s="529">
        <v>0</v>
      </c>
      <c r="J7" s="529">
        <v>0</v>
      </c>
      <c r="K7" s="529">
        <v>0</v>
      </c>
      <c r="L7" s="529">
        <v>0</v>
      </c>
      <c r="M7" s="534">
        <v>0</v>
      </c>
      <c r="N7" s="529">
        <v>0</v>
      </c>
    </row>
    <row r="8" spans="1:14" s="259" customFormat="1" ht="14.45" x14ac:dyDescent="0.3">
      <c r="A8" s="423"/>
      <c r="B8" s="422" t="s">
        <v>120</v>
      </c>
      <c r="C8" s="530" t="s">
        <v>216</v>
      </c>
      <c r="D8" s="531">
        <v>0</v>
      </c>
      <c r="E8" s="43"/>
      <c r="F8" s="535">
        <v>0</v>
      </c>
      <c r="G8" s="536">
        <v>0</v>
      </c>
      <c r="H8" s="531">
        <v>0</v>
      </c>
      <c r="I8" s="531">
        <v>0</v>
      </c>
      <c r="J8" s="531">
        <v>0</v>
      </c>
      <c r="K8" s="531">
        <v>0</v>
      </c>
      <c r="L8" s="531">
        <v>0</v>
      </c>
      <c r="M8" s="536">
        <v>0</v>
      </c>
      <c r="N8" s="531">
        <v>0</v>
      </c>
    </row>
    <row r="9" spans="1:14" s="259" customFormat="1" ht="14.45" x14ac:dyDescent="0.3">
      <c r="A9" s="423"/>
      <c r="B9" s="422" t="s">
        <v>124</v>
      </c>
      <c r="C9" s="530" t="s">
        <v>216</v>
      </c>
      <c r="D9" s="531"/>
      <c r="E9" s="43"/>
      <c r="F9" s="535"/>
      <c r="G9" s="536"/>
      <c r="H9" s="531"/>
      <c r="I9" s="531"/>
      <c r="J9" s="531"/>
      <c r="K9" s="531"/>
      <c r="L9" s="531"/>
      <c r="M9" s="536"/>
      <c r="N9" s="531"/>
    </row>
    <row r="10" spans="1:14" s="259" customFormat="1" ht="14.45" x14ac:dyDescent="0.3">
      <c r="A10" s="423"/>
      <c r="B10" s="422"/>
      <c r="C10" s="532"/>
      <c r="D10" s="531"/>
      <c r="E10" s="43"/>
      <c r="F10" s="535"/>
      <c r="G10" s="536"/>
      <c r="H10" s="531"/>
      <c r="I10" s="531"/>
      <c r="J10" s="531"/>
      <c r="K10" s="531"/>
      <c r="L10" s="531"/>
      <c r="M10" s="536"/>
      <c r="N10" s="531"/>
    </row>
    <row r="11" spans="1:14" s="259" customFormat="1" ht="14.45" x14ac:dyDescent="0.3">
      <c r="A11" s="423"/>
      <c r="B11" s="422"/>
      <c r="C11" s="532"/>
      <c r="D11" s="531"/>
      <c r="E11" s="43"/>
      <c r="F11" s="535"/>
      <c r="G11" s="536"/>
      <c r="H11" s="531"/>
      <c r="I11" s="531"/>
      <c r="J11" s="531"/>
      <c r="K11" s="531"/>
      <c r="L11" s="531"/>
      <c r="M11" s="536"/>
      <c r="N11" s="531"/>
    </row>
    <row r="12" spans="1:14" s="259" customFormat="1" ht="14.45" x14ac:dyDescent="0.3">
      <c r="A12" s="423"/>
      <c r="B12" s="425" t="s">
        <v>201</v>
      </c>
      <c r="C12" s="426"/>
      <c r="D12" s="427">
        <f>SUM(D7:D11)</f>
        <v>0</v>
      </c>
      <c r="E12" s="43"/>
      <c r="F12" s="428">
        <f t="shared" ref="F12:N12" si="0">SUM(F7:F11)</f>
        <v>0</v>
      </c>
      <c r="G12" s="428">
        <f t="shared" si="0"/>
        <v>0</v>
      </c>
      <c r="H12" s="428">
        <f t="shared" si="0"/>
        <v>0</v>
      </c>
      <c r="I12" s="428">
        <f t="shared" si="0"/>
        <v>0</v>
      </c>
      <c r="J12" s="428">
        <f t="shared" si="0"/>
        <v>0</v>
      </c>
      <c r="K12" s="428">
        <f t="shared" si="0"/>
        <v>0</v>
      </c>
      <c r="L12" s="428">
        <f t="shared" si="0"/>
        <v>0</v>
      </c>
      <c r="M12" s="428">
        <f t="shared" si="0"/>
        <v>0</v>
      </c>
      <c r="N12" s="428">
        <f t="shared" si="0"/>
        <v>0</v>
      </c>
    </row>
    <row r="13" spans="1:14" s="259" customFormat="1" ht="14.45" x14ac:dyDescent="0.3">
      <c r="A13" s="288"/>
      <c r="B13" s="289"/>
      <c r="C13" s="290"/>
      <c r="D13" s="291"/>
      <c r="E13" s="46"/>
      <c r="F13" s="292"/>
      <c r="G13" s="293"/>
      <c r="H13" s="293"/>
      <c r="I13" s="293"/>
      <c r="J13" s="293"/>
      <c r="K13" s="293"/>
      <c r="L13" s="293"/>
      <c r="M13" s="293"/>
      <c r="N13" s="293"/>
    </row>
    <row r="14" spans="1:14" s="259" customFormat="1" ht="14.45" x14ac:dyDescent="0.3">
      <c r="A14" s="294"/>
      <c r="B14" s="295"/>
      <c r="C14" s="290"/>
      <c r="D14" s="396" t="s">
        <v>42</v>
      </c>
      <c r="E14" s="46"/>
      <c r="F14" s="551" t="s">
        <v>6</v>
      </c>
      <c r="G14" s="551"/>
      <c r="H14" s="551"/>
      <c r="I14" s="551"/>
      <c r="J14" s="551"/>
      <c r="K14" s="551"/>
      <c r="L14" s="551"/>
      <c r="M14" s="551"/>
      <c r="N14" s="552"/>
    </row>
    <row r="15" spans="1:14" s="259" customFormat="1" ht="14.45" x14ac:dyDescent="0.3">
      <c r="A15" s="423" t="s">
        <v>122</v>
      </c>
      <c r="B15" s="424" t="s">
        <v>198</v>
      </c>
      <c r="C15" s="233" t="s">
        <v>43</v>
      </c>
      <c r="D15" s="231" t="s">
        <v>54</v>
      </c>
      <c r="E15" s="43"/>
      <c r="F15" s="233" t="s">
        <v>2</v>
      </c>
      <c r="G15" s="232" t="s">
        <v>1</v>
      </c>
      <c r="H15" s="233" t="s">
        <v>3</v>
      </c>
      <c r="I15" s="232" t="s">
        <v>4</v>
      </c>
      <c r="J15" s="234" t="s">
        <v>5</v>
      </c>
      <c r="K15" s="233" t="s">
        <v>7</v>
      </c>
      <c r="L15" s="233" t="s">
        <v>8</v>
      </c>
      <c r="M15" s="235" t="s">
        <v>29</v>
      </c>
      <c r="N15" s="236" t="s">
        <v>30</v>
      </c>
    </row>
    <row r="16" spans="1:14" s="259" customFormat="1" ht="14.45" x14ac:dyDescent="0.3">
      <c r="A16" s="423"/>
      <c r="B16" s="422" t="s">
        <v>113</v>
      </c>
      <c r="C16" s="530" t="s">
        <v>216</v>
      </c>
      <c r="D16" s="531">
        <v>0</v>
      </c>
      <c r="E16" s="43"/>
      <c r="F16" s="537">
        <v>0</v>
      </c>
      <c r="G16" s="536">
        <v>0</v>
      </c>
      <c r="H16" s="531">
        <v>0</v>
      </c>
      <c r="I16" s="531">
        <v>0</v>
      </c>
      <c r="J16" s="531">
        <v>0</v>
      </c>
      <c r="K16" s="531">
        <v>0</v>
      </c>
      <c r="L16" s="531">
        <v>0</v>
      </c>
      <c r="M16" s="536">
        <v>0</v>
      </c>
      <c r="N16" s="531">
        <v>0</v>
      </c>
    </row>
    <row r="17" spans="1:17" s="259" customFormat="1" ht="14.45" x14ac:dyDescent="0.3">
      <c r="A17" s="423"/>
      <c r="B17" s="422" t="s">
        <v>113</v>
      </c>
      <c r="C17" s="530" t="s">
        <v>216</v>
      </c>
      <c r="D17" s="531">
        <v>0</v>
      </c>
      <c r="E17" s="43"/>
      <c r="F17" s="537">
        <v>0</v>
      </c>
      <c r="G17" s="536">
        <v>0</v>
      </c>
      <c r="H17" s="531">
        <v>0</v>
      </c>
      <c r="I17" s="531">
        <v>0</v>
      </c>
      <c r="J17" s="531">
        <v>0</v>
      </c>
      <c r="K17" s="531">
        <v>0</v>
      </c>
      <c r="L17" s="531">
        <v>0</v>
      </c>
      <c r="M17" s="536">
        <v>0</v>
      </c>
      <c r="N17" s="531">
        <v>0</v>
      </c>
    </row>
    <row r="18" spans="1:17" s="259" customFormat="1" ht="14.45" x14ac:dyDescent="0.3">
      <c r="A18" s="423"/>
      <c r="B18" s="422" t="s">
        <v>119</v>
      </c>
      <c r="C18" s="530" t="s">
        <v>216</v>
      </c>
      <c r="D18" s="531">
        <v>0</v>
      </c>
      <c r="E18" s="43"/>
      <c r="F18" s="537">
        <v>0</v>
      </c>
      <c r="G18" s="536">
        <v>0</v>
      </c>
      <c r="H18" s="531">
        <v>0</v>
      </c>
      <c r="I18" s="531">
        <v>0</v>
      </c>
      <c r="J18" s="531">
        <v>0</v>
      </c>
      <c r="K18" s="531">
        <v>0</v>
      </c>
      <c r="L18" s="531">
        <v>0</v>
      </c>
      <c r="M18" s="536">
        <v>0</v>
      </c>
      <c r="N18" s="531">
        <v>0</v>
      </c>
    </row>
    <row r="19" spans="1:17" s="259" customFormat="1" ht="14.45" x14ac:dyDescent="0.3">
      <c r="A19" s="423"/>
      <c r="B19" s="422" t="s">
        <v>119</v>
      </c>
      <c r="C19" s="530" t="s">
        <v>216</v>
      </c>
      <c r="D19" s="531">
        <v>0</v>
      </c>
      <c r="E19" s="43"/>
      <c r="F19" s="537">
        <v>0</v>
      </c>
      <c r="G19" s="536">
        <v>0</v>
      </c>
      <c r="H19" s="531">
        <v>0</v>
      </c>
      <c r="I19" s="531">
        <v>0</v>
      </c>
      <c r="J19" s="531">
        <v>0</v>
      </c>
      <c r="K19" s="531">
        <v>0</v>
      </c>
      <c r="L19" s="531">
        <v>0</v>
      </c>
      <c r="M19" s="536">
        <v>0</v>
      </c>
      <c r="N19" s="531">
        <v>0</v>
      </c>
    </row>
    <row r="20" spans="1:17" s="259" customFormat="1" ht="14.45" x14ac:dyDescent="0.3">
      <c r="A20" s="423"/>
      <c r="B20" s="422" t="s">
        <v>119</v>
      </c>
      <c r="C20" s="530" t="s">
        <v>216</v>
      </c>
      <c r="D20" s="531">
        <v>0</v>
      </c>
      <c r="E20" s="43"/>
      <c r="F20" s="537">
        <v>0</v>
      </c>
      <c r="G20" s="536">
        <v>0</v>
      </c>
      <c r="H20" s="531">
        <v>0</v>
      </c>
      <c r="I20" s="531">
        <v>0</v>
      </c>
      <c r="J20" s="531">
        <v>0</v>
      </c>
      <c r="K20" s="531">
        <v>0</v>
      </c>
      <c r="L20" s="531">
        <v>0</v>
      </c>
      <c r="M20" s="536">
        <v>0</v>
      </c>
      <c r="N20" s="531">
        <v>0</v>
      </c>
    </row>
    <row r="21" spans="1:17" s="259" customFormat="1" ht="14.45" x14ac:dyDescent="0.3">
      <c r="A21" s="423"/>
      <c r="B21" s="422" t="s">
        <v>119</v>
      </c>
      <c r="C21" s="530" t="s">
        <v>216</v>
      </c>
      <c r="D21" s="531">
        <v>0</v>
      </c>
      <c r="E21" s="43"/>
      <c r="F21" s="537">
        <v>0</v>
      </c>
      <c r="G21" s="536">
        <v>0</v>
      </c>
      <c r="H21" s="531">
        <v>0</v>
      </c>
      <c r="I21" s="531">
        <v>0</v>
      </c>
      <c r="J21" s="531">
        <v>0</v>
      </c>
      <c r="K21" s="531">
        <v>0</v>
      </c>
      <c r="L21" s="531">
        <v>0</v>
      </c>
      <c r="M21" s="536">
        <v>0</v>
      </c>
      <c r="N21" s="531">
        <v>0</v>
      </c>
    </row>
    <row r="22" spans="1:17" s="259" customFormat="1" ht="14.45" x14ac:dyDescent="0.3">
      <c r="A22" s="423"/>
      <c r="B22" s="422" t="s">
        <v>119</v>
      </c>
      <c r="C22" s="530" t="s">
        <v>216</v>
      </c>
      <c r="D22" s="531">
        <v>0</v>
      </c>
      <c r="E22" s="43"/>
      <c r="F22" s="537">
        <v>0</v>
      </c>
      <c r="G22" s="536">
        <v>0</v>
      </c>
      <c r="H22" s="531">
        <v>0</v>
      </c>
      <c r="I22" s="531">
        <v>0</v>
      </c>
      <c r="J22" s="531">
        <v>0</v>
      </c>
      <c r="K22" s="531">
        <v>0</v>
      </c>
      <c r="L22" s="531">
        <v>0</v>
      </c>
      <c r="M22" s="536">
        <v>0</v>
      </c>
      <c r="N22" s="531">
        <v>0</v>
      </c>
    </row>
    <row r="23" spans="1:17" s="259" customFormat="1" ht="14.45" x14ac:dyDescent="0.3">
      <c r="A23" s="423"/>
      <c r="B23" s="422" t="s">
        <v>40</v>
      </c>
      <c r="C23" s="530" t="s">
        <v>216</v>
      </c>
      <c r="D23" s="531"/>
      <c r="E23" s="43"/>
      <c r="F23" s="537"/>
      <c r="G23" s="536"/>
      <c r="H23" s="531"/>
      <c r="I23" s="531"/>
      <c r="J23" s="531"/>
      <c r="K23" s="531"/>
      <c r="L23" s="531"/>
      <c r="M23" s="536"/>
      <c r="N23" s="531"/>
    </row>
    <row r="24" spans="1:17" s="259" customFormat="1" ht="14.45" x14ac:dyDescent="0.3">
      <c r="A24" s="423"/>
      <c r="B24" s="422"/>
      <c r="C24" s="532"/>
      <c r="D24" s="531"/>
      <c r="E24" s="43"/>
      <c r="F24" s="537"/>
      <c r="G24" s="536"/>
      <c r="H24" s="531"/>
      <c r="I24" s="531"/>
      <c r="J24" s="531"/>
      <c r="K24" s="531"/>
      <c r="L24" s="531"/>
      <c r="M24" s="536"/>
      <c r="N24" s="531"/>
    </row>
    <row r="25" spans="1:17" s="259" customFormat="1" ht="14.45" x14ac:dyDescent="0.3">
      <c r="A25" s="423"/>
      <c r="B25" s="422"/>
      <c r="C25" s="532"/>
      <c r="D25" s="531"/>
      <c r="E25" s="43"/>
      <c r="F25" s="537"/>
      <c r="G25" s="536"/>
      <c r="H25" s="531"/>
      <c r="I25" s="531"/>
      <c r="J25" s="531"/>
      <c r="K25" s="531"/>
      <c r="L25" s="531"/>
      <c r="M25" s="536"/>
      <c r="N25" s="531"/>
    </row>
    <row r="26" spans="1:17" s="259" customFormat="1" ht="14.45" x14ac:dyDescent="0.3">
      <c r="A26" s="423"/>
      <c r="B26" s="425" t="s">
        <v>200</v>
      </c>
      <c r="C26" s="429"/>
      <c r="D26" s="427">
        <f>SUM(D16:D25)</f>
        <v>0</v>
      </c>
      <c r="E26" s="44"/>
      <c r="F26" s="428">
        <f t="shared" ref="F26:N26" si="1">SUM(F16:F25)</f>
        <v>0</v>
      </c>
      <c r="G26" s="428">
        <f t="shared" si="1"/>
        <v>0</v>
      </c>
      <c r="H26" s="428">
        <f t="shared" si="1"/>
        <v>0</v>
      </c>
      <c r="I26" s="428">
        <f t="shared" si="1"/>
        <v>0</v>
      </c>
      <c r="J26" s="428">
        <f t="shared" si="1"/>
        <v>0</v>
      </c>
      <c r="K26" s="428">
        <f t="shared" si="1"/>
        <v>0</v>
      </c>
      <c r="L26" s="428">
        <f t="shared" si="1"/>
        <v>0</v>
      </c>
      <c r="M26" s="428">
        <f t="shared" si="1"/>
        <v>0</v>
      </c>
      <c r="N26" s="428">
        <f t="shared" si="1"/>
        <v>0</v>
      </c>
      <c r="O26" s="296"/>
    </row>
    <row r="27" spans="1:17" s="259" customFormat="1" ht="14.45" x14ac:dyDescent="0.3">
      <c r="A27" s="288"/>
      <c r="B27" s="295"/>
      <c r="C27" s="295"/>
      <c r="D27" s="297"/>
      <c r="E27" s="43"/>
      <c r="F27" s="298"/>
      <c r="G27" s="293"/>
      <c r="H27" s="293"/>
      <c r="I27" s="293"/>
      <c r="J27" s="293"/>
      <c r="K27" s="293"/>
      <c r="L27" s="293"/>
      <c r="M27" s="299"/>
      <c r="N27" s="293"/>
      <c r="O27" s="296"/>
      <c r="P27" s="296"/>
    </row>
    <row r="28" spans="1:17" s="259" customFormat="1" ht="14.45" x14ac:dyDescent="0.3">
      <c r="A28" s="423" t="s">
        <v>123</v>
      </c>
      <c r="B28" s="437" t="s">
        <v>202</v>
      </c>
      <c r="C28" s="436"/>
      <c r="D28" s="438">
        <f>D12+D26</f>
        <v>0</v>
      </c>
      <c r="E28" s="45"/>
      <c r="F28" s="438">
        <f t="shared" ref="F28:N28" si="2">F12+F26</f>
        <v>0</v>
      </c>
      <c r="G28" s="438">
        <f t="shared" si="2"/>
        <v>0</v>
      </c>
      <c r="H28" s="438">
        <f t="shared" si="2"/>
        <v>0</v>
      </c>
      <c r="I28" s="438">
        <f t="shared" si="2"/>
        <v>0</v>
      </c>
      <c r="J28" s="438">
        <f t="shared" si="2"/>
        <v>0</v>
      </c>
      <c r="K28" s="438">
        <f t="shared" si="2"/>
        <v>0</v>
      </c>
      <c r="L28" s="438">
        <f t="shared" si="2"/>
        <v>0</v>
      </c>
      <c r="M28" s="438">
        <f t="shared" si="2"/>
        <v>0</v>
      </c>
      <c r="N28" s="438">
        <f t="shared" si="2"/>
        <v>0</v>
      </c>
      <c r="O28" s="296"/>
      <c r="P28" s="296"/>
      <c r="Q28" s="296"/>
    </row>
    <row r="29" spans="1:17" s="259" customFormat="1" ht="14.45" x14ac:dyDescent="0.3">
      <c r="A29" s="255"/>
      <c r="B29" s="300"/>
      <c r="C29" s="301"/>
      <c r="D29" s="302"/>
      <c r="E29" s="45"/>
      <c r="F29" s="302"/>
      <c r="G29" s="302"/>
      <c r="H29" s="302"/>
      <c r="I29" s="302"/>
      <c r="J29" s="302"/>
      <c r="K29" s="302"/>
      <c r="L29" s="302"/>
      <c r="M29" s="302"/>
      <c r="N29" s="302"/>
    </row>
    <row r="30" spans="1:17" s="259" customFormat="1" ht="14.45" x14ac:dyDescent="0.3">
      <c r="A30" s="255"/>
      <c r="D30" s="398" t="s">
        <v>42</v>
      </c>
      <c r="E30" s="43"/>
      <c r="F30" s="553" t="s">
        <v>6</v>
      </c>
      <c r="G30" s="551"/>
      <c r="H30" s="551"/>
      <c r="I30" s="551"/>
      <c r="J30" s="551"/>
      <c r="K30" s="551"/>
      <c r="L30" s="551"/>
      <c r="M30" s="551"/>
      <c r="N30" s="552"/>
    </row>
    <row r="31" spans="1:17" s="259" customFormat="1" ht="14.45" x14ac:dyDescent="0.3">
      <c r="A31" s="423"/>
      <c r="B31" s="424" t="s">
        <v>199</v>
      </c>
      <c r="C31" s="281" t="s">
        <v>114</v>
      </c>
      <c r="D31" s="281" t="s">
        <v>54</v>
      </c>
      <c r="E31" s="43"/>
      <c r="F31" s="282" t="s">
        <v>2</v>
      </c>
      <c r="G31" s="234" t="s">
        <v>1</v>
      </c>
      <c r="H31" s="233" t="s">
        <v>3</v>
      </c>
      <c r="I31" s="232" t="s">
        <v>4</v>
      </c>
      <c r="J31" s="234" t="s">
        <v>5</v>
      </c>
      <c r="K31" s="233" t="s">
        <v>7</v>
      </c>
      <c r="L31" s="233" t="s">
        <v>8</v>
      </c>
      <c r="M31" s="235" t="s">
        <v>29</v>
      </c>
      <c r="N31" s="236" t="s">
        <v>30</v>
      </c>
    </row>
    <row r="32" spans="1:17" s="259" customFormat="1" ht="14.45" x14ac:dyDescent="0.3">
      <c r="A32" s="423"/>
      <c r="B32" s="430"/>
      <c r="C32" s="431" t="s">
        <v>68</v>
      </c>
      <c r="D32" s="439"/>
      <c r="E32" s="46"/>
      <c r="F32" s="439"/>
      <c r="G32" s="441"/>
      <c r="H32" s="442"/>
      <c r="I32" s="441"/>
      <c r="J32" s="439"/>
      <c r="K32" s="441"/>
      <c r="L32" s="431"/>
      <c r="M32" s="431"/>
      <c r="N32" s="439"/>
    </row>
    <row r="33" spans="1:14" s="259" customFormat="1" ht="14.45" x14ac:dyDescent="0.3">
      <c r="A33" s="423"/>
      <c r="B33" s="422"/>
      <c r="C33" s="432" t="s">
        <v>69</v>
      </c>
      <c r="D33" s="440">
        <f>D28/45</f>
        <v>0</v>
      </c>
      <c r="E33" s="47"/>
      <c r="F33" s="440">
        <f>D33</f>
        <v>0</v>
      </c>
      <c r="G33" s="443">
        <f t="shared" ref="G33:G34" si="3">F33</f>
        <v>0</v>
      </c>
      <c r="H33" s="440">
        <f t="shared" ref="H33:H34" si="4">G33</f>
        <v>0</v>
      </c>
      <c r="I33" s="443">
        <f t="shared" ref="I33:I34" si="5">H33</f>
        <v>0</v>
      </c>
      <c r="J33" s="440">
        <f t="shared" ref="J33:J34" si="6">I33</f>
        <v>0</v>
      </c>
      <c r="K33" s="443">
        <f t="shared" ref="K33:K34" si="7">J33</f>
        <v>0</v>
      </c>
      <c r="L33" s="440">
        <f t="shared" ref="L33" si="8">K33</f>
        <v>0</v>
      </c>
      <c r="M33" s="440">
        <f t="shared" ref="M33:M34" si="9">L33</f>
        <v>0</v>
      </c>
      <c r="N33" s="440">
        <f t="shared" ref="N33:N34" si="10">M33</f>
        <v>0</v>
      </c>
    </row>
    <row r="34" spans="1:14" s="259" customFormat="1" ht="14.45" x14ac:dyDescent="0.3">
      <c r="A34" s="423"/>
      <c r="B34" s="422"/>
      <c r="C34" s="433" t="s">
        <v>52</v>
      </c>
      <c r="D34" s="440"/>
      <c r="E34" s="47"/>
      <c r="F34" s="440">
        <f>F28/45</f>
        <v>0</v>
      </c>
      <c r="G34" s="443">
        <f t="shared" si="3"/>
        <v>0</v>
      </c>
      <c r="H34" s="440">
        <f t="shared" si="4"/>
        <v>0</v>
      </c>
      <c r="I34" s="443">
        <f t="shared" si="5"/>
        <v>0</v>
      </c>
      <c r="J34" s="440">
        <f t="shared" si="6"/>
        <v>0</v>
      </c>
      <c r="K34" s="443">
        <f t="shared" si="7"/>
        <v>0</v>
      </c>
      <c r="L34" s="444">
        <f t="shared" ref="L34:L35" si="11">K34</f>
        <v>0</v>
      </c>
      <c r="M34" s="444">
        <f t="shared" si="9"/>
        <v>0</v>
      </c>
      <c r="N34" s="440">
        <f t="shared" si="10"/>
        <v>0</v>
      </c>
    </row>
    <row r="35" spans="1:14" s="259" customFormat="1" ht="14.45" x14ac:dyDescent="0.3">
      <c r="A35" s="423"/>
      <c r="B35" s="422"/>
      <c r="C35" s="433" t="s">
        <v>44</v>
      </c>
      <c r="D35" s="440"/>
      <c r="E35" s="47"/>
      <c r="F35" s="440"/>
      <c r="G35" s="443">
        <f>G28/45</f>
        <v>0</v>
      </c>
      <c r="H35" s="440">
        <f>G35</f>
        <v>0</v>
      </c>
      <c r="I35" s="443">
        <f>H35</f>
        <v>0</v>
      </c>
      <c r="J35" s="440">
        <f>I35</f>
        <v>0</v>
      </c>
      <c r="K35" s="443">
        <f>J35</f>
        <v>0</v>
      </c>
      <c r="L35" s="444">
        <f t="shared" si="11"/>
        <v>0</v>
      </c>
      <c r="M35" s="444">
        <f t="shared" ref="M35:N36" si="12">L35</f>
        <v>0</v>
      </c>
      <c r="N35" s="440">
        <f t="shared" si="12"/>
        <v>0</v>
      </c>
    </row>
    <row r="36" spans="1:14" s="259" customFormat="1" ht="14.45" x14ac:dyDescent="0.3">
      <c r="A36" s="423"/>
      <c r="B36" s="422"/>
      <c r="C36" s="433" t="s">
        <v>45</v>
      </c>
      <c r="D36" s="440"/>
      <c r="E36" s="47"/>
      <c r="F36" s="440"/>
      <c r="G36" s="443"/>
      <c r="H36" s="440">
        <f>H28/45</f>
        <v>0</v>
      </c>
      <c r="I36" s="443">
        <f>H36</f>
        <v>0</v>
      </c>
      <c r="J36" s="440">
        <f>I36</f>
        <v>0</v>
      </c>
      <c r="K36" s="443">
        <f>J36</f>
        <v>0</v>
      </c>
      <c r="L36" s="444">
        <f>K36</f>
        <v>0</v>
      </c>
      <c r="M36" s="444">
        <f t="shared" si="12"/>
        <v>0</v>
      </c>
      <c r="N36" s="440">
        <f t="shared" ref="N36" si="13">M36</f>
        <v>0</v>
      </c>
    </row>
    <row r="37" spans="1:14" s="259" customFormat="1" ht="14.45" x14ac:dyDescent="0.3">
      <c r="A37" s="423"/>
      <c r="B37" s="422"/>
      <c r="C37" s="433" t="s">
        <v>46</v>
      </c>
      <c r="D37" s="440"/>
      <c r="E37" s="47"/>
      <c r="F37" s="440"/>
      <c r="G37" s="443"/>
      <c r="H37" s="440"/>
      <c r="I37" s="443">
        <f>I28/45</f>
        <v>0</v>
      </c>
      <c r="J37" s="440">
        <f>I37</f>
        <v>0</v>
      </c>
      <c r="K37" s="443">
        <f>J37</f>
        <v>0</v>
      </c>
      <c r="L37" s="444">
        <f>K37</f>
        <v>0</v>
      </c>
      <c r="M37" s="444">
        <f>L37</f>
        <v>0</v>
      </c>
      <c r="N37" s="440">
        <f>M37</f>
        <v>0</v>
      </c>
    </row>
    <row r="38" spans="1:14" s="259" customFormat="1" ht="14.45" x14ac:dyDescent="0.3">
      <c r="A38" s="423"/>
      <c r="B38" s="422"/>
      <c r="C38" s="433" t="s">
        <v>47</v>
      </c>
      <c r="D38" s="440"/>
      <c r="E38" s="47"/>
      <c r="F38" s="440"/>
      <c r="G38" s="443"/>
      <c r="H38" s="440"/>
      <c r="I38" s="443"/>
      <c r="J38" s="440">
        <f>J28/45</f>
        <v>0</v>
      </c>
      <c r="K38" s="443">
        <f>J38</f>
        <v>0</v>
      </c>
      <c r="L38" s="444">
        <f>K38</f>
        <v>0</v>
      </c>
      <c r="M38" s="444">
        <f>L38</f>
        <v>0</v>
      </c>
      <c r="N38" s="440">
        <f>M38</f>
        <v>0</v>
      </c>
    </row>
    <row r="39" spans="1:14" s="259" customFormat="1" ht="14.45" x14ac:dyDescent="0.3">
      <c r="A39" s="423"/>
      <c r="B39" s="422"/>
      <c r="C39" s="433" t="s">
        <v>48</v>
      </c>
      <c r="D39" s="440"/>
      <c r="E39" s="47"/>
      <c r="F39" s="440"/>
      <c r="G39" s="443"/>
      <c r="H39" s="440"/>
      <c r="I39" s="443"/>
      <c r="J39" s="440"/>
      <c r="K39" s="443">
        <f>K28/45</f>
        <v>0</v>
      </c>
      <c r="L39" s="444">
        <f>K39</f>
        <v>0</v>
      </c>
      <c r="M39" s="444">
        <f>L39</f>
        <v>0</v>
      </c>
      <c r="N39" s="440">
        <f>M39</f>
        <v>0</v>
      </c>
    </row>
    <row r="40" spans="1:14" s="259" customFormat="1" ht="14.45" x14ac:dyDescent="0.3">
      <c r="A40" s="423"/>
      <c r="B40" s="422"/>
      <c r="C40" s="433" t="s">
        <v>49</v>
      </c>
      <c r="D40" s="440"/>
      <c r="E40" s="47"/>
      <c r="F40" s="440"/>
      <c r="G40" s="443"/>
      <c r="H40" s="440"/>
      <c r="I40" s="443"/>
      <c r="J40" s="440"/>
      <c r="K40" s="443"/>
      <c r="L40" s="444">
        <f>L28/45</f>
        <v>0</v>
      </c>
      <c r="M40" s="444">
        <f>L40</f>
        <v>0</v>
      </c>
      <c r="N40" s="440">
        <f>M40</f>
        <v>0</v>
      </c>
    </row>
    <row r="41" spans="1:14" s="259" customFormat="1" ht="14.45" x14ac:dyDescent="0.3">
      <c r="A41" s="423"/>
      <c r="B41" s="422"/>
      <c r="C41" s="433" t="s">
        <v>50</v>
      </c>
      <c r="D41" s="440"/>
      <c r="E41" s="47"/>
      <c r="F41" s="440"/>
      <c r="G41" s="443"/>
      <c r="H41" s="440"/>
      <c r="I41" s="443"/>
      <c r="J41" s="440"/>
      <c r="K41" s="443"/>
      <c r="L41" s="444"/>
      <c r="M41" s="444">
        <f>M28/45</f>
        <v>0</v>
      </c>
      <c r="N41" s="440">
        <f>M41</f>
        <v>0</v>
      </c>
    </row>
    <row r="42" spans="1:14" s="259" customFormat="1" ht="14.45" x14ac:dyDescent="0.3">
      <c r="A42" s="423"/>
      <c r="B42" s="422"/>
      <c r="C42" s="433" t="s">
        <v>51</v>
      </c>
      <c r="D42" s="440"/>
      <c r="E42" s="47"/>
      <c r="F42" s="440"/>
      <c r="G42" s="443"/>
      <c r="H42" s="440"/>
      <c r="I42" s="443"/>
      <c r="J42" s="440"/>
      <c r="K42" s="443"/>
      <c r="L42" s="444"/>
      <c r="M42" s="444"/>
      <c r="N42" s="440">
        <f>N28/45</f>
        <v>0</v>
      </c>
    </row>
    <row r="43" spans="1:14" s="259" customFormat="1" ht="14.45" x14ac:dyDescent="0.3">
      <c r="A43" s="423"/>
      <c r="B43" s="425" t="s">
        <v>204</v>
      </c>
      <c r="C43" s="434"/>
      <c r="D43" s="435">
        <f>SUM(D33:D42)</f>
        <v>0</v>
      </c>
      <c r="E43" s="48"/>
      <c r="F43" s="435">
        <f t="shared" ref="F43:N43" si="14">SUM(F33:F42)</f>
        <v>0</v>
      </c>
      <c r="G43" s="435">
        <f t="shared" si="14"/>
        <v>0</v>
      </c>
      <c r="H43" s="435">
        <f t="shared" si="14"/>
        <v>0</v>
      </c>
      <c r="I43" s="435">
        <f t="shared" si="14"/>
        <v>0</v>
      </c>
      <c r="J43" s="435">
        <f t="shared" si="14"/>
        <v>0</v>
      </c>
      <c r="K43" s="435">
        <f t="shared" si="14"/>
        <v>0</v>
      </c>
      <c r="L43" s="435">
        <f t="shared" si="14"/>
        <v>0</v>
      </c>
      <c r="M43" s="435">
        <f t="shared" si="14"/>
        <v>0</v>
      </c>
      <c r="N43" s="435">
        <f t="shared" si="14"/>
        <v>0</v>
      </c>
    </row>
    <row r="44" spans="1:14" s="259" customFormat="1" ht="14.45" x14ac:dyDescent="0.3">
      <c r="A44" s="303"/>
      <c r="B44" s="300"/>
      <c r="D44" s="304"/>
      <c r="F44" s="304"/>
      <c r="G44" s="304"/>
      <c r="H44" s="304"/>
      <c r="I44" s="304"/>
      <c r="J44" s="304"/>
      <c r="K44" s="304"/>
      <c r="L44" s="304"/>
      <c r="M44" s="304"/>
      <c r="N44" s="304"/>
    </row>
    <row r="45" spans="1:14" s="259" customFormat="1" ht="14.45" x14ac:dyDescent="0.3">
      <c r="A45" s="303"/>
      <c r="B45" s="300"/>
      <c r="D45" s="304"/>
      <c r="F45" s="304"/>
      <c r="G45" s="304"/>
      <c r="H45" s="304"/>
      <c r="I45" s="304"/>
      <c r="J45" s="304"/>
      <c r="K45" s="304"/>
      <c r="L45" s="304"/>
      <c r="M45" s="304"/>
      <c r="N45" s="304"/>
    </row>
    <row r="46" spans="1:14" s="259" customFormat="1" ht="18" x14ac:dyDescent="0.35">
      <c r="A46" s="305" t="s">
        <v>39</v>
      </c>
      <c r="B46" s="306" t="s">
        <v>203</v>
      </c>
      <c r="C46" s="307"/>
      <c r="D46" s="397" t="s">
        <v>42</v>
      </c>
      <c r="E46" s="230"/>
      <c r="F46" s="553" t="s">
        <v>6</v>
      </c>
      <c r="G46" s="551"/>
      <c r="H46" s="551"/>
      <c r="I46" s="551"/>
      <c r="J46" s="551"/>
      <c r="K46" s="551"/>
      <c r="L46" s="551"/>
      <c r="M46" s="551"/>
      <c r="N46" s="552"/>
    </row>
    <row r="47" spans="1:14" s="259" customFormat="1" ht="14.45" x14ac:dyDescent="0.3">
      <c r="A47" s="308"/>
      <c r="B47" s="309" t="s">
        <v>198</v>
      </c>
      <c r="C47" s="233" t="s">
        <v>43</v>
      </c>
      <c r="D47" s="233" t="s">
        <v>54</v>
      </c>
      <c r="E47" s="77"/>
      <c r="F47" s="231" t="s">
        <v>2</v>
      </c>
      <c r="G47" s="232" t="s">
        <v>1</v>
      </c>
      <c r="H47" s="233" t="s">
        <v>3</v>
      </c>
      <c r="I47" s="232" t="s">
        <v>4</v>
      </c>
      <c r="J47" s="234" t="s">
        <v>5</v>
      </c>
      <c r="K47" s="233" t="s">
        <v>7</v>
      </c>
      <c r="L47" s="233" t="s">
        <v>8</v>
      </c>
      <c r="M47" s="235" t="s">
        <v>29</v>
      </c>
      <c r="N47" s="236" t="s">
        <v>30</v>
      </c>
    </row>
    <row r="48" spans="1:14" s="259" customFormat="1" ht="14.45" x14ac:dyDescent="0.3">
      <c r="A48" s="308"/>
      <c r="B48" s="307" t="s">
        <v>137</v>
      </c>
      <c r="C48" s="530" t="s">
        <v>216</v>
      </c>
      <c r="D48" s="531">
        <v>0</v>
      </c>
      <c r="E48" s="44"/>
      <c r="F48" s="534">
        <v>0</v>
      </c>
      <c r="G48" s="536">
        <v>0</v>
      </c>
      <c r="H48" s="531">
        <v>0</v>
      </c>
      <c r="I48" s="531">
        <v>0</v>
      </c>
      <c r="J48" s="529">
        <v>0</v>
      </c>
      <c r="K48" s="529">
        <v>0</v>
      </c>
      <c r="L48" s="529">
        <v>0</v>
      </c>
      <c r="M48" s="534">
        <v>0</v>
      </c>
      <c r="N48" s="529">
        <v>0</v>
      </c>
    </row>
    <row r="49" spans="1:14" s="259" customFormat="1" ht="14.45" x14ac:dyDescent="0.3">
      <c r="A49" s="308"/>
      <c r="B49" s="307" t="s">
        <v>137</v>
      </c>
      <c r="C49" s="530" t="s">
        <v>216</v>
      </c>
      <c r="D49" s="531">
        <v>0</v>
      </c>
      <c r="E49" s="44"/>
      <c r="F49" s="536">
        <v>0</v>
      </c>
      <c r="G49" s="536">
        <v>0</v>
      </c>
      <c r="H49" s="531">
        <v>0</v>
      </c>
      <c r="I49" s="531">
        <v>0</v>
      </c>
      <c r="J49" s="531">
        <v>0</v>
      </c>
      <c r="K49" s="531">
        <v>0</v>
      </c>
      <c r="L49" s="531">
        <v>0</v>
      </c>
      <c r="M49" s="536">
        <v>0</v>
      </c>
      <c r="N49" s="531">
        <v>0</v>
      </c>
    </row>
    <row r="50" spans="1:14" s="259" customFormat="1" ht="14.45" x14ac:dyDescent="0.3">
      <c r="A50" s="308"/>
      <c r="B50" s="307" t="s">
        <v>137</v>
      </c>
      <c r="C50" s="530" t="s">
        <v>216</v>
      </c>
      <c r="D50" s="531">
        <v>0</v>
      </c>
      <c r="E50" s="44"/>
      <c r="F50" s="536">
        <v>0</v>
      </c>
      <c r="G50" s="536">
        <v>0</v>
      </c>
      <c r="H50" s="531">
        <v>0</v>
      </c>
      <c r="I50" s="531">
        <v>0</v>
      </c>
      <c r="J50" s="531">
        <v>0</v>
      </c>
      <c r="K50" s="531">
        <v>0</v>
      </c>
      <c r="L50" s="531">
        <v>0</v>
      </c>
      <c r="M50" s="536">
        <v>0</v>
      </c>
      <c r="N50" s="531">
        <v>0</v>
      </c>
    </row>
    <row r="51" spans="1:14" s="259" customFormat="1" ht="14.45" x14ac:dyDescent="0.3">
      <c r="A51" s="308"/>
      <c r="B51" s="307" t="s">
        <v>137</v>
      </c>
      <c r="C51" s="530" t="s">
        <v>216</v>
      </c>
      <c r="D51" s="531">
        <v>0</v>
      </c>
      <c r="E51" s="47"/>
      <c r="F51" s="536">
        <v>0</v>
      </c>
      <c r="G51" s="536">
        <v>0</v>
      </c>
      <c r="H51" s="531">
        <v>0</v>
      </c>
      <c r="I51" s="531">
        <v>0</v>
      </c>
      <c r="J51" s="531">
        <v>0</v>
      </c>
      <c r="K51" s="531">
        <v>0</v>
      </c>
      <c r="L51" s="531">
        <v>0</v>
      </c>
      <c r="M51" s="536">
        <v>0</v>
      </c>
      <c r="N51" s="531">
        <v>0</v>
      </c>
    </row>
    <row r="52" spans="1:14" s="259" customFormat="1" ht="14.45" x14ac:dyDescent="0.3">
      <c r="A52" s="308"/>
      <c r="B52" s="307" t="s">
        <v>116</v>
      </c>
      <c r="C52" s="530" t="s">
        <v>216</v>
      </c>
      <c r="D52" s="531">
        <v>0</v>
      </c>
      <c r="E52" s="47"/>
      <c r="F52" s="536">
        <v>0</v>
      </c>
      <c r="G52" s="536">
        <v>0</v>
      </c>
      <c r="H52" s="531">
        <v>0</v>
      </c>
      <c r="I52" s="531">
        <v>0</v>
      </c>
      <c r="J52" s="531">
        <v>0</v>
      </c>
      <c r="K52" s="531">
        <v>0</v>
      </c>
      <c r="L52" s="531">
        <v>0</v>
      </c>
      <c r="M52" s="536">
        <v>0</v>
      </c>
      <c r="N52" s="531">
        <v>0</v>
      </c>
    </row>
    <row r="53" spans="1:14" s="259" customFormat="1" ht="14.45" x14ac:dyDescent="0.3">
      <c r="A53" s="308"/>
      <c r="B53" s="307" t="s">
        <v>116</v>
      </c>
      <c r="C53" s="530" t="s">
        <v>216</v>
      </c>
      <c r="D53" s="531">
        <v>0</v>
      </c>
      <c r="E53" s="47"/>
      <c r="F53" s="536">
        <v>0</v>
      </c>
      <c r="G53" s="536">
        <v>0</v>
      </c>
      <c r="H53" s="531">
        <v>0</v>
      </c>
      <c r="I53" s="531">
        <v>0</v>
      </c>
      <c r="J53" s="531">
        <v>0</v>
      </c>
      <c r="K53" s="531">
        <v>0</v>
      </c>
      <c r="L53" s="531">
        <v>0</v>
      </c>
      <c r="M53" s="536">
        <v>0</v>
      </c>
      <c r="N53" s="531">
        <v>0</v>
      </c>
    </row>
    <row r="54" spans="1:14" s="259" customFormat="1" ht="14.45" x14ac:dyDescent="0.3">
      <c r="A54" s="308"/>
      <c r="B54" s="307" t="s">
        <v>116</v>
      </c>
      <c r="C54" s="530" t="s">
        <v>216</v>
      </c>
      <c r="D54" s="531">
        <v>0</v>
      </c>
      <c r="E54" s="47"/>
      <c r="F54" s="536">
        <v>0</v>
      </c>
      <c r="G54" s="536">
        <v>0</v>
      </c>
      <c r="H54" s="531">
        <v>0</v>
      </c>
      <c r="I54" s="531">
        <v>0</v>
      </c>
      <c r="J54" s="531">
        <v>0</v>
      </c>
      <c r="K54" s="531">
        <v>0</v>
      </c>
      <c r="L54" s="531">
        <v>0</v>
      </c>
      <c r="M54" s="536">
        <v>0</v>
      </c>
      <c r="N54" s="531">
        <v>0</v>
      </c>
    </row>
    <row r="55" spans="1:14" s="259" customFormat="1" ht="14.45" x14ac:dyDescent="0.3">
      <c r="A55" s="308"/>
      <c r="B55" s="307" t="s">
        <v>116</v>
      </c>
      <c r="C55" s="530" t="s">
        <v>216</v>
      </c>
      <c r="D55" s="531">
        <v>0</v>
      </c>
      <c r="E55" s="47"/>
      <c r="F55" s="536">
        <v>0</v>
      </c>
      <c r="G55" s="536">
        <v>0</v>
      </c>
      <c r="H55" s="531">
        <v>0</v>
      </c>
      <c r="I55" s="531">
        <v>0</v>
      </c>
      <c r="J55" s="531">
        <v>0</v>
      </c>
      <c r="K55" s="531">
        <v>0</v>
      </c>
      <c r="L55" s="531">
        <v>0</v>
      </c>
      <c r="M55" s="536">
        <v>0</v>
      </c>
      <c r="N55" s="531">
        <v>0</v>
      </c>
    </row>
    <row r="56" spans="1:14" s="259" customFormat="1" ht="14.45" x14ac:dyDescent="0.3">
      <c r="A56" s="308"/>
      <c r="B56" s="307" t="s">
        <v>40</v>
      </c>
      <c r="C56" s="530" t="s">
        <v>216</v>
      </c>
      <c r="D56" s="531"/>
      <c r="E56" s="47"/>
      <c r="F56" s="536"/>
      <c r="G56" s="536"/>
      <c r="H56" s="531"/>
      <c r="I56" s="531"/>
      <c r="J56" s="531"/>
      <c r="K56" s="531"/>
      <c r="L56" s="531"/>
      <c r="M56" s="536"/>
      <c r="N56" s="531"/>
    </row>
    <row r="57" spans="1:14" s="259" customFormat="1" ht="14.45" x14ac:dyDescent="0.3">
      <c r="A57" s="308"/>
      <c r="B57" s="307"/>
      <c r="C57" s="538"/>
      <c r="D57" s="531"/>
      <c r="E57" s="47"/>
      <c r="F57" s="536"/>
      <c r="G57" s="536"/>
      <c r="H57" s="531"/>
      <c r="I57" s="531"/>
      <c r="J57" s="531"/>
      <c r="K57" s="531"/>
      <c r="L57" s="531"/>
      <c r="M57" s="536"/>
      <c r="N57" s="531"/>
    </row>
    <row r="58" spans="1:14" s="259" customFormat="1" ht="14.45" x14ac:dyDescent="0.3">
      <c r="A58" s="308"/>
      <c r="B58" s="307"/>
      <c r="C58" s="538"/>
      <c r="D58" s="531"/>
      <c r="E58" s="47"/>
      <c r="F58" s="536"/>
      <c r="G58" s="536"/>
      <c r="H58" s="531"/>
      <c r="I58" s="537"/>
      <c r="J58" s="536"/>
      <c r="K58" s="531"/>
      <c r="L58" s="535"/>
      <c r="M58" s="539"/>
      <c r="N58" s="531"/>
    </row>
    <row r="59" spans="1:14" s="259" customFormat="1" ht="14.45" x14ac:dyDescent="0.3">
      <c r="A59" s="308"/>
      <c r="B59" s="310" t="s">
        <v>202</v>
      </c>
      <c r="C59" s="311"/>
      <c r="D59" s="49">
        <f>SUM(D48:D58)</f>
        <v>0</v>
      </c>
      <c r="E59" s="47"/>
      <c r="F59" s="50">
        <f>SUM(F48:F58)</f>
        <v>0</v>
      </c>
      <c r="G59" s="50">
        <f t="shared" ref="G59:N59" si="15">SUM(G48:G58)</f>
        <v>0</v>
      </c>
      <c r="H59" s="50">
        <f t="shared" si="15"/>
        <v>0</v>
      </c>
      <c r="I59" s="50">
        <f t="shared" si="15"/>
        <v>0</v>
      </c>
      <c r="J59" s="50">
        <f t="shared" si="15"/>
        <v>0</v>
      </c>
      <c r="K59" s="50">
        <f t="shared" si="15"/>
        <v>0</v>
      </c>
      <c r="L59" s="50">
        <f t="shared" si="15"/>
        <v>0</v>
      </c>
      <c r="M59" s="50">
        <f t="shared" si="15"/>
        <v>0</v>
      </c>
      <c r="N59" s="50">
        <f t="shared" si="15"/>
        <v>0</v>
      </c>
    </row>
    <row r="60" spans="1:14" s="259" customFormat="1" ht="18" x14ac:dyDescent="0.35">
      <c r="A60" s="255"/>
      <c r="B60" s="312"/>
      <c r="C60" s="301"/>
      <c r="D60" s="302"/>
      <c r="E60" s="45"/>
      <c r="F60" s="302"/>
      <c r="G60" s="302"/>
      <c r="H60" s="302"/>
      <c r="I60" s="302"/>
      <c r="J60" s="302"/>
      <c r="K60" s="302"/>
      <c r="L60" s="302"/>
      <c r="M60" s="302"/>
      <c r="N60" s="302"/>
    </row>
    <row r="61" spans="1:14" s="259" customFormat="1" ht="14.45" x14ac:dyDescent="0.3">
      <c r="A61" s="255"/>
      <c r="D61" s="398" t="s">
        <v>42</v>
      </c>
      <c r="E61" s="43"/>
      <c r="F61" s="553" t="s">
        <v>6</v>
      </c>
      <c r="G61" s="551"/>
      <c r="H61" s="551"/>
      <c r="I61" s="551"/>
      <c r="J61" s="551"/>
      <c r="K61" s="551"/>
      <c r="L61" s="551"/>
      <c r="M61" s="551"/>
      <c r="N61" s="552"/>
    </row>
    <row r="62" spans="1:14" s="259" customFormat="1" ht="14.45" x14ac:dyDescent="0.3">
      <c r="A62" s="308"/>
      <c r="B62" s="309" t="s">
        <v>199</v>
      </c>
      <c r="C62" s="281" t="s">
        <v>101</v>
      </c>
      <c r="D62" s="281" t="s">
        <v>54</v>
      </c>
      <c r="E62" s="43"/>
      <c r="F62" s="282" t="s">
        <v>2</v>
      </c>
      <c r="G62" s="234" t="s">
        <v>1</v>
      </c>
      <c r="H62" s="233" t="s">
        <v>3</v>
      </c>
      <c r="I62" s="232" t="s">
        <v>4</v>
      </c>
      <c r="J62" s="234" t="s">
        <v>5</v>
      </c>
      <c r="K62" s="233" t="s">
        <v>7</v>
      </c>
      <c r="L62" s="233" t="s">
        <v>8</v>
      </c>
      <c r="M62" s="235" t="s">
        <v>29</v>
      </c>
      <c r="N62" s="236" t="s">
        <v>30</v>
      </c>
    </row>
    <row r="63" spans="1:14" s="259" customFormat="1" ht="14.45" x14ac:dyDescent="0.3">
      <c r="A63" s="308"/>
      <c r="B63" s="313"/>
      <c r="C63" s="314" t="s">
        <v>68</v>
      </c>
      <c r="D63" s="51"/>
      <c r="E63" s="46"/>
      <c r="F63" s="51"/>
      <c r="G63" s="52"/>
      <c r="H63" s="53"/>
      <c r="I63" s="52"/>
      <c r="J63" s="51"/>
      <c r="K63" s="52"/>
      <c r="L63" s="51"/>
      <c r="M63" s="401"/>
      <c r="N63" s="402"/>
    </row>
    <row r="64" spans="1:14" s="259" customFormat="1" ht="14.45" x14ac:dyDescent="0.3">
      <c r="A64" s="308"/>
      <c r="B64" s="307"/>
      <c r="C64" s="315" t="s">
        <v>69</v>
      </c>
      <c r="D64" s="54">
        <f>D59/15</f>
        <v>0</v>
      </c>
      <c r="E64" s="47"/>
      <c r="F64" s="54">
        <f>D64</f>
        <v>0</v>
      </c>
      <c r="G64" s="55">
        <f t="shared" ref="G64:G65" si="16">F64</f>
        <v>0</v>
      </c>
      <c r="H64" s="54">
        <f t="shared" ref="H64:H65" si="17">G64</f>
        <v>0</v>
      </c>
      <c r="I64" s="55">
        <f t="shared" ref="I64:I65" si="18">H64</f>
        <v>0</v>
      </c>
      <c r="J64" s="54">
        <f t="shared" ref="J64:J65" si="19">I64</f>
        <v>0</v>
      </c>
      <c r="K64" s="55">
        <f t="shared" ref="K64:L69" si="20">J64</f>
        <v>0</v>
      </c>
      <c r="L64" s="54">
        <f t="shared" si="20"/>
        <v>0</v>
      </c>
      <c r="M64" s="55">
        <f t="shared" ref="M64" si="21">L64</f>
        <v>0</v>
      </c>
      <c r="N64" s="54">
        <f t="shared" ref="N64" si="22">M64</f>
        <v>0</v>
      </c>
    </row>
    <row r="65" spans="1:14" s="259" customFormat="1" ht="14.45" x14ac:dyDescent="0.3">
      <c r="A65" s="308"/>
      <c r="B65" s="307"/>
      <c r="C65" s="316" t="s">
        <v>52</v>
      </c>
      <c r="D65" s="54"/>
      <c r="E65" s="47"/>
      <c r="F65" s="54">
        <f>F59/15</f>
        <v>0</v>
      </c>
      <c r="G65" s="55">
        <f t="shared" si="16"/>
        <v>0</v>
      </c>
      <c r="H65" s="54">
        <f t="shared" si="17"/>
        <v>0</v>
      </c>
      <c r="I65" s="55">
        <f t="shared" si="18"/>
        <v>0</v>
      </c>
      <c r="J65" s="54">
        <f t="shared" si="19"/>
        <v>0</v>
      </c>
      <c r="K65" s="55">
        <f t="shared" si="20"/>
        <v>0</v>
      </c>
      <c r="L65" s="54">
        <f t="shared" si="20"/>
        <v>0</v>
      </c>
      <c r="M65" s="55">
        <f>L65</f>
        <v>0</v>
      </c>
      <c r="N65" s="54">
        <f>M65</f>
        <v>0</v>
      </c>
    </row>
    <row r="66" spans="1:14" s="259" customFormat="1" ht="14.45" x14ac:dyDescent="0.3">
      <c r="A66" s="308"/>
      <c r="B66" s="307"/>
      <c r="C66" s="316" t="s">
        <v>44</v>
      </c>
      <c r="D66" s="54"/>
      <c r="E66" s="47"/>
      <c r="F66" s="54"/>
      <c r="G66" s="55">
        <f>G59/15</f>
        <v>0</v>
      </c>
      <c r="H66" s="54">
        <f>G66</f>
        <v>0</v>
      </c>
      <c r="I66" s="55">
        <f>H66</f>
        <v>0</v>
      </c>
      <c r="J66" s="54">
        <f>I66</f>
        <v>0</v>
      </c>
      <c r="K66" s="55">
        <f t="shared" si="20"/>
        <v>0</v>
      </c>
      <c r="L66" s="54">
        <f t="shared" si="20"/>
        <v>0</v>
      </c>
      <c r="M66" s="55">
        <f>L66</f>
        <v>0</v>
      </c>
      <c r="N66" s="54">
        <f>M66</f>
        <v>0</v>
      </c>
    </row>
    <row r="67" spans="1:14" s="259" customFormat="1" ht="14.45" x14ac:dyDescent="0.3">
      <c r="A67" s="308"/>
      <c r="B67" s="307"/>
      <c r="C67" s="316" t="s">
        <v>45</v>
      </c>
      <c r="D67" s="54"/>
      <c r="E67" s="47"/>
      <c r="F67" s="54"/>
      <c r="G67" s="55"/>
      <c r="H67" s="54">
        <f>H59/15</f>
        <v>0</v>
      </c>
      <c r="I67" s="55">
        <f>H67</f>
        <v>0</v>
      </c>
      <c r="J67" s="54">
        <f>I67</f>
        <v>0</v>
      </c>
      <c r="K67" s="55">
        <f t="shared" si="20"/>
        <v>0</v>
      </c>
      <c r="L67" s="54">
        <f t="shared" si="20"/>
        <v>0</v>
      </c>
      <c r="M67" s="55">
        <f t="shared" ref="M67" si="23">L67</f>
        <v>0</v>
      </c>
      <c r="N67" s="54">
        <f t="shared" ref="N67" si="24">M67</f>
        <v>0</v>
      </c>
    </row>
    <row r="68" spans="1:14" s="259" customFormat="1" ht="14.45" x14ac:dyDescent="0.3">
      <c r="A68" s="308"/>
      <c r="B68" s="307"/>
      <c r="C68" s="316" t="s">
        <v>46</v>
      </c>
      <c r="D68" s="54"/>
      <c r="E68" s="47"/>
      <c r="F68" s="54"/>
      <c r="G68" s="55"/>
      <c r="H68" s="54"/>
      <c r="I68" s="55">
        <f>I59/15</f>
        <v>0</v>
      </c>
      <c r="J68" s="54">
        <f>I68</f>
        <v>0</v>
      </c>
      <c r="K68" s="55">
        <f t="shared" si="20"/>
        <v>0</v>
      </c>
      <c r="L68" s="54">
        <f t="shared" si="20"/>
        <v>0</v>
      </c>
      <c r="M68" s="55">
        <f t="shared" ref="M68:N71" si="25">L68</f>
        <v>0</v>
      </c>
      <c r="N68" s="54">
        <f t="shared" si="25"/>
        <v>0</v>
      </c>
    </row>
    <row r="69" spans="1:14" s="259" customFormat="1" ht="14.45" x14ac:dyDescent="0.3">
      <c r="A69" s="308"/>
      <c r="B69" s="307"/>
      <c r="C69" s="316" t="s">
        <v>47</v>
      </c>
      <c r="D69" s="54"/>
      <c r="E69" s="47"/>
      <c r="F69" s="54"/>
      <c r="G69" s="55"/>
      <c r="H69" s="54"/>
      <c r="I69" s="55"/>
      <c r="J69" s="54">
        <f>J59/15</f>
        <v>0</v>
      </c>
      <c r="K69" s="55">
        <f t="shared" si="20"/>
        <v>0</v>
      </c>
      <c r="L69" s="54">
        <f t="shared" si="20"/>
        <v>0</v>
      </c>
      <c r="M69" s="55">
        <f t="shared" si="25"/>
        <v>0</v>
      </c>
      <c r="N69" s="54">
        <f t="shared" si="25"/>
        <v>0</v>
      </c>
    </row>
    <row r="70" spans="1:14" s="259" customFormat="1" ht="14.45" x14ac:dyDescent="0.3">
      <c r="A70" s="308"/>
      <c r="B70" s="307"/>
      <c r="C70" s="316" t="s">
        <v>48</v>
      </c>
      <c r="D70" s="54"/>
      <c r="E70" s="47"/>
      <c r="F70" s="54"/>
      <c r="G70" s="55"/>
      <c r="H70" s="54"/>
      <c r="I70" s="55"/>
      <c r="J70" s="54"/>
      <c r="K70" s="55">
        <f>K59/15</f>
        <v>0</v>
      </c>
      <c r="L70" s="54">
        <f>K70</f>
        <v>0</v>
      </c>
      <c r="M70" s="55">
        <f t="shared" si="25"/>
        <v>0</v>
      </c>
      <c r="N70" s="54">
        <f t="shared" si="25"/>
        <v>0</v>
      </c>
    </row>
    <row r="71" spans="1:14" s="259" customFormat="1" ht="14.45" x14ac:dyDescent="0.3">
      <c r="A71" s="308"/>
      <c r="B71" s="307"/>
      <c r="C71" s="316" t="s">
        <v>49</v>
      </c>
      <c r="D71" s="54"/>
      <c r="E71" s="47"/>
      <c r="F71" s="54"/>
      <c r="G71" s="55"/>
      <c r="H71" s="54"/>
      <c r="I71" s="55"/>
      <c r="J71" s="54"/>
      <c r="K71" s="55"/>
      <c r="L71" s="54">
        <f>L59/15</f>
        <v>0</v>
      </c>
      <c r="M71" s="55">
        <f t="shared" si="25"/>
        <v>0</v>
      </c>
      <c r="N71" s="54">
        <f t="shared" si="25"/>
        <v>0</v>
      </c>
    </row>
    <row r="72" spans="1:14" s="259" customFormat="1" ht="14.45" x14ac:dyDescent="0.3">
      <c r="A72" s="308"/>
      <c r="B72" s="307"/>
      <c r="C72" s="316" t="s">
        <v>50</v>
      </c>
      <c r="D72" s="54"/>
      <c r="E72" s="47"/>
      <c r="F72" s="54"/>
      <c r="G72" s="55"/>
      <c r="H72" s="54"/>
      <c r="I72" s="55"/>
      <c r="J72" s="54"/>
      <c r="K72" s="55"/>
      <c r="L72" s="54"/>
      <c r="M72" s="55">
        <f>M59/15</f>
        <v>0</v>
      </c>
      <c r="N72" s="54">
        <f>M72</f>
        <v>0</v>
      </c>
    </row>
    <row r="73" spans="1:14" s="259" customFormat="1" ht="14.45" x14ac:dyDescent="0.3">
      <c r="A73" s="308"/>
      <c r="B73" s="307"/>
      <c r="C73" s="316" t="s">
        <v>51</v>
      </c>
      <c r="D73" s="54"/>
      <c r="E73" s="47"/>
      <c r="F73" s="54"/>
      <c r="G73" s="55"/>
      <c r="H73" s="54"/>
      <c r="I73" s="55"/>
      <c r="J73" s="54"/>
      <c r="K73" s="55"/>
      <c r="L73" s="54"/>
      <c r="M73" s="55"/>
      <c r="N73" s="54">
        <f>N59/15</f>
        <v>0</v>
      </c>
    </row>
    <row r="74" spans="1:14" s="259" customFormat="1" ht="14.45" x14ac:dyDescent="0.3">
      <c r="A74" s="308"/>
      <c r="B74" s="310" t="s">
        <v>204</v>
      </c>
      <c r="C74" s="317"/>
      <c r="D74" s="56">
        <f>SUM(D64:D73)</f>
        <v>0</v>
      </c>
      <c r="E74" s="48"/>
      <c r="F74" s="56">
        <f t="shared" ref="F74:N74" si="26">SUM(F64:F73)</f>
        <v>0</v>
      </c>
      <c r="G74" s="56">
        <f t="shared" si="26"/>
        <v>0</v>
      </c>
      <c r="H74" s="56">
        <f t="shared" si="26"/>
        <v>0</v>
      </c>
      <c r="I74" s="56">
        <f t="shared" si="26"/>
        <v>0</v>
      </c>
      <c r="J74" s="56">
        <f t="shared" si="26"/>
        <v>0</v>
      </c>
      <c r="K74" s="56">
        <f t="shared" si="26"/>
        <v>0</v>
      </c>
      <c r="L74" s="56">
        <f t="shared" si="26"/>
        <v>0</v>
      </c>
      <c r="M74" s="56">
        <f t="shared" si="26"/>
        <v>0</v>
      </c>
      <c r="N74" s="56">
        <f t="shared" si="26"/>
        <v>0</v>
      </c>
    </row>
    <row r="75" spans="1:14" s="259" customFormat="1" ht="14.45" x14ac:dyDescent="0.3">
      <c r="A75" s="303"/>
      <c r="B75" s="300"/>
      <c r="D75" s="304"/>
      <c r="F75" s="304"/>
      <c r="G75" s="304"/>
      <c r="H75" s="304"/>
      <c r="I75" s="304"/>
      <c r="J75" s="304"/>
      <c r="K75" s="304"/>
      <c r="L75" s="304"/>
      <c r="M75" s="304"/>
      <c r="N75" s="304"/>
    </row>
    <row r="76" spans="1:14" s="259" customFormat="1" ht="14.45" x14ac:dyDescent="0.3">
      <c r="A76" s="303"/>
      <c r="B76" s="300"/>
      <c r="D76" s="304"/>
      <c r="F76" s="304"/>
      <c r="G76" s="304"/>
      <c r="H76" s="304"/>
      <c r="I76" s="304"/>
      <c r="J76" s="304"/>
      <c r="K76" s="304"/>
      <c r="L76" s="304"/>
      <c r="M76" s="318"/>
      <c r="N76" s="318"/>
    </row>
    <row r="77" spans="1:14" s="259" customFormat="1" ht="18" x14ac:dyDescent="0.35">
      <c r="A77" s="319" t="s">
        <v>53</v>
      </c>
      <c r="B77" s="320" t="s">
        <v>205</v>
      </c>
      <c r="C77" s="321"/>
      <c r="D77" s="397" t="s">
        <v>42</v>
      </c>
      <c r="E77" s="230"/>
      <c r="F77" s="553" t="s">
        <v>6</v>
      </c>
      <c r="G77" s="551"/>
      <c r="H77" s="551"/>
      <c r="I77" s="551"/>
      <c r="J77" s="551"/>
      <c r="K77" s="551"/>
      <c r="L77" s="551"/>
      <c r="M77" s="551"/>
      <c r="N77" s="552"/>
    </row>
    <row r="78" spans="1:14" s="259" customFormat="1" ht="14.45" x14ac:dyDescent="0.3">
      <c r="A78" s="322"/>
      <c r="B78" s="323" t="s">
        <v>209</v>
      </c>
      <c r="C78" s="233" t="s">
        <v>43</v>
      </c>
      <c r="D78" s="233" t="s">
        <v>54</v>
      </c>
      <c r="E78" s="77"/>
      <c r="F78" s="231" t="s">
        <v>2</v>
      </c>
      <c r="G78" s="232" t="s">
        <v>1</v>
      </c>
      <c r="H78" s="233" t="s">
        <v>3</v>
      </c>
      <c r="I78" s="232" t="s">
        <v>4</v>
      </c>
      <c r="J78" s="234" t="s">
        <v>5</v>
      </c>
      <c r="K78" s="233" t="s">
        <v>7</v>
      </c>
      <c r="L78" s="233" t="s">
        <v>8</v>
      </c>
      <c r="M78" s="235" t="s">
        <v>29</v>
      </c>
      <c r="N78" s="236" t="s">
        <v>30</v>
      </c>
    </row>
    <row r="79" spans="1:14" s="259" customFormat="1" ht="14.45" x14ac:dyDescent="0.3">
      <c r="A79" s="322"/>
      <c r="B79" s="321" t="s">
        <v>117</v>
      </c>
      <c r="C79" s="530" t="s">
        <v>216</v>
      </c>
      <c r="D79" s="529">
        <v>0</v>
      </c>
      <c r="E79" s="43"/>
      <c r="F79" s="533">
        <v>0</v>
      </c>
      <c r="G79" s="534">
        <v>0</v>
      </c>
      <c r="H79" s="529">
        <v>0</v>
      </c>
      <c r="I79" s="540">
        <v>0</v>
      </c>
      <c r="J79" s="534">
        <v>0</v>
      </c>
      <c r="K79" s="534">
        <v>0</v>
      </c>
      <c r="L79" s="534">
        <v>0</v>
      </c>
      <c r="M79" s="541">
        <v>0</v>
      </c>
      <c r="N79" s="541">
        <v>0</v>
      </c>
    </row>
    <row r="80" spans="1:14" s="259" customFormat="1" ht="14.45" x14ac:dyDescent="0.3">
      <c r="A80" s="322"/>
      <c r="B80" s="321" t="s">
        <v>151</v>
      </c>
      <c r="C80" s="530" t="s">
        <v>216</v>
      </c>
      <c r="D80" s="531">
        <v>0</v>
      </c>
      <c r="E80" s="43"/>
      <c r="F80" s="535">
        <v>0</v>
      </c>
      <c r="G80" s="536">
        <v>0</v>
      </c>
      <c r="H80" s="531">
        <v>0</v>
      </c>
      <c r="I80" s="537">
        <v>0</v>
      </c>
      <c r="J80" s="536">
        <v>0</v>
      </c>
      <c r="K80" s="536">
        <v>0</v>
      </c>
      <c r="L80" s="536">
        <v>0</v>
      </c>
      <c r="M80" s="542">
        <v>0</v>
      </c>
      <c r="N80" s="542">
        <v>0</v>
      </c>
    </row>
    <row r="81" spans="1:14" s="259" customFormat="1" ht="14.45" x14ac:dyDescent="0.3">
      <c r="A81" s="322"/>
      <c r="B81" s="321" t="s">
        <v>118</v>
      </c>
      <c r="C81" s="530" t="s">
        <v>216</v>
      </c>
      <c r="D81" s="531">
        <v>0</v>
      </c>
      <c r="E81" s="43"/>
      <c r="F81" s="535">
        <v>0</v>
      </c>
      <c r="G81" s="536">
        <v>0</v>
      </c>
      <c r="H81" s="531">
        <v>0</v>
      </c>
      <c r="I81" s="537">
        <v>0</v>
      </c>
      <c r="J81" s="536">
        <v>0</v>
      </c>
      <c r="K81" s="536">
        <v>0</v>
      </c>
      <c r="L81" s="536">
        <v>0</v>
      </c>
      <c r="M81" s="542">
        <v>0</v>
      </c>
      <c r="N81" s="542">
        <v>0</v>
      </c>
    </row>
    <row r="82" spans="1:14" s="259" customFormat="1" ht="14.45" x14ac:dyDescent="0.3">
      <c r="A82" s="322"/>
      <c r="B82" s="321" t="s">
        <v>118</v>
      </c>
      <c r="C82" s="530" t="s">
        <v>216</v>
      </c>
      <c r="D82" s="531">
        <v>0</v>
      </c>
      <c r="E82" s="43"/>
      <c r="F82" s="535">
        <v>0</v>
      </c>
      <c r="G82" s="536">
        <v>0</v>
      </c>
      <c r="H82" s="531">
        <v>0</v>
      </c>
      <c r="I82" s="537">
        <v>0</v>
      </c>
      <c r="J82" s="536">
        <v>0</v>
      </c>
      <c r="K82" s="536">
        <v>0</v>
      </c>
      <c r="L82" s="536">
        <v>0</v>
      </c>
      <c r="M82" s="542">
        <v>0</v>
      </c>
      <c r="N82" s="542">
        <v>0</v>
      </c>
    </row>
    <row r="83" spans="1:14" s="259" customFormat="1" ht="14.45" x14ac:dyDescent="0.3">
      <c r="A83" s="322"/>
      <c r="B83" s="321" t="s">
        <v>115</v>
      </c>
      <c r="C83" s="530" t="s">
        <v>216</v>
      </c>
      <c r="D83" s="531">
        <v>0</v>
      </c>
      <c r="E83" s="43"/>
      <c r="F83" s="535">
        <v>0</v>
      </c>
      <c r="G83" s="536">
        <v>0</v>
      </c>
      <c r="H83" s="531">
        <v>0</v>
      </c>
      <c r="I83" s="537">
        <v>0</v>
      </c>
      <c r="J83" s="536">
        <v>0</v>
      </c>
      <c r="K83" s="536">
        <v>0</v>
      </c>
      <c r="L83" s="536">
        <v>0</v>
      </c>
      <c r="M83" s="542">
        <v>0</v>
      </c>
      <c r="N83" s="542">
        <v>0</v>
      </c>
    </row>
    <row r="84" spans="1:14" s="259" customFormat="1" ht="14.45" x14ac:dyDescent="0.3">
      <c r="A84" s="322"/>
      <c r="B84" s="321" t="s">
        <v>115</v>
      </c>
      <c r="C84" s="530" t="s">
        <v>216</v>
      </c>
      <c r="D84" s="531">
        <v>0</v>
      </c>
      <c r="E84" s="43"/>
      <c r="F84" s="535">
        <v>0</v>
      </c>
      <c r="G84" s="536">
        <v>0</v>
      </c>
      <c r="H84" s="531">
        <v>0</v>
      </c>
      <c r="I84" s="537">
        <v>0</v>
      </c>
      <c r="J84" s="536">
        <v>0</v>
      </c>
      <c r="K84" s="536">
        <v>0</v>
      </c>
      <c r="L84" s="536">
        <v>0</v>
      </c>
      <c r="M84" s="536">
        <v>0</v>
      </c>
      <c r="N84" s="536">
        <v>0</v>
      </c>
    </row>
    <row r="85" spans="1:14" s="259" customFormat="1" ht="14.45" x14ac:dyDescent="0.3">
      <c r="A85" s="322"/>
      <c r="B85" s="321" t="s">
        <v>115</v>
      </c>
      <c r="C85" s="530" t="s">
        <v>216</v>
      </c>
      <c r="D85" s="531">
        <v>0</v>
      </c>
      <c r="E85" s="43"/>
      <c r="F85" s="535">
        <v>0</v>
      </c>
      <c r="G85" s="536">
        <v>0</v>
      </c>
      <c r="H85" s="531">
        <v>0</v>
      </c>
      <c r="I85" s="537">
        <v>0</v>
      </c>
      <c r="J85" s="536">
        <v>0</v>
      </c>
      <c r="K85" s="536">
        <v>0</v>
      </c>
      <c r="L85" s="536">
        <v>0</v>
      </c>
      <c r="M85" s="536">
        <v>0</v>
      </c>
      <c r="N85" s="536">
        <v>0</v>
      </c>
    </row>
    <row r="86" spans="1:14" s="259" customFormat="1" ht="14.45" x14ac:dyDescent="0.3">
      <c r="A86" s="322"/>
      <c r="B86" s="321" t="s">
        <v>40</v>
      </c>
      <c r="C86" s="530" t="s">
        <v>216</v>
      </c>
      <c r="D86" s="531"/>
      <c r="E86" s="43"/>
      <c r="F86" s="535"/>
      <c r="G86" s="536"/>
      <c r="H86" s="531"/>
      <c r="I86" s="537"/>
      <c r="J86" s="536"/>
      <c r="K86" s="536"/>
      <c r="L86" s="536"/>
      <c r="M86" s="536"/>
      <c r="N86" s="536"/>
    </row>
    <row r="87" spans="1:14" s="259" customFormat="1" ht="14.45" x14ac:dyDescent="0.3">
      <c r="A87" s="322"/>
      <c r="B87" s="321"/>
      <c r="C87" s="532"/>
      <c r="D87" s="531"/>
      <c r="E87" s="43"/>
      <c r="F87" s="535"/>
      <c r="G87" s="536"/>
      <c r="H87" s="531"/>
      <c r="I87" s="537"/>
      <c r="J87" s="536"/>
      <c r="K87" s="536"/>
      <c r="L87" s="536"/>
      <c r="M87" s="536"/>
      <c r="N87" s="536"/>
    </row>
    <row r="88" spans="1:14" s="259" customFormat="1" ht="14.45" x14ac:dyDescent="0.3">
      <c r="A88" s="322"/>
      <c r="B88" s="321"/>
      <c r="C88" s="538"/>
      <c r="D88" s="531"/>
      <c r="E88" s="43"/>
      <c r="F88" s="535"/>
      <c r="G88" s="536"/>
      <c r="H88" s="531"/>
      <c r="I88" s="537"/>
      <c r="J88" s="536"/>
      <c r="K88" s="536"/>
      <c r="L88" s="536"/>
      <c r="M88" s="536"/>
      <c r="N88" s="536"/>
    </row>
    <row r="89" spans="1:14" s="259" customFormat="1" ht="14.45" x14ac:dyDescent="0.3">
      <c r="A89" s="322"/>
      <c r="B89" s="321"/>
      <c r="C89" s="538"/>
      <c r="D89" s="531"/>
      <c r="E89" s="43"/>
      <c r="F89" s="535"/>
      <c r="G89" s="536"/>
      <c r="H89" s="531"/>
      <c r="I89" s="537"/>
      <c r="J89" s="536"/>
      <c r="K89" s="531"/>
      <c r="L89" s="535"/>
      <c r="M89" s="543"/>
      <c r="N89" s="531"/>
    </row>
    <row r="90" spans="1:14" s="259" customFormat="1" ht="14.45" x14ac:dyDescent="0.3">
      <c r="A90" s="322"/>
      <c r="B90" s="324" t="s">
        <v>202</v>
      </c>
      <c r="C90" s="325"/>
      <c r="D90" s="57">
        <f>SUM(D79:D89)</f>
        <v>0</v>
      </c>
      <c r="E90" s="45"/>
      <c r="F90" s="58">
        <f>SUM(F79:F89)</f>
        <v>0</v>
      </c>
      <c r="G90" s="59">
        <f t="shared" ref="G90:N90" si="27">SUM(G79:G89)</f>
        <v>0</v>
      </c>
      <c r="H90" s="58">
        <f t="shared" si="27"/>
        <v>0</v>
      </c>
      <c r="I90" s="59">
        <f t="shared" si="27"/>
        <v>0</v>
      </c>
      <c r="J90" s="58">
        <f t="shared" si="27"/>
        <v>0</v>
      </c>
      <c r="K90" s="59">
        <f t="shared" si="27"/>
        <v>0</v>
      </c>
      <c r="L90" s="59">
        <f t="shared" si="27"/>
        <v>0</v>
      </c>
      <c r="M90" s="59">
        <f t="shared" si="27"/>
        <v>0</v>
      </c>
      <c r="N90" s="59">
        <f t="shared" si="27"/>
        <v>0</v>
      </c>
    </row>
    <row r="91" spans="1:14" s="259" customFormat="1" ht="14.45" x14ac:dyDescent="0.3">
      <c r="A91" s="255"/>
      <c r="B91" s="300"/>
      <c r="C91" s="301"/>
      <c r="D91" s="302"/>
      <c r="E91" s="45"/>
      <c r="F91" s="302"/>
      <c r="G91" s="302"/>
      <c r="H91" s="302"/>
      <c r="I91" s="302"/>
      <c r="J91" s="302"/>
      <c r="K91" s="302"/>
      <c r="L91" s="302"/>
      <c r="M91" s="302"/>
      <c r="N91" s="302"/>
    </row>
    <row r="92" spans="1:14" s="259" customFormat="1" ht="14.45" x14ac:dyDescent="0.3">
      <c r="A92" s="255"/>
      <c r="B92" s="226"/>
      <c r="C92" s="226"/>
      <c r="D92" s="397" t="s">
        <v>42</v>
      </c>
      <c r="E92" s="44"/>
      <c r="F92" s="553" t="s">
        <v>6</v>
      </c>
      <c r="G92" s="551"/>
      <c r="H92" s="551"/>
      <c r="I92" s="551"/>
      <c r="J92" s="551"/>
      <c r="K92" s="551"/>
      <c r="L92" s="551"/>
      <c r="M92" s="551"/>
      <c r="N92" s="552"/>
    </row>
    <row r="93" spans="1:14" s="259" customFormat="1" ht="14.45" x14ac:dyDescent="0.3">
      <c r="A93" s="322"/>
      <c r="B93" s="323" t="s">
        <v>199</v>
      </c>
      <c r="C93" s="281" t="s">
        <v>71</v>
      </c>
      <c r="D93" s="281" t="s">
        <v>54</v>
      </c>
      <c r="E93" s="44"/>
      <c r="F93" s="233" t="s">
        <v>2</v>
      </c>
      <c r="G93" s="232" t="s">
        <v>1</v>
      </c>
      <c r="H93" s="233" t="s">
        <v>3</v>
      </c>
      <c r="I93" s="232" t="s">
        <v>4</v>
      </c>
      <c r="J93" s="234" t="s">
        <v>5</v>
      </c>
      <c r="K93" s="233" t="s">
        <v>7</v>
      </c>
      <c r="L93" s="233" t="s">
        <v>8</v>
      </c>
      <c r="M93" s="235" t="s">
        <v>29</v>
      </c>
      <c r="N93" s="236" t="s">
        <v>30</v>
      </c>
    </row>
    <row r="94" spans="1:14" s="259" customFormat="1" ht="14.45" x14ac:dyDescent="0.3">
      <c r="A94" s="322"/>
      <c r="B94" s="326"/>
      <c r="C94" s="327" t="s">
        <v>68</v>
      </c>
      <c r="D94" s="60"/>
      <c r="E94" s="46"/>
      <c r="F94" s="61"/>
      <c r="G94" s="62"/>
      <c r="H94" s="63"/>
      <c r="I94" s="62"/>
      <c r="J94" s="63"/>
      <c r="K94" s="62"/>
      <c r="L94" s="63"/>
      <c r="M94" s="403"/>
      <c r="N94" s="404"/>
    </row>
    <row r="95" spans="1:14" s="259" customFormat="1" ht="14.45" x14ac:dyDescent="0.3">
      <c r="A95" s="322"/>
      <c r="B95" s="321"/>
      <c r="C95" s="328" t="s">
        <v>69</v>
      </c>
      <c r="D95" s="64">
        <f>D90/7</f>
        <v>0</v>
      </c>
      <c r="E95" s="47"/>
      <c r="F95" s="65">
        <f>D95</f>
        <v>0</v>
      </c>
      <c r="G95" s="64">
        <f t="shared" ref="G95:G96" si="28">F95</f>
        <v>0</v>
      </c>
      <c r="H95" s="66">
        <f t="shared" ref="H95:H96" si="29">G95</f>
        <v>0</v>
      </c>
      <c r="I95" s="64">
        <f t="shared" ref="I95:I96" si="30">H95</f>
        <v>0</v>
      </c>
      <c r="J95" s="66">
        <f t="shared" ref="J95:J96" si="31">I95</f>
        <v>0</v>
      </c>
      <c r="K95" s="64">
        <f t="shared" ref="K95:K96" si="32">J95</f>
        <v>0</v>
      </c>
      <c r="L95" s="67"/>
      <c r="M95" s="68"/>
      <c r="N95" s="69"/>
    </row>
    <row r="96" spans="1:14" s="259" customFormat="1" ht="14.45" x14ac:dyDescent="0.3">
      <c r="A96" s="322"/>
      <c r="B96" s="321"/>
      <c r="C96" s="329" t="s">
        <v>52</v>
      </c>
      <c r="D96" s="64"/>
      <c r="E96" s="47"/>
      <c r="F96" s="65">
        <f>F90/7</f>
        <v>0</v>
      </c>
      <c r="G96" s="64">
        <f t="shared" si="28"/>
        <v>0</v>
      </c>
      <c r="H96" s="66">
        <f t="shared" si="29"/>
        <v>0</v>
      </c>
      <c r="I96" s="64">
        <f t="shared" si="30"/>
        <v>0</v>
      </c>
      <c r="J96" s="66">
        <f t="shared" si="31"/>
        <v>0</v>
      </c>
      <c r="K96" s="64">
        <f t="shared" si="32"/>
        <v>0</v>
      </c>
      <c r="L96" s="66">
        <f t="shared" ref="L96:L97" si="33">K96</f>
        <v>0</v>
      </c>
      <c r="M96" s="68"/>
      <c r="N96" s="69"/>
    </row>
    <row r="97" spans="1:14" s="259" customFormat="1" ht="14.45" x14ac:dyDescent="0.3">
      <c r="A97" s="322"/>
      <c r="B97" s="321"/>
      <c r="C97" s="329" t="s">
        <v>44</v>
      </c>
      <c r="D97" s="64"/>
      <c r="E97" s="47"/>
      <c r="F97" s="65"/>
      <c r="G97" s="64">
        <f>G90/7</f>
        <v>0</v>
      </c>
      <c r="H97" s="66">
        <f>G97</f>
        <v>0</v>
      </c>
      <c r="I97" s="64">
        <f>H97</f>
        <v>0</v>
      </c>
      <c r="J97" s="66">
        <f>I97</f>
        <v>0</v>
      </c>
      <c r="K97" s="64">
        <f>J97</f>
        <v>0</v>
      </c>
      <c r="L97" s="66">
        <f t="shared" si="33"/>
        <v>0</v>
      </c>
      <c r="M97" s="64">
        <f t="shared" ref="M97:M98" si="34">L97</f>
        <v>0</v>
      </c>
      <c r="N97" s="69"/>
    </row>
    <row r="98" spans="1:14" s="259" customFormat="1" ht="14.45" x14ac:dyDescent="0.3">
      <c r="A98" s="322"/>
      <c r="B98" s="321"/>
      <c r="C98" s="329" t="s">
        <v>45</v>
      </c>
      <c r="D98" s="64"/>
      <c r="E98" s="47"/>
      <c r="F98" s="65"/>
      <c r="G98" s="64"/>
      <c r="H98" s="66">
        <f>H90/7</f>
        <v>0</v>
      </c>
      <c r="I98" s="64">
        <f>H98</f>
        <v>0</v>
      </c>
      <c r="J98" s="66">
        <f>I98</f>
        <v>0</v>
      </c>
      <c r="K98" s="64">
        <f>J98</f>
        <v>0</v>
      </c>
      <c r="L98" s="66">
        <f>K98</f>
        <v>0</v>
      </c>
      <c r="M98" s="64">
        <f t="shared" si="34"/>
        <v>0</v>
      </c>
      <c r="N98" s="405">
        <f t="shared" ref="N98" si="35">M98</f>
        <v>0</v>
      </c>
    </row>
    <row r="99" spans="1:14" s="259" customFormat="1" ht="14.45" x14ac:dyDescent="0.3">
      <c r="A99" s="322"/>
      <c r="B99" s="321"/>
      <c r="C99" s="329" t="s">
        <v>46</v>
      </c>
      <c r="D99" s="64"/>
      <c r="E99" s="47"/>
      <c r="F99" s="65"/>
      <c r="G99" s="64"/>
      <c r="H99" s="66"/>
      <c r="I99" s="64">
        <f>I90/7</f>
        <v>0</v>
      </c>
      <c r="J99" s="66">
        <f>I99</f>
        <v>0</v>
      </c>
      <c r="K99" s="64">
        <f>J99</f>
        <v>0</v>
      </c>
      <c r="L99" s="66">
        <f>K99</f>
        <v>0</v>
      </c>
      <c r="M99" s="64">
        <f>L99</f>
        <v>0</v>
      </c>
      <c r="N99" s="405">
        <f>M99</f>
        <v>0</v>
      </c>
    </row>
    <row r="100" spans="1:14" s="259" customFormat="1" ht="14.45" x14ac:dyDescent="0.3">
      <c r="A100" s="322"/>
      <c r="B100" s="321"/>
      <c r="C100" s="329" t="s">
        <v>47</v>
      </c>
      <c r="D100" s="64"/>
      <c r="E100" s="47"/>
      <c r="F100" s="65"/>
      <c r="G100" s="64"/>
      <c r="H100" s="66"/>
      <c r="I100" s="64"/>
      <c r="J100" s="66">
        <f>J90/7</f>
        <v>0</v>
      </c>
      <c r="K100" s="64">
        <f>J100</f>
        <v>0</v>
      </c>
      <c r="L100" s="66">
        <f>K100</f>
        <v>0</v>
      </c>
      <c r="M100" s="64">
        <f>L100</f>
        <v>0</v>
      </c>
      <c r="N100" s="405">
        <f>M100</f>
        <v>0</v>
      </c>
    </row>
    <row r="101" spans="1:14" s="259" customFormat="1" ht="14.45" x14ac:dyDescent="0.3">
      <c r="A101" s="322"/>
      <c r="B101" s="321"/>
      <c r="C101" s="329" t="s">
        <v>48</v>
      </c>
      <c r="D101" s="64"/>
      <c r="E101" s="47"/>
      <c r="F101" s="65"/>
      <c r="G101" s="64"/>
      <c r="H101" s="66"/>
      <c r="I101" s="64"/>
      <c r="J101" s="66"/>
      <c r="K101" s="64">
        <f>K90/7</f>
        <v>0</v>
      </c>
      <c r="L101" s="66">
        <f>K101</f>
        <v>0</v>
      </c>
      <c r="M101" s="64">
        <f>L101</f>
        <v>0</v>
      </c>
      <c r="N101" s="405">
        <f>M101</f>
        <v>0</v>
      </c>
    </row>
    <row r="102" spans="1:14" s="259" customFormat="1" ht="14.45" x14ac:dyDescent="0.3">
      <c r="A102" s="322"/>
      <c r="B102" s="321"/>
      <c r="C102" s="329" t="s">
        <v>49</v>
      </c>
      <c r="D102" s="64"/>
      <c r="E102" s="47"/>
      <c r="F102" s="65"/>
      <c r="G102" s="64"/>
      <c r="H102" s="66"/>
      <c r="I102" s="64"/>
      <c r="J102" s="66"/>
      <c r="K102" s="64"/>
      <c r="L102" s="66">
        <f>L90/7</f>
        <v>0</v>
      </c>
      <c r="M102" s="64">
        <f>L102</f>
        <v>0</v>
      </c>
      <c r="N102" s="405">
        <f>M102</f>
        <v>0</v>
      </c>
    </row>
    <row r="103" spans="1:14" s="259" customFormat="1" ht="14.45" x14ac:dyDescent="0.3">
      <c r="A103" s="322"/>
      <c r="B103" s="321"/>
      <c r="C103" s="329" t="s">
        <v>50</v>
      </c>
      <c r="D103" s="64"/>
      <c r="E103" s="47"/>
      <c r="F103" s="65"/>
      <c r="G103" s="64"/>
      <c r="H103" s="66"/>
      <c r="I103" s="64"/>
      <c r="J103" s="66"/>
      <c r="K103" s="64"/>
      <c r="L103" s="66"/>
      <c r="M103" s="64">
        <f>M90/7</f>
        <v>0</v>
      </c>
      <c r="N103" s="405">
        <f>M103</f>
        <v>0</v>
      </c>
    </row>
    <row r="104" spans="1:14" s="259" customFormat="1" ht="14.45" x14ac:dyDescent="0.3">
      <c r="A104" s="322"/>
      <c r="B104" s="321"/>
      <c r="C104" s="329" t="s">
        <v>51</v>
      </c>
      <c r="D104" s="70"/>
      <c r="E104" s="47"/>
      <c r="F104" s="65"/>
      <c r="G104" s="64"/>
      <c r="H104" s="66"/>
      <c r="I104" s="64"/>
      <c r="J104" s="66"/>
      <c r="K104" s="64"/>
      <c r="L104" s="66"/>
      <c r="M104" s="64"/>
      <c r="N104" s="405">
        <f>N90/7</f>
        <v>0</v>
      </c>
    </row>
    <row r="105" spans="1:14" s="259" customFormat="1" ht="14.45" x14ac:dyDescent="0.3">
      <c r="A105" s="322"/>
      <c r="B105" s="324" t="s">
        <v>204</v>
      </c>
      <c r="C105" s="330"/>
      <c r="D105" s="71">
        <f>SUM(D95:D104)</f>
        <v>0</v>
      </c>
      <c r="E105" s="72"/>
      <c r="F105" s="73">
        <f t="shared" ref="F105:N105" si="36">SUM(F95:F104)</f>
        <v>0</v>
      </c>
      <c r="G105" s="73">
        <f t="shared" si="36"/>
        <v>0</v>
      </c>
      <c r="H105" s="73">
        <f t="shared" si="36"/>
        <v>0</v>
      </c>
      <c r="I105" s="73">
        <f t="shared" si="36"/>
        <v>0</v>
      </c>
      <c r="J105" s="73">
        <f t="shared" si="36"/>
        <v>0</v>
      </c>
      <c r="K105" s="73">
        <f t="shared" si="36"/>
        <v>0</v>
      </c>
      <c r="L105" s="73">
        <f t="shared" si="36"/>
        <v>0</v>
      </c>
      <c r="M105" s="73">
        <f t="shared" si="36"/>
        <v>0</v>
      </c>
      <c r="N105" s="406">
        <f t="shared" si="36"/>
        <v>0</v>
      </c>
    </row>
    <row r="106" spans="1:14" s="259" customFormat="1" ht="14.45" x14ac:dyDescent="0.3">
      <c r="A106" s="303"/>
      <c r="B106" s="300"/>
      <c r="D106" s="304"/>
      <c r="F106" s="304"/>
      <c r="G106" s="304"/>
      <c r="H106" s="304"/>
      <c r="I106" s="304"/>
      <c r="J106" s="304"/>
      <c r="K106" s="304"/>
      <c r="L106" s="304"/>
      <c r="M106" s="304"/>
      <c r="N106" s="304"/>
    </row>
    <row r="108" spans="1:14" ht="18" x14ac:dyDescent="0.35">
      <c r="A108" s="331" t="s">
        <v>58</v>
      </c>
      <c r="B108" s="332" t="s">
        <v>206</v>
      </c>
      <c r="C108" s="244"/>
      <c r="D108" s="397" t="s">
        <v>42</v>
      </c>
      <c r="E108" s="230"/>
      <c r="F108" s="553" t="s">
        <v>6</v>
      </c>
      <c r="G108" s="551"/>
      <c r="H108" s="551"/>
      <c r="I108" s="551"/>
      <c r="J108" s="551"/>
      <c r="K108" s="551"/>
      <c r="L108" s="551"/>
      <c r="M108" s="551"/>
      <c r="N108" s="552"/>
    </row>
    <row r="109" spans="1:14" ht="14.45" x14ac:dyDescent="0.3">
      <c r="A109" s="333"/>
      <c r="B109" s="334" t="s">
        <v>148</v>
      </c>
      <c r="C109" s="281" t="s">
        <v>43</v>
      </c>
      <c r="D109" s="234" t="s">
        <v>54</v>
      </c>
      <c r="E109" s="77"/>
      <c r="F109" s="231" t="s">
        <v>2</v>
      </c>
      <c r="G109" s="283" t="s">
        <v>1</v>
      </c>
      <c r="H109" s="234" t="s">
        <v>3</v>
      </c>
      <c r="I109" s="233" t="s">
        <v>4</v>
      </c>
      <c r="J109" s="232" t="s">
        <v>5</v>
      </c>
      <c r="K109" s="233" t="s">
        <v>7</v>
      </c>
      <c r="L109" s="231" t="s">
        <v>8</v>
      </c>
      <c r="M109" s="235" t="s">
        <v>29</v>
      </c>
      <c r="N109" s="236" t="s">
        <v>30</v>
      </c>
    </row>
    <row r="110" spans="1:14" ht="14.45" x14ac:dyDescent="0.3">
      <c r="A110" s="333"/>
      <c r="B110" s="244" t="s">
        <v>125</v>
      </c>
      <c r="C110" s="530" t="s">
        <v>216</v>
      </c>
      <c r="D110" s="540">
        <v>0</v>
      </c>
      <c r="E110" s="43"/>
      <c r="F110" s="533">
        <v>0</v>
      </c>
      <c r="G110" s="534">
        <v>0</v>
      </c>
      <c r="H110" s="533">
        <v>0</v>
      </c>
      <c r="I110" s="534">
        <v>0</v>
      </c>
      <c r="J110" s="533">
        <v>0</v>
      </c>
      <c r="K110" s="534">
        <v>0</v>
      </c>
      <c r="L110" s="533">
        <v>0</v>
      </c>
      <c r="M110" s="534">
        <v>0</v>
      </c>
      <c r="N110" s="529">
        <v>0</v>
      </c>
    </row>
    <row r="111" spans="1:14" ht="14.45" x14ac:dyDescent="0.3">
      <c r="A111" s="333"/>
      <c r="B111" s="244" t="s">
        <v>125</v>
      </c>
      <c r="C111" s="530" t="s">
        <v>216</v>
      </c>
      <c r="D111" s="537"/>
      <c r="E111" s="43"/>
      <c r="F111" s="535">
        <v>0</v>
      </c>
      <c r="G111" s="536">
        <v>0</v>
      </c>
      <c r="H111" s="535">
        <v>0</v>
      </c>
      <c r="I111" s="536">
        <v>0</v>
      </c>
      <c r="J111" s="535">
        <v>0</v>
      </c>
      <c r="K111" s="536">
        <v>0</v>
      </c>
      <c r="L111" s="535">
        <v>0</v>
      </c>
      <c r="M111" s="536">
        <v>0</v>
      </c>
      <c r="N111" s="531">
        <v>0</v>
      </c>
    </row>
    <row r="112" spans="1:14" ht="14.45" x14ac:dyDescent="0.3">
      <c r="A112" s="333"/>
      <c r="B112" s="244" t="s">
        <v>125</v>
      </c>
      <c r="C112" s="530" t="s">
        <v>216</v>
      </c>
      <c r="D112" s="537"/>
      <c r="E112" s="43"/>
      <c r="F112" s="535">
        <v>0</v>
      </c>
      <c r="G112" s="536">
        <v>0</v>
      </c>
      <c r="H112" s="535">
        <v>0</v>
      </c>
      <c r="I112" s="536">
        <v>0</v>
      </c>
      <c r="J112" s="535">
        <v>0</v>
      </c>
      <c r="K112" s="536">
        <v>0</v>
      </c>
      <c r="L112" s="535">
        <v>0</v>
      </c>
      <c r="M112" s="536">
        <v>0</v>
      </c>
      <c r="N112" s="531">
        <v>0</v>
      </c>
    </row>
    <row r="113" spans="1:15" ht="14.45" x14ac:dyDescent="0.3">
      <c r="A113" s="333"/>
      <c r="B113" s="244" t="s">
        <v>40</v>
      </c>
      <c r="C113" s="530" t="s">
        <v>216</v>
      </c>
      <c r="D113" s="537">
        <v>0</v>
      </c>
      <c r="E113" s="43"/>
      <c r="F113" s="535">
        <v>0</v>
      </c>
      <c r="G113" s="536">
        <v>0</v>
      </c>
      <c r="H113" s="535">
        <v>0</v>
      </c>
      <c r="I113" s="536">
        <v>0</v>
      </c>
      <c r="J113" s="535">
        <v>0</v>
      </c>
      <c r="K113" s="536">
        <v>0</v>
      </c>
      <c r="L113" s="535">
        <v>0</v>
      </c>
      <c r="M113" s="536">
        <v>0</v>
      </c>
      <c r="N113" s="531">
        <v>0</v>
      </c>
    </row>
    <row r="114" spans="1:15" ht="14.45" x14ac:dyDescent="0.3">
      <c r="A114" s="333"/>
      <c r="B114" s="244"/>
      <c r="C114" s="538"/>
      <c r="D114" s="544"/>
      <c r="E114" s="77"/>
      <c r="F114" s="545"/>
      <c r="G114" s="546"/>
      <c r="H114" s="545"/>
      <c r="I114" s="546"/>
      <c r="J114" s="545"/>
      <c r="K114" s="546"/>
      <c r="L114" s="545"/>
      <c r="M114" s="546"/>
      <c r="N114" s="547"/>
    </row>
    <row r="115" spans="1:15" ht="14.45" x14ac:dyDescent="0.3">
      <c r="A115" s="333"/>
      <c r="B115" s="266" t="s">
        <v>70</v>
      </c>
      <c r="C115" s="335"/>
      <c r="D115" s="74">
        <f>SUM(D110:D114)</f>
        <v>0</v>
      </c>
      <c r="E115" s="75"/>
      <c r="F115" s="74">
        <f t="shared" ref="F115:N115" si="37">SUM(F110:F114)</f>
        <v>0</v>
      </c>
      <c r="G115" s="74">
        <f t="shared" si="37"/>
        <v>0</v>
      </c>
      <c r="H115" s="74">
        <f t="shared" si="37"/>
        <v>0</v>
      </c>
      <c r="I115" s="74">
        <f t="shared" si="37"/>
        <v>0</v>
      </c>
      <c r="J115" s="74">
        <f t="shared" si="37"/>
        <v>0</v>
      </c>
      <c r="K115" s="74">
        <f t="shared" si="37"/>
        <v>0</v>
      </c>
      <c r="L115" s="74">
        <f t="shared" si="37"/>
        <v>0</v>
      </c>
      <c r="M115" s="74">
        <f t="shared" si="37"/>
        <v>0</v>
      </c>
      <c r="N115" s="74">
        <f t="shared" si="37"/>
        <v>0</v>
      </c>
    </row>
    <row r="116" spans="1:15" ht="14.45" x14ac:dyDescent="0.3">
      <c r="C116" s="233" t="s">
        <v>79</v>
      </c>
    </row>
    <row r="118" spans="1:15" ht="18" x14ac:dyDescent="0.35">
      <c r="A118" s="305" t="s">
        <v>80</v>
      </c>
      <c r="B118" s="306" t="s">
        <v>126</v>
      </c>
      <c r="C118" s="307"/>
      <c r="D118" s="396" t="s">
        <v>42</v>
      </c>
      <c r="E118" s="230"/>
      <c r="F118" s="553" t="s">
        <v>6</v>
      </c>
      <c r="G118" s="551"/>
      <c r="H118" s="551"/>
      <c r="I118" s="551"/>
      <c r="J118" s="551"/>
      <c r="K118" s="551"/>
      <c r="L118" s="551"/>
      <c r="M118" s="551"/>
      <c r="N118" s="552"/>
      <c r="O118" s="399"/>
    </row>
    <row r="119" spans="1:15" ht="14.45" x14ac:dyDescent="0.3">
      <c r="A119" s="308"/>
      <c r="B119" s="307"/>
      <c r="C119" s="307"/>
      <c r="D119" s="234" t="s">
        <v>54</v>
      </c>
      <c r="E119" s="77"/>
      <c r="F119" s="231" t="s">
        <v>2</v>
      </c>
      <c r="G119" s="232" t="s">
        <v>1</v>
      </c>
      <c r="H119" s="234" t="s">
        <v>3</v>
      </c>
      <c r="I119" s="233" t="s">
        <v>4</v>
      </c>
      <c r="J119" s="232" t="s">
        <v>5</v>
      </c>
      <c r="K119" s="233" t="s">
        <v>7</v>
      </c>
      <c r="L119" s="231" t="s">
        <v>8</v>
      </c>
      <c r="M119" s="235" t="s">
        <v>29</v>
      </c>
      <c r="N119" s="236" t="s">
        <v>30</v>
      </c>
      <c r="O119" s="286" t="s">
        <v>100</v>
      </c>
    </row>
    <row r="120" spans="1:15" ht="14.45" x14ac:dyDescent="0.3">
      <c r="A120" s="308" t="s">
        <v>81</v>
      </c>
      <c r="B120" s="336" t="s">
        <v>208</v>
      </c>
      <c r="C120" s="307"/>
      <c r="D120" s="76">
        <f>D115+D12</f>
        <v>0</v>
      </c>
      <c r="E120" s="77"/>
      <c r="F120" s="76">
        <f t="shared" ref="F120:N120" si="38">F115+F12</f>
        <v>0</v>
      </c>
      <c r="G120" s="76">
        <f t="shared" si="38"/>
        <v>0</v>
      </c>
      <c r="H120" s="76">
        <f t="shared" si="38"/>
        <v>0</v>
      </c>
      <c r="I120" s="76">
        <f t="shared" si="38"/>
        <v>0</v>
      </c>
      <c r="J120" s="76">
        <f t="shared" si="38"/>
        <v>0</v>
      </c>
      <c r="K120" s="76">
        <f t="shared" si="38"/>
        <v>0</v>
      </c>
      <c r="L120" s="76">
        <f t="shared" si="38"/>
        <v>0</v>
      </c>
      <c r="M120" s="76">
        <f t="shared" si="38"/>
        <v>0</v>
      </c>
      <c r="N120" s="76">
        <f t="shared" si="38"/>
        <v>0</v>
      </c>
      <c r="O120" s="78">
        <f>SUM(D120:N120)</f>
        <v>0</v>
      </c>
    </row>
    <row r="121" spans="1:15" ht="14.45" x14ac:dyDescent="0.3">
      <c r="A121" s="308" t="s">
        <v>82</v>
      </c>
      <c r="B121" s="336" t="s">
        <v>210</v>
      </c>
      <c r="C121" s="307"/>
      <c r="D121" s="76">
        <f>D26+D59+D90</f>
        <v>0</v>
      </c>
      <c r="E121" s="77"/>
      <c r="F121" s="76">
        <f t="shared" ref="F121:N121" si="39">F26+F59+F90</f>
        <v>0</v>
      </c>
      <c r="G121" s="76">
        <f t="shared" si="39"/>
        <v>0</v>
      </c>
      <c r="H121" s="76">
        <f t="shared" si="39"/>
        <v>0</v>
      </c>
      <c r="I121" s="76">
        <f t="shared" si="39"/>
        <v>0</v>
      </c>
      <c r="J121" s="76">
        <f t="shared" si="39"/>
        <v>0</v>
      </c>
      <c r="K121" s="76">
        <f t="shared" si="39"/>
        <v>0</v>
      </c>
      <c r="L121" s="76">
        <f t="shared" si="39"/>
        <v>0</v>
      </c>
      <c r="M121" s="76">
        <f t="shared" si="39"/>
        <v>0</v>
      </c>
      <c r="N121" s="76">
        <f t="shared" si="39"/>
        <v>0</v>
      </c>
      <c r="O121" s="78">
        <f t="shared" ref="O121:O122" si="40">SUM(D121:N121)</f>
        <v>0</v>
      </c>
    </row>
    <row r="122" spans="1:15" ht="14.45" x14ac:dyDescent="0.3">
      <c r="A122" s="308" t="s">
        <v>83</v>
      </c>
      <c r="B122" s="336" t="s">
        <v>207</v>
      </c>
      <c r="C122" s="307"/>
      <c r="D122" s="76">
        <f>D43+D74+D105</f>
        <v>0</v>
      </c>
      <c r="E122" s="75"/>
      <c r="F122" s="76">
        <f t="shared" ref="F122:N122" si="41">F43+F74+F105</f>
        <v>0</v>
      </c>
      <c r="G122" s="76">
        <f t="shared" si="41"/>
        <v>0</v>
      </c>
      <c r="H122" s="76">
        <f t="shared" si="41"/>
        <v>0</v>
      </c>
      <c r="I122" s="76">
        <f t="shared" si="41"/>
        <v>0</v>
      </c>
      <c r="J122" s="76">
        <f t="shared" si="41"/>
        <v>0</v>
      </c>
      <c r="K122" s="76">
        <f t="shared" si="41"/>
        <v>0</v>
      </c>
      <c r="L122" s="76">
        <f t="shared" si="41"/>
        <v>0</v>
      </c>
      <c r="M122" s="76">
        <f t="shared" si="41"/>
        <v>0</v>
      </c>
      <c r="N122" s="76">
        <f t="shared" si="41"/>
        <v>0</v>
      </c>
      <c r="O122" s="79">
        <f t="shared" si="40"/>
        <v>0</v>
      </c>
    </row>
    <row r="124" spans="1:15" thickBot="1" x14ac:dyDescent="0.35">
      <c r="B124" s="337"/>
    </row>
    <row r="125" spans="1:15" ht="14.45" x14ac:dyDescent="0.3">
      <c r="A125" s="485" t="s">
        <v>180</v>
      </c>
      <c r="B125" s="512"/>
      <c r="C125" s="512"/>
      <c r="D125" s="512"/>
      <c r="E125" s="512"/>
      <c r="F125" s="512"/>
      <c r="G125" s="512"/>
      <c r="H125" s="512"/>
      <c r="I125" s="512"/>
      <c r="J125" s="512"/>
      <c r="K125" s="512"/>
      <c r="L125" s="512"/>
      <c r="M125" s="512"/>
      <c r="N125" s="512"/>
      <c r="O125" s="513"/>
    </row>
    <row r="126" spans="1:15" ht="14.45" x14ac:dyDescent="0.3">
      <c r="A126" s="548"/>
      <c r="B126" s="516"/>
      <c r="C126" s="516"/>
      <c r="D126" s="516"/>
      <c r="E126" s="516"/>
      <c r="F126" s="516"/>
      <c r="G126" s="516"/>
      <c r="H126" s="516"/>
      <c r="I126" s="516"/>
      <c r="J126" s="516"/>
      <c r="K126" s="516"/>
      <c r="L126" s="516"/>
      <c r="M126" s="516"/>
      <c r="N126" s="516"/>
      <c r="O126" s="517"/>
    </row>
    <row r="127" spans="1:15" ht="14.45" x14ac:dyDescent="0.3">
      <c r="A127" s="548"/>
      <c r="B127" s="516"/>
      <c r="C127" s="516"/>
      <c r="D127" s="516"/>
      <c r="E127" s="516"/>
      <c r="F127" s="516"/>
      <c r="G127" s="516"/>
      <c r="H127" s="516"/>
      <c r="I127" s="516"/>
      <c r="J127" s="516"/>
      <c r="K127" s="516"/>
      <c r="L127" s="516"/>
      <c r="M127" s="516"/>
      <c r="N127" s="516"/>
      <c r="O127" s="517"/>
    </row>
    <row r="128" spans="1:15" ht="14.45" x14ac:dyDescent="0.3">
      <c r="A128" s="548"/>
      <c r="B128" s="516"/>
      <c r="C128" s="516"/>
      <c r="D128" s="516"/>
      <c r="E128" s="516"/>
      <c r="F128" s="516"/>
      <c r="G128" s="516"/>
      <c r="H128" s="516"/>
      <c r="I128" s="516"/>
      <c r="J128" s="516"/>
      <c r="K128" s="516"/>
      <c r="L128" s="516"/>
      <c r="M128" s="516"/>
      <c r="N128" s="516"/>
      <c r="O128" s="517"/>
    </row>
    <row r="129" spans="1:15" ht="14.45" x14ac:dyDescent="0.3">
      <c r="A129" s="548"/>
      <c r="B129" s="516"/>
      <c r="C129" s="516"/>
      <c r="D129" s="516"/>
      <c r="E129" s="516"/>
      <c r="F129" s="516"/>
      <c r="G129" s="516"/>
      <c r="H129" s="516"/>
      <c r="I129" s="516"/>
      <c r="J129" s="516"/>
      <c r="K129" s="516"/>
      <c r="L129" s="516"/>
      <c r="M129" s="516"/>
      <c r="N129" s="516"/>
      <c r="O129" s="517"/>
    </row>
    <row r="130" spans="1:15" ht="14.45" x14ac:dyDescent="0.3">
      <c r="A130" s="548"/>
      <c r="B130" s="516"/>
      <c r="C130" s="516"/>
      <c r="D130" s="516"/>
      <c r="E130" s="516"/>
      <c r="F130" s="516"/>
      <c r="G130" s="516"/>
      <c r="H130" s="516"/>
      <c r="I130" s="516"/>
      <c r="J130" s="516"/>
      <c r="K130" s="516"/>
      <c r="L130" s="516"/>
      <c r="M130" s="516"/>
      <c r="N130" s="516"/>
      <c r="O130" s="517"/>
    </row>
    <row r="131" spans="1:15" ht="14.45" x14ac:dyDescent="0.3">
      <c r="A131" s="548"/>
      <c r="B131" s="516"/>
      <c r="C131" s="516"/>
      <c r="D131" s="516"/>
      <c r="E131" s="516"/>
      <c r="F131" s="516"/>
      <c r="G131" s="516"/>
      <c r="H131" s="516"/>
      <c r="I131" s="516"/>
      <c r="J131" s="516"/>
      <c r="K131" s="516"/>
      <c r="L131" s="516"/>
      <c r="M131" s="516"/>
      <c r="N131" s="516"/>
      <c r="O131" s="517"/>
    </row>
    <row r="132" spans="1:15" ht="14.45" x14ac:dyDescent="0.3">
      <c r="A132" s="548"/>
      <c r="B132" s="516"/>
      <c r="C132" s="516"/>
      <c r="D132" s="516"/>
      <c r="E132" s="516"/>
      <c r="F132" s="516"/>
      <c r="G132" s="516"/>
      <c r="H132" s="516"/>
      <c r="I132" s="516"/>
      <c r="J132" s="516"/>
      <c r="K132" s="516"/>
      <c r="L132" s="516"/>
      <c r="M132" s="516"/>
      <c r="N132" s="516"/>
      <c r="O132" s="517"/>
    </row>
    <row r="133" spans="1:15" x14ac:dyDescent="0.25">
      <c r="A133" s="548"/>
      <c r="B133" s="516"/>
      <c r="C133" s="516"/>
      <c r="D133" s="516"/>
      <c r="E133" s="516"/>
      <c r="F133" s="516"/>
      <c r="G133" s="516"/>
      <c r="H133" s="516"/>
      <c r="I133" s="516"/>
      <c r="J133" s="516"/>
      <c r="K133" s="516"/>
      <c r="L133" s="516"/>
      <c r="M133" s="516"/>
      <c r="N133" s="516"/>
      <c r="O133" s="517"/>
    </row>
    <row r="134" spans="1:15" x14ac:dyDescent="0.25">
      <c r="A134" s="548"/>
      <c r="B134" s="516"/>
      <c r="C134" s="516"/>
      <c r="D134" s="516"/>
      <c r="E134" s="516"/>
      <c r="F134" s="516"/>
      <c r="G134" s="516"/>
      <c r="H134" s="516"/>
      <c r="I134" s="516"/>
      <c r="J134" s="516"/>
      <c r="K134" s="516"/>
      <c r="L134" s="516"/>
      <c r="M134" s="516"/>
      <c r="N134" s="516"/>
      <c r="O134" s="517"/>
    </row>
    <row r="135" spans="1:15" x14ac:dyDescent="0.25">
      <c r="A135" s="548"/>
      <c r="B135" s="516"/>
      <c r="C135" s="516"/>
      <c r="D135" s="516"/>
      <c r="E135" s="516"/>
      <c r="F135" s="516"/>
      <c r="G135" s="516"/>
      <c r="H135" s="516"/>
      <c r="I135" s="516"/>
      <c r="J135" s="516"/>
      <c r="K135" s="516"/>
      <c r="L135" s="516"/>
      <c r="M135" s="516"/>
      <c r="N135" s="516"/>
      <c r="O135" s="517"/>
    </row>
    <row r="136" spans="1:15" x14ac:dyDescent="0.25">
      <c r="A136" s="548"/>
      <c r="B136" s="516"/>
      <c r="C136" s="516"/>
      <c r="D136" s="516"/>
      <c r="E136" s="516"/>
      <c r="F136" s="516"/>
      <c r="G136" s="516"/>
      <c r="H136" s="516"/>
      <c r="I136" s="516"/>
      <c r="J136" s="516"/>
      <c r="K136" s="516"/>
      <c r="L136" s="516"/>
      <c r="M136" s="516"/>
      <c r="N136" s="516"/>
      <c r="O136" s="517"/>
    </row>
    <row r="137" spans="1:15" x14ac:dyDescent="0.25">
      <c r="A137" s="548"/>
      <c r="B137" s="516"/>
      <c r="C137" s="516"/>
      <c r="D137" s="516"/>
      <c r="E137" s="516"/>
      <c r="F137" s="516"/>
      <c r="G137" s="516"/>
      <c r="H137" s="516"/>
      <c r="I137" s="516"/>
      <c r="J137" s="516"/>
      <c r="K137" s="516"/>
      <c r="L137" s="516"/>
      <c r="M137" s="516"/>
      <c r="N137" s="516"/>
      <c r="O137" s="517"/>
    </row>
    <row r="138" spans="1:15" x14ac:dyDescent="0.25">
      <c r="A138" s="548"/>
      <c r="B138" s="516"/>
      <c r="C138" s="516"/>
      <c r="D138" s="516"/>
      <c r="E138" s="516"/>
      <c r="F138" s="516"/>
      <c r="G138" s="516"/>
      <c r="H138" s="516"/>
      <c r="I138" s="516"/>
      <c r="J138" s="516"/>
      <c r="K138" s="516"/>
      <c r="L138" s="516"/>
      <c r="M138" s="516"/>
      <c r="N138" s="516"/>
      <c r="O138" s="517"/>
    </row>
    <row r="139" spans="1:15" x14ac:dyDescent="0.25">
      <c r="A139" s="548"/>
      <c r="B139" s="516"/>
      <c r="C139" s="516"/>
      <c r="D139" s="516"/>
      <c r="E139" s="516"/>
      <c r="F139" s="516"/>
      <c r="G139" s="516"/>
      <c r="H139" s="516"/>
      <c r="I139" s="516"/>
      <c r="J139" s="516"/>
      <c r="K139" s="516"/>
      <c r="L139" s="516"/>
      <c r="M139" s="516"/>
      <c r="N139" s="516"/>
      <c r="O139" s="517"/>
    </row>
    <row r="140" spans="1:15" x14ac:dyDescent="0.25">
      <c r="A140" s="548"/>
      <c r="B140" s="516"/>
      <c r="C140" s="516"/>
      <c r="D140" s="516"/>
      <c r="E140" s="516"/>
      <c r="F140" s="516"/>
      <c r="G140" s="516"/>
      <c r="H140" s="516"/>
      <c r="I140" s="516"/>
      <c r="J140" s="516"/>
      <c r="K140" s="516"/>
      <c r="L140" s="516"/>
      <c r="M140" s="516"/>
      <c r="N140" s="516"/>
      <c r="O140" s="517"/>
    </row>
    <row r="141" spans="1:15" x14ac:dyDescent="0.25">
      <c r="A141" s="548"/>
      <c r="B141" s="516"/>
      <c r="C141" s="516"/>
      <c r="D141" s="516"/>
      <c r="E141" s="516"/>
      <c r="F141" s="516"/>
      <c r="G141" s="516"/>
      <c r="H141" s="516"/>
      <c r="I141" s="516"/>
      <c r="J141" s="516"/>
      <c r="K141" s="516"/>
      <c r="L141" s="516"/>
      <c r="M141" s="516"/>
      <c r="N141" s="516"/>
      <c r="O141" s="517"/>
    </row>
    <row r="142" spans="1:15" x14ac:dyDescent="0.25">
      <c r="A142" s="548"/>
      <c r="B142" s="516"/>
      <c r="C142" s="516"/>
      <c r="D142" s="516"/>
      <c r="E142" s="516"/>
      <c r="F142" s="516"/>
      <c r="G142" s="516"/>
      <c r="H142" s="516"/>
      <c r="I142" s="516"/>
      <c r="J142" s="516"/>
      <c r="K142" s="516"/>
      <c r="L142" s="516"/>
      <c r="M142" s="516"/>
      <c r="N142" s="516"/>
      <c r="O142" s="517"/>
    </row>
    <row r="143" spans="1:15" x14ac:dyDescent="0.25">
      <c r="A143" s="548"/>
      <c r="B143" s="516"/>
      <c r="C143" s="516"/>
      <c r="D143" s="516"/>
      <c r="E143" s="516"/>
      <c r="F143" s="516"/>
      <c r="G143" s="516"/>
      <c r="H143" s="516"/>
      <c r="I143" s="516"/>
      <c r="J143" s="516"/>
      <c r="K143" s="516"/>
      <c r="L143" s="516"/>
      <c r="M143" s="516"/>
      <c r="N143" s="516"/>
      <c r="O143" s="517"/>
    </row>
    <row r="144" spans="1:15" ht="15.75" thickBot="1" x14ac:dyDescent="0.3">
      <c r="A144" s="549"/>
      <c r="B144" s="520"/>
      <c r="C144" s="520"/>
      <c r="D144" s="520"/>
      <c r="E144" s="520"/>
      <c r="F144" s="520"/>
      <c r="G144" s="520"/>
      <c r="H144" s="520"/>
      <c r="I144" s="520"/>
      <c r="J144" s="520"/>
      <c r="K144" s="520"/>
      <c r="L144" s="520"/>
      <c r="M144" s="520"/>
      <c r="N144" s="520"/>
      <c r="O144" s="521"/>
    </row>
  </sheetData>
  <sheetProtection password="C943" sheet="1" objects="1" scenarios="1"/>
  <mergeCells count="9">
    <mergeCell ref="F118:N118"/>
    <mergeCell ref="F108:N108"/>
    <mergeCell ref="F5:N5"/>
    <mergeCell ref="F30:N30"/>
    <mergeCell ref="F46:N46"/>
    <mergeCell ref="F61:N61"/>
    <mergeCell ref="F77:N77"/>
    <mergeCell ref="F92:N92"/>
    <mergeCell ref="F14:N14"/>
  </mergeCells>
  <pageMargins left="0" right="0" top="0.6692913385826772" bottom="0" header="0.31496062992125984" footer="0.31496062992125984"/>
  <pageSetup paperSize="9" scale="76" orientation="landscape" r:id="rId1"/>
  <headerFooter>
    <oddHeader>&amp;RPagina &amp;P</oddHeader>
  </headerFooter>
  <rowBreaks count="3" manualBreakCount="3">
    <brk id="44" max="16383" man="1"/>
    <brk id="75" max="16383" man="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Q67"/>
  <sheetViews>
    <sheetView showGridLines="0" topLeftCell="A4" zoomScale="80" zoomScaleNormal="80" workbookViewId="0">
      <selection activeCell="G36" sqref="G36"/>
    </sheetView>
  </sheetViews>
  <sheetFormatPr defaultColWidth="8.85546875" defaultRowHeight="15" x14ac:dyDescent="0.25"/>
  <cols>
    <col min="1" max="1" width="0.140625" style="81" customWidth="1"/>
    <col min="2" max="2" width="4.140625" style="81" customWidth="1"/>
    <col min="3" max="3" width="100.140625" style="81" customWidth="1"/>
    <col min="4" max="4" width="6.5703125" style="81" customWidth="1"/>
    <col min="5" max="5" width="11.28515625" style="81" customWidth="1"/>
    <col min="6" max="6" width="4.42578125" style="81" customWidth="1"/>
    <col min="7" max="12" width="9.28515625" style="82" customWidth="1"/>
    <col min="13" max="15" width="9.28515625" style="81" customWidth="1"/>
    <col min="16" max="16" width="10.85546875" style="82" customWidth="1"/>
    <col min="17" max="18" width="13.140625" style="81" customWidth="1"/>
    <col min="19" max="16384" width="8.85546875" style="81"/>
  </cols>
  <sheetData>
    <row r="5" spans="2:16" ht="21.75" customHeight="1" x14ac:dyDescent="0.25"/>
    <row r="6" spans="2:16" ht="21" x14ac:dyDescent="0.25">
      <c r="B6" s="83"/>
      <c r="C6" s="84" t="s">
        <v>225</v>
      </c>
      <c r="D6" s="85"/>
      <c r="M6" s="89"/>
    </row>
    <row r="7" spans="2:16" ht="13.15" customHeight="1" x14ac:dyDescent="0.25">
      <c r="C7" s="90"/>
      <c r="D7" s="90"/>
      <c r="M7" s="416"/>
      <c r="N7" s="415"/>
    </row>
    <row r="10" spans="2:16" s="151" customFormat="1" x14ac:dyDescent="0.25">
      <c r="B10" s="122"/>
      <c r="C10" s="122"/>
      <c r="D10" s="122"/>
      <c r="E10" s="196"/>
      <c r="F10" s="203"/>
      <c r="G10" s="203"/>
      <c r="H10" s="196"/>
      <c r="I10" s="196"/>
      <c r="J10" s="196"/>
      <c r="K10" s="196"/>
      <c r="L10" s="196"/>
      <c r="M10" s="196"/>
      <c r="O10" s="204"/>
    </row>
    <row r="11" spans="2:16" s="151" customFormat="1" ht="18.75" x14ac:dyDescent="0.25">
      <c r="B11" s="122"/>
      <c r="C11" s="165" t="s">
        <v>224</v>
      </c>
      <c r="D11" s="122"/>
      <c r="E11" s="196"/>
      <c r="F11" s="203"/>
      <c r="G11" s="203"/>
      <c r="H11" s="196"/>
      <c r="I11" s="196"/>
      <c r="J11" s="196"/>
      <c r="K11" s="196"/>
      <c r="L11" s="196"/>
      <c r="M11" s="196"/>
      <c r="O11" s="204"/>
    </row>
    <row r="12" spans="2:16" s="151" customFormat="1" x14ac:dyDescent="0.25">
      <c r="B12" s="81"/>
      <c r="C12" s="81"/>
      <c r="D12" s="81"/>
      <c r="E12" s="166"/>
      <c r="F12" s="167"/>
      <c r="G12" s="551" t="s">
        <v>6</v>
      </c>
      <c r="H12" s="551"/>
      <c r="I12" s="551"/>
      <c r="J12" s="551"/>
      <c r="K12" s="551"/>
      <c r="L12" s="551"/>
      <c r="M12" s="551"/>
      <c r="N12" s="551"/>
      <c r="O12" s="552"/>
      <c r="P12" s="82"/>
    </row>
    <row r="13" spans="2:16" x14ac:dyDescent="0.25">
      <c r="C13" s="388" t="s">
        <v>105</v>
      </c>
      <c r="D13" s="205"/>
      <c r="F13" s="97"/>
      <c r="G13" s="170" t="s">
        <v>2</v>
      </c>
      <c r="H13" s="206" t="s">
        <v>1</v>
      </c>
      <c r="I13" s="207" t="s">
        <v>3</v>
      </c>
      <c r="J13" s="206" t="s">
        <v>4</v>
      </c>
      <c r="K13" s="208" t="s">
        <v>5</v>
      </c>
      <c r="L13" s="207" t="s">
        <v>7</v>
      </c>
      <c r="M13" s="171" t="s">
        <v>8</v>
      </c>
      <c r="N13" s="171" t="s">
        <v>29</v>
      </c>
      <c r="O13" s="171" t="s">
        <v>30</v>
      </c>
      <c r="P13" s="93"/>
    </row>
    <row r="14" spans="2:16" x14ac:dyDescent="0.25">
      <c r="C14" s="205"/>
      <c r="D14" s="205"/>
      <c r="E14" s="209"/>
      <c r="F14" s="97"/>
      <c r="G14" s="90"/>
      <c r="H14" s="90"/>
      <c r="I14" s="90"/>
      <c r="J14" s="90"/>
      <c r="K14" s="90"/>
      <c r="L14" s="90"/>
      <c r="M14" s="85"/>
      <c r="N14" s="85"/>
      <c r="O14" s="85"/>
      <c r="P14" s="93"/>
    </row>
    <row r="15" spans="2:16" x14ac:dyDescent="0.25">
      <c r="B15" s="210"/>
      <c r="C15" s="211" t="s">
        <v>93</v>
      </c>
      <c r="D15" s="211"/>
      <c r="E15" s="212"/>
      <c r="F15" s="8"/>
      <c r="G15" s="466">
        <v>0</v>
      </c>
      <c r="H15" s="467">
        <v>0</v>
      </c>
      <c r="I15" s="468">
        <v>0</v>
      </c>
      <c r="J15" s="468">
        <v>0</v>
      </c>
      <c r="K15" s="469">
        <v>0</v>
      </c>
      <c r="L15" s="469">
        <v>0</v>
      </c>
      <c r="M15" s="470">
        <v>0</v>
      </c>
      <c r="N15" s="470">
        <v>0</v>
      </c>
      <c r="O15" s="470">
        <v>0</v>
      </c>
      <c r="P15" s="91"/>
    </row>
    <row r="16" spans="2:16" x14ac:dyDescent="0.25">
      <c r="B16" s="151"/>
      <c r="C16" s="182"/>
      <c r="D16" s="182"/>
      <c r="E16" s="123"/>
      <c r="F16" s="15"/>
      <c r="G16" s="180"/>
      <c r="H16" s="180"/>
      <c r="I16" s="180"/>
      <c r="J16" s="180"/>
      <c r="K16" s="180"/>
      <c r="L16" s="180"/>
      <c r="M16" s="213"/>
      <c r="N16" s="213"/>
      <c r="O16" s="213"/>
      <c r="P16" s="91"/>
    </row>
    <row r="17" spans="2:17" x14ac:dyDescent="0.25">
      <c r="B17" s="151"/>
      <c r="C17" s="181" t="s">
        <v>94</v>
      </c>
      <c r="D17" s="182"/>
      <c r="E17" s="123"/>
      <c r="F17" s="15"/>
      <c r="G17" s="180"/>
      <c r="H17" s="180"/>
      <c r="I17" s="180"/>
      <c r="J17" s="180"/>
      <c r="K17" s="180"/>
      <c r="L17" s="180"/>
      <c r="M17" s="213"/>
      <c r="N17" s="213"/>
      <c r="O17" s="213"/>
      <c r="P17" s="91"/>
    </row>
    <row r="18" spans="2:17" x14ac:dyDescent="0.25">
      <c r="B18" s="151"/>
      <c r="C18" s="214" t="s">
        <v>63</v>
      </c>
      <c r="D18" s="214"/>
      <c r="E18" s="212"/>
      <c r="F18" s="15"/>
      <c r="G18" s="449">
        <v>0</v>
      </c>
      <c r="H18" s="471">
        <v>0</v>
      </c>
      <c r="I18" s="472">
        <v>0</v>
      </c>
      <c r="J18" s="473">
        <v>0</v>
      </c>
      <c r="K18" s="471">
        <v>0</v>
      </c>
      <c r="L18" s="473">
        <v>0</v>
      </c>
      <c r="M18" s="474">
        <v>0</v>
      </c>
      <c r="N18" s="474">
        <v>0</v>
      </c>
      <c r="O18" s="474">
        <v>0</v>
      </c>
      <c r="P18" s="91"/>
    </row>
    <row r="19" spans="2:17" x14ac:dyDescent="0.25">
      <c r="B19" s="151"/>
      <c r="C19" s="215" t="s">
        <v>150</v>
      </c>
      <c r="D19" s="215"/>
      <c r="E19" s="216"/>
      <c r="F19" s="15"/>
      <c r="G19" s="475">
        <v>0</v>
      </c>
      <c r="H19" s="456">
        <v>0</v>
      </c>
      <c r="I19" s="455">
        <v>0</v>
      </c>
      <c r="J19" s="476">
        <v>0</v>
      </c>
      <c r="K19" s="455">
        <v>0</v>
      </c>
      <c r="L19" s="476">
        <v>0</v>
      </c>
      <c r="M19" s="477">
        <v>0</v>
      </c>
      <c r="N19" s="477">
        <v>0</v>
      </c>
      <c r="O19" s="477">
        <v>0</v>
      </c>
      <c r="P19" s="105"/>
      <c r="Q19" s="408"/>
    </row>
    <row r="20" spans="2:17" x14ac:dyDescent="0.25">
      <c r="B20" s="151"/>
      <c r="C20" s="218" t="s">
        <v>9</v>
      </c>
      <c r="D20" s="218"/>
      <c r="E20" s="219"/>
      <c r="F20" s="8"/>
      <c r="G20" s="30">
        <f t="shared" ref="G20:O20" si="0">SUM(G18:G19)</f>
        <v>0</v>
      </c>
      <c r="H20" s="30">
        <f t="shared" si="0"/>
        <v>0</v>
      </c>
      <c r="I20" s="31">
        <f t="shared" si="0"/>
        <v>0</v>
      </c>
      <c r="J20" s="32">
        <f t="shared" si="0"/>
        <v>0</v>
      </c>
      <c r="K20" s="31">
        <f t="shared" si="0"/>
        <v>0</v>
      </c>
      <c r="L20" s="32">
        <f t="shared" si="0"/>
        <v>0</v>
      </c>
      <c r="M20" s="33">
        <f t="shared" si="0"/>
        <v>0</v>
      </c>
      <c r="N20" s="33">
        <f t="shared" si="0"/>
        <v>0</v>
      </c>
      <c r="O20" s="33">
        <f t="shared" si="0"/>
        <v>0</v>
      </c>
      <c r="P20" s="105"/>
    </row>
    <row r="21" spans="2:17" ht="15.75" thickBot="1" x14ac:dyDescent="0.3">
      <c r="B21" s="102"/>
      <c r="E21" s="127"/>
      <c r="F21" s="97"/>
      <c r="G21" s="166"/>
      <c r="H21" s="166"/>
      <c r="I21" s="166"/>
      <c r="J21" s="166"/>
      <c r="K21" s="166"/>
      <c r="L21" s="166"/>
      <c r="M21" s="166"/>
      <c r="N21" s="192"/>
      <c r="O21" s="192"/>
      <c r="P21" s="105"/>
    </row>
    <row r="22" spans="2:17" ht="15.75" thickTop="1" x14ac:dyDescent="0.25">
      <c r="B22" s="102"/>
      <c r="C22" s="370" t="s">
        <v>99</v>
      </c>
      <c r="D22" s="370"/>
      <c r="E22" s="371"/>
      <c r="F22" s="374"/>
      <c r="G22" s="375">
        <f>G15-G20</f>
        <v>0</v>
      </c>
      <c r="H22" s="375">
        <f t="shared" ref="H22:O22" si="1">H15-H20</f>
        <v>0</v>
      </c>
      <c r="I22" s="375">
        <f t="shared" si="1"/>
        <v>0</v>
      </c>
      <c r="J22" s="375">
        <f t="shared" si="1"/>
        <v>0</v>
      </c>
      <c r="K22" s="375">
        <f t="shared" si="1"/>
        <v>0</v>
      </c>
      <c r="L22" s="375">
        <f t="shared" si="1"/>
        <v>0</v>
      </c>
      <c r="M22" s="375">
        <f t="shared" si="1"/>
        <v>0</v>
      </c>
      <c r="N22" s="375">
        <f t="shared" si="1"/>
        <v>0</v>
      </c>
      <c r="O22" s="375">
        <f t="shared" si="1"/>
        <v>0</v>
      </c>
      <c r="P22" s="193"/>
      <c r="Q22" s="408"/>
    </row>
    <row r="23" spans="2:17" x14ac:dyDescent="0.25">
      <c r="B23" s="102"/>
      <c r="C23" s="220" t="s">
        <v>61</v>
      </c>
      <c r="D23" s="220"/>
      <c r="E23" s="221"/>
      <c r="F23" s="97"/>
      <c r="G23" s="34">
        <f>G22</f>
        <v>0</v>
      </c>
      <c r="H23" s="35">
        <f>G23+H22</f>
        <v>0</v>
      </c>
      <c r="I23" s="35">
        <f t="shared" ref="I23:O23" si="2">H23+I22</f>
        <v>0</v>
      </c>
      <c r="J23" s="35">
        <f t="shared" si="2"/>
        <v>0</v>
      </c>
      <c r="K23" s="35">
        <f t="shared" si="2"/>
        <v>0</v>
      </c>
      <c r="L23" s="35">
        <f t="shared" si="2"/>
        <v>0</v>
      </c>
      <c r="M23" s="35">
        <f t="shared" si="2"/>
        <v>0</v>
      </c>
      <c r="N23" s="35">
        <f t="shared" si="2"/>
        <v>0</v>
      </c>
      <c r="O23" s="35">
        <f t="shared" si="2"/>
        <v>0</v>
      </c>
      <c r="P23" s="195"/>
    </row>
    <row r="24" spans="2:17" ht="15.75" thickBot="1" x14ac:dyDescent="0.3">
      <c r="B24" s="122"/>
      <c r="C24" s="122"/>
      <c r="D24" s="122"/>
      <c r="E24" s="196"/>
      <c r="F24" s="138"/>
      <c r="G24" s="198"/>
      <c r="H24" s="222"/>
      <c r="I24" s="222"/>
      <c r="J24" s="222"/>
      <c r="K24" s="222"/>
      <c r="L24" s="222"/>
      <c r="M24" s="222"/>
      <c r="N24" s="223"/>
      <c r="O24" s="201" t="s">
        <v>60</v>
      </c>
      <c r="P24" s="202"/>
    </row>
    <row r="25" spans="2:17" ht="15.75" thickTop="1" x14ac:dyDescent="0.25">
      <c r="B25" s="122"/>
      <c r="C25" s="122"/>
      <c r="D25" s="122"/>
      <c r="E25" s="196"/>
      <c r="F25" s="138"/>
      <c r="G25" s="203"/>
      <c r="H25" s="196"/>
      <c r="I25" s="196"/>
      <c r="J25" s="196"/>
      <c r="K25" s="196"/>
      <c r="L25" s="196"/>
      <c r="M25" s="196"/>
      <c r="N25" s="151"/>
      <c r="O25" s="224"/>
      <c r="P25" s="105"/>
    </row>
    <row r="26" spans="2:17" ht="18.75" x14ac:dyDescent="0.25">
      <c r="B26" s="122"/>
      <c r="C26" s="382" t="s">
        <v>171</v>
      </c>
      <c r="D26" s="383"/>
      <c r="E26" s="384"/>
      <c r="F26" s="138"/>
      <c r="G26" s="478">
        <v>0</v>
      </c>
      <c r="H26" s="479">
        <v>0</v>
      </c>
      <c r="I26" s="480">
        <v>0</v>
      </c>
      <c r="J26" s="479">
        <v>0</v>
      </c>
      <c r="K26" s="480">
        <v>0</v>
      </c>
      <c r="L26" s="479">
        <v>0</v>
      </c>
      <c r="M26" s="480">
        <v>0</v>
      </c>
      <c r="N26" s="481">
        <v>0</v>
      </c>
      <c r="O26" s="482">
        <v>0</v>
      </c>
      <c r="P26" s="105"/>
      <c r="Q26" s="408"/>
    </row>
    <row r="27" spans="2:17" x14ac:dyDescent="0.25">
      <c r="B27" s="122"/>
      <c r="C27" s="122"/>
      <c r="D27" s="122"/>
      <c r="E27" s="196"/>
      <c r="F27" s="138"/>
      <c r="G27" s="203"/>
      <c r="H27" s="196"/>
      <c r="I27" s="196"/>
      <c r="J27" s="196"/>
      <c r="K27" s="196"/>
      <c r="L27" s="196"/>
      <c r="M27" s="196"/>
      <c r="N27" s="151"/>
      <c r="O27" s="224"/>
      <c r="P27" s="105"/>
      <c r="Q27" s="408"/>
    </row>
    <row r="28" spans="2:17" x14ac:dyDescent="0.25">
      <c r="B28" s="122"/>
      <c r="C28" s="382" t="s">
        <v>181</v>
      </c>
      <c r="D28" s="383"/>
      <c r="E28" s="384"/>
      <c r="F28" s="138"/>
      <c r="G28" s="411">
        <f>G22-G19+G26</f>
        <v>0</v>
      </c>
      <c r="H28" s="385">
        <f>G28+H22-H19+H26</f>
        <v>0</v>
      </c>
      <c r="I28" s="412">
        <f t="shared" ref="I28:O28" si="3">H28+I22-I19+I26</f>
        <v>0</v>
      </c>
      <c r="J28" s="413">
        <f t="shared" si="3"/>
        <v>0</v>
      </c>
      <c r="K28" s="412">
        <f t="shared" si="3"/>
        <v>0</v>
      </c>
      <c r="L28" s="413">
        <f t="shared" si="3"/>
        <v>0</v>
      </c>
      <c r="M28" s="412">
        <f t="shared" si="3"/>
        <v>0</v>
      </c>
      <c r="N28" s="413">
        <f t="shared" si="3"/>
        <v>0</v>
      </c>
      <c r="O28" s="412">
        <f t="shared" si="3"/>
        <v>0</v>
      </c>
      <c r="P28" s="105"/>
      <c r="Q28" s="408"/>
    </row>
    <row r="29" spans="2:17" x14ac:dyDescent="0.25">
      <c r="B29" s="122"/>
      <c r="C29" s="122"/>
      <c r="D29" s="122"/>
      <c r="E29" s="196"/>
      <c r="F29" s="138"/>
      <c r="G29" s="203"/>
      <c r="H29" s="196"/>
      <c r="I29" s="196"/>
      <c r="J29" s="372"/>
      <c r="K29" s="417"/>
      <c r="L29" s="417"/>
      <c r="M29" s="417"/>
      <c r="N29" s="417"/>
      <c r="O29" s="417"/>
      <c r="P29" s="105"/>
      <c r="Q29" s="418" t="s">
        <v>184</v>
      </c>
    </row>
    <row r="30" spans="2:17" x14ac:dyDescent="0.25">
      <c r="B30" s="102"/>
      <c r="C30" s="126" t="s">
        <v>104</v>
      </c>
      <c r="F30" s="97"/>
    </row>
    <row r="31" spans="2:17" x14ac:dyDescent="0.25">
      <c r="B31" s="102"/>
      <c r="C31" s="225" t="s">
        <v>160</v>
      </c>
      <c r="D31" s="225"/>
      <c r="E31" s="217"/>
      <c r="F31" s="12"/>
      <c r="G31" s="462">
        <v>0</v>
      </c>
      <c r="H31" s="461">
        <v>0</v>
      </c>
      <c r="I31" s="452">
        <v>0</v>
      </c>
      <c r="J31" s="461">
        <v>0</v>
      </c>
      <c r="K31" s="452">
        <v>0</v>
      </c>
      <c r="L31" s="461">
        <v>0</v>
      </c>
      <c r="M31" s="452">
        <v>0</v>
      </c>
      <c r="N31" s="461">
        <v>0</v>
      </c>
      <c r="O31" s="452">
        <v>0</v>
      </c>
    </row>
    <row r="32" spans="2:17" x14ac:dyDescent="0.25">
      <c r="B32" s="102"/>
      <c r="C32" s="225" t="s">
        <v>161</v>
      </c>
      <c r="D32" s="225"/>
      <c r="E32" s="217"/>
      <c r="F32" s="12"/>
      <c r="G32" s="465">
        <v>0</v>
      </c>
      <c r="H32" s="464">
        <v>0</v>
      </c>
      <c r="I32" s="457">
        <v>0</v>
      </c>
      <c r="J32" s="464">
        <v>0</v>
      </c>
      <c r="K32" s="457">
        <v>0</v>
      </c>
      <c r="L32" s="464">
        <v>0</v>
      </c>
      <c r="M32" s="457">
        <v>0</v>
      </c>
      <c r="N32" s="464">
        <v>0</v>
      </c>
      <c r="O32" s="457">
        <v>0</v>
      </c>
    </row>
    <row r="33" spans="2:17" x14ac:dyDescent="0.25">
      <c r="B33" s="102"/>
      <c r="C33" s="376" t="s">
        <v>62</v>
      </c>
      <c r="D33" s="376"/>
      <c r="E33" s="409"/>
      <c r="F33" s="97"/>
      <c r="G33" s="483">
        <v>0</v>
      </c>
      <c r="H33" s="484">
        <v>0</v>
      </c>
      <c r="I33" s="477">
        <v>0</v>
      </c>
      <c r="J33" s="484">
        <v>0</v>
      </c>
      <c r="K33" s="477">
        <v>0</v>
      </c>
      <c r="L33" s="484">
        <v>0</v>
      </c>
      <c r="M33" s="477">
        <v>0</v>
      </c>
      <c r="N33" s="484">
        <v>0</v>
      </c>
      <c r="O33" s="477">
        <v>0</v>
      </c>
      <c r="P33" s="414"/>
    </row>
    <row r="34" spans="2:17" x14ac:dyDescent="0.25">
      <c r="B34" s="102"/>
      <c r="C34" s="378" t="s">
        <v>130</v>
      </c>
      <c r="D34" s="378"/>
      <c r="E34" s="379"/>
      <c r="F34" s="410"/>
      <c r="G34" s="380">
        <f t="shared" ref="G34:O34" si="4">SUM(G31:G33)</f>
        <v>0</v>
      </c>
      <c r="H34" s="381">
        <f t="shared" si="4"/>
        <v>0</v>
      </c>
      <c r="I34" s="381">
        <f t="shared" si="4"/>
        <v>0</v>
      </c>
      <c r="J34" s="381">
        <f t="shared" si="4"/>
        <v>0</v>
      </c>
      <c r="K34" s="381">
        <f t="shared" si="4"/>
        <v>0</v>
      </c>
      <c r="L34" s="381">
        <f t="shared" si="4"/>
        <v>0</v>
      </c>
      <c r="M34" s="381">
        <f t="shared" si="4"/>
        <v>0</v>
      </c>
      <c r="N34" s="381">
        <f t="shared" si="4"/>
        <v>0</v>
      </c>
      <c r="O34" s="394">
        <f t="shared" si="4"/>
        <v>0</v>
      </c>
      <c r="Q34" s="408"/>
    </row>
    <row r="35" spans="2:17" x14ac:dyDescent="0.25">
      <c r="B35" s="102"/>
      <c r="C35" s="178"/>
      <c r="D35" s="178"/>
      <c r="E35" s="407"/>
      <c r="F35" s="410"/>
      <c r="G35" s="407"/>
      <c r="H35" s="407"/>
      <c r="I35" s="407"/>
      <c r="J35" s="407"/>
      <c r="K35" s="407"/>
      <c r="L35" s="407"/>
      <c r="M35" s="407"/>
      <c r="N35" s="407"/>
      <c r="O35" s="407"/>
    </row>
    <row r="36" spans="2:17" x14ac:dyDescent="0.25">
      <c r="B36" s="102"/>
      <c r="C36" s="382" t="s">
        <v>182</v>
      </c>
      <c r="D36" s="383"/>
      <c r="E36" s="384"/>
      <c r="F36" s="377"/>
      <c r="G36" s="386">
        <f>G28+G34</f>
        <v>0</v>
      </c>
      <c r="H36" s="387">
        <f>G36-H19+H22+H26+H34</f>
        <v>0</v>
      </c>
      <c r="I36" s="386">
        <f t="shared" ref="I36:O36" si="5">H36-I19+I22+I26+I34</f>
        <v>0</v>
      </c>
      <c r="J36" s="387">
        <f t="shared" si="5"/>
        <v>0</v>
      </c>
      <c r="K36" s="386">
        <f t="shared" si="5"/>
        <v>0</v>
      </c>
      <c r="L36" s="387">
        <f t="shared" si="5"/>
        <v>0</v>
      </c>
      <c r="M36" s="386">
        <f t="shared" si="5"/>
        <v>0</v>
      </c>
      <c r="N36" s="387">
        <f t="shared" si="5"/>
        <v>0</v>
      </c>
      <c r="O36" s="386">
        <f t="shared" si="5"/>
        <v>0</v>
      </c>
      <c r="Q36" s="408"/>
    </row>
    <row r="37" spans="2:17" ht="18.75" x14ac:dyDescent="0.25">
      <c r="C37" s="164" t="s">
        <v>168</v>
      </c>
      <c r="G37" s="135"/>
      <c r="H37" s="135"/>
      <c r="I37" s="135"/>
      <c r="J37" s="135"/>
      <c r="K37" s="135"/>
      <c r="L37" s="135"/>
      <c r="M37" s="151"/>
      <c r="N37" s="151"/>
      <c r="O37" s="151"/>
    </row>
    <row r="38" spans="2:17" ht="15.75" thickBot="1" x14ac:dyDescent="0.3">
      <c r="G38" s="125"/>
      <c r="H38" s="125"/>
      <c r="I38" s="125"/>
      <c r="J38" s="125"/>
      <c r="K38" s="125"/>
      <c r="L38" s="125"/>
      <c r="M38" s="125"/>
      <c r="N38" s="125"/>
      <c r="O38" s="125"/>
    </row>
    <row r="39" spans="2:17" x14ac:dyDescent="0.25">
      <c r="C39" s="485" t="s">
        <v>180</v>
      </c>
      <c r="D39" s="486"/>
      <c r="E39" s="486"/>
      <c r="F39" s="486"/>
      <c r="G39" s="487"/>
      <c r="H39" s="487"/>
      <c r="I39" s="487"/>
      <c r="J39" s="487"/>
      <c r="K39" s="487"/>
      <c r="L39" s="487"/>
      <c r="M39" s="488"/>
      <c r="N39" s="488"/>
      <c r="O39" s="488"/>
      <c r="P39" s="489"/>
    </row>
    <row r="40" spans="2:17" x14ac:dyDescent="0.25">
      <c r="C40" s="490"/>
      <c r="D40" s="491"/>
      <c r="E40" s="491"/>
      <c r="F40" s="491"/>
      <c r="G40" s="492"/>
      <c r="H40" s="492"/>
      <c r="I40" s="492"/>
      <c r="J40" s="492"/>
      <c r="K40" s="492"/>
      <c r="L40" s="492"/>
      <c r="M40" s="493"/>
      <c r="N40" s="493"/>
      <c r="O40" s="493"/>
      <c r="P40" s="494"/>
    </row>
    <row r="41" spans="2:17" x14ac:dyDescent="0.2">
      <c r="C41" s="490"/>
      <c r="D41" s="491"/>
      <c r="E41" s="491"/>
      <c r="F41" s="86"/>
      <c r="G41" s="86"/>
      <c r="H41" s="87"/>
      <c r="I41" s="87"/>
      <c r="J41" s="88" t="s">
        <v>128</v>
      </c>
      <c r="K41" s="88" t="s">
        <v>127</v>
      </c>
      <c r="L41" s="88" t="s">
        <v>222</v>
      </c>
      <c r="M41" s="88" t="s">
        <v>223</v>
      </c>
      <c r="N41" s="493"/>
      <c r="O41" s="493"/>
      <c r="P41" s="494"/>
    </row>
    <row r="42" spans="2:17" x14ac:dyDescent="0.25">
      <c r="C42" s="490"/>
      <c r="D42" s="491"/>
      <c r="E42" s="491"/>
      <c r="F42" s="554" t="s">
        <v>107</v>
      </c>
      <c r="G42" s="555"/>
      <c r="H42" s="555"/>
      <c r="I42" s="556"/>
      <c r="J42" s="445"/>
      <c r="K42" s="445"/>
      <c r="L42" s="446"/>
      <c r="M42" s="446"/>
      <c r="N42" s="493"/>
      <c r="O42" s="493"/>
      <c r="P42" s="494"/>
    </row>
    <row r="43" spans="2:17" x14ac:dyDescent="0.25">
      <c r="C43" s="490"/>
      <c r="D43" s="491"/>
      <c r="E43" s="491"/>
      <c r="F43" s="491"/>
      <c r="G43" s="492"/>
      <c r="H43" s="492"/>
      <c r="I43" s="492"/>
      <c r="J43" s="492"/>
      <c r="K43" s="492"/>
      <c r="L43" s="492"/>
      <c r="M43" s="493"/>
      <c r="N43" s="493"/>
      <c r="O43" s="493"/>
      <c r="P43" s="494"/>
    </row>
    <row r="44" spans="2:17" x14ac:dyDescent="0.25">
      <c r="C44" s="490"/>
      <c r="D44" s="491"/>
      <c r="E44" s="491"/>
      <c r="F44" s="491"/>
      <c r="G44" s="492"/>
      <c r="H44" s="492"/>
      <c r="I44" s="492"/>
      <c r="J44" s="492"/>
      <c r="K44" s="492"/>
      <c r="L44" s="492"/>
      <c r="M44" s="493"/>
      <c r="N44" s="493"/>
      <c r="O44" s="493"/>
      <c r="P44" s="494"/>
    </row>
    <row r="45" spans="2:17" x14ac:dyDescent="0.25">
      <c r="C45" s="490"/>
      <c r="D45" s="491"/>
      <c r="E45" s="491"/>
      <c r="F45" s="491"/>
      <c r="G45" s="492"/>
      <c r="H45" s="492"/>
      <c r="I45" s="492"/>
      <c r="J45" s="492"/>
      <c r="K45" s="492"/>
      <c r="L45" s="492"/>
      <c r="M45" s="493"/>
      <c r="N45" s="493"/>
      <c r="O45" s="493"/>
      <c r="P45" s="494"/>
    </row>
    <row r="46" spans="2:17" x14ac:dyDescent="0.25">
      <c r="C46" s="490"/>
      <c r="D46" s="491"/>
      <c r="E46" s="491"/>
      <c r="F46" s="491"/>
      <c r="G46" s="492"/>
      <c r="H46" s="492"/>
      <c r="I46" s="492"/>
      <c r="J46" s="492"/>
      <c r="K46" s="492"/>
      <c r="L46" s="492"/>
      <c r="M46" s="493"/>
      <c r="N46" s="493"/>
      <c r="O46" s="493"/>
      <c r="P46" s="494"/>
    </row>
    <row r="47" spans="2:17" x14ac:dyDescent="0.25">
      <c r="C47" s="490"/>
      <c r="D47" s="491"/>
      <c r="E47" s="491"/>
      <c r="F47" s="491"/>
      <c r="G47" s="492"/>
      <c r="H47" s="492"/>
      <c r="I47" s="492"/>
      <c r="J47" s="492"/>
      <c r="K47" s="492"/>
      <c r="L47" s="492"/>
      <c r="M47" s="493"/>
      <c r="N47" s="493"/>
      <c r="O47" s="493"/>
      <c r="P47" s="494"/>
    </row>
    <row r="48" spans="2:17" x14ac:dyDescent="0.25">
      <c r="C48" s="490"/>
      <c r="D48" s="491"/>
      <c r="E48" s="491"/>
      <c r="F48" s="491"/>
      <c r="G48" s="492"/>
      <c r="H48" s="492"/>
      <c r="I48" s="492"/>
      <c r="J48" s="492"/>
      <c r="K48" s="492"/>
      <c r="L48" s="492"/>
      <c r="M48" s="493"/>
      <c r="N48" s="493"/>
      <c r="O48" s="493"/>
      <c r="P48" s="494"/>
    </row>
    <row r="49" spans="3:16" x14ac:dyDescent="0.25">
      <c r="C49" s="490"/>
      <c r="D49" s="491"/>
      <c r="E49" s="491"/>
      <c r="F49" s="491"/>
      <c r="G49" s="492"/>
      <c r="H49" s="492"/>
      <c r="I49" s="492"/>
      <c r="J49" s="492"/>
      <c r="K49" s="492"/>
      <c r="L49" s="492"/>
      <c r="M49" s="493"/>
      <c r="N49" s="493"/>
      <c r="O49" s="493"/>
      <c r="P49" s="494"/>
    </row>
    <row r="50" spans="3:16" x14ac:dyDescent="0.25">
      <c r="C50" s="490"/>
      <c r="D50" s="491"/>
      <c r="E50" s="491"/>
      <c r="F50" s="491"/>
      <c r="G50" s="492"/>
      <c r="H50" s="492"/>
      <c r="I50" s="492"/>
      <c r="J50" s="492"/>
      <c r="K50" s="492"/>
      <c r="L50" s="492"/>
      <c r="M50" s="493"/>
      <c r="N50" s="493"/>
      <c r="O50" s="493"/>
      <c r="P50" s="494"/>
    </row>
    <row r="51" spans="3:16" x14ac:dyDescent="0.25">
      <c r="C51" s="490"/>
      <c r="D51" s="491"/>
      <c r="E51" s="491"/>
      <c r="F51" s="491"/>
      <c r="G51" s="492"/>
      <c r="H51" s="492"/>
      <c r="I51" s="492"/>
      <c r="J51" s="492"/>
      <c r="K51" s="492"/>
      <c r="L51" s="492"/>
      <c r="M51" s="493"/>
      <c r="N51" s="493"/>
      <c r="O51" s="493"/>
      <c r="P51" s="494"/>
    </row>
    <row r="52" spans="3:16" x14ac:dyDescent="0.25">
      <c r="C52" s="490"/>
      <c r="D52" s="491"/>
      <c r="E52" s="491"/>
      <c r="F52" s="491"/>
      <c r="G52" s="492"/>
      <c r="H52" s="492"/>
      <c r="I52" s="492"/>
      <c r="J52" s="492"/>
      <c r="K52" s="492"/>
      <c r="L52" s="492"/>
      <c r="M52" s="493"/>
      <c r="N52" s="493"/>
      <c r="O52" s="493"/>
      <c r="P52" s="494"/>
    </row>
    <row r="53" spans="3:16" x14ac:dyDescent="0.25">
      <c r="C53" s="490"/>
      <c r="D53" s="491"/>
      <c r="E53" s="491"/>
      <c r="F53" s="491"/>
      <c r="G53" s="492"/>
      <c r="H53" s="492"/>
      <c r="I53" s="492"/>
      <c r="J53" s="492"/>
      <c r="K53" s="492"/>
      <c r="L53" s="492"/>
      <c r="M53" s="493"/>
      <c r="N53" s="493"/>
      <c r="O53" s="493"/>
      <c r="P53" s="494"/>
    </row>
    <row r="54" spans="3:16" x14ac:dyDescent="0.25">
      <c r="C54" s="490"/>
      <c r="D54" s="491"/>
      <c r="E54" s="491"/>
      <c r="F54" s="491"/>
      <c r="G54" s="492"/>
      <c r="H54" s="492"/>
      <c r="I54" s="492"/>
      <c r="J54" s="492"/>
      <c r="K54" s="492"/>
      <c r="L54" s="492"/>
      <c r="M54" s="493"/>
      <c r="N54" s="493"/>
      <c r="O54" s="493"/>
      <c r="P54" s="494"/>
    </row>
    <row r="55" spans="3:16" x14ac:dyDescent="0.25">
      <c r="C55" s="490"/>
      <c r="D55" s="491"/>
      <c r="E55" s="491"/>
      <c r="F55" s="491"/>
      <c r="G55" s="492"/>
      <c r="H55" s="492"/>
      <c r="I55" s="492"/>
      <c r="J55" s="492"/>
      <c r="K55" s="492"/>
      <c r="L55" s="492"/>
      <c r="M55" s="493"/>
      <c r="N55" s="493"/>
      <c r="O55" s="493"/>
      <c r="P55" s="494"/>
    </row>
    <row r="56" spans="3:16" x14ac:dyDescent="0.25">
      <c r="C56" s="490"/>
      <c r="D56" s="491"/>
      <c r="E56" s="491"/>
      <c r="F56" s="491"/>
      <c r="G56" s="492"/>
      <c r="H56" s="492"/>
      <c r="I56" s="492"/>
      <c r="J56" s="492"/>
      <c r="K56" s="492"/>
      <c r="L56" s="492"/>
      <c r="M56" s="493"/>
      <c r="N56" s="493"/>
      <c r="O56" s="493"/>
      <c r="P56" s="494"/>
    </row>
    <row r="57" spans="3:16" x14ac:dyDescent="0.25">
      <c r="C57" s="490"/>
      <c r="D57" s="491"/>
      <c r="E57" s="491"/>
      <c r="F57" s="491"/>
      <c r="G57" s="492"/>
      <c r="H57" s="492"/>
      <c r="I57" s="492"/>
      <c r="J57" s="492"/>
      <c r="K57" s="492"/>
      <c r="L57" s="492"/>
      <c r="M57" s="493"/>
      <c r="N57" s="493"/>
      <c r="O57" s="493"/>
      <c r="P57" s="494"/>
    </row>
    <row r="58" spans="3:16" x14ac:dyDescent="0.25">
      <c r="C58" s="490"/>
      <c r="D58" s="491"/>
      <c r="E58" s="491"/>
      <c r="F58" s="491"/>
      <c r="G58" s="492"/>
      <c r="H58" s="492"/>
      <c r="I58" s="492"/>
      <c r="J58" s="492"/>
      <c r="K58" s="492"/>
      <c r="L58" s="492"/>
      <c r="M58" s="493"/>
      <c r="N58" s="493"/>
      <c r="O58" s="493"/>
      <c r="P58" s="494"/>
    </row>
    <row r="59" spans="3:16" x14ac:dyDescent="0.25">
      <c r="C59" s="490"/>
      <c r="D59" s="491"/>
      <c r="E59" s="491"/>
      <c r="F59" s="491"/>
      <c r="G59" s="492"/>
      <c r="H59" s="492"/>
      <c r="I59" s="492"/>
      <c r="J59" s="492"/>
      <c r="K59" s="492"/>
      <c r="L59" s="492"/>
      <c r="M59" s="493"/>
      <c r="N59" s="493"/>
      <c r="O59" s="493"/>
      <c r="P59" s="494"/>
    </row>
    <row r="60" spans="3:16" x14ac:dyDescent="0.25">
      <c r="C60" s="490"/>
      <c r="D60" s="491"/>
      <c r="E60" s="491"/>
      <c r="F60" s="491"/>
      <c r="G60" s="492"/>
      <c r="H60" s="492"/>
      <c r="I60" s="492"/>
      <c r="J60" s="492"/>
      <c r="K60" s="492"/>
      <c r="L60" s="492"/>
      <c r="M60" s="493"/>
      <c r="N60" s="493"/>
      <c r="O60" s="493"/>
      <c r="P60" s="494"/>
    </row>
    <row r="61" spans="3:16" x14ac:dyDescent="0.25">
      <c r="C61" s="490"/>
      <c r="D61" s="491"/>
      <c r="E61" s="491"/>
      <c r="F61" s="491"/>
      <c r="G61" s="492"/>
      <c r="H61" s="492"/>
      <c r="I61" s="492"/>
      <c r="J61" s="492"/>
      <c r="K61" s="492"/>
      <c r="L61" s="492"/>
      <c r="M61" s="493"/>
      <c r="N61" s="493"/>
      <c r="O61" s="493"/>
      <c r="P61" s="494"/>
    </row>
    <row r="62" spans="3:16" x14ac:dyDescent="0.25">
      <c r="C62" s="490"/>
      <c r="D62" s="491"/>
      <c r="E62" s="491"/>
      <c r="F62" s="491"/>
      <c r="G62" s="495"/>
      <c r="H62" s="495"/>
      <c r="I62" s="495"/>
      <c r="J62" s="495"/>
      <c r="K62" s="495"/>
      <c r="L62" s="495"/>
      <c r="M62" s="491"/>
      <c r="N62" s="491"/>
      <c r="O62" s="491"/>
      <c r="P62" s="494"/>
    </row>
    <row r="63" spans="3:16" x14ac:dyDescent="0.25">
      <c r="C63" s="490"/>
      <c r="D63" s="491"/>
      <c r="E63" s="491"/>
      <c r="F63" s="491"/>
      <c r="G63" s="495"/>
      <c r="H63" s="495"/>
      <c r="I63" s="495"/>
      <c r="J63" s="495"/>
      <c r="K63" s="495"/>
      <c r="L63" s="495"/>
      <c r="M63" s="491"/>
      <c r="N63" s="491"/>
      <c r="O63" s="491"/>
      <c r="P63" s="494"/>
    </row>
    <row r="64" spans="3:16" x14ac:dyDescent="0.25">
      <c r="C64" s="490"/>
      <c r="D64" s="491"/>
      <c r="E64" s="491"/>
      <c r="F64" s="491"/>
      <c r="G64" s="495"/>
      <c r="H64" s="495"/>
      <c r="I64" s="495"/>
      <c r="J64" s="495"/>
      <c r="K64" s="495"/>
      <c r="L64" s="495"/>
      <c r="M64" s="491"/>
      <c r="N64" s="491"/>
      <c r="O64" s="491"/>
      <c r="P64" s="494"/>
    </row>
    <row r="65" spans="3:16" x14ac:dyDescent="0.25">
      <c r="C65" s="490"/>
      <c r="D65" s="491"/>
      <c r="E65" s="491"/>
      <c r="F65" s="491"/>
      <c r="G65" s="495"/>
      <c r="H65" s="495"/>
      <c r="I65" s="495"/>
      <c r="J65" s="495"/>
      <c r="K65" s="495"/>
      <c r="L65" s="495"/>
      <c r="M65" s="491"/>
      <c r="N65" s="491"/>
      <c r="O65" s="491"/>
      <c r="P65" s="494"/>
    </row>
    <row r="66" spans="3:16" x14ac:dyDescent="0.25">
      <c r="C66" s="490"/>
      <c r="D66" s="491"/>
      <c r="E66" s="491"/>
      <c r="F66" s="491"/>
      <c r="G66" s="495"/>
      <c r="H66" s="495"/>
      <c r="I66" s="495"/>
      <c r="J66" s="495"/>
      <c r="K66" s="495"/>
      <c r="L66" s="495"/>
      <c r="M66" s="491"/>
      <c r="N66" s="491"/>
      <c r="O66" s="491"/>
      <c r="P66" s="494"/>
    </row>
    <row r="67" spans="3:16" ht="15.75" thickBot="1" x14ac:dyDescent="0.3">
      <c r="C67" s="496"/>
      <c r="D67" s="497"/>
      <c r="E67" s="497"/>
      <c r="F67" s="497"/>
      <c r="G67" s="498"/>
      <c r="H67" s="498"/>
      <c r="I67" s="498"/>
      <c r="J67" s="498"/>
      <c r="K67" s="498"/>
      <c r="L67" s="498"/>
      <c r="M67" s="497"/>
      <c r="N67" s="497"/>
      <c r="O67" s="497"/>
      <c r="P67" s="499"/>
    </row>
  </sheetData>
  <mergeCells count="2">
    <mergeCell ref="G12:O12"/>
    <mergeCell ref="F42:I42"/>
  </mergeCells>
  <pageMargins left="0" right="0" top="0.27559055118110237" bottom="0" header="0.31496062992125984" footer="0.31496062992125984"/>
  <pageSetup paperSize="9" scale="65" orientation="landscape" r:id="rId1"/>
  <headerFooter>
    <oddHeader>&amp;RPagina &amp;P</oddHeader>
  </headerFooter>
  <rowBreaks count="1" manualBreakCount="1">
    <brk id="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Toelichting</vt:lpstr>
      <vt:lpstr>1. Application</vt:lpstr>
      <vt:lpstr>2. CF+P&amp;L turnover</vt:lpstr>
      <vt:lpstr>3. CF. operat. expenditures</vt:lpstr>
      <vt:lpstr>4. CF. other cash-flows</vt:lpstr>
      <vt:lpstr>5. P&amp;L operational costs</vt:lpstr>
      <vt:lpstr>6. CF+P&amp;L. inv.+ depreciat.</vt:lpstr>
      <vt:lpstr>7. Impact</vt:lpstr>
      <vt:lpstr>'1. Application'!Afdrukbereik</vt:lpstr>
      <vt:lpstr>'3. CF. operat. expenditures'!Afdrukbereik</vt:lpstr>
      <vt:lpstr>'7. Impact'!Afdrukbereik</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FDW16 Annex 4 Example_filled in model</dc:title>
  <dc:creator>Rijksdienst voor Ondernemend Nederland</dc:creator>
  <cp:lastModifiedBy>Okker, drs. K.P. (Kris)</cp:lastModifiedBy>
  <cp:lastPrinted>2017-09-28T15:54:21Z</cp:lastPrinted>
  <dcterms:created xsi:type="dcterms:W3CDTF">2016-03-14T08:50:43Z</dcterms:created>
  <dcterms:modified xsi:type="dcterms:W3CDTF">2019-09-18T15:03:00Z</dcterms:modified>
</cp:coreProperties>
</file>