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T:\agnl\IntranetIntern - Fil10\TD\PPP\04 intern proces (personeel, organisatie, procedures)\02 financieel\02 Fem map\10 Reporting &amp; Amendment Tools\"/>
    </mc:Choice>
  </mc:AlternateContent>
  <xr:revisionPtr revIDLastSave="0" documentId="13_ncr:1_{9A574327-1324-4BFD-A668-E9B34D5AC1B1}" xr6:coauthVersionLast="44" xr6:coauthVersionMax="44" xr10:uidLastSave="{00000000-0000-0000-0000-000000000000}"/>
  <bookViews>
    <workbookView xWindow="9360" yWindow="2910" windowWidth="22860" windowHeight="15450" tabRatio="703" xr2:uid="{00000000-000D-0000-FFFF-FFFF00000000}"/>
  </bookViews>
  <sheets>
    <sheet name="Instruction" sheetId="35" r:id="rId1"/>
    <sheet name="Cover Sheet" sheetId="34" r:id="rId2"/>
    <sheet name="Overview" sheetId="23" r:id="rId3"/>
    <sheet name="Labour cost specs " sheetId="53" r:id="rId4"/>
    <sheet name="Hardware specifications " sheetId="52" r:id="rId5"/>
  </sheets>
  <definedNames>
    <definedName name="_xlnm._FilterDatabase" localSheetId="3" hidden="1">'Labour cost specs '!$B$23:$M$54</definedName>
    <definedName name="_xlnm.Print_Area" localSheetId="1">'Cover Sheet'!$A$1:$Q$27</definedName>
    <definedName name="_xlnm.Print_Area" localSheetId="4">'Hardware specifications '!$A$1:$AQ$180</definedName>
    <definedName name="_xlnm.Print_Area" localSheetId="3">'Labour cost specs '!$A$1:$AA$55</definedName>
    <definedName name="_xlnm.Print_Area" localSheetId="2">Overview!$B$1:$P$229</definedName>
    <definedName name="_xlnm.Print_Titles" localSheetId="4">'Hardware specifications '!$21:$23</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4" i="53" l="1"/>
  <c r="M54" i="53"/>
  <c r="M80" i="53" l="1"/>
  <c r="O80" i="53"/>
  <c r="Q80" i="53"/>
  <c r="Z80" i="53" s="1"/>
  <c r="S80" i="53"/>
  <c r="U80" i="53"/>
  <c r="W80" i="53"/>
  <c r="Y80" i="53"/>
  <c r="M81" i="53"/>
  <c r="Z81" i="53" s="1"/>
  <c r="AA81" i="53" s="1"/>
  <c r="O81" i="53"/>
  <c r="Q81" i="53"/>
  <c r="S81" i="53"/>
  <c r="U81" i="53"/>
  <c r="W81" i="53"/>
  <c r="Y81" i="53"/>
  <c r="M82" i="53"/>
  <c r="Z82" i="53" s="1"/>
  <c r="AA82" i="53" s="1"/>
  <c r="O82" i="53"/>
  <c r="Q82" i="53"/>
  <c r="S82" i="53"/>
  <c r="U82" i="53"/>
  <c r="W82" i="53"/>
  <c r="Y82" i="53"/>
  <c r="M83" i="53"/>
  <c r="Z83" i="53" s="1"/>
  <c r="O83" i="53"/>
  <c r="Q83" i="53"/>
  <c r="S83" i="53"/>
  <c r="U83" i="53"/>
  <c r="W83" i="53"/>
  <c r="Y83" i="53"/>
  <c r="M84" i="53"/>
  <c r="O84" i="53"/>
  <c r="Q84" i="53"/>
  <c r="Z84" i="53" s="1"/>
  <c r="S84" i="53"/>
  <c r="U84" i="53"/>
  <c r="W84" i="53"/>
  <c r="Y84" i="53"/>
  <c r="M85" i="53"/>
  <c r="Z85" i="53" s="1"/>
  <c r="AA85" i="53" s="1"/>
  <c r="O85" i="53"/>
  <c r="Q85" i="53"/>
  <c r="S85" i="53"/>
  <c r="U85" i="53"/>
  <c r="W85" i="53"/>
  <c r="Y85" i="53"/>
  <c r="J80" i="53"/>
  <c r="AA80" i="53" s="1"/>
  <c r="J81" i="53"/>
  <c r="J82" i="53"/>
  <c r="J83" i="53"/>
  <c r="J84" i="53"/>
  <c r="AA84" i="53" s="1"/>
  <c r="J85" i="53"/>
  <c r="AA83" i="53" l="1"/>
  <c r="I34" i="53"/>
  <c r="L34" i="53"/>
  <c r="J86" i="53" l="1"/>
  <c r="M86" i="53"/>
  <c r="O86" i="53"/>
  <c r="Q86" i="53"/>
  <c r="S86" i="53"/>
  <c r="U86" i="53"/>
  <c r="W86" i="53"/>
  <c r="Y86" i="53"/>
  <c r="Z86" i="53" l="1"/>
  <c r="AA86" i="53" s="1"/>
  <c r="C22" i="23"/>
  <c r="C19" i="23"/>
  <c r="C18" i="23"/>
  <c r="C17" i="23"/>
  <c r="E21" i="23"/>
  <c r="E20" i="23"/>
  <c r="C21" i="23"/>
  <c r="C20" i="23"/>
  <c r="J238" i="23"/>
  <c r="I238" i="23"/>
  <c r="H238" i="23"/>
  <c r="G238" i="23"/>
  <c r="F238" i="23"/>
  <c r="E238" i="23"/>
  <c r="D238" i="23"/>
  <c r="C238" i="23"/>
  <c r="K237" i="23"/>
  <c r="K236" i="23"/>
  <c r="M236" i="23" s="1"/>
  <c r="K235" i="23"/>
  <c r="M235" i="23" s="1"/>
  <c r="J232" i="23"/>
  <c r="I232" i="23"/>
  <c r="H232" i="23"/>
  <c r="G232" i="23"/>
  <c r="F232" i="23"/>
  <c r="E232" i="23"/>
  <c r="E240" i="23" s="1"/>
  <c r="D232" i="23"/>
  <c r="C232" i="23"/>
  <c r="K231" i="23"/>
  <c r="K230" i="23"/>
  <c r="M230" i="23" s="1"/>
  <c r="K229" i="23"/>
  <c r="L229" i="23" s="1"/>
  <c r="K228" i="23"/>
  <c r="M228" i="23" s="1"/>
  <c r="K227" i="23"/>
  <c r="J218" i="23"/>
  <c r="I218" i="23"/>
  <c r="H218" i="23"/>
  <c r="G218" i="23"/>
  <c r="F218" i="23"/>
  <c r="E218" i="23"/>
  <c r="D218" i="23"/>
  <c r="C218" i="23"/>
  <c r="K217" i="23"/>
  <c r="M217" i="23" s="1"/>
  <c r="K216" i="23"/>
  <c r="K215" i="23"/>
  <c r="M215" i="23" s="1"/>
  <c r="J212" i="23"/>
  <c r="I212" i="23"/>
  <c r="H212" i="23"/>
  <c r="G212" i="23"/>
  <c r="F212" i="23"/>
  <c r="E212" i="23"/>
  <c r="D212" i="23"/>
  <c r="C212" i="23"/>
  <c r="K211" i="23"/>
  <c r="L211" i="23" s="1"/>
  <c r="K210" i="23"/>
  <c r="K209" i="23"/>
  <c r="M209" i="23" s="1"/>
  <c r="K208" i="23"/>
  <c r="L208" i="23" s="1"/>
  <c r="K207" i="23"/>
  <c r="M207" i="23" s="1"/>
  <c r="J198" i="23"/>
  <c r="I198" i="23"/>
  <c r="H198" i="23"/>
  <c r="G198" i="23"/>
  <c r="F198" i="23"/>
  <c r="E198" i="23"/>
  <c r="D198" i="23"/>
  <c r="C198" i="23"/>
  <c r="K197" i="23"/>
  <c r="L197" i="23" s="1"/>
  <c r="K196" i="23"/>
  <c r="M196" i="23" s="1"/>
  <c r="K195" i="23"/>
  <c r="J192" i="23"/>
  <c r="I192" i="23"/>
  <c r="H192" i="23"/>
  <c r="G192" i="23"/>
  <c r="F192" i="23"/>
  <c r="E192" i="23"/>
  <c r="D192" i="23"/>
  <c r="C192" i="23"/>
  <c r="K191" i="23"/>
  <c r="L191" i="23" s="1"/>
  <c r="K190" i="23"/>
  <c r="M190" i="23" s="1"/>
  <c r="K189" i="23"/>
  <c r="K188" i="23"/>
  <c r="M188" i="23" s="1"/>
  <c r="K187" i="23"/>
  <c r="L187" i="23" s="1"/>
  <c r="J178" i="23"/>
  <c r="I178" i="23"/>
  <c r="H178" i="23"/>
  <c r="G178" i="23"/>
  <c r="F178" i="23"/>
  <c r="E178" i="23"/>
  <c r="D178" i="23"/>
  <c r="C178" i="23"/>
  <c r="K177" i="23"/>
  <c r="M177" i="23" s="1"/>
  <c r="K176" i="23"/>
  <c r="L176" i="23" s="1"/>
  <c r="K175" i="23"/>
  <c r="J172" i="23"/>
  <c r="I172" i="23"/>
  <c r="H172" i="23"/>
  <c r="G172" i="23"/>
  <c r="F172" i="23"/>
  <c r="E172" i="23"/>
  <c r="D172" i="23"/>
  <c r="C172" i="23"/>
  <c r="K171" i="23"/>
  <c r="M171" i="23" s="1"/>
  <c r="K170" i="23"/>
  <c r="L170" i="23" s="1"/>
  <c r="K169" i="23"/>
  <c r="L169" i="23" s="1"/>
  <c r="K168" i="23"/>
  <c r="K167" i="23"/>
  <c r="M167" i="23" s="1"/>
  <c r="J158" i="23"/>
  <c r="I158" i="23"/>
  <c r="H158" i="23"/>
  <c r="G158" i="23"/>
  <c r="F158" i="23"/>
  <c r="E158" i="23"/>
  <c r="D158" i="23"/>
  <c r="C158" i="23"/>
  <c r="K157" i="23"/>
  <c r="K156" i="23"/>
  <c r="M156" i="23" s="1"/>
  <c r="K155" i="23"/>
  <c r="J152" i="23"/>
  <c r="I152" i="23"/>
  <c r="H152" i="23"/>
  <c r="G152" i="23"/>
  <c r="F152" i="23"/>
  <c r="E152" i="23"/>
  <c r="D152" i="23"/>
  <c r="C152" i="23"/>
  <c r="K151" i="23"/>
  <c r="K150" i="23"/>
  <c r="M150" i="23" s="1"/>
  <c r="K149" i="23"/>
  <c r="L149" i="23" s="1"/>
  <c r="K148" i="23"/>
  <c r="M148" i="23" s="1"/>
  <c r="K147" i="23"/>
  <c r="J138" i="23"/>
  <c r="I138" i="23"/>
  <c r="H138" i="23"/>
  <c r="G138" i="23"/>
  <c r="F138" i="23"/>
  <c r="E138" i="23"/>
  <c r="D138" i="23"/>
  <c r="C138" i="23"/>
  <c r="K137" i="23"/>
  <c r="L137" i="23" s="1"/>
  <c r="K136" i="23"/>
  <c r="M136" i="23" s="1"/>
  <c r="K135" i="23"/>
  <c r="J132" i="23"/>
  <c r="I132" i="23"/>
  <c r="H132" i="23"/>
  <c r="G132" i="23"/>
  <c r="F132" i="23"/>
  <c r="E132" i="23"/>
  <c r="D132" i="23"/>
  <c r="C132" i="23"/>
  <c r="K131" i="23"/>
  <c r="M131" i="23" s="1"/>
  <c r="K130" i="23"/>
  <c r="M130" i="23" s="1"/>
  <c r="K129" i="23"/>
  <c r="K128" i="23"/>
  <c r="L128" i="23" s="1"/>
  <c r="K127" i="23"/>
  <c r="L127" i="23" s="1"/>
  <c r="J118" i="23"/>
  <c r="I118" i="23"/>
  <c r="H118" i="23"/>
  <c r="G118" i="23"/>
  <c r="F118" i="23"/>
  <c r="E118" i="23"/>
  <c r="D118" i="23"/>
  <c r="C118" i="23"/>
  <c r="K117" i="23"/>
  <c r="L117" i="23" s="1"/>
  <c r="K116" i="23"/>
  <c r="M116" i="23" s="1"/>
  <c r="K115" i="23"/>
  <c r="M115" i="23" s="1"/>
  <c r="J112" i="23"/>
  <c r="I112" i="23"/>
  <c r="H112" i="23"/>
  <c r="G112" i="23"/>
  <c r="F112" i="23"/>
  <c r="E112" i="23"/>
  <c r="D112" i="23"/>
  <c r="C112" i="23"/>
  <c r="K111" i="23"/>
  <c r="M111" i="23" s="1"/>
  <c r="K110" i="23"/>
  <c r="M110" i="23" s="1"/>
  <c r="K109" i="23"/>
  <c r="M109" i="23" s="1"/>
  <c r="K108" i="23"/>
  <c r="K107" i="23"/>
  <c r="L107" i="23" s="1"/>
  <c r="J98" i="23"/>
  <c r="I98" i="23"/>
  <c r="H98" i="23"/>
  <c r="G98" i="23"/>
  <c r="F98" i="23"/>
  <c r="E98" i="23"/>
  <c r="D98" i="23"/>
  <c r="C98" i="23"/>
  <c r="K97" i="23"/>
  <c r="K96" i="23"/>
  <c r="K95" i="23"/>
  <c r="L95" i="23" s="1"/>
  <c r="J92" i="23"/>
  <c r="I92" i="23"/>
  <c r="H92" i="23"/>
  <c r="G92" i="23"/>
  <c r="F92" i="23"/>
  <c r="E92" i="23"/>
  <c r="D92" i="23"/>
  <c r="C92" i="23"/>
  <c r="K91" i="23"/>
  <c r="K90" i="23"/>
  <c r="L90" i="23" s="1"/>
  <c r="K89" i="23"/>
  <c r="M89" i="23" s="1"/>
  <c r="K88" i="23"/>
  <c r="M88" i="23" s="1"/>
  <c r="K87" i="23"/>
  <c r="J78" i="23"/>
  <c r="I78" i="23"/>
  <c r="H78" i="23"/>
  <c r="G78" i="23"/>
  <c r="F78" i="23"/>
  <c r="E78" i="23"/>
  <c r="D78" i="23"/>
  <c r="C78" i="23"/>
  <c r="K77" i="23"/>
  <c r="M77" i="23" s="1"/>
  <c r="K76" i="23"/>
  <c r="K75" i="23"/>
  <c r="M75" i="23" s="1"/>
  <c r="J72" i="23"/>
  <c r="I72" i="23"/>
  <c r="H72" i="23"/>
  <c r="G72" i="23"/>
  <c r="F72" i="23"/>
  <c r="E72" i="23"/>
  <c r="D72" i="23"/>
  <c r="C72" i="23"/>
  <c r="D33" i="23" s="1"/>
  <c r="K71" i="23"/>
  <c r="M71" i="23" s="1"/>
  <c r="K70" i="23"/>
  <c r="K69" i="23"/>
  <c r="L69" i="23" s="1"/>
  <c r="K68" i="23"/>
  <c r="M68" i="23" s="1"/>
  <c r="K67" i="23"/>
  <c r="L67" i="23" s="1"/>
  <c r="D58" i="23"/>
  <c r="C58" i="23"/>
  <c r="C39" i="23" s="1"/>
  <c r="E57" i="23"/>
  <c r="F57" i="23" s="1"/>
  <c r="G56" i="23"/>
  <c r="E55" i="23"/>
  <c r="G55" i="23" s="1"/>
  <c r="D52" i="23"/>
  <c r="C52" i="23"/>
  <c r="E51" i="23"/>
  <c r="G51" i="23" s="1"/>
  <c r="G50" i="23"/>
  <c r="E49" i="23"/>
  <c r="G49" i="23" s="1"/>
  <c r="E48" i="23"/>
  <c r="G48" i="23" s="1"/>
  <c r="E47" i="23"/>
  <c r="K38" i="23"/>
  <c r="J38" i="23"/>
  <c r="I38" i="23"/>
  <c r="H38" i="23"/>
  <c r="G38" i="23"/>
  <c r="F38" i="23"/>
  <c r="E38" i="23"/>
  <c r="D38" i="23"/>
  <c r="C38" i="23"/>
  <c r="K37" i="23"/>
  <c r="J37" i="23"/>
  <c r="I37" i="23"/>
  <c r="H37" i="23"/>
  <c r="G37" i="23"/>
  <c r="F37" i="23"/>
  <c r="E37" i="23"/>
  <c r="D37" i="23"/>
  <c r="K36" i="23"/>
  <c r="J36" i="23"/>
  <c r="I36" i="23"/>
  <c r="H36" i="23"/>
  <c r="G36" i="23"/>
  <c r="F36" i="23"/>
  <c r="E36" i="23"/>
  <c r="D36" i="23"/>
  <c r="C36" i="23"/>
  <c r="K32" i="23"/>
  <c r="J32" i="23"/>
  <c r="I32" i="23"/>
  <c r="H32" i="23"/>
  <c r="G32" i="23"/>
  <c r="F32" i="23"/>
  <c r="E32" i="23"/>
  <c r="D32" i="23"/>
  <c r="C32" i="23"/>
  <c r="K31" i="23"/>
  <c r="J31" i="23"/>
  <c r="I31" i="23"/>
  <c r="H31" i="23"/>
  <c r="G31" i="23"/>
  <c r="F31" i="23"/>
  <c r="E31" i="23"/>
  <c r="D31" i="23"/>
  <c r="K30" i="23"/>
  <c r="J30" i="23"/>
  <c r="I30" i="23"/>
  <c r="H30" i="23"/>
  <c r="G30" i="23"/>
  <c r="F30" i="23"/>
  <c r="E30" i="23"/>
  <c r="D30" i="23"/>
  <c r="C30" i="23"/>
  <c r="K29" i="23"/>
  <c r="J29" i="23"/>
  <c r="I29" i="23"/>
  <c r="H29" i="23"/>
  <c r="G29" i="23"/>
  <c r="F29" i="23"/>
  <c r="E29" i="23"/>
  <c r="D29" i="23"/>
  <c r="C29" i="23"/>
  <c r="K28" i="23"/>
  <c r="J28" i="23"/>
  <c r="I28" i="23"/>
  <c r="H28" i="23"/>
  <c r="G28" i="23"/>
  <c r="F28" i="23"/>
  <c r="E28" i="23"/>
  <c r="D28" i="23"/>
  <c r="C28" i="23"/>
  <c r="D100" i="23" l="1"/>
  <c r="H100" i="23"/>
  <c r="D120" i="23"/>
  <c r="D160" i="23"/>
  <c r="D180" i="23"/>
  <c r="H180" i="23"/>
  <c r="D220" i="23"/>
  <c r="I80" i="23"/>
  <c r="E100" i="23"/>
  <c r="I100" i="23"/>
  <c r="J160" i="23"/>
  <c r="I240" i="23"/>
  <c r="F48" i="23"/>
  <c r="D60" i="23"/>
  <c r="H120" i="23"/>
  <c r="H220" i="23"/>
  <c r="K39" i="23"/>
  <c r="G57" i="23"/>
  <c r="J80" i="23"/>
  <c r="F200" i="23"/>
  <c r="F220" i="23"/>
  <c r="J220" i="23"/>
  <c r="F240" i="23"/>
  <c r="J240" i="23"/>
  <c r="C140" i="23"/>
  <c r="C160" i="23"/>
  <c r="G160" i="23"/>
  <c r="C180" i="23"/>
  <c r="G180" i="23"/>
  <c r="C200" i="23"/>
  <c r="G200" i="23"/>
  <c r="C220" i="23"/>
  <c r="G220" i="23"/>
  <c r="C240" i="23"/>
  <c r="G240" i="23"/>
  <c r="G39" i="23"/>
  <c r="E58" i="23"/>
  <c r="F58" i="23" s="1"/>
  <c r="F80" i="23"/>
  <c r="J33" i="23"/>
  <c r="C80" i="23"/>
  <c r="G80" i="23"/>
  <c r="E140" i="23"/>
  <c r="E160" i="23"/>
  <c r="I180" i="23"/>
  <c r="D200" i="23"/>
  <c r="H200" i="23"/>
  <c r="L217" i="23"/>
  <c r="D80" i="23"/>
  <c r="H80" i="23"/>
  <c r="F39" i="23"/>
  <c r="J39" i="23"/>
  <c r="C120" i="23"/>
  <c r="L131" i="23"/>
  <c r="F160" i="23"/>
  <c r="I140" i="23"/>
  <c r="I160" i="23"/>
  <c r="E180" i="23"/>
  <c r="M211" i="23"/>
  <c r="L228" i="23"/>
  <c r="F55" i="23"/>
  <c r="H33" i="23"/>
  <c r="M191" i="23"/>
  <c r="F33" i="23"/>
  <c r="K33" i="23"/>
  <c r="F49" i="23"/>
  <c r="F51" i="23"/>
  <c r="E80" i="23"/>
  <c r="F100" i="23"/>
  <c r="J100" i="23"/>
  <c r="D39" i="23"/>
  <c r="H39" i="23"/>
  <c r="L111" i="23"/>
  <c r="E120" i="23"/>
  <c r="I120" i="23"/>
  <c r="D140" i="23"/>
  <c r="H140" i="23"/>
  <c r="F180" i="23"/>
  <c r="J180" i="23"/>
  <c r="E200" i="23"/>
  <c r="I200" i="23"/>
  <c r="G33" i="23"/>
  <c r="L36" i="23"/>
  <c r="N36" i="23" s="1"/>
  <c r="K158" i="23"/>
  <c r="M158" i="23" s="1"/>
  <c r="K178" i="23"/>
  <c r="M178" i="23" s="1"/>
  <c r="G140" i="23"/>
  <c r="C60" i="23"/>
  <c r="C41" i="23" s="1"/>
  <c r="G120" i="23"/>
  <c r="F140" i="23"/>
  <c r="H160" i="23"/>
  <c r="E220" i="23"/>
  <c r="I220" i="23"/>
  <c r="M137" i="23"/>
  <c r="M197" i="23"/>
  <c r="M229" i="23"/>
  <c r="L175" i="23"/>
  <c r="L196" i="23"/>
  <c r="M175" i="23"/>
  <c r="L207" i="23"/>
  <c r="K212" i="23"/>
  <c r="M212" i="23" s="1"/>
  <c r="M208" i="23"/>
  <c r="M176" i="23"/>
  <c r="M187" i="23"/>
  <c r="L190" i="23"/>
  <c r="M170" i="23"/>
  <c r="M169" i="23"/>
  <c r="M95" i="23"/>
  <c r="M127" i="23"/>
  <c r="M149" i="23"/>
  <c r="M155" i="23"/>
  <c r="K172" i="23"/>
  <c r="K98" i="23"/>
  <c r="L98" i="23" s="1"/>
  <c r="M107" i="23"/>
  <c r="L115" i="23"/>
  <c r="L136" i="23"/>
  <c r="L148" i="23"/>
  <c r="M96" i="23"/>
  <c r="L116" i="23"/>
  <c r="M117" i="23"/>
  <c r="M128" i="23"/>
  <c r="L89" i="23"/>
  <c r="K92" i="23"/>
  <c r="M92" i="23" s="1"/>
  <c r="L96" i="23"/>
  <c r="L109" i="23"/>
  <c r="M90" i="23"/>
  <c r="L110" i="23"/>
  <c r="L75" i="23"/>
  <c r="L37" i="23"/>
  <c r="N37" i="23" s="1"/>
  <c r="L38" i="23"/>
  <c r="N38" i="23" s="1"/>
  <c r="L68" i="23"/>
  <c r="M69" i="23"/>
  <c r="L31" i="23"/>
  <c r="M31" i="23" s="1"/>
  <c r="L32" i="23"/>
  <c r="N32" i="23" s="1"/>
  <c r="L29" i="23"/>
  <c r="M29" i="23" s="1"/>
  <c r="L30" i="23"/>
  <c r="M30" i="23" s="1"/>
  <c r="L28" i="23"/>
  <c r="M28" i="23" s="1"/>
  <c r="C33" i="23"/>
  <c r="L92" i="23"/>
  <c r="L172" i="23"/>
  <c r="M91" i="23"/>
  <c r="L91" i="23"/>
  <c r="J140" i="23"/>
  <c r="K72" i="23"/>
  <c r="M67" i="23"/>
  <c r="M70" i="23"/>
  <c r="L70" i="23"/>
  <c r="K78" i="23"/>
  <c r="M76" i="23"/>
  <c r="L76" i="23"/>
  <c r="E39" i="23"/>
  <c r="I39" i="23"/>
  <c r="L88" i="23"/>
  <c r="C100" i="23"/>
  <c r="G100" i="23"/>
  <c r="M97" i="23"/>
  <c r="L97" i="23"/>
  <c r="M108" i="23"/>
  <c r="L108" i="23"/>
  <c r="F120" i="23"/>
  <c r="J120" i="23"/>
  <c r="L130" i="23"/>
  <c r="M210" i="23"/>
  <c r="L210" i="23"/>
  <c r="D240" i="23"/>
  <c r="H240" i="23"/>
  <c r="K238" i="23"/>
  <c r="M195" i="23"/>
  <c r="K198" i="23"/>
  <c r="L198" i="23" s="1"/>
  <c r="L195" i="23"/>
  <c r="M237" i="23"/>
  <c r="L237" i="23"/>
  <c r="E33" i="23"/>
  <c r="I33" i="23"/>
  <c r="G47" i="23"/>
  <c r="F47" i="23"/>
  <c r="E52" i="23"/>
  <c r="G52" i="23" s="1"/>
  <c r="K112" i="23"/>
  <c r="K132" i="23"/>
  <c r="M135" i="23"/>
  <c r="K138" i="23"/>
  <c r="L135" i="23"/>
  <c r="K152" i="23"/>
  <c r="M147" i="23"/>
  <c r="M151" i="23"/>
  <c r="L151" i="23"/>
  <c r="M189" i="23"/>
  <c r="L189" i="23"/>
  <c r="L158" i="23"/>
  <c r="K232" i="23"/>
  <c r="M227" i="23"/>
  <c r="L227" i="23"/>
  <c r="L71" i="23"/>
  <c r="L77" i="23"/>
  <c r="M87" i="23"/>
  <c r="L87" i="23"/>
  <c r="K118" i="23"/>
  <c r="L118" i="23" s="1"/>
  <c r="M129" i="23"/>
  <c r="L129" i="23"/>
  <c r="L147" i="23"/>
  <c r="M157" i="23"/>
  <c r="L157" i="23"/>
  <c r="M168" i="23"/>
  <c r="L168" i="23"/>
  <c r="J200" i="23"/>
  <c r="M216" i="23"/>
  <c r="L216" i="23"/>
  <c r="M231" i="23"/>
  <c r="L231" i="23"/>
  <c r="K192" i="23"/>
  <c r="L150" i="23"/>
  <c r="L156" i="23"/>
  <c r="L167" i="23"/>
  <c r="L171" i="23"/>
  <c r="L177" i="23"/>
  <c r="L188" i="23"/>
  <c r="L209" i="23"/>
  <c r="L215" i="23"/>
  <c r="K218" i="23"/>
  <c r="L230" i="23"/>
  <c r="L236" i="23"/>
  <c r="L155" i="23"/>
  <c r="L235" i="23"/>
  <c r="L178" i="23" l="1"/>
  <c r="E41" i="23"/>
  <c r="K220" i="23"/>
  <c r="L220" i="23" s="1"/>
  <c r="D41" i="23"/>
  <c r="K180" i="23"/>
  <c r="M180" i="23" s="1"/>
  <c r="J41" i="23"/>
  <c r="G58" i="23"/>
  <c r="H41" i="23"/>
  <c r="I41" i="23"/>
  <c r="G41" i="23"/>
  <c r="L39" i="23"/>
  <c r="N39" i="23" s="1"/>
  <c r="M36" i="23"/>
  <c r="F41" i="23"/>
  <c r="L212" i="23"/>
  <c r="M98" i="23"/>
  <c r="K100" i="23"/>
  <c r="L100" i="23" s="1"/>
  <c r="L180" i="23"/>
  <c r="M172" i="23"/>
  <c r="M32" i="23"/>
  <c r="M38" i="23"/>
  <c r="M118" i="23"/>
  <c r="N29" i="23"/>
  <c r="M37" i="23"/>
  <c r="N31" i="23"/>
  <c r="N30" i="23"/>
  <c r="N28" i="23"/>
  <c r="L33" i="23"/>
  <c r="N33" i="23" s="1"/>
  <c r="K240" i="23"/>
  <c r="M232" i="23"/>
  <c r="L232" i="23"/>
  <c r="L192" i="23"/>
  <c r="K200" i="23"/>
  <c r="L200" i="23" s="1"/>
  <c r="M220" i="23"/>
  <c r="M198" i="23"/>
  <c r="M78" i="23"/>
  <c r="L78" i="23"/>
  <c r="L132" i="23"/>
  <c r="K140" i="23"/>
  <c r="L140" i="23" s="1"/>
  <c r="M238" i="23"/>
  <c r="L238" i="23"/>
  <c r="M132" i="23"/>
  <c r="M192" i="23"/>
  <c r="L138" i="23"/>
  <c r="M138" i="23"/>
  <c r="L112" i="23"/>
  <c r="K120" i="23"/>
  <c r="L120" i="23" s="1"/>
  <c r="M112" i="23"/>
  <c r="K160" i="23"/>
  <c r="M152" i="23"/>
  <c r="L152" i="23"/>
  <c r="L218" i="23"/>
  <c r="M218" i="23"/>
  <c r="F52" i="23"/>
  <c r="E60" i="23"/>
  <c r="K41" i="23"/>
  <c r="K80" i="23"/>
  <c r="M72" i="23"/>
  <c r="L72" i="23"/>
  <c r="M39" i="23" l="1"/>
  <c r="L41" i="23"/>
  <c r="M41" i="23" s="1"/>
  <c r="M100" i="23"/>
  <c r="M33" i="23"/>
  <c r="F60" i="23"/>
  <c r="G60" i="23"/>
  <c r="L80" i="23"/>
  <c r="M80" i="23"/>
  <c r="L240" i="23"/>
  <c r="M240" i="23"/>
  <c r="M200" i="23"/>
  <c r="M120" i="23"/>
  <c r="L160" i="23"/>
  <c r="M160" i="23"/>
  <c r="M140" i="23"/>
  <c r="N41" i="23" l="1"/>
  <c r="Y156" i="53" l="1"/>
  <c r="M44" i="53" l="1"/>
  <c r="J44" i="53"/>
  <c r="M43" i="53"/>
  <c r="J43" i="53"/>
  <c r="M42" i="53"/>
  <c r="J42" i="53"/>
  <c r="M41" i="53"/>
  <c r="J41" i="53"/>
  <c r="M40" i="53"/>
  <c r="J40" i="53"/>
  <c r="M39" i="53"/>
  <c r="J39" i="53"/>
  <c r="J27" i="53"/>
  <c r="M27" i="53"/>
  <c r="J28" i="53"/>
  <c r="M28" i="53"/>
  <c r="J29" i="53"/>
  <c r="M29" i="53"/>
  <c r="G13" i="52"/>
  <c r="C13" i="52"/>
  <c r="D16" i="53"/>
  <c r="D13" i="53"/>
  <c r="D12" i="53"/>
  <c r="D11" i="53"/>
  <c r="I53" i="53"/>
  <c r="J32" i="53"/>
  <c r="J33" i="53"/>
  <c r="F15" i="53"/>
  <c r="D15" i="53"/>
  <c r="F14" i="53"/>
  <c r="D14" i="53"/>
  <c r="J24" i="53"/>
  <c r="M24" i="53"/>
  <c r="J25" i="53"/>
  <c r="M25" i="53"/>
  <c r="J26" i="53"/>
  <c r="M26" i="53"/>
  <c r="J30" i="53"/>
  <c r="M30" i="53"/>
  <c r="J31" i="53"/>
  <c r="M31" i="53"/>
  <c r="M32" i="53"/>
  <c r="M33" i="53"/>
  <c r="J36" i="53"/>
  <c r="M36" i="53"/>
  <c r="J37" i="53"/>
  <c r="M37" i="53"/>
  <c r="J38" i="53"/>
  <c r="M38" i="53"/>
  <c r="J45" i="53"/>
  <c r="M45" i="53"/>
  <c r="J46" i="53"/>
  <c r="M46" i="53"/>
  <c r="J47" i="53"/>
  <c r="M47" i="53"/>
  <c r="J48" i="53"/>
  <c r="M48" i="53"/>
  <c r="J49" i="53"/>
  <c r="M49" i="53"/>
  <c r="J50" i="53"/>
  <c r="M50" i="53"/>
  <c r="J51" i="53"/>
  <c r="M51" i="53"/>
  <c r="J52" i="53"/>
  <c r="M52" i="53"/>
  <c r="L53" i="53"/>
  <c r="J59" i="53"/>
  <c r="M59" i="53"/>
  <c r="O59" i="53"/>
  <c r="Q59" i="53"/>
  <c r="S59" i="53"/>
  <c r="U59" i="53"/>
  <c r="W59" i="53"/>
  <c r="Y59" i="53"/>
  <c r="J60" i="53"/>
  <c r="M60" i="53"/>
  <c r="O60" i="53"/>
  <c r="Q60" i="53"/>
  <c r="S60" i="53"/>
  <c r="U60" i="53"/>
  <c r="W60" i="53"/>
  <c r="Y60" i="53"/>
  <c r="J61" i="53"/>
  <c r="M61" i="53"/>
  <c r="O61" i="53"/>
  <c r="Q61" i="53"/>
  <c r="S61" i="53"/>
  <c r="U61" i="53"/>
  <c r="W61" i="53"/>
  <c r="Y61" i="53"/>
  <c r="J62" i="53"/>
  <c r="M62" i="53"/>
  <c r="O62" i="53"/>
  <c r="Q62" i="53"/>
  <c r="S62" i="53"/>
  <c r="U62" i="53"/>
  <c r="W62" i="53"/>
  <c r="Y62" i="53"/>
  <c r="J63" i="53"/>
  <c r="M63" i="53"/>
  <c r="O63" i="53"/>
  <c r="Q63" i="53"/>
  <c r="S63" i="53"/>
  <c r="U63" i="53"/>
  <c r="W63" i="53"/>
  <c r="Y63" i="53"/>
  <c r="J64" i="53"/>
  <c r="M64" i="53"/>
  <c r="O64" i="53"/>
  <c r="Q64" i="53"/>
  <c r="S64" i="53"/>
  <c r="U64" i="53"/>
  <c r="W64" i="53"/>
  <c r="Y64" i="53"/>
  <c r="J65" i="53"/>
  <c r="M65" i="53"/>
  <c r="O65" i="53"/>
  <c r="Q65" i="53"/>
  <c r="S65" i="53"/>
  <c r="U65" i="53"/>
  <c r="W65" i="53"/>
  <c r="Y65" i="53"/>
  <c r="J66" i="53"/>
  <c r="M66" i="53"/>
  <c r="O66" i="53"/>
  <c r="Q66" i="53"/>
  <c r="S66" i="53"/>
  <c r="U66" i="53"/>
  <c r="W66" i="53"/>
  <c r="Y66" i="53"/>
  <c r="J67" i="53"/>
  <c r="M67" i="53"/>
  <c r="O67" i="53"/>
  <c r="Q67" i="53"/>
  <c r="S67" i="53"/>
  <c r="U67" i="53"/>
  <c r="W67" i="53"/>
  <c r="Y67" i="53"/>
  <c r="J68" i="53"/>
  <c r="M68" i="53"/>
  <c r="O68" i="53"/>
  <c r="Q68" i="53"/>
  <c r="S68" i="53"/>
  <c r="U68" i="53"/>
  <c r="W68" i="53"/>
  <c r="Y68" i="53"/>
  <c r="J69" i="53"/>
  <c r="M69" i="53"/>
  <c r="O69" i="53"/>
  <c r="Q69" i="53"/>
  <c r="S69" i="53"/>
  <c r="U69" i="53"/>
  <c r="W69" i="53"/>
  <c r="Y69" i="53"/>
  <c r="J70" i="53"/>
  <c r="M70" i="53"/>
  <c r="O70" i="53"/>
  <c r="Q70" i="53"/>
  <c r="S70" i="53"/>
  <c r="U70" i="53"/>
  <c r="W70" i="53"/>
  <c r="Y70" i="53"/>
  <c r="J71" i="53"/>
  <c r="M71" i="53"/>
  <c r="O71" i="53"/>
  <c r="Q71" i="53"/>
  <c r="S71" i="53"/>
  <c r="U71" i="53"/>
  <c r="W71" i="53"/>
  <c r="Y71" i="53"/>
  <c r="J72" i="53"/>
  <c r="M72" i="53"/>
  <c r="O72" i="53"/>
  <c r="Q72" i="53"/>
  <c r="S72" i="53"/>
  <c r="U72" i="53"/>
  <c r="W72" i="53"/>
  <c r="Y72" i="53"/>
  <c r="J73" i="53"/>
  <c r="M73" i="53"/>
  <c r="O73" i="53"/>
  <c r="Q73" i="53"/>
  <c r="S73" i="53"/>
  <c r="U73" i="53"/>
  <c r="W73" i="53"/>
  <c r="Y73" i="53"/>
  <c r="J74" i="53"/>
  <c r="M74" i="53"/>
  <c r="O74" i="53"/>
  <c r="Q74" i="53"/>
  <c r="S74" i="53"/>
  <c r="U74" i="53"/>
  <c r="W74" i="53"/>
  <c r="Y74" i="53"/>
  <c r="I75" i="53"/>
  <c r="L75" i="53"/>
  <c r="N75" i="53"/>
  <c r="P75" i="53"/>
  <c r="R75" i="53"/>
  <c r="T75" i="53"/>
  <c r="V75" i="53"/>
  <c r="X75" i="53"/>
  <c r="J77" i="53"/>
  <c r="M77" i="53"/>
  <c r="O77" i="53"/>
  <c r="Q77" i="53"/>
  <c r="S77" i="53"/>
  <c r="U77" i="53"/>
  <c r="W77" i="53"/>
  <c r="Y77" i="53"/>
  <c r="J78" i="53"/>
  <c r="M78" i="53"/>
  <c r="O78" i="53"/>
  <c r="Q78" i="53"/>
  <c r="S78" i="53"/>
  <c r="U78" i="53"/>
  <c r="W78" i="53"/>
  <c r="Y78" i="53"/>
  <c r="J79" i="53"/>
  <c r="M79" i="53"/>
  <c r="O79" i="53"/>
  <c r="Q79" i="53"/>
  <c r="S79" i="53"/>
  <c r="U79" i="53"/>
  <c r="W79" i="53"/>
  <c r="Y79" i="53"/>
  <c r="J87" i="53"/>
  <c r="M87" i="53"/>
  <c r="O87" i="53"/>
  <c r="Q87" i="53"/>
  <c r="S87" i="53"/>
  <c r="U87" i="53"/>
  <c r="W87" i="53"/>
  <c r="Y87" i="53"/>
  <c r="J88" i="53"/>
  <c r="M88" i="53"/>
  <c r="O88" i="53"/>
  <c r="Q88" i="53"/>
  <c r="S88" i="53"/>
  <c r="U88" i="53"/>
  <c r="W88" i="53"/>
  <c r="Y88" i="53"/>
  <c r="J89" i="53"/>
  <c r="M89" i="53"/>
  <c r="O89" i="53"/>
  <c r="Q89" i="53"/>
  <c r="S89" i="53"/>
  <c r="U89" i="53"/>
  <c r="W89" i="53"/>
  <c r="Y89" i="53"/>
  <c r="J90" i="53"/>
  <c r="M90" i="53"/>
  <c r="O90" i="53"/>
  <c r="Q90" i="53"/>
  <c r="S90" i="53"/>
  <c r="U90" i="53"/>
  <c r="W90" i="53"/>
  <c r="Y90" i="53"/>
  <c r="J91" i="53"/>
  <c r="M91" i="53"/>
  <c r="O91" i="53"/>
  <c r="Q91" i="53"/>
  <c r="S91" i="53"/>
  <c r="U91" i="53"/>
  <c r="W91" i="53"/>
  <c r="Y91" i="53"/>
  <c r="J92" i="53"/>
  <c r="M92" i="53"/>
  <c r="O92" i="53"/>
  <c r="Q92" i="53"/>
  <c r="S92" i="53"/>
  <c r="U92" i="53"/>
  <c r="W92" i="53"/>
  <c r="Y92" i="53"/>
  <c r="J93" i="53"/>
  <c r="M93" i="53"/>
  <c r="O93" i="53"/>
  <c r="Q93" i="53"/>
  <c r="S93" i="53"/>
  <c r="U93" i="53"/>
  <c r="W93" i="53"/>
  <c r="Y93" i="53"/>
  <c r="I94" i="53"/>
  <c r="L94" i="53"/>
  <c r="N94" i="53"/>
  <c r="O94" i="53"/>
  <c r="P94" i="53"/>
  <c r="R94" i="53"/>
  <c r="T94" i="53"/>
  <c r="V94" i="53"/>
  <c r="X94" i="53"/>
  <c r="J100" i="53"/>
  <c r="M100" i="53"/>
  <c r="O100" i="53"/>
  <c r="Q100" i="53"/>
  <c r="S100" i="53"/>
  <c r="U100" i="53"/>
  <c r="W100" i="53"/>
  <c r="Y100" i="53"/>
  <c r="J101" i="53"/>
  <c r="M101" i="53"/>
  <c r="O101" i="53"/>
  <c r="Q101" i="53"/>
  <c r="S101" i="53"/>
  <c r="U101" i="53"/>
  <c r="W101" i="53"/>
  <c r="Y101" i="53"/>
  <c r="J102" i="53"/>
  <c r="M102" i="53"/>
  <c r="O102" i="53"/>
  <c r="Q102" i="53"/>
  <c r="S102" i="53"/>
  <c r="U102" i="53"/>
  <c r="W102" i="53"/>
  <c r="Y102" i="53"/>
  <c r="J103" i="53"/>
  <c r="M103" i="53"/>
  <c r="O103" i="53"/>
  <c r="Q103" i="53"/>
  <c r="S103" i="53"/>
  <c r="U103" i="53"/>
  <c r="W103" i="53"/>
  <c r="Y103" i="53"/>
  <c r="J104" i="53"/>
  <c r="M104" i="53"/>
  <c r="O104" i="53"/>
  <c r="Q104" i="53"/>
  <c r="S104" i="53"/>
  <c r="U104" i="53"/>
  <c r="W104" i="53"/>
  <c r="Y104" i="53"/>
  <c r="J105" i="53"/>
  <c r="M105" i="53"/>
  <c r="O105" i="53"/>
  <c r="Q105" i="53"/>
  <c r="S105" i="53"/>
  <c r="U105" i="53"/>
  <c r="W105" i="53"/>
  <c r="Y105" i="53"/>
  <c r="J106" i="53"/>
  <c r="M106" i="53"/>
  <c r="O106" i="53"/>
  <c r="Q106" i="53"/>
  <c r="S106" i="53"/>
  <c r="U106" i="53"/>
  <c r="W106" i="53"/>
  <c r="Y106" i="53"/>
  <c r="J107" i="53"/>
  <c r="M107" i="53"/>
  <c r="O107" i="53"/>
  <c r="Q107" i="53"/>
  <c r="S107" i="53"/>
  <c r="U107" i="53"/>
  <c r="W107" i="53"/>
  <c r="Y107" i="53"/>
  <c r="J108" i="53"/>
  <c r="M108" i="53"/>
  <c r="O108" i="53"/>
  <c r="Q108" i="53"/>
  <c r="S108" i="53"/>
  <c r="U108" i="53"/>
  <c r="W108" i="53"/>
  <c r="Y108" i="53"/>
  <c r="J109" i="53"/>
  <c r="M109" i="53"/>
  <c r="O109" i="53"/>
  <c r="Q109" i="53"/>
  <c r="S109" i="53"/>
  <c r="U109" i="53"/>
  <c r="W109" i="53"/>
  <c r="Y109" i="53"/>
  <c r="J110" i="53"/>
  <c r="M110" i="53"/>
  <c r="O110" i="53"/>
  <c r="Q110" i="53"/>
  <c r="S110" i="53"/>
  <c r="U110" i="53"/>
  <c r="W110" i="53"/>
  <c r="Y110" i="53"/>
  <c r="J111" i="53"/>
  <c r="M111" i="53"/>
  <c r="O111" i="53"/>
  <c r="Q111" i="53"/>
  <c r="S111" i="53"/>
  <c r="U111" i="53"/>
  <c r="W111" i="53"/>
  <c r="Y111" i="53"/>
  <c r="J112" i="53"/>
  <c r="M112" i="53"/>
  <c r="O112" i="53"/>
  <c r="Q112" i="53"/>
  <c r="S112" i="53"/>
  <c r="U112" i="53"/>
  <c r="W112" i="53"/>
  <c r="Y112" i="53"/>
  <c r="J113" i="53"/>
  <c r="M113" i="53"/>
  <c r="O113" i="53"/>
  <c r="Q113" i="53"/>
  <c r="S113" i="53"/>
  <c r="U113" i="53"/>
  <c r="W113" i="53"/>
  <c r="Y113" i="53"/>
  <c r="J114" i="53"/>
  <c r="M114" i="53"/>
  <c r="O114" i="53"/>
  <c r="Q114" i="53"/>
  <c r="S114" i="53"/>
  <c r="U114" i="53"/>
  <c r="W114" i="53"/>
  <c r="Y114" i="53"/>
  <c r="J115" i="53"/>
  <c r="M115" i="53"/>
  <c r="O115" i="53"/>
  <c r="Q115" i="53"/>
  <c r="S115" i="53"/>
  <c r="U115" i="53"/>
  <c r="W115" i="53"/>
  <c r="Y115" i="53"/>
  <c r="I116" i="53"/>
  <c r="L116" i="53"/>
  <c r="N116" i="53"/>
  <c r="P116" i="53"/>
  <c r="R116" i="53"/>
  <c r="T116" i="53"/>
  <c r="V116" i="53"/>
  <c r="X116" i="53"/>
  <c r="J118" i="53"/>
  <c r="M118" i="53"/>
  <c r="O118" i="53"/>
  <c r="Q118" i="53"/>
  <c r="S118" i="53"/>
  <c r="U118" i="53"/>
  <c r="W118" i="53"/>
  <c r="Y118" i="53"/>
  <c r="J119" i="53"/>
  <c r="M119" i="53"/>
  <c r="O119" i="53"/>
  <c r="Q119" i="53"/>
  <c r="S119" i="53"/>
  <c r="U119" i="53"/>
  <c r="W119" i="53"/>
  <c r="Y119" i="53"/>
  <c r="J120" i="53"/>
  <c r="M120" i="53"/>
  <c r="O120" i="53"/>
  <c r="Q120" i="53"/>
  <c r="S120" i="53"/>
  <c r="U120" i="53"/>
  <c r="W120" i="53"/>
  <c r="Y120" i="53"/>
  <c r="J121" i="53"/>
  <c r="M121" i="53"/>
  <c r="O121" i="53"/>
  <c r="Q121" i="53"/>
  <c r="S121" i="53"/>
  <c r="U121" i="53"/>
  <c r="W121" i="53"/>
  <c r="Y121" i="53"/>
  <c r="J122" i="53"/>
  <c r="M122" i="53"/>
  <c r="O122" i="53"/>
  <c r="Q122" i="53"/>
  <c r="S122" i="53"/>
  <c r="U122" i="53"/>
  <c r="W122" i="53"/>
  <c r="Y122" i="53"/>
  <c r="J123" i="53"/>
  <c r="M123" i="53"/>
  <c r="O123" i="53"/>
  <c r="Q123" i="53"/>
  <c r="S123" i="53"/>
  <c r="U123" i="53"/>
  <c r="W123" i="53"/>
  <c r="Y123" i="53"/>
  <c r="J124" i="53"/>
  <c r="M124" i="53"/>
  <c r="O124" i="53"/>
  <c r="Q124" i="53"/>
  <c r="S124" i="53"/>
  <c r="U124" i="53"/>
  <c r="W124" i="53"/>
  <c r="Y124" i="53"/>
  <c r="J125" i="53"/>
  <c r="M125" i="53"/>
  <c r="O125" i="53"/>
  <c r="Q125" i="53"/>
  <c r="S125" i="53"/>
  <c r="U125" i="53"/>
  <c r="W125" i="53"/>
  <c r="Y125" i="53"/>
  <c r="J126" i="53"/>
  <c r="M126" i="53"/>
  <c r="O126" i="53"/>
  <c r="Q126" i="53"/>
  <c r="S126" i="53"/>
  <c r="U126" i="53"/>
  <c r="W126" i="53"/>
  <c r="Y126" i="53"/>
  <c r="J127" i="53"/>
  <c r="M127" i="53"/>
  <c r="O127" i="53"/>
  <c r="Q127" i="53"/>
  <c r="S127" i="53"/>
  <c r="U127" i="53"/>
  <c r="W127" i="53"/>
  <c r="Y127" i="53"/>
  <c r="J128" i="53"/>
  <c r="M128" i="53"/>
  <c r="O128" i="53"/>
  <c r="Q128" i="53"/>
  <c r="S128" i="53"/>
  <c r="U128" i="53"/>
  <c r="W128" i="53"/>
  <c r="Y128" i="53"/>
  <c r="J129" i="53"/>
  <c r="M129" i="53"/>
  <c r="O129" i="53"/>
  <c r="Q129" i="53"/>
  <c r="S129" i="53"/>
  <c r="U129" i="53"/>
  <c r="W129" i="53"/>
  <c r="Y129" i="53"/>
  <c r="J130" i="53"/>
  <c r="M130" i="53"/>
  <c r="O130" i="53"/>
  <c r="Q130" i="53"/>
  <c r="S130" i="53"/>
  <c r="U130" i="53"/>
  <c r="W130" i="53"/>
  <c r="Y130" i="53"/>
  <c r="J131" i="53"/>
  <c r="M131" i="53"/>
  <c r="O131" i="53"/>
  <c r="Q131" i="53"/>
  <c r="S131" i="53"/>
  <c r="U131" i="53"/>
  <c r="W131" i="53"/>
  <c r="Y131" i="53"/>
  <c r="J132" i="53"/>
  <c r="M132" i="53"/>
  <c r="O132" i="53"/>
  <c r="Q132" i="53"/>
  <c r="S132" i="53"/>
  <c r="U132" i="53"/>
  <c r="W132" i="53"/>
  <c r="Y132" i="53"/>
  <c r="J133" i="53"/>
  <c r="M133" i="53"/>
  <c r="O133" i="53"/>
  <c r="Q133" i="53"/>
  <c r="S133" i="53"/>
  <c r="U133" i="53"/>
  <c r="W133" i="53"/>
  <c r="Y133" i="53"/>
  <c r="J134" i="53"/>
  <c r="M134" i="53"/>
  <c r="O134" i="53"/>
  <c r="Q134" i="53"/>
  <c r="S134" i="53"/>
  <c r="U134" i="53"/>
  <c r="U135" i="53" s="1"/>
  <c r="W134" i="53"/>
  <c r="Y134" i="53"/>
  <c r="I135" i="53"/>
  <c r="L135" i="53"/>
  <c r="N135" i="53"/>
  <c r="P135" i="53"/>
  <c r="R135" i="53"/>
  <c r="T135" i="53"/>
  <c r="V135" i="53"/>
  <c r="X135" i="53"/>
  <c r="J141" i="53"/>
  <c r="M141" i="53"/>
  <c r="O141" i="53"/>
  <c r="Q141" i="53"/>
  <c r="S141" i="53"/>
  <c r="U141" i="53"/>
  <c r="W141" i="53"/>
  <c r="Y141" i="53"/>
  <c r="J142" i="53"/>
  <c r="M142" i="53"/>
  <c r="O142" i="53"/>
  <c r="Q142" i="53"/>
  <c r="S142" i="53"/>
  <c r="U142" i="53"/>
  <c r="W142" i="53"/>
  <c r="Y142" i="53"/>
  <c r="J143" i="53"/>
  <c r="M143" i="53"/>
  <c r="O143" i="53"/>
  <c r="Q143" i="53"/>
  <c r="S143" i="53"/>
  <c r="U143" i="53"/>
  <c r="W143" i="53"/>
  <c r="Y143" i="53"/>
  <c r="J144" i="53"/>
  <c r="M144" i="53"/>
  <c r="O144" i="53"/>
  <c r="Q144" i="53"/>
  <c r="S144" i="53"/>
  <c r="U144" i="53"/>
  <c r="W144" i="53"/>
  <c r="Y144" i="53"/>
  <c r="J145" i="53"/>
  <c r="M145" i="53"/>
  <c r="O145" i="53"/>
  <c r="Q145" i="53"/>
  <c r="S145" i="53"/>
  <c r="U145" i="53"/>
  <c r="W145" i="53"/>
  <c r="Y145" i="53"/>
  <c r="J146" i="53"/>
  <c r="M146" i="53"/>
  <c r="O146" i="53"/>
  <c r="Q146" i="53"/>
  <c r="S146" i="53"/>
  <c r="U146" i="53"/>
  <c r="W146" i="53"/>
  <c r="Y146" i="53"/>
  <c r="J147" i="53"/>
  <c r="M147" i="53"/>
  <c r="O147" i="53"/>
  <c r="Q147" i="53"/>
  <c r="S147" i="53"/>
  <c r="U147" i="53"/>
  <c r="W147" i="53"/>
  <c r="Y147" i="53"/>
  <c r="J148" i="53"/>
  <c r="M148" i="53"/>
  <c r="O148" i="53"/>
  <c r="Q148" i="53"/>
  <c r="S148" i="53"/>
  <c r="U148" i="53"/>
  <c r="W148" i="53"/>
  <c r="Y148" i="53"/>
  <c r="J149" i="53"/>
  <c r="M149" i="53"/>
  <c r="O149" i="53"/>
  <c r="Q149" i="53"/>
  <c r="S149" i="53"/>
  <c r="U149" i="53"/>
  <c r="W149" i="53"/>
  <c r="Y149" i="53"/>
  <c r="J150" i="53"/>
  <c r="M150" i="53"/>
  <c r="O150" i="53"/>
  <c r="Q150" i="53"/>
  <c r="S150" i="53"/>
  <c r="U150" i="53"/>
  <c r="W150" i="53"/>
  <c r="Y150" i="53"/>
  <c r="J151" i="53"/>
  <c r="M151" i="53"/>
  <c r="O151" i="53"/>
  <c r="Q151" i="53"/>
  <c r="S151" i="53"/>
  <c r="U151" i="53"/>
  <c r="W151" i="53"/>
  <c r="Y151" i="53"/>
  <c r="J152" i="53"/>
  <c r="M152" i="53"/>
  <c r="O152" i="53"/>
  <c r="Q152" i="53"/>
  <c r="S152" i="53"/>
  <c r="U152" i="53"/>
  <c r="W152" i="53"/>
  <c r="Y152" i="53"/>
  <c r="J153" i="53"/>
  <c r="M153" i="53"/>
  <c r="O153" i="53"/>
  <c r="Q153" i="53"/>
  <c r="S153" i="53"/>
  <c r="U153" i="53"/>
  <c r="W153" i="53"/>
  <c r="Y153" i="53"/>
  <c r="J154" i="53"/>
  <c r="M154" i="53"/>
  <c r="O154" i="53"/>
  <c r="Q154" i="53"/>
  <c r="S154" i="53"/>
  <c r="U154" i="53"/>
  <c r="W154" i="53"/>
  <c r="Y154" i="53"/>
  <c r="J155" i="53"/>
  <c r="M155" i="53"/>
  <c r="O155" i="53"/>
  <c r="Q155" i="53"/>
  <c r="S155" i="53"/>
  <c r="U155" i="53"/>
  <c r="W155" i="53"/>
  <c r="Y155" i="53"/>
  <c r="J156" i="53"/>
  <c r="M156" i="53"/>
  <c r="O156" i="53"/>
  <c r="Q156" i="53"/>
  <c r="S156" i="53"/>
  <c r="S157" i="53" s="1"/>
  <c r="U156" i="53"/>
  <c r="W156" i="53"/>
  <c r="I157" i="53"/>
  <c r="J157" i="53"/>
  <c r="L157" i="53"/>
  <c r="N157" i="53"/>
  <c r="P157" i="53"/>
  <c r="R157" i="53"/>
  <c r="T157" i="53"/>
  <c r="V157" i="53"/>
  <c r="X157" i="53"/>
  <c r="J159" i="53"/>
  <c r="M159" i="53"/>
  <c r="O159" i="53"/>
  <c r="Q159" i="53"/>
  <c r="S159" i="53"/>
  <c r="U159" i="53"/>
  <c r="W159" i="53"/>
  <c r="W176" i="53" s="1"/>
  <c r="Y159" i="53"/>
  <c r="J160" i="53"/>
  <c r="M160" i="53"/>
  <c r="O160" i="53"/>
  <c r="Q160" i="53"/>
  <c r="S160" i="53"/>
  <c r="U160" i="53"/>
  <c r="W160" i="53"/>
  <c r="Y160" i="53"/>
  <c r="J161" i="53"/>
  <c r="M161" i="53"/>
  <c r="O161" i="53"/>
  <c r="Q161" i="53"/>
  <c r="S161" i="53"/>
  <c r="U161" i="53"/>
  <c r="W161" i="53"/>
  <c r="Y161" i="53"/>
  <c r="J162" i="53"/>
  <c r="M162" i="53"/>
  <c r="O162" i="53"/>
  <c r="Q162" i="53"/>
  <c r="S162" i="53"/>
  <c r="U162" i="53"/>
  <c r="W162" i="53"/>
  <c r="Y162" i="53"/>
  <c r="J163" i="53"/>
  <c r="M163" i="53"/>
  <c r="O163" i="53"/>
  <c r="Q163" i="53"/>
  <c r="S163" i="53"/>
  <c r="U163" i="53"/>
  <c r="W163" i="53"/>
  <c r="Y163" i="53"/>
  <c r="J164" i="53"/>
  <c r="M164" i="53"/>
  <c r="O164" i="53"/>
  <c r="Q164" i="53"/>
  <c r="S164" i="53"/>
  <c r="U164" i="53"/>
  <c r="W164" i="53"/>
  <c r="Y164" i="53"/>
  <c r="J165" i="53"/>
  <c r="M165" i="53"/>
  <c r="O165" i="53"/>
  <c r="Q165" i="53"/>
  <c r="S165" i="53"/>
  <c r="U165" i="53"/>
  <c r="W165" i="53"/>
  <c r="Y165" i="53"/>
  <c r="J166" i="53"/>
  <c r="M166" i="53"/>
  <c r="O166" i="53"/>
  <c r="Q166" i="53"/>
  <c r="S166" i="53"/>
  <c r="U166" i="53"/>
  <c r="W166" i="53"/>
  <c r="Y166" i="53"/>
  <c r="J167" i="53"/>
  <c r="M167" i="53"/>
  <c r="O167" i="53"/>
  <c r="Q167" i="53"/>
  <c r="S167" i="53"/>
  <c r="U167" i="53"/>
  <c r="W167" i="53"/>
  <c r="Y167" i="53"/>
  <c r="J168" i="53"/>
  <c r="M168" i="53"/>
  <c r="O168" i="53"/>
  <c r="Q168" i="53"/>
  <c r="S168" i="53"/>
  <c r="U168" i="53"/>
  <c r="W168" i="53"/>
  <c r="Y168" i="53"/>
  <c r="J169" i="53"/>
  <c r="M169" i="53"/>
  <c r="O169" i="53"/>
  <c r="Q169" i="53"/>
  <c r="S169" i="53"/>
  <c r="U169" i="53"/>
  <c r="W169" i="53"/>
  <c r="Y169" i="53"/>
  <c r="J170" i="53"/>
  <c r="M170" i="53"/>
  <c r="O170" i="53"/>
  <c r="Q170" i="53"/>
  <c r="S170" i="53"/>
  <c r="U170" i="53"/>
  <c r="W170" i="53"/>
  <c r="Y170" i="53"/>
  <c r="J171" i="53"/>
  <c r="M171" i="53"/>
  <c r="O171" i="53"/>
  <c r="Q171" i="53"/>
  <c r="S171" i="53"/>
  <c r="U171" i="53"/>
  <c r="W171" i="53"/>
  <c r="Y171" i="53"/>
  <c r="J172" i="53"/>
  <c r="M172" i="53"/>
  <c r="O172" i="53"/>
  <c r="Q172" i="53"/>
  <c r="S172" i="53"/>
  <c r="U172" i="53"/>
  <c r="W172" i="53"/>
  <c r="Y172" i="53"/>
  <c r="J173" i="53"/>
  <c r="M173" i="53"/>
  <c r="O173" i="53"/>
  <c r="Q173" i="53"/>
  <c r="S173" i="53"/>
  <c r="U173" i="53"/>
  <c r="W173" i="53"/>
  <c r="Y173" i="53"/>
  <c r="J174" i="53"/>
  <c r="M174" i="53"/>
  <c r="O174" i="53"/>
  <c r="Q174" i="53"/>
  <c r="S174" i="53"/>
  <c r="U174" i="53"/>
  <c r="W174" i="53"/>
  <c r="Y174" i="53"/>
  <c r="J175" i="53"/>
  <c r="M175" i="53"/>
  <c r="O175" i="53"/>
  <c r="Q175" i="53"/>
  <c r="S175" i="53"/>
  <c r="U175" i="53"/>
  <c r="W175" i="53"/>
  <c r="Y175" i="53"/>
  <c r="I176" i="53"/>
  <c r="L176" i="53"/>
  <c r="N176" i="53"/>
  <c r="P176" i="53"/>
  <c r="R176" i="53"/>
  <c r="T176" i="53"/>
  <c r="V176" i="53"/>
  <c r="X176" i="53"/>
  <c r="J182" i="53"/>
  <c r="M182" i="53"/>
  <c r="M198" i="53" s="1"/>
  <c r="O182" i="53"/>
  <c r="Q182" i="53"/>
  <c r="S182" i="53"/>
  <c r="U182" i="53"/>
  <c r="W182" i="53"/>
  <c r="Y182" i="53"/>
  <c r="J183" i="53"/>
  <c r="M183" i="53"/>
  <c r="O183" i="53"/>
  <c r="Q183" i="53"/>
  <c r="S183" i="53"/>
  <c r="U183" i="53"/>
  <c r="W183" i="53"/>
  <c r="Y183" i="53"/>
  <c r="J184" i="53"/>
  <c r="M184" i="53"/>
  <c r="O184" i="53"/>
  <c r="Q184" i="53"/>
  <c r="S184" i="53"/>
  <c r="U184" i="53"/>
  <c r="W184" i="53"/>
  <c r="Y184" i="53"/>
  <c r="J185" i="53"/>
  <c r="M185" i="53"/>
  <c r="O185" i="53"/>
  <c r="Q185" i="53"/>
  <c r="S185" i="53"/>
  <c r="U185" i="53"/>
  <c r="W185" i="53"/>
  <c r="Y185" i="53"/>
  <c r="J186" i="53"/>
  <c r="M186" i="53"/>
  <c r="O186" i="53"/>
  <c r="Q186" i="53"/>
  <c r="S186" i="53"/>
  <c r="U186" i="53"/>
  <c r="W186" i="53"/>
  <c r="Y186" i="53"/>
  <c r="J187" i="53"/>
  <c r="M187" i="53"/>
  <c r="O187" i="53"/>
  <c r="Q187" i="53"/>
  <c r="S187" i="53"/>
  <c r="U187" i="53"/>
  <c r="W187" i="53"/>
  <c r="Y187" i="53"/>
  <c r="J188" i="53"/>
  <c r="M188" i="53"/>
  <c r="O188" i="53"/>
  <c r="Q188" i="53"/>
  <c r="S188" i="53"/>
  <c r="U188" i="53"/>
  <c r="W188" i="53"/>
  <c r="Y188" i="53"/>
  <c r="J189" i="53"/>
  <c r="M189" i="53"/>
  <c r="O189" i="53"/>
  <c r="Q189" i="53"/>
  <c r="S189" i="53"/>
  <c r="U189" i="53"/>
  <c r="W189" i="53"/>
  <c r="Y189" i="53"/>
  <c r="J190" i="53"/>
  <c r="M190" i="53"/>
  <c r="O190" i="53"/>
  <c r="Q190" i="53"/>
  <c r="S190" i="53"/>
  <c r="U190" i="53"/>
  <c r="W190" i="53"/>
  <c r="Y190" i="53"/>
  <c r="J191" i="53"/>
  <c r="M191" i="53"/>
  <c r="O191" i="53"/>
  <c r="Q191" i="53"/>
  <c r="S191" i="53"/>
  <c r="U191" i="53"/>
  <c r="W191" i="53"/>
  <c r="Y191" i="53"/>
  <c r="J192" i="53"/>
  <c r="M192" i="53"/>
  <c r="O192" i="53"/>
  <c r="Q192" i="53"/>
  <c r="S192" i="53"/>
  <c r="U192" i="53"/>
  <c r="W192" i="53"/>
  <c r="Y192" i="53"/>
  <c r="J193" i="53"/>
  <c r="M193" i="53"/>
  <c r="O193" i="53"/>
  <c r="Q193" i="53"/>
  <c r="S193" i="53"/>
  <c r="U193" i="53"/>
  <c r="W193" i="53"/>
  <c r="Y193" i="53"/>
  <c r="J194" i="53"/>
  <c r="M194" i="53"/>
  <c r="O194" i="53"/>
  <c r="Q194" i="53"/>
  <c r="S194" i="53"/>
  <c r="U194" i="53"/>
  <c r="W194" i="53"/>
  <c r="Y194" i="53"/>
  <c r="J195" i="53"/>
  <c r="M195" i="53"/>
  <c r="O195" i="53"/>
  <c r="Q195" i="53"/>
  <c r="S195" i="53"/>
  <c r="U195" i="53"/>
  <c r="W195" i="53"/>
  <c r="Y195" i="53"/>
  <c r="J196" i="53"/>
  <c r="M196" i="53"/>
  <c r="O196" i="53"/>
  <c r="Q196" i="53"/>
  <c r="S196" i="53"/>
  <c r="U196" i="53"/>
  <c r="W196" i="53"/>
  <c r="Y196" i="53"/>
  <c r="J197" i="53"/>
  <c r="M197" i="53"/>
  <c r="O197" i="53"/>
  <c r="Q197" i="53"/>
  <c r="S197" i="53"/>
  <c r="U197" i="53"/>
  <c r="W197" i="53"/>
  <c r="Y197" i="53"/>
  <c r="I198" i="53"/>
  <c r="L198" i="53"/>
  <c r="N198" i="53"/>
  <c r="P198" i="53"/>
  <c r="R198" i="53"/>
  <c r="T198" i="53"/>
  <c r="V198" i="53"/>
  <c r="X198" i="53"/>
  <c r="J200" i="53"/>
  <c r="M200" i="53"/>
  <c r="O200" i="53"/>
  <c r="Q200" i="53"/>
  <c r="S200" i="53"/>
  <c r="U200" i="53"/>
  <c r="W200" i="53"/>
  <c r="Y200" i="53"/>
  <c r="J201" i="53"/>
  <c r="M201" i="53"/>
  <c r="O201" i="53"/>
  <c r="Q201" i="53"/>
  <c r="S201" i="53"/>
  <c r="U201" i="53"/>
  <c r="W201" i="53"/>
  <c r="Y201" i="53"/>
  <c r="J202" i="53"/>
  <c r="M202" i="53"/>
  <c r="O202" i="53"/>
  <c r="Q202" i="53"/>
  <c r="S202" i="53"/>
  <c r="U202" i="53"/>
  <c r="W202" i="53"/>
  <c r="Y202" i="53"/>
  <c r="J203" i="53"/>
  <c r="M203" i="53"/>
  <c r="O203" i="53"/>
  <c r="Q203" i="53"/>
  <c r="S203" i="53"/>
  <c r="U203" i="53"/>
  <c r="W203" i="53"/>
  <c r="Y203" i="53"/>
  <c r="J204" i="53"/>
  <c r="M204" i="53"/>
  <c r="O204" i="53"/>
  <c r="Q204" i="53"/>
  <c r="S204" i="53"/>
  <c r="U204" i="53"/>
  <c r="W204" i="53"/>
  <c r="Y204" i="53"/>
  <c r="J205" i="53"/>
  <c r="M205" i="53"/>
  <c r="O205" i="53"/>
  <c r="Q205" i="53"/>
  <c r="S205" i="53"/>
  <c r="U205" i="53"/>
  <c r="W205" i="53"/>
  <c r="Y205" i="53"/>
  <c r="J206" i="53"/>
  <c r="M206" i="53"/>
  <c r="O206" i="53"/>
  <c r="Q206" i="53"/>
  <c r="S206" i="53"/>
  <c r="U206" i="53"/>
  <c r="W206" i="53"/>
  <c r="Y206" i="53"/>
  <c r="J207" i="53"/>
  <c r="M207" i="53"/>
  <c r="O207" i="53"/>
  <c r="Q207" i="53"/>
  <c r="S207" i="53"/>
  <c r="U207" i="53"/>
  <c r="W207" i="53"/>
  <c r="Y207" i="53"/>
  <c r="J208" i="53"/>
  <c r="M208" i="53"/>
  <c r="O208" i="53"/>
  <c r="Q208" i="53"/>
  <c r="S208" i="53"/>
  <c r="U208" i="53"/>
  <c r="W208" i="53"/>
  <c r="Y208" i="53"/>
  <c r="J209" i="53"/>
  <c r="M209" i="53"/>
  <c r="O209" i="53"/>
  <c r="Q209" i="53"/>
  <c r="S209" i="53"/>
  <c r="U209" i="53"/>
  <c r="W209" i="53"/>
  <c r="Y209" i="53"/>
  <c r="J210" i="53"/>
  <c r="M210" i="53"/>
  <c r="O210" i="53"/>
  <c r="Q210" i="53"/>
  <c r="S210" i="53"/>
  <c r="U210" i="53"/>
  <c r="W210" i="53"/>
  <c r="Y210" i="53"/>
  <c r="J211" i="53"/>
  <c r="M211" i="53"/>
  <c r="O211" i="53"/>
  <c r="Q211" i="53"/>
  <c r="S211" i="53"/>
  <c r="U211" i="53"/>
  <c r="W211" i="53"/>
  <c r="Y211" i="53"/>
  <c r="J212" i="53"/>
  <c r="M212" i="53"/>
  <c r="O212" i="53"/>
  <c r="Q212" i="53"/>
  <c r="S212" i="53"/>
  <c r="U212" i="53"/>
  <c r="W212" i="53"/>
  <c r="Y212" i="53"/>
  <c r="J213" i="53"/>
  <c r="M213" i="53"/>
  <c r="O213" i="53"/>
  <c r="Q213" i="53"/>
  <c r="S213" i="53"/>
  <c r="U213" i="53"/>
  <c r="W213" i="53"/>
  <c r="Y213" i="53"/>
  <c r="J214" i="53"/>
  <c r="M214" i="53"/>
  <c r="O214" i="53"/>
  <c r="Q214" i="53"/>
  <c r="S214" i="53"/>
  <c r="U214" i="53"/>
  <c r="W214" i="53"/>
  <c r="Y214" i="53"/>
  <c r="J215" i="53"/>
  <c r="M215" i="53"/>
  <c r="O215" i="53"/>
  <c r="Q215" i="53"/>
  <c r="S215" i="53"/>
  <c r="U215" i="53"/>
  <c r="W215" i="53"/>
  <c r="Y215" i="53"/>
  <c r="J216" i="53"/>
  <c r="M216" i="53"/>
  <c r="M217" i="53" s="1"/>
  <c r="O216" i="53"/>
  <c r="Q216" i="53"/>
  <c r="S216" i="53"/>
  <c r="U216" i="53"/>
  <c r="W216" i="53"/>
  <c r="Y216" i="53"/>
  <c r="I217" i="53"/>
  <c r="L217" i="53"/>
  <c r="N217" i="53"/>
  <c r="P217" i="53"/>
  <c r="R217" i="53"/>
  <c r="T217" i="53"/>
  <c r="V217" i="53"/>
  <c r="X217" i="53"/>
  <c r="J224" i="53"/>
  <c r="M224" i="53"/>
  <c r="O224" i="53"/>
  <c r="Q224" i="53"/>
  <c r="S224" i="53"/>
  <c r="U224" i="53"/>
  <c r="W224" i="53"/>
  <c r="Y224" i="53"/>
  <c r="J225" i="53"/>
  <c r="M225" i="53"/>
  <c r="O225" i="53"/>
  <c r="Q225" i="53"/>
  <c r="S225" i="53"/>
  <c r="U225" i="53"/>
  <c r="W225" i="53"/>
  <c r="Y225" i="53"/>
  <c r="J226" i="53"/>
  <c r="M226" i="53"/>
  <c r="O226" i="53"/>
  <c r="Q226" i="53"/>
  <c r="S226" i="53"/>
  <c r="U226" i="53"/>
  <c r="W226" i="53"/>
  <c r="Y226" i="53"/>
  <c r="J227" i="53"/>
  <c r="M227" i="53"/>
  <c r="O227" i="53"/>
  <c r="Q227" i="53"/>
  <c r="S227" i="53"/>
  <c r="U227" i="53"/>
  <c r="W227" i="53"/>
  <c r="Y227" i="53"/>
  <c r="J228" i="53"/>
  <c r="M228" i="53"/>
  <c r="O228" i="53"/>
  <c r="Q228" i="53"/>
  <c r="S228" i="53"/>
  <c r="U228" i="53"/>
  <c r="W228" i="53"/>
  <c r="Y228" i="53"/>
  <c r="J229" i="53"/>
  <c r="M229" i="53"/>
  <c r="O229" i="53"/>
  <c r="Q229" i="53"/>
  <c r="S229" i="53"/>
  <c r="U229" i="53"/>
  <c r="W229" i="53"/>
  <c r="Y229" i="53"/>
  <c r="J230" i="53"/>
  <c r="M230" i="53"/>
  <c r="O230" i="53"/>
  <c r="Q230" i="53"/>
  <c r="S230" i="53"/>
  <c r="U230" i="53"/>
  <c r="W230" i="53"/>
  <c r="Y230" i="53"/>
  <c r="J231" i="53"/>
  <c r="M231" i="53"/>
  <c r="O231" i="53"/>
  <c r="Q231" i="53"/>
  <c r="S231" i="53"/>
  <c r="U231" i="53"/>
  <c r="W231" i="53"/>
  <c r="Y231" i="53"/>
  <c r="J232" i="53"/>
  <c r="M232" i="53"/>
  <c r="O232" i="53"/>
  <c r="Q232" i="53"/>
  <c r="S232" i="53"/>
  <c r="U232" i="53"/>
  <c r="W232" i="53"/>
  <c r="Y232" i="53"/>
  <c r="J233" i="53"/>
  <c r="M233" i="53"/>
  <c r="O233" i="53"/>
  <c r="Q233" i="53"/>
  <c r="S233" i="53"/>
  <c r="U233" i="53"/>
  <c r="W233" i="53"/>
  <c r="Y233" i="53"/>
  <c r="J234" i="53"/>
  <c r="M234" i="53"/>
  <c r="O234" i="53"/>
  <c r="Q234" i="53"/>
  <c r="S234" i="53"/>
  <c r="U234" i="53"/>
  <c r="W234" i="53"/>
  <c r="Y234" i="53"/>
  <c r="J235" i="53"/>
  <c r="M235" i="53"/>
  <c r="O235" i="53"/>
  <c r="Q235" i="53"/>
  <c r="S235" i="53"/>
  <c r="U235" i="53"/>
  <c r="W235" i="53"/>
  <c r="Y235" i="53"/>
  <c r="J236" i="53"/>
  <c r="M236" i="53"/>
  <c r="O236" i="53"/>
  <c r="Q236" i="53"/>
  <c r="S236" i="53"/>
  <c r="U236" i="53"/>
  <c r="W236" i="53"/>
  <c r="Y236" i="53"/>
  <c r="J237" i="53"/>
  <c r="M237" i="53"/>
  <c r="O237" i="53"/>
  <c r="Q237" i="53"/>
  <c r="S237" i="53"/>
  <c r="U237" i="53"/>
  <c r="W237" i="53"/>
  <c r="Y237" i="53"/>
  <c r="J238" i="53"/>
  <c r="M238" i="53"/>
  <c r="O238" i="53"/>
  <c r="Q238" i="53"/>
  <c r="S238" i="53"/>
  <c r="U238" i="53"/>
  <c r="W238" i="53"/>
  <c r="Y238" i="53"/>
  <c r="J239" i="53"/>
  <c r="M239" i="53"/>
  <c r="O239" i="53"/>
  <c r="Q239" i="53"/>
  <c r="S239" i="53"/>
  <c r="U239" i="53"/>
  <c r="W239" i="53"/>
  <c r="Y239" i="53"/>
  <c r="I240" i="53"/>
  <c r="L240" i="53"/>
  <c r="N240" i="53"/>
  <c r="P240" i="53"/>
  <c r="R240" i="53"/>
  <c r="T240" i="53"/>
  <c r="V240" i="53"/>
  <c r="X240" i="53"/>
  <c r="J242" i="53"/>
  <c r="M242" i="53"/>
  <c r="O242" i="53"/>
  <c r="Q242" i="53"/>
  <c r="S242" i="53"/>
  <c r="U242" i="53"/>
  <c r="W242" i="53"/>
  <c r="Y242" i="53"/>
  <c r="J243" i="53"/>
  <c r="M243" i="53"/>
  <c r="O243" i="53"/>
  <c r="Q243" i="53"/>
  <c r="S243" i="53"/>
  <c r="U243" i="53"/>
  <c r="W243" i="53"/>
  <c r="Y243" i="53"/>
  <c r="J244" i="53"/>
  <c r="M244" i="53"/>
  <c r="O244" i="53"/>
  <c r="Q244" i="53"/>
  <c r="S244" i="53"/>
  <c r="U244" i="53"/>
  <c r="W244" i="53"/>
  <c r="Y244" i="53"/>
  <c r="J245" i="53"/>
  <c r="M245" i="53"/>
  <c r="O245" i="53"/>
  <c r="Q245" i="53"/>
  <c r="S245" i="53"/>
  <c r="U245" i="53"/>
  <c r="W245" i="53"/>
  <c r="Y245" i="53"/>
  <c r="J246" i="53"/>
  <c r="M246" i="53"/>
  <c r="O246" i="53"/>
  <c r="Q246" i="53"/>
  <c r="S246" i="53"/>
  <c r="U246" i="53"/>
  <c r="W246" i="53"/>
  <c r="Y246" i="53"/>
  <c r="J247" i="53"/>
  <c r="M247" i="53"/>
  <c r="O247" i="53"/>
  <c r="Q247" i="53"/>
  <c r="S247" i="53"/>
  <c r="U247" i="53"/>
  <c r="W247" i="53"/>
  <c r="Y247" i="53"/>
  <c r="J248" i="53"/>
  <c r="M248" i="53"/>
  <c r="O248" i="53"/>
  <c r="Q248" i="53"/>
  <c r="S248" i="53"/>
  <c r="U248" i="53"/>
  <c r="W248" i="53"/>
  <c r="Y248" i="53"/>
  <c r="J249" i="53"/>
  <c r="M249" i="53"/>
  <c r="O249" i="53"/>
  <c r="Q249" i="53"/>
  <c r="S249" i="53"/>
  <c r="U249" i="53"/>
  <c r="W249" i="53"/>
  <c r="Y249" i="53"/>
  <c r="J250" i="53"/>
  <c r="M250" i="53"/>
  <c r="O250" i="53"/>
  <c r="Q250" i="53"/>
  <c r="S250" i="53"/>
  <c r="U250" i="53"/>
  <c r="W250" i="53"/>
  <c r="Y250" i="53"/>
  <c r="J251" i="53"/>
  <c r="M251" i="53"/>
  <c r="O251" i="53"/>
  <c r="Q251" i="53"/>
  <c r="S251" i="53"/>
  <c r="U251" i="53"/>
  <c r="W251" i="53"/>
  <c r="Y251" i="53"/>
  <c r="J252" i="53"/>
  <c r="M252" i="53"/>
  <c r="O252" i="53"/>
  <c r="Q252" i="53"/>
  <c r="S252" i="53"/>
  <c r="U252" i="53"/>
  <c r="W252" i="53"/>
  <c r="Y252" i="53"/>
  <c r="J253" i="53"/>
  <c r="M253" i="53"/>
  <c r="O253" i="53"/>
  <c r="Q253" i="53"/>
  <c r="S253" i="53"/>
  <c r="U253" i="53"/>
  <c r="W253" i="53"/>
  <c r="Y253" i="53"/>
  <c r="J254" i="53"/>
  <c r="M254" i="53"/>
  <c r="O254" i="53"/>
  <c r="Q254" i="53"/>
  <c r="S254" i="53"/>
  <c r="U254" i="53"/>
  <c r="W254" i="53"/>
  <c r="Y254" i="53"/>
  <c r="J255" i="53"/>
  <c r="M255" i="53"/>
  <c r="O255" i="53"/>
  <c r="Q255" i="53"/>
  <c r="S255" i="53"/>
  <c r="U255" i="53"/>
  <c r="W255" i="53"/>
  <c r="Y255" i="53"/>
  <c r="J256" i="53"/>
  <c r="M256" i="53"/>
  <c r="O256" i="53"/>
  <c r="Q256" i="53"/>
  <c r="S256" i="53"/>
  <c r="U256" i="53"/>
  <c r="W256" i="53"/>
  <c r="Y256" i="53"/>
  <c r="J257" i="53"/>
  <c r="M257" i="53"/>
  <c r="O257" i="53"/>
  <c r="Q257" i="53"/>
  <c r="S257" i="53"/>
  <c r="U257" i="53"/>
  <c r="W257" i="53"/>
  <c r="Y257" i="53"/>
  <c r="J258" i="53"/>
  <c r="M258" i="53"/>
  <c r="O258" i="53"/>
  <c r="Q258" i="53"/>
  <c r="S258" i="53"/>
  <c r="U258" i="53"/>
  <c r="W258" i="53"/>
  <c r="Y258" i="53"/>
  <c r="I259" i="53"/>
  <c r="L259" i="53"/>
  <c r="N259" i="53"/>
  <c r="P259" i="53"/>
  <c r="R259" i="53"/>
  <c r="T259" i="53"/>
  <c r="V259" i="53"/>
  <c r="X259" i="53"/>
  <c r="J265" i="53"/>
  <c r="M265" i="53"/>
  <c r="O265" i="53"/>
  <c r="Q265" i="53"/>
  <c r="S265" i="53"/>
  <c r="U265" i="53"/>
  <c r="W265" i="53"/>
  <c r="Y265" i="53"/>
  <c r="J266" i="53"/>
  <c r="M266" i="53"/>
  <c r="O266" i="53"/>
  <c r="Q266" i="53"/>
  <c r="S266" i="53"/>
  <c r="U266" i="53"/>
  <c r="W266" i="53"/>
  <c r="Y266" i="53"/>
  <c r="J267" i="53"/>
  <c r="M267" i="53"/>
  <c r="O267" i="53"/>
  <c r="Q267" i="53"/>
  <c r="S267" i="53"/>
  <c r="U267" i="53"/>
  <c r="W267" i="53"/>
  <c r="Y267" i="53"/>
  <c r="J268" i="53"/>
  <c r="M268" i="53"/>
  <c r="O268" i="53"/>
  <c r="Q268" i="53"/>
  <c r="S268" i="53"/>
  <c r="U268" i="53"/>
  <c r="W268" i="53"/>
  <c r="Y268" i="53"/>
  <c r="J269" i="53"/>
  <c r="M269" i="53"/>
  <c r="O269" i="53"/>
  <c r="Q269" i="53"/>
  <c r="S269" i="53"/>
  <c r="U269" i="53"/>
  <c r="W269" i="53"/>
  <c r="Y269" i="53"/>
  <c r="J270" i="53"/>
  <c r="M270" i="53"/>
  <c r="O270" i="53"/>
  <c r="Q270" i="53"/>
  <c r="S270" i="53"/>
  <c r="U270" i="53"/>
  <c r="W270" i="53"/>
  <c r="Y270" i="53"/>
  <c r="J271" i="53"/>
  <c r="M271" i="53"/>
  <c r="O271" i="53"/>
  <c r="Q271" i="53"/>
  <c r="S271" i="53"/>
  <c r="U271" i="53"/>
  <c r="W271" i="53"/>
  <c r="Y271" i="53"/>
  <c r="J272" i="53"/>
  <c r="M272" i="53"/>
  <c r="O272" i="53"/>
  <c r="Q272" i="53"/>
  <c r="S272" i="53"/>
  <c r="U272" i="53"/>
  <c r="W272" i="53"/>
  <c r="Y272" i="53"/>
  <c r="J273" i="53"/>
  <c r="M273" i="53"/>
  <c r="O273" i="53"/>
  <c r="Q273" i="53"/>
  <c r="S273" i="53"/>
  <c r="U273" i="53"/>
  <c r="W273" i="53"/>
  <c r="Y273" i="53"/>
  <c r="J274" i="53"/>
  <c r="M274" i="53"/>
  <c r="O274" i="53"/>
  <c r="Q274" i="53"/>
  <c r="S274" i="53"/>
  <c r="U274" i="53"/>
  <c r="W274" i="53"/>
  <c r="Y274" i="53"/>
  <c r="J275" i="53"/>
  <c r="M275" i="53"/>
  <c r="O275" i="53"/>
  <c r="Q275" i="53"/>
  <c r="S275" i="53"/>
  <c r="U275" i="53"/>
  <c r="W275" i="53"/>
  <c r="Y275" i="53"/>
  <c r="J276" i="53"/>
  <c r="M276" i="53"/>
  <c r="O276" i="53"/>
  <c r="Q276" i="53"/>
  <c r="S276" i="53"/>
  <c r="U276" i="53"/>
  <c r="W276" i="53"/>
  <c r="Y276" i="53"/>
  <c r="J277" i="53"/>
  <c r="M277" i="53"/>
  <c r="O277" i="53"/>
  <c r="Q277" i="53"/>
  <c r="S277" i="53"/>
  <c r="U277" i="53"/>
  <c r="W277" i="53"/>
  <c r="Y277" i="53"/>
  <c r="J278" i="53"/>
  <c r="M278" i="53"/>
  <c r="O278" i="53"/>
  <c r="Q278" i="53"/>
  <c r="S278" i="53"/>
  <c r="U278" i="53"/>
  <c r="W278" i="53"/>
  <c r="Y278" i="53"/>
  <c r="J279" i="53"/>
  <c r="M279" i="53"/>
  <c r="O279" i="53"/>
  <c r="Q279" i="53"/>
  <c r="S279" i="53"/>
  <c r="U279" i="53"/>
  <c r="W279" i="53"/>
  <c r="Y279" i="53"/>
  <c r="J280" i="53"/>
  <c r="M280" i="53"/>
  <c r="O280" i="53"/>
  <c r="Q280" i="53"/>
  <c r="S280" i="53"/>
  <c r="U280" i="53"/>
  <c r="W280" i="53"/>
  <c r="Y280" i="53"/>
  <c r="I281" i="53"/>
  <c r="L281" i="53"/>
  <c r="N281" i="53"/>
  <c r="P281" i="53"/>
  <c r="R281" i="53"/>
  <c r="T281" i="53"/>
  <c r="V281" i="53"/>
  <c r="X281" i="53"/>
  <c r="J283" i="53"/>
  <c r="M283" i="53"/>
  <c r="O283" i="53"/>
  <c r="Q283" i="53"/>
  <c r="S283" i="53"/>
  <c r="U283" i="53"/>
  <c r="W283" i="53"/>
  <c r="Y283" i="53"/>
  <c r="J284" i="53"/>
  <c r="M284" i="53"/>
  <c r="O284" i="53"/>
  <c r="Q284" i="53"/>
  <c r="S284" i="53"/>
  <c r="U284" i="53"/>
  <c r="W284" i="53"/>
  <c r="Y284" i="53"/>
  <c r="J285" i="53"/>
  <c r="M285" i="53"/>
  <c r="O285" i="53"/>
  <c r="Q285" i="53"/>
  <c r="S285" i="53"/>
  <c r="U285" i="53"/>
  <c r="W285" i="53"/>
  <c r="Y285" i="53"/>
  <c r="J286" i="53"/>
  <c r="M286" i="53"/>
  <c r="O286" i="53"/>
  <c r="Q286" i="53"/>
  <c r="S286" i="53"/>
  <c r="U286" i="53"/>
  <c r="W286" i="53"/>
  <c r="Y286" i="53"/>
  <c r="J287" i="53"/>
  <c r="M287" i="53"/>
  <c r="O287" i="53"/>
  <c r="Q287" i="53"/>
  <c r="S287" i="53"/>
  <c r="U287" i="53"/>
  <c r="W287" i="53"/>
  <c r="Y287" i="53"/>
  <c r="J288" i="53"/>
  <c r="M288" i="53"/>
  <c r="O288" i="53"/>
  <c r="Q288" i="53"/>
  <c r="S288" i="53"/>
  <c r="U288" i="53"/>
  <c r="W288" i="53"/>
  <c r="Y288" i="53"/>
  <c r="J289" i="53"/>
  <c r="M289" i="53"/>
  <c r="O289" i="53"/>
  <c r="Q289" i="53"/>
  <c r="S289" i="53"/>
  <c r="U289" i="53"/>
  <c r="W289" i="53"/>
  <c r="Y289" i="53"/>
  <c r="J290" i="53"/>
  <c r="M290" i="53"/>
  <c r="O290" i="53"/>
  <c r="Q290" i="53"/>
  <c r="S290" i="53"/>
  <c r="U290" i="53"/>
  <c r="W290" i="53"/>
  <c r="Y290" i="53"/>
  <c r="J291" i="53"/>
  <c r="M291" i="53"/>
  <c r="O291" i="53"/>
  <c r="Q291" i="53"/>
  <c r="S291" i="53"/>
  <c r="U291" i="53"/>
  <c r="W291" i="53"/>
  <c r="Y291" i="53"/>
  <c r="J292" i="53"/>
  <c r="M292" i="53"/>
  <c r="O292" i="53"/>
  <c r="Q292" i="53"/>
  <c r="S292" i="53"/>
  <c r="U292" i="53"/>
  <c r="W292" i="53"/>
  <c r="Y292" i="53"/>
  <c r="J293" i="53"/>
  <c r="M293" i="53"/>
  <c r="O293" i="53"/>
  <c r="Q293" i="53"/>
  <c r="S293" i="53"/>
  <c r="U293" i="53"/>
  <c r="W293" i="53"/>
  <c r="Y293" i="53"/>
  <c r="J294" i="53"/>
  <c r="M294" i="53"/>
  <c r="O294" i="53"/>
  <c r="Q294" i="53"/>
  <c r="S294" i="53"/>
  <c r="U294" i="53"/>
  <c r="W294" i="53"/>
  <c r="Y294" i="53"/>
  <c r="J295" i="53"/>
  <c r="M295" i="53"/>
  <c r="O295" i="53"/>
  <c r="Q295" i="53"/>
  <c r="S295" i="53"/>
  <c r="U295" i="53"/>
  <c r="W295" i="53"/>
  <c r="Y295" i="53"/>
  <c r="J296" i="53"/>
  <c r="M296" i="53"/>
  <c r="O296" i="53"/>
  <c r="Q296" i="53"/>
  <c r="S296" i="53"/>
  <c r="U296" i="53"/>
  <c r="W296" i="53"/>
  <c r="Y296" i="53"/>
  <c r="J297" i="53"/>
  <c r="M297" i="53"/>
  <c r="O297" i="53"/>
  <c r="Q297" i="53"/>
  <c r="S297" i="53"/>
  <c r="U297" i="53"/>
  <c r="W297" i="53"/>
  <c r="Y297" i="53"/>
  <c r="J298" i="53"/>
  <c r="M298" i="53"/>
  <c r="O298" i="53"/>
  <c r="Q298" i="53"/>
  <c r="S298" i="53"/>
  <c r="U298" i="53"/>
  <c r="W298" i="53"/>
  <c r="Y298" i="53"/>
  <c r="J299" i="53"/>
  <c r="M299" i="53"/>
  <c r="O299" i="53"/>
  <c r="Q299" i="53"/>
  <c r="S299" i="53"/>
  <c r="U299" i="53"/>
  <c r="W299" i="53"/>
  <c r="Y299" i="53"/>
  <c r="I300" i="53"/>
  <c r="L300" i="53"/>
  <c r="N300" i="53"/>
  <c r="P300" i="53"/>
  <c r="R300" i="53"/>
  <c r="T300" i="53"/>
  <c r="V300" i="53"/>
  <c r="X300" i="53"/>
  <c r="J306" i="53"/>
  <c r="M306" i="53"/>
  <c r="O306" i="53"/>
  <c r="Q306" i="53"/>
  <c r="S306" i="53"/>
  <c r="U306" i="53"/>
  <c r="W306" i="53"/>
  <c r="Y306" i="53"/>
  <c r="J307" i="53"/>
  <c r="M307" i="53"/>
  <c r="O307" i="53"/>
  <c r="Q307" i="53"/>
  <c r="S307" i="53"/>
  <c r="U307" i="53"/>
  <c r="W307" i="53"/>
  <c r="Y307" i="53"/>
  <c r="J308" i="53"/>
  <c r="M308" i="53"/>
  <c r="O308" i="53"/>
  <c r="Q308" i="53"/>
  <c r="S308" i="53"/>
  <c r="U308" i="53"/>
  <c r="W308" i="53"/>
  <c r="Y308" i="53"/>
  <c r="J309" i="53"/>
  <c r="M309" i="53"/>
  <c r="O309" i="53"/>
  <c r="Q309" i="53"/>
  <c r="S309" i="53"/>
  <c r="U309" i="53"/>
  <c r="W309" i="53"/>
  <c r="Y309" i="53"/>
  <c r="J310" i="53"/>
  <c r="M310" i="53"/>
  <c r="O310" i="53"/>
  <c r="Q310" i="53"/>
  <c r="S310" i="53"/>
  <c r="U310" i="53"/>
  <c r="W310" i="53"/>
  <c r="Y310" i="53"/>
  <c r="J311" i="53"/>
  <c r="M311" i="53"/>
  <c r="O311" i="53"/>
  <c r="Q311" i="53"/>
  <c r="S311" i="53"/>
  <c r="U311" i="53"/>
  <c r="W311" i="53"/>
  <c r="Y311" i="53"/>
  <c r="J312" i="53"/>
  <c r="M312" i="53"/>
  <c r="O312" i="53"/>
  <c r="Q312" i="53"/>
  <c r="S312" i="53"/>
  <c r="U312" i="53"/>
  <c r="W312" i="53"/>
  <c r="Y312" i="53"/>
  <c r="J313" i="53"/>
  <c r="M313" i="53"/>
  <c r="O313" i="53"/>
  <c r="Q313" i="53"/>
  <c r="S313" i="53"/>
  <c r="U313" i="53"/>
  <c r="W313" i="53"/>
  <c r="Y313" i="53"/>
  <c r="J314" i="53"/>
  <c r="M314" i="53"/>
  <c r="O314" i="53"/>
  <c r="Q314" i="53"/>
  <c r="S314" i="53"/>
  <c r="U314" i="53"/>
  <c r="W314" i="53"/>
  <c r="Y314" i="53"/>
  <c r="J315" i="53"/>
  <c r="M315" i="53"/>
  <c r="O315" i="53"/>
  <c r="Q315" i="53"/>
  <c r="S315" i="53"/>
  <c r="U315" i="53"/>
  <c r="W315" i="53"/>
  <c r="Y315" i="53"/>
  <c r="J316" i="53"/>
  <c r="M316" i="53"/>
  <c r="O316" i="53"/>
  <c r="Q316" i="53"/>
  <c r="S316" i="53"/>
  <c r="U316" i="53"/>
  <c r="W316" i="53"/>
  <c r="Y316" i="53"/>
  <c r="J317" i="53"/>
  <c r="M317" i="53"/>
  <c r="O317" i="53"/>
  <c r="Q317" i="53"/>
  <c r="S317" i="53"/>
  <c r="U317" i="53"/>
  <c r="W317" i="53"/>
  <c r="Y317" i="53"/>
  <c r="J318" i="53"/>
  <c r="M318" i="53"/>
  <c r="O318" i="53"/>
  <c r="Q318" i="53"/>
  <c r="S318" i="53"/>
  <c r="U318" i="53"/>
  <c r="W318" i="53"/>
  <c r="Y318" i="53"/>
  <c r="J319" i="53"/>
  <c r="M319" i="53"/>
  <c r="O319" i="53"/>
  <c r="Q319" i="53"/>
  <c r="S319" i="53"/>
  <c r="U319" i="53"/>
  <c r="W319" i="53"/>
  <c r="Y319" i="53"/>
  <c r="J320" i="53"/>
  <c r="M320" i="53"/>
  <c r="O320" i="53"/>
  <c r="Q320" i="53"/>
  <c r="S320" i="53"/>
  <c r="U320" i="53"/>
  <c r="W320" i="53"/>
  <c r="Y320" i="53"/>
  <c r="J321" i="53"/>
  <c r="M321" i="53"/>
  <c r="O321" i="53"/>
  <c r="Q321" i="53"/>
  <c r="S321" i="53"/>
  <c r="U321" i="53"/>
  <c r="W321" i="53"/>
  <c r="Y321" i="53"/>
  <c r="I322" i="53"/>
  <c r="L322" i="53"/>
  <c r="N322" i="53"/>
  <c r="P322" i="53"/>
  <c r="R322" i="53"/>
  <c r="T322" i="53"/>
  <c r="V322" i="53"/>
  <c r="X322" i="53"/>
  <c r="J324" i="53"/>
  <c r="M324" i="53"/>
  <c r="O324" i="53"/>
  <c r="Q324" i="53"/>
  <c r="S324" i="53"/>
  <c r="U324" i="53"/>
  <c r="W324" i="53"/>
  <c r="Y324" i="53"/>
  <c r="J325" i="53"/>
  <c r="M325" i="53"/>
  <c r="O325" i="53"/>
  <c r="Q325" i="53"/>
  <c r="S325" i="53"/>
  <c r="U325" i="53"/>
  <c r="W325" i="53"/>
  <c r="Y325" i="53"/>
  <c r="J326" i="53"/>
  <c r="M326" i="53"/>
  <c r="O326" i="53"/>
  <c r="Q326" i="53"/>
  <c r="S326" i="53"/>
  <c r="U326" i="53"/>
  <c r="W326" i="53"/>
  <c r="Y326" i="53"/>
  <c r="J327" i="53"/>
  <c r="M327" i="53"/>
  <c r="O327" i="53"/>
  <c r="Q327" i="53"/>
  <c r="S327" i="53"/>
  <c r="U327" i="53"/>
  <c r="W327" i="53"/>
  <c r="Y327" i="53"/>
  <c r="J328" i="53"/>
  <c r="M328" i="53"/>
  <c r="O328" i="53"/>
  <c r="Q328" i="53"/>
  <c r="S328" i="53"/>
  <c r="U328" i="53"/>
  <c r="W328" i="53"/>
  <c r="Y328" i="53"/>
  <c r="J329" i="53"/>
  <c r="M329" i="53"/>
  <c r="O329" i="53"/>
  <c r="Q329" i="53"/>
  <c r="S329" i="53"/>
  <c r="U329" i="53"/>
  <c r="W329" i="53"/>
  <c r="Y329" i="53"/>
  <c r="J330" i="53"/>
  <c r="M330" i="53"/>
  <c r="O330" i="53"/>
  <c r="Q330" i="53"/>
  <c r="S330" i="53"/>
  <c r="U330" i="53"/>
  <c r="W330" i="53"/>
  <c r="Y330" i="53"/>
  <c r="J331" i="53"/>
  <c r="M331" i="53"/>
  <c r="O331" i="53"/>
  <c r="Q331" i="53"/>
  <c r="S331" i="53"/>
  <c r="U331" i="53"/>
  <c r="W331" i="53"/>
  <c r="Y331" i="53"/>
  <c r="J332" i="53"/>
  <c r="M332" i="53"/>
  <c r="O332" i="53"/>
  <c r="Q332" i="53"/>
  <c r="S332" i="53"/>
  <c r="U332" i="53"/>
  <c r="W332" i="53"/>
  <c r="Y332" i="53"/>
  <c r="J333" i="53"/>
  <c r="M333" i="53"/>
  <c r="O333" i="53"/>
  <c r="Q333" i="53"/>
  <c r="S333" i="53"/>
  <c r="U333" i="53"/>
  <c r="W333" i="53"/>
  <c r="Y333" i="53"/>
  <c r="J334" i="53"/>
  <c r="M334" i="53"/>
  <c r="O334" i="53"/>
  <c r="Q334" i="53"/>
  <c r="S334" i="53"/>
  <c r="U334" i="53"/>
  <c r="W334" i="53"/>
  <c r="Y334" i="53"/>
  <c r="J335" i="53"/>
  <c r="M335" i="53"/>
  <c r="O335" i="53"/>
  <c r="Q335" i="53"/>
  <c r="S335" i="53"/>
  <c r="U335" i="53"/>
  <c r="W335" i="53"/>
  <c r="Y335" i="53"/>
  <c r="J336" i="53"/>
  <c r="M336" i="53"/>
  <c r="O336" i="53"/>
  <c r="Q336" i="53"/>
  <c r="S336" i="53"/>
  <c r="U336" i="53"/>
  <c r="W336" i="53"/>
  <c r="Y336" i="53"/>
  <c r="J337" i="53"/>
  <c r="M337" i="53"/>
  <c r="O337" i="53"/>
  <c r="Q337" i="53"/>
  <c r="S337" i="53"/>
  <c r="U337" i="53"/>
  <c r="W337" i="53"/>
  <c r="Y337" i="53"/>
  <c r="J338" i="53"/>
  <c r="M338" i="53"/>
  <c r="O338" i="53"/>
  <c r="Q338" i="53"/>
  <c r="S338" i="53"/>
  <c r="U338" i="53"/>
  <c r="W338" i="53"/>
  <c r="Y338" i="53"/>
  <c r="J339" i="53"/>
  <c r="M339" i="53"/>
  <c r="O339" i="53"/>
  <c r="Q339" i="53"/>
  <c r="S339" i="53"/>
  <c r="U339" i="53"/>
  <c r="W339" i="53"/>
  <c r="Y339" i="53"/>
  <c r="J340" i="53"/>
  <c r="M340" i="53"/>
  <c r="O340" i="53"/>
  <c r="Q340" i="53"/>
  <c r="S340" i="53"/>
  <c r="U340" i="53"/>
  <c r="W340" i="53"/>
  <c r="Y340" i="53"/>
  <c r="I341" i="53"/>
  <c r="L341" i="53"/>
  <c r="N341" i="53"/>
  <c r="P341" i="53"/>
  <c r="R341" i="53"/>
  <c r="T341" i="53"/>
  <c r="V341" i="53"/>
  <c r="X341" i="53"/>
  <c r="J347" i="53"/>
  <c r="M347" i="53"/>
  <c r="O347" i="53"/>
  <c r="Q347" i="53"/>
  <c r="S347" i="53"/>
  <c r="U347" i="53"/>
  <c r="W347" i="53"/>
  <c r="Y347" i="53"/>
  <c r="J348" i="53"/>
  <c r="M348" i="53"/>
  <c r="O348" i="53"/>
  <c r="Q348" i="53"/>
  <c r="S348" i="53"/>
  <c r="U348" i="53"/>
  <c r="W348" i="53"/>
  <c r="Y348" i="53"/>
  <c r="J349" i="53"/>
  <c r="M349" i="53"/>
  <c r="O349" i="53"/>
  <c r="Q349" i="53"/>
  <c r="S349" i="53"/>
  <c r="U349" i="53"/>
  <c r="W349" i="53"/>
  <c r="Y349" i="53"/>
  <c r="J350" i="53"/>
  <c r="M350" i="53"/>
  <c r="O350" i="53"/>
  <c r="Q350" i="53"/>
  <c r="S350" i="53"/>
  <c r="U350" i="53"/>
  <c r="W350" i="53"/>
  <c r="Y350" i="53"/>
  <c r="J351" i="53"/>
  <c r="M351" i="53"/>
  <c r="O351" i="53"/>
  <c r="Q351" i="53"/>
  <c r="S351" i="53"/>
  <c r="U351" i="53"/>
  <c r="W351" i="53"/>
  <c r="Y351" i="53"/>
  <c r="J352" i="53"/>
  <c r="M352" i="53"/>
  <c r="O352" i="53"/>
  <c r="Q352" i="53"/>
  <c r="S352" i="53"/>
  <c r="U352" i="53"/>
  <c r="W352" i="53"/>
  <c r="Y352" i="53"/>
  <c r="J353" i="53"/>
  <c r="M353" i="53"/>
  <c r="O353" i="53"/>
  <c r="Q353" i="53"/>
  <c r="S353" i="53"/>
  <c r="U353" i="53"/>
  <c r="W353" i="53"/>
  <c r="Y353" i="53"/>
  <c r="J354" i="53"/>
  <c r="M354" i="53"/>
  <c r="O354" i="53"/>
  <c r="Q354" i="53"/>
  <c r="S354" i="53"/>
  <c r="U354" i="53"/>
  <c r="W354" i="53"/>
  <c r="Y354" i="53"/>
  <c r="J355" i="53"/>
  <c r="M355" i="53"/>
  <c r="O355" i="53"/>
  <c r="Q355" i="53"/>
  <c r="S355" i="53"/>
  <c r="U355" i="53"/>
  <c r="W355" i="53"/>
  <c r="Y355" i="53"/>
  <c r="J356" i="53"/>
  <c r="M356" i="53"/>
  <c r="O356" i="53"/>
  <c r="Q356" i="53"/>
  <c r="S356" i="53"/>
  <c r="U356" i="53"/>
  <c r="W356" i="53"/>
  <c r="Y356" i="53"/>
  <c r="J357" i="53"/>
  <c r="M357" i="53"/>
  <c r="O357" i="53"/>
  <c r="Q357" i="53"/>
  <c r="S357" i="53"/>
  <c r="U357" i="53"/>
  <c r="W357" i="53"/>
  <c r="Y357" i="53"/>
  <c r="J358" i="53"/>
  <c r="M358" i="53"/>
  <c r="O358" i="53"/>
  <c r="Q358" i="53"/>
  <c r="S358" i="53"/>
  <c r="U358" i="53"/>
  <c r="W358" i="53"/>
  <c r="Y358" i="53"/>
  <c r="J359" i="53"/>
  <c r="M359" i="53"/>
  <c r="O359" i="53"/>
  <c r="Q359" i="53"/>
  <c r="S359" i="53"/>
  <c r="U359" i="53"/>
  <c r="W359" i="53"/>
  <c r="Y359" i="53"/>
  <c r="J360" i="53"/>
  <c r="M360" i="53"/>
  <c r="O360" i="53"/>
  <c r="Q360" i="53"/>
  <c r="S360" i="53"/>
  <c r="U360" i="53"/>
  <c r="W360" i="53"/>
  <c r="Y360" i="53"/>
  <c r="J361" i="53"/>
  <c r="M361" i="53"/>
  <c r="O361" i="53"/>
  <c r="Q361" i="53"/>
  <c r="S361" i="53"/>
  <c r="U361" i="53"/>
  <c r="W361" i="53"/>
  <c r="Y361" i="53"/>
  <c r="J362" i="53"/>
  <c r="M362" i="53"/>
  <c r="O362" i="53"/>
  <c r="Q362" i="53"/>
  <c r="S362" i="53"/>
  <c r="U362" i="53"/>
  <c r="W362" i="53"/>
  <c r="Y362" i="53"/>
  <c r="I363" i="53"/>
  <c r="L363" i="53"/>
  <c r="N363" i="53"/>
  <c r="P363" i="53"/>
  <c r="R363" i="53"/>
  <c r="T363" i="53"/>
  <c r="V363" i="53"/>
  <c r="X363" i="53"/>
  <c r="J365" i="53"/>
  <c r="M365" i="53"/>
  <c r="O365" i="53"/>
  <c r="Q365" i="53"/>
  <c r="S365" i="53"/>
  <c r="U365" i="53"/>
  <c r="W365" i="53"/>
  <c r="Y365" i="53"/>
  <c r="J366" i="53"/>
  <c r="M366" i="53"/>
  <c r="O366" i="53"/>
  <c r="Q366" i="53"/>
  <c r="S366" i="53"/>
  <c r="U366" i="53"/>
  <c r="W366" i="53"/>
  <c r="Y366" i="53"/>
  <c r="J367" i="53"/>
  <c r="M367" i="53"/>
  <c r="O367" i="53"/>
  <c r="Q367" i="53"/>
  <c r="S367" i="53"/>
  <c r="U367" i="53"/>
  <c r="W367" i="53"/>
  <c r="Y367" i="53"/>
  <c r="J368" i="53"/>
  <c r="M368" i="53"/>
  <c r="O368" i="53"/>
  <c r="Q368" i="53"/>
  <c r="S368" i="53"/>
  <c r="U368" i="53"/>
  <c r="W368" i="53"/>
  <c r="Y368" i="53"/>
  <c r="J369" i="53"/>
  <c r="M369" i="53"/>
  <c r="O369" i="53"/>
  <c r="Q369" i="53"/>
  <c r="S369" i="53"/>
  <c r="U369" i="53"/>
  <c r="W369" i="53"/>
  <c r="Y369" i="53"/>
  <c r="J370" i="53"/>
  <c r="M370" i="53"/>
  <c r="O370" i="53"/>
  <c r="Q370" i="53"/>
  <c r="S370" i="53"/>
  <c r="U370" i="53"/>
  <c r="W370" i="53"/>
  <c r="Y370" i="53"/>
  <c r="J371" i="53"/>
  <c r="M371" i="53"/>
  <c r="O371" i="53"/>
  <c r="Q371" i="53"/>
  <c r="S371" i="53"/>
  <c r="U371" i="53"/>
  <c r="W371" i="53"/>
  <c r="Y371" i="53"/>
  <c r="J372" i="53"/>
  <c r="M372" i="53"/>
  <c r="O372" i="53"/>
  <c r="Q372" i="53"/>
  <c r="S372" i="53"/>
  <c r="U372" i="53"/>
  <c r="W372" i="53"/>
  <c r="Y372" i="53"/>
  <c r="J373" i="53"/>
  <c r="M373" i="53"/>
  <c r="O373" i="53"/>
  <c r="Q373" i="53"/>
  <c r="S373" i="53"/>
  <c r="U373" i="53"/>
  <c r="W373" i="53"/>
  <c r="Y373" i="53"/>
  <c r="J374" i="53"/>
  <c r="M374" i="53"/>
  <c r="O374" i="53"/>
  <c r="Q374" i="53"/>
  <c r="S374" i="53"/>
  <c r="U374" i="53"/>
  <c r="W374" i="53"/>
  <c r="Y374" i="53"/>
  <c r="J375" i="53"/>
  <c r="M375" i="53"/>
  <c r="O375" i="53"/>
  <c r="Q375" i="53"/>
  <c r="S375" i="53"/>
  <c r="U375" i="53"/>
  <c r="W375" i="53"/>
  <c r="Y375" i="53"/>
  <c r="J376" i="53"/>
  <c r="M376" i="53"/>
  <c r="O376" i="53"/>
  <c r="Q376" i="53"/>
  <c r="S376" i="53"/>
  <c r="U376" i="53"/>
  <c r="W376" i="53"/>
  <c r="Y376" i="53"/>
  <c r="J377" i="53"/>
  <c r="M377" i="53"/>
  <c r="O377" i="53"/>
  <c r="Q377" i="53"/>
  <c r="S377" i="53"/>
  <c r="U377" i="53"/>
  <c r="W377" i="53"/>
  <c r="Y377" i="53"/>
  <c r="J378" i="53"/>
  <c r="M378" i="53"/>
  <c r="O378" i="53"/>
  <c r="Q378" i="53"/>
  <c r="S378" i="53"/>
  <c r="U378" i="53"/>
  <c r="W378" i="53"/>
  <c r="Y378" i="53"/>
  <c r="J379" i="53"/>
  <c r="M379" i="53"/>
  <c r="O379" i="53"/>
  <c r="Q379" i="53"/>
  <c r="S379" i="53"/>
  <c r="U379" i="53"/>
  <c r="W379" i="53"/>
  <c r="Y379" i="53"/>
  <c r="J380" i="53"/>
  <c r="M380" i="53"/>
  <c r="O380" i="53"/>
  <c r="Q380" i="53"/>
  <c r="S380" i="53"/>
  <c r="U380" i="53"/>
  <c r="W380" i="53"/>
  <c r="Y380" i="53"/>
  <c r="J381" i="53"/>
  <c r="M381" i="53"/>
  <c r="O381" i="53"/>
  <c r="Q381" i="53"/>
  <c r="S381" i="53"/>
  <c r="U381" i="53"/>
  <c r="W381" i="53"/>
  <c r="Y381" i="53"/>
  <c r="I382" i="53"/>
  <c r="L382" i="53"/>
  <c r="N382" i="53"/>
  <c r="P382" i="53"/>
  <c r="R382" i="53"/>
  <c r="T382" i="53"/>
  <c r="V382" i="53"/>
  <c r="X382" i="53"/>
  <c r="J389" i="53"/>
  <c r="M389" i="53"/>
  <c r="O389" i="53"/>
  <c r="Q389" i="53"/>
  <c r="S389" i="53"/>
  <c r="U389" i="53"/>
  <c r="W389" i="53"/>
  <c r="Y389" i="53"/>
  <c r="J390" i="53"/>
  <c r="M390" i="53"/>
  <c r="O390" i="53"/>
  <c r="Q390" i="53"/>
  <c r="S390" i="53"/>
  <c r="U390" i="53"/>
  <c r="W390" i="53"/>
  <c r="Y390" i="53"/>
  <c r="J391" i="53"/>
  <c r="M391" i="53"/>
  <c r="O391" i="53"/>
  <c r="Q391" i="53"/>
  <c r="S391" i="53"/>
  <c r="U391" i="53"/>
  <c r="W391" i="53"/>
  <c r="Y391" i="53"/>
  <c r="J392" i="53"/>
  <c r="M392" i="53"/>
  <c r="O392" i="53"/>
  <c r="Q392" i="53"/>
  <c r="S392" i="53"/>
  <c r="U392" i="53"/>
  <c r="W392" i="53"/>
  <c r="Y392" i="53"/>
  <c r="J393" i="53"/>
  <c r="M393" i="53"/>
  <c r="O393" i="53"/>
  <c r="Q393" i="53"/>
  <c r="S393" i="53"/>
  <c r="U393" i="53"/>
  <c r="W393" i="53"/>
  <c r="Y393" i="53"/>
  <c r="J394" i="53"/>
  <c r="M394" i="53"/>
  <c r="O394" i="53"/>
  <c r="Q394" i="53"/>
  <c r="S394" i="53"/>
  <c r="U394" i="53"/>
  <c r="W394" i="53"/>
  <c r="Y394" i="53"/>
  <c r="J395" i="53"/>
  <c r="M395" i="53"/>
  <c r="O395" i="53"/>
  <c r="Q395" i="53"/>
  <c r="S395" i="53"/>
  <c r="U395" i="53"/>
  <c r="W395" i="53"/>
  <c r="Y395" i="53"/>
  <c r="J396" i="53"/>
  <c r="M396" i="53"/>
  <c r="O396" i="53"/>
  <c r="Q396" i="53"/>
  <c r="S396" i="53"/>
  <c r="U396" i="53"/>
  <c r="W396" i="53"/>
  <c r="Y396" i="53"/>
  <c r="J397" i="53"/>
  <c r="M397" i="53"/>
  <c r="O397" i="53"/>
  <c r="Q397" i="53"/>
  <c r="S397" i="53"/>
  <c r="U397" i="53"/>
  <c r="W397" i="53"/>
  <c r="Y397" i="53"/>
  <c r="J398" i="53"/>
  <c r="M398" i="53"/>
  <c r="O398" i="53"/>
  <c r="Q398" i="53"/>
  <c r="S398" i="53"/>
  <c r="U398" i="53"/>
  <c r="W398" i="53"/>
  <c r="Y398" i="53"/>
  <c r="J399" i="53"/>
  <c r="M399" i="53"/>
  <c r="O399" i="53"/>
  <c r="Q399" i="53"/>
  <c r="S399" i="53"/>
  <c r="U399" i="53"/>
  <c r="W399" i="53"/>
  <c r="Y399" i="53"/>
  <c r="J400" i="53"/>
  <c r="M400" i="53"/>
  <c r="O400" i="53"/>
  <c r="Q400" i="53"/>
  <c r="S400" i="53"/>
  <c r="U400" i="53"/>
  <c r="W400" i="53"/>
  <c r="Y400" i="53"/>
  <c r="J401" i="53"/>
  <c r="M401" i="53"/>
  <c r="O401" i="53"/>
  <c r="Q401" i="53"/>
  <c r="S401" i="53"/>
  <c r="U401" i="53"/>
  <c r="W401" i="53"/>
  <c r="Y401" i="53"/>
  <c r="J402" i="53"/>
  <c r="M402" i="53"/>
  <c r="O402" i="53"/>
  <c r="Q402" i="53"/>
  <c r="S402" i="53"/>
  <c r="U402" i="53"/>
  <c r="W402" i="53"/>
  <c r="Y402" i="53"/>
  <c r="J403" i="53"/>
  <c r="M403" i="53"/>
  <c r="O403" i="53"/>
  <c r="Q403" i="53"/>
  <c r="S403" i="53"/>
  <c r="U403" i="53"/>
  <c r="W403" i="53"/>
  <c r="Y403" i="53"/>
  <c r="J404" i="53"/>
  <c r="M404" i="53"/>
  <c r="O404" i="53"/>
  <c r="Q404" i="53"/>
  <c r="S404" i="53"/>
  <c r="U404" i="53"/>
  <c r="W404" i="53"/>
  <c r="Y404" i="53"/>
  <c r="I405" i="53"/>
  <c r="L405" i="53"/>
  <c r="N405" i="53"/>
  <c r="P405" i="53"/>
  <c r="R405" i="53"/>
  <c r="T405" i="53"/>
  <c r="V405" i="53"/>
  <c r="X405" i="53"/>
  <c r="J407" i="53"/>
  <c r="M407" i="53"/>
  <c r="O407" i="53"/>
  <c r="Q407" i="53"/>
  <c r="S407" i="53"/>
  <c r="U407" i="53"/>
  <c r="W407" i="53"/>
  <c r="Y407" i="53"/>
  <c r="J408" i="53"/>
  <c r="M408" i="53"/>
  <c r="O408" i="53"/>
  <c r="Q408" i="53"/>
  <c r="S408" i="53"/>
  <c r="U408" i="53"/>
  <c r="W408" i="53"/>
  <c r="Y408" i="53"/>
  <c r="J409" i="53"/>
  <c r="M409" i="53"/>
  <c r="O409" i="53"/>
  <c r="Q409" i="53"/>
  <c r="S409" i="53"/>
  <c r="U409" i="53"/>
  <c r="W409" i="53"/>
  <c r="Y409" i="53"/>
  <c r="J410" i="53"/>
  <c r="M410" i="53"/>
  <c r="O410" i="53"/>
  <c r="Q410" i="53"/>
  <c r="S410" i="53"/>
  <c r="U410" i="53"/>
  <c r="W410" i="53"/>
  <c r="Y410" i="53"/>
  <c r="J411" i="53"/>
  <c r="M411" i="53"/>
  <c r="O411" i="53"/>
  <c r="Q411" i="53"/>
  <c r="S411" i="53"/>
  <c r="U411" i="53"/>
  <c r="W411" i="53"/>
  <c r="Y411" i="53"/>
  <c r="J412" i="53"/>
  <c r="M412" i="53"/>
  <c r="O412" i="53"/>
  <c r="Q412" i="53"/>
  <c r="S412" i="53"/>
  <c r="U412" i="53"/>
  <c r="W412" i="53"/>
  <c r="Y412" i="53"/>
  <c r="J413" i="53"/>
  <c r="M413" i="53"/>
  <c r="O413" i="53"/>
  <c r="Q413" i="53"/>
  <c r="S413" i="53"/>
  <c r="U413" i="53"/>
  <c r="W413" i="53"/>
  <c r="Y413" i="53"/>
  <c r="J414" i="53"/>
  <c r="M414" i="53"/>
  <c r="O414" i="53"/>
  <c r="Q414" i="53"/>
  <c r="S414" i="53"/>
  <c r="U414" i="53"/>
  <c r="W414" i="53"/>
  <c r="Y414" i="53"/>
  <c r="J415" i="53"/>
  <c r="M415" i="53"/>
  <c r="O415" i="53"/>
  <c r="Q415" i="53"/>
  <c r="S415" i="53"/>
  <c r="U415" i="53"/>
  <c r="W415" i="53"/>
  <c r="Y415" i="53"/>
  <c r="J416" i="53"/>
  <c r="M416" i="53"/>
  <c r="O416" i="53"/>
  <c r="Q416" i="53"/>
  <c r="S416" i="53"/>
  <c r="U416" i="53"/>
  <c r="W416" i="53"/>
  <c r="Y416" i="53"/>
  <c r="J417" i="53"/>
  <c r="M417" i="53"/>
  <c r="O417" i="53"/>
  <c r="Q417" i="53"/>
  <c r="S417" i="53"/>
  <c r="U417" i="53"/>
  <c r="W417" i="53"/>
  <c r="Y417" i="53"/>
  <c r="J418" i="53"/>
  <c r="M418" i="53"/>
  <c r="O418" i="53"/>
  <c r="Q418" i="53"/>
  <c r="S418" i="53"/>
  <c r="U418" i="53"/>
  <c r="W418" i="53"/>
  <c r="Y418" i="53"/>
  <c r="J419" i="53"/>
  <c r="M419" i="53"/>
  <c r="O419" i="53"/>
  <c r="Q419" i="53"/>
  <c r="S419" i="53"/>
  <c r="U419" i="53"/>
  <c r="W419" i="53"/>
  <c r="Y419" i="53"/>
  <c r="J420" i="53"/>
  <c r="M420" i="53"/>
  <c r="O420" i="53"/>
  <c r="Q420" i="53"/>
  <c r="S420" i="53"/>
  <c r="U420" i="53"/>
  <c r="W420" i="53"/>
  <c r="Y420" i="53"/>
  <c r="J421" i="53"/>
  <c r="M421" i="53"/>
  <c r="O421" i="53"/>
  <c r="Q421" i="53"/>
  <c r="S421" i="53"/>
  <c r="U421" i="53"/>
  <c r="W421" i="53"/>
  <c r="Y421" i="53"/>
  <c r="J422" i="53"/>
  <c r="M422" i="53"/>
  <c r="O422" i="53"/>
  <c r="Q422" i="53"/>
  <c r="S422" i="53"/>
  <c r="U422" i="53"/>
  <c r="W422" i="53"/>
  <c r="Y422" i="53"/>
  <c r="J423" i="53"/>
  <c r="M423" i="53"/>
  <c r="O423" i="53"/>
  <c r="Q423" i="53"/>
  <c r="S423" i="53"/>
  <c r="U423" i="53"/>
  <c r="W423" i="53"/>
  <c r="Y423" i="53"/>
  <c r="I424" i="53"/>
  <c r="L424" i="53"/>
  <c r="N424" i="53"/>
  <c r="P424" i="53"/>
  <c r="R424" i="53"/>
  <c r="T424" i="53"/>
  <c r="V424" i="53"/>
  <c r="X424" i="53"/>
  <c r="Z203" i="53"/>
  <c r="J159" i="52"/>
  <c r="J160" i="52"/>
  <c r="J31" i="52"/>
  <c r="J48" i="52"/>
  <c r="J49" i="52"/>
  <c r="J170" i="52"/>
  <c r="J107" i="52"/>
  <c r="J106" i="52"/>
  <c r="J105" i="52"/>
  <c r="J104" i="52"/>
  <c r="J103" i="52"/>
  <c r="J102" i="52"/>
  <c r="J101" i="52"/>
  <c r="J100" i="52"/>
  <c r="J99" i="52"/>
  <c r="J98" i="52"/>
  <c r="J97" i="52"/>
  <c r="J96" i="52"/>
  <c r="J95" i="52"/>
  <c r="J94" i="52"/>
  <c r="J93" i="52"/>
  <c r="J92" i="52"/>
  <c r="J91" i="52"/>
  <c r="J90" i="52"/>
  <c r="J89" i="52"/>
  <c r="J88" i="52"/>
  <c r="J87" i="52"/>
  <c r="J86" i="52"/>
  <c r="J85" i="52"/>
  <c r="J84" i="52"/>
  <c r="J83" i="52"/>
  <c r="J82" i="52"/>
  <c r="J81" i="52"/>
  <c r="J80" i="52"/>
  <c r="J79" i="52"/>
  <c r="J78" i="52"/>
  <c r="J77" i="52"/>
  <c r="J76" i="52"/>
  <c r="J75" i="52"/>
  <c r="J74" i="52"/>
  <c r="J73" i="52"/>
  <c r="J72" i="52"/>
  <c r="J71" i="52"/>
  <c r="J70" i="52"/>
  <c r="J69" i="52"/>
  <c r="J68" i="52"/>
  <c r="J67" i="52"/>
  <c r="J66" i="52"/>
  <c r="J65" i="52"/>
  <c r="J64" i="52"/>
  <c r="J63" i="52"/>
  <c r="J62" i="52"/>
  <c r="J61" i="52"/>
  <c r="J60" i="52"/>
  <c r="J59" i="52"/>
  <c r="J58" i="52"/>
  <c r="J57" i="52"/>
  <c r="J56" i="52"/>
  <c r="J55" i="52"/>
  <c r="J54" i="52"/>
  <c r="J53" i="52"/>
  <c r="J52" i="52"/>
  <c r="J51" i="52"/>
  <c r="J50" i="52"/>
  <c r="J47" i="52"/>
  <c r="J46" i="52"/>
  <c r="J45" i="52"/>
  <c r="J44" i="52"/>
  <c r="J43" i="52"/>
  <c r="J42" i="52"/>
  <c r="J41" i="52"/>
  <c r="J40" i="52"/>
  <c r="J39" i="52"/>
  <c r="J25" i="52"/>
  <c r="J26" i="52"/>
  <c r="J27" i="52"/>
  <c r="J28" i="52"/>
  <c r="J29" i="52"/>
  <c r="J30" i="52"/>
  <c r="J32" i="52"/>
  <c r="J33" i="52"/>
  <c r="J34" i="52"/>
  <c r="J35" i="52"/>
  <c r="J36" i="52"/>
  <c r="J37" i="52"/>
  <c r="J38" i="52"/>
  <c r="J24" i="52"/>
  <c r="P24" i="52"/>
  <c r="P179" i="52" s="1"/>
  <c r="P102" i="52"/>
  <c r="T102" i="52"/>
  <c r="X102" i="52"/>
  <c r="AO102" i="52" s="1"/>
  <c r="AB102" i="52"/>
  <c r="AF102" i="52"/>
  <c r="AJ102" i="52"/>
  <c r="AN102" i="52"/>
  <c r="P103" i="52"/>
  <c r="T103" i="52"/>
  <c r="X103" i="52"/>
  <c r="AB103" i="52"/>
  <c r="AF103" i="52"/>
  <c r="AJ103" i="52"/>
  <c r="AN103" i="52"/>
  <c r="P104" i="52"/>
  <c r="AO104" i="52" s="1"/>
  <c r="AQ104" i="52" s="1"/>
  <c r="T104" i="52"/>
  <c r="X104" i="52"/>
  <c r="AB104" i="52"/>
  <c r="AF104" i="52"/>
  <c r="AJ104" i="52"/>
  <c r="AN104" i="52"/>
  <c r="P105" i="52"/>
  <c r="T105" i="52"/>
  <c r="X105" i="52"/>
  <c r="AB105" i="52"/>
  <c r="AF105" i="52"/>
  <c r="AJ105" i="52"/>
  <c r="AN105" i="52"/>
  <c r="P106" i="52"/>
  <c r="T106" i="52"/>
  <c r="X106" i="52"/>
  <c r="AB106" i="52"/>
  <c r="AO106" i="52"/>
  <c r="AF106" i="52"/>
  <c r="AJ106" i="52"/>
  <c r="AN106" i="52"/>
  <c r="P107" i="52"/>
  <c r="T107" i="52"/>
  <c r="X107" i="52"/>
  <c r="AB107" i="52"/>
  <c r="AF107" i="52"/>
  <c r="AJ107" i="52"/>
  <c r="AN107" i="52"/>
  <c r="J108" i="52"/>
  <c r="P108" i="52"/>
  <c r="T108" i="52"/>
  <c r="AO108" i="52" s="1"/>
  <c r="AQ108" i="52" s="1"/>
  <c r="X108" i="52"/>
  <c r="AB108" i="52"/>
  <c r="AF108" i="52"/>
  <c r="AJ108" i="52"/>
  <c r="AN108" i="52"/>
  <c r="J109" i="52"/>
  <c r="P109" i="52"/>
  <c r="T109" i="52"/>
  <c r="X109" i="52"/>
  <c r="AB109" i="52"/>
  <c r="AF109" i="52"/>
  <c r="AJ109" i="52"/>
  <c r="AN109" i="52"/>
  <c r="J110" i="52"/>
  <c r="P110" i="52"/>
  <c r="T110" i="52"/>
  <c r="X110" i="52"/>
  <c r="AB110" i="52"/>
  <c r="AO110" i="52"/>
  <c r="AF110" i="52"/>
  <c r="AJ110" i="52"/>
  <c r="AN110" i="52"/>
  <c r="J111" i="52"/>
  <c r="P111" i="52"/>
  <c r="T111" i="52"/>
  <c r="X111" i="52"/>
  <c r="AB111" i="52"/>
  <c r="AF111" i="52"/>
  <c r="AJ111" i="52"/>
  <c r="AN111" i="52"/>
  <c r="AO111" i="52" s="1"/>
  <c r="AQ111" i="52" s="1"/>
  <c r="J112" i="52"/>
  <c r="P112" i="52"/>
  <c r="T112" i="52"/>
  <c r="X112" i="52"/>
  <c r="AB112" i="52"/>
  <c r="AF112" i="52"/>
  <c r="AJ112" i="52"/>
  <c r="AO112" i="52" s="1"/>
  <c r="AQ112" i="52" s="1"/>
  <c r="AN112" i="52"/>
  <c r="J113" i="52"/>
  <c r="P113" i="52"/>
  <c r="T113" i="52"/>
  <c r="X113" i="52"/>
  <c r="AB113" i="52"/>
  <c r="AF113" i="52"/>
  <c r="AJ113" i="52"/>
  <c r="AN113" i="52"/>
  <c r="J114" i="52"/>
  <c r="P114" i="52"/>
  <c r="T114" i="52"/>
  <c r="X114" i="52"/>
  <c r="AB114" i="52"/>
  <c r="AF114" i="52"/>
  <c r="AJ114" i="52"/>
  <c r="AN114" i="52"/>
  <c r="J115" i="52"/>
  <c r="P115" i="52"/>
  <c r="T115" i="52"/>
  <c r="X115" i="52"/>
  <c r="AB115" i="52"/>
  <c r="AF115" i="52"/>
  <c r="AJ115" i="52"/>
  <c r="AN115" i="52"/>
  <c r="J116" i="52"/>
  <c r="P116" i="52"/>
  <c r="T116" i="52"/>
  <c r="X116" i="52"/>
  <c r="AB116" i="52"/>
  <c r="AF116" i="52"/>
  <c r="AJ116" i="52"/>
  <c r="AN116" i="52"/>
  <c r="J117" i="52"/>
  <c r="P117" i="52"/>
  <c r="T117" i="52"/>
  <c r="X117" i="52"/>
  <c r="AB117" i="52"/>
  <c r="AF117" i="52"/>
  <c r="AJ117" i="52"/>
  <c r="AN117" i="52"/>
  <c r="J118" i="52"/>
  <c r="P118" i="52"/>
  <c r="T118" i="52"/>
  <c r="X118" i="52"/>
  <c r="AB118" i="52"/>
  <c r="AO118" i="52"/>
  <c r="AF118" i="52"/>
  <c r="AJ118" i="52"/>
  <c r="AN118" i="52"/>
  <c r="J119" i="52"/>
  <c r="P119" i="52"/>
  <c r="T119" i="52"/>
  <c r="X119" i="52"/>
  <c r="AB119" i="52"/>
  <c r="AF119" i="52"/>
  <c r="AJ119" i="52"/>
  <c r="AN119" i="52"/>
  <c r="AO119" i="52" s="1"/>
  <c r="AQ119" i="52" s="1"/>
  <c r="J120" i="52"/>
  <c r="P120" i="52"/>
  <c r="T120" i="52"/>
  <c r="X120" i="52"/>
  <c r="AB120" i="52"/>
  <c r="AF120" i="52"/>
  <c r="AJ120" i="52"/>
  <c r="AO120" i="52" s="1"/>
  <c r="AQ120" i="52" s="1"/>
  <c r="AN120" i="52"/>
  <c r="J121" i="52"/>
  <c r="P121" i="52"/>
  <c r="T121" i="52"/>
  <c r="X121" i="52"/>
  <c r="AB121" i="52"/>
  <c r="AF121" i="52"/>
  <c r="AJ121" i="52"/>
  <c r="AN121" i="52"/>
  <c r="J122" i="52"/>
  <c r="P122" i="52"/>
  <c r="T122" i="52"/>
  <c r="X122" i="52"/>
  <c r="AB122" i="52"/>
  <c r="AF122" i="52"/>
  <c r="AJ122" i="52"/>
  <c r="AN122" i="52"/>
  <c r="J123" i="52"/>
  <c r="P123" i="52"/>
  <c r="T123" i="52"/>
  <c r="X123" i="52"/>
  <c r="AB123" i="52"/>
  <c r="AF123" i="52"/>
  <c r="AJ123" i="52"/>
  <c r="AN123" i="52"/>
  <c r="J124" i="52"/>
  <c r="P124" i="52"/>
  <c r="T124" i="52"/>
  <c r="X124" i="52"/>
  <c r="AB124" i="52"/>
  <c r="AF124" i="52"/>
  <c r="AJ124" i="52"/>
  <c r="AN124" i="52"/>
  <c r="J125" i="52"/>
  <c r="P125" i="52"/>
  <c r="T125" i="52"/>
  <c r="X125" i="52"/>
  <c r="AB125" i="52"/>
  <c r="AF125" i="52"/>
  <c r="AJ125" i="52"/>
  <c r="AN125" i="52"/>
  <c r="J126" i="52"/>
  <c r="P126" i="52"/>
  <c r="T126" i="52"/>
  <c r="X126" i="52"/>
  <c r="AB126" i="52"/>
  <c r="AF126" i="52"/>
  <c r="AJ126" i="52"/>
  <c r="AN126" i="52"/>
  <c r="J127" i="52"/>
  <c r="P127" i="52"/>
  <c r="T127" i="52"/>
  <c r="X127" i="52"/>
  <c r="AB127" i="52"/>
  <c r="AF127" i="52"/>
  <c r="AJ127" i="52"/>
  <c r="AN127" i="52"/>
  <c r="J128" i="52"/>
  <c r="P128" i="52"/>
  <c r="T128" i="52"/>
  <c r="X128" i="52"/>
  <c r="AB128" i="52"/>
  <c r="AF128" i="52"/>
  <c r="AJ128" i="52"/>
  <c r="AN128" i="52"/>
  <c r="J129" i="52"/>
  <c r="P129" i="52"/>
  <c r="T129" i="52"/>
  <c r="X129" i="52"/>
  <c r="AB129" i="52"/>
  <c r="AF129" i="52"/>
  <c r="AJ129" i="52"/>
  <c r="AN129" i="52"/>
  <c r="J130" i="52"/>
  <c r="P130" i="52"/>
  <c r="T130" i="52"/>
  <c r="X130" i="52"/>
  <c r="AB130" i="52"/>
  <c r="AF130" i="52"/>
  <c r="AJ130" i="52"/>
  <c r="AN130" i="52"/>
  <c r="J131" i="52"/>
  <c r="P131" i="52"/>
  <c r="T131" i="52"/>
  <c r="X131" i="52"/>
  <c r="AB131" i="52"/>
  <c r="AF131" i="52"/>
  <c r="AJ131" i="52"/>
  <c r="AN131" i="52"/>
  <c r="J132" i="52"/>
  <c r="P132" i="52"/>
  <c r="T132" i="52"/>
  <c r="X132" i="52"/>
  <c r="AB132" i="52"/>
  <c r="AF132" i="52"/>
  <c r="AJ132" i="52"/>
  <c r="AN132" i="52"/>
  <c r="J133" i="52"/>
  <c r="P133" i="52"/>
  <c r="T133" i="52"/>
  <c r="X133" i="52"/>
  <c r="AB133" i="52"/>
  <c r="AF133" i="52"/>
  <c r="AJ133" i="52"/>
  <c r="AN133" i="52"/>
  <c r="J134" i="52"/>
  <c r="P134" i="52"/>
  <c r="T134" i="52"/>
  <c r="X134" i="52"/>
  <c r="AB134" i="52"/>
  <c r="AF134" i="52"/>
  <c r="AJ134" i="52"/>
  <c r="AN134" i="52"/>
  <c r="J135" i="52"/>
  <c r="P135" i="52"/>
  <c r="T135" i="52"/>
  <c r="X135" i="52"/>
  <c r="AB135" i="52"/>
  <c r="AF135" i="52"/>
  <c r="AJ135" i="52"/>
  <c r="AN135" i="52"/>
  <c r="J136" i="52"/>
  <c r="P136" i="52"/>
  <c r="T136" i="52"/>
  <c r="X136" i="52"/>
  <c r="AB136" i="52"/>
  <c r="AF136" i="52"/>
  <c r="AJ136" i="52"/>
  <c r="AN136" i="52"/>
  <c r="J137" i="52"/>
  <c r="P137" i="52"/>
  <c r="T137" i="52"/>
  <c r="X137" i="52"/>
  <c r="AB137" i="52"/>
  <c r="AF137" i="52"/>
  <c r="AJ137" i="52"/>
  <c r="AN137" i="52"/>
  <c r="J138" i="52"/>
  <c r="P138" i="52"/>
  <c r="T138" i="52"/>
  <c r="X138" i="52"/>
  <c r="AB138" i="52"/>
  <c r="AF138" i="52"/>
  <c r="AJ138" i="52"/>
  <c r="AN138" i="52"/>
  <c r="P81" i="52"/>
  <c r="T81" i="52"/>
  <c r="X81" i="52"/>
  <c r="AB81" i="52"/>
  <c r="AF81" i="52"/>
  <c r="AJ81" i="52"/>
  <c r="AN81" i="52"/>
  <c r="AO81" i="52" s="1"/>
  <c r="AQ81" i="52" s="1"/>
  <c r="P82" i="52"/>
  <c r="T82" i="52"/>
  <c r="X82" i="52"/>
  <c r="AB82" i="52"/>
  <c r="AF82" i="52"/>
  <c r="AJ82" i="52"/>
  <c r="AN82" i="52"/>
  <c r="P83" i="52"/>
  <c r="T83" i="52"/>
  <c r="AO83" i="52" s="1"/>
  <c r="AQ83" i="52" s="1"/>
  <c r="X83" i="52"/>
  <c r="AB83" i="52"/>
  <c r="AF83" i="52"/>
  <c r="AJ83" i="52"/>
  <c r="AN83" i="52"/>
  <c r="P84" i="52"/>
  <c r="T84" i="52"/>
  <c r="AO84" i="52" s="1"/>
  <c r="AQ84" i="52" s="1"/>
  <c r="X84" i="52"/>
  <c r="AB84" i="52"/>
  <c r="AF84" i="52"/>
  <c r="AJ84" i="52"/>
  <c r="AN84" i="52"/>
  <c r="P85" i="52"/>
  <c r="T85" i="52"/>
  <c r="AO85" i="52" s="1"/>
  <c r="AQ85" i="52" s="1"/>
  <c r="X85" i="52"/>
  <c r="AB85" i="52"/>
  <c r="AF85" i="52"/>
  <c r="AJ85" i="52"/>
  <c r="AN85" i="52"/>
  <c r="P86" i="52"/>
  <c r="T86" i="52"/>
  <c r="X86" i="52"/>
  <c r="AB86" i="52"/>
  <c r="AF86" i="52"/>
  <c r="AJ86" i="52"/>
  <c r="AN86" i="52"/>
  <c r="P87" i="52"/>
  <c r="T87" i="52"/>
  <c r="X87" i="52"/>
  <c r="AB87" i="52"/>
  <c r="AF87" i="52"/>
  <c r="AJ87" i="52"/>
  <c r="AN87" i="52"/>
  <c r="P88" i="52"/>
  <c r="T88" i="52"/>
  <c r="X88" i="52"/>
  <c r="AB88" i="52"/>
  <c r="AF88" i="52"/>
  <c r="AJ88" i="52"/>
  <c r="AN88" i="52"/>
  <c r="AO88" i="52"/>
  <c r="P89" i="52"/>
  <c r="T89" i="52"/>
  <c r="X89" i="52"/>
  <c r="AB89" i="52"/>
  <c r="AF89" i="52"/>
  <c r="AJ89" i="52"/>
  <c r="AN89" i="52"/>
  <c r="AO89" i="52" s="1"/>
  <c r="AQ89" i="52" s="1"/>
  <c r="P90" i="52"/>
  <c r="T90" i="52"/>
  <c r="X90" i="52"/>
  <c r="AB90" i="52"/>
  <c r="AF90" i="52"/>
  <c r="AJ90" i="52"/>
  <c r="AN90" i="52"/>
  <c r="P91" i="52"/>
  <c r="T91" i="52"/>
  <c r="AO91" i="52" s="1"/>
  <c r="AQ91" i="52" s="1"/>
  <c r="X91" i="52"/>
  <c r="AB91" i="52"/>
  <c r="AF91" i="52"/>
  <c r="AJ91" i="52"/>
  <c r="AN91" i="52"/>
  <c r="P92" i="52"/>
  <c r="T92" i="52"/>
  <c r="AO92" i="52" s="1"/>
  <c r="AQ92" i="52" s="1"/>
  <c r="X92" i="52"/>
  <c r="AB92" i="52"/>
  <c r="AF92" i="52"/>
  <c r="AJ92" i="52"/>
  <c r="AN92" i="52"/>
  <c r="P93" i="52"/>
  <c r="T93" i="52"/>
  <c r="AO93" i="52" s="1"/>
  <c r="AQ93" i="52" s="1"/>
  <c r="X93" i="52"/>
  <c r="AB93" i="52"/>
  <c r="AF93" i="52"/>
  <c r="AJ93" i="52"/>
  <c r="AN93" i="52"/>
  <c r="P94" i="52"/>
  <c r="T94" i="52"/>
  <c r="X94" i="52"/>
  <c r="AB94" i="52"/>
  <c r="AF94" i="52"/>
  <c r="AJ94" i="52"/>
  <c r="AN94" i="52"/>
  <c r="P95" i="52"/>
  <c r="T95" i="52"/>
  <c r="X95" i="52"/>
  <c r="AB95" i="52"/>
  <c r="AF95" i="52"/>
  <c r="AJ95" i="52"/>
  <c r="AN95" i="52"/>
  <c r="P96" i="52"/>
  <c r="T96" i="52"/>
  <c r="X96" i="52"/>
  <c r="AB96" i="52"/>
  <c r="AF96" i="52"/>
  <c r="AJ96" i="52"/>
  <c r="AN96" i="52"/>
  <c r="AO96" i="52"/>
  <c r="P97" i="52"/>
  <c r="T97" i="52"/>
  <c r="X97" i="52"/>
  <c r="AB97" i="52"/>
  <c r="AF97" i="52"/>
  <c r="AJ97" i="52"/>
  <c r="AN97" i="52"/>
  <c r="AO97" i="52" s="1"/>
  <c r="AQ97" i="52" s="1"/>
  <c r="P99" i="52"/>
  <c r="T99" i="52"/>
  <c r="X99" i="52"/>
  <c r="AB99" i="52"/>
  <c r="AF99" i="52"/>
  <c r="AJ99" i="52"/>
  <c r="AN99" i="52"/>
  <c r="P100" i="52"/>
  <c r="T100" i="52"/>
  <c r="X100" i="52"/>
  <c r="AB100" i="52"/>
  <c r="AF100" i="52"/>
  <c r="AJ100" i="52"/>
  <c r="AN100" i="52"/>
  <c r="P101" i="52"/>
  <c r="T101" i="52"/>
  <c r="X101" i="52"/>
  <c r="AB101" i="52"/>
  <c r="AF101" i="52"/>
  <c r="AJ101" i="52"/>
  <c r="AN101" i="52"/>
  <c r="J139" i="52"/>
  <c r="P139" i="52"/>
  <c r="T139" i="52"/>
  <c r="X139" i="52"/>
  <c r="AB139" i="52"/>
  <c r="AF139" i="52"/>
  <c r="AJ139" i="52"/>
  <c r="AN139" i="52"/>
  <c r="J140" i="52"/>
  <c r="P140" i="52"/>
  <c r="T140" i="52"/>
  <c r="X140" i="52"/>
  <c r="AB140" i="52"/>
  <c r="AF140" i="52"/>
  <c r="AJ140" i="52"/>
  <c r="AN140" i="52"/>
  <c r="J141" i="52"/>
  <c r="P141" i="52"/>
  <c r="T141" i="52"/>
  <c r="X141" i="52"/>
  <c r="AB141" i="52"/>
  <c r="AF141" i="52"/>
  <c r="AJ141" i="52"/>
  <c r="AN141" i="52"/>
  <c r="J142" i="52"/>
  <c r="P142" i="52"/>
  <c r="T142" i="52"/>
  <c r="X142" i="52"/>
  <c r="AB142" i="52"/>
  <c r="AF142" i="52"/>
  <c r="AJ142" i="52"/>
  <c r="AN142" i="52"/>
  <c r="J143" i="52"/>
  <c r="P143" i="52"/>
  <c r="T143" i="52"/>
  <c r="X143" i="52"/>
  <c r="AB143" i="52"/>
  <c r="AF143" i="52"/>
  <c r="AJ143" i="52"/>
  <c r="AN143" i="52"/>
  <c r="J144" i="52"/>
  <c r="P144" i="52"/>
  <c r="T144" i="52"/>
  <c r="X144" i="52"/>
  <c r="AB144" i="52"/>
  <c r="AF144" i="52"/>
  <c r="AJ144" i="52"/>
  <c r="AN144" i="52"/>
  <c r="J145" i="52"/>
  <c r="P145" i="52"/>
  <c r="T145" i="52"/>
  <c r="AO145" i="52" s="1"/>
  <c r="AQ145" i="52" s="1"/>
  <c r="X145" i="52"/>
  <c r="AB145" i="52"/>
  <c r="AF145" i="52"/>
  <c r="AJ145" i="52"/>
  <c r="AN145" i="52"/>
  <c r="J146" i="52"/>
  <c r="P146" i="52"/>
  <c r="T146" i="52"/>
  <c r="X146" i="52"/>
  <c r="AB146" i="52"/>
  <c r="AF146" i="52"/>
  <c r="AJ146" i="52"/>
  <c r="AN146" i="52"/>
  <c r="J147" i="52"/>
  <c r="P147" i="52"/>
  <c r="AO147" i="52" s="1"/>
  <c r="AQ147" i="52" s="1"/>
  <c r="T147" i="52"/>
  <c r="X147" i="52"/>
  <c r="AB147" i="52"/>
  <c r="AF147" i="52"/>
  <c r="AJ147" i="52"/>
  <c r="AN147" i="52"/>
  <c r="J148" i="52"/>
  <c r="P148" i="52"/>
  <c r="T148" i="52"/>
  <c r="X148" i="52"/>
  <c r="AB148" i="52"/>
  <c r="AF148" i="52"/>
  <c r="AJ148" i="52"/>
  <c r="AN148" i="52"/>
  <c r="J149" i="52"/>
  <c r="P149" i="52"/>
  <c r="AO149" i="52" s="1"/>
  <c r="AQ149" i="52" s="1"/>
  <c r="T149" i="52"/>
  <c r="X149" i="52"/>
  <c r="AB149" i="52"/>
  <c r="AF149" i="52"/>
  <c r="AJ149" i="52"/>
  <c r="AN149" i="52"/>
  <c r="J150" i="52"/>
  <c r="P150" i="52"/>
  <c r="T150" i="52"/>
  <c r="X150" i="52"/>
  <c r="AB150" i="52"/>
  <c r="AF150" i="52"/>
  <c r="AJ150" i="52"/>
  <c r="AN150" i="52"/>
  <c r="J151" i="52"/>
  <c r="P151" i="52"/>
  <c r="T151" i="52"/>
  <c r="X151" i="52"/>
  <c r="AB151" i="52"/>
  <c r="AO151" i="52" s="1"/>
  <c r="AF151" i="52"/>
  <c r="AJ151" i="52"/>
  <c r="AN151" i="52"/>
  <c r="J152" i="52"/>
  <c r="P152" i="52"/>
  <c r="T152" i="52"/>
  <c r="X152" i="52"/>
  <c r="AB152" i="52"/>
  <c r="AF152" i="52"/>
  <c r="AJ152" i="52"/>
  <c r="AN152" i="52"/>
  <c r="AO144" i="52"/>
  <c r="AQ144" i="52" s="1"/>
  <c r="AO139" i="52"/>
  <c r="AQ139" i="52" s="1"/>
  <c r="J153" i="52"/>
  <c r="J154" i="52"/>
  <c r="J155" i="52"/>
  <c r="J156" i="52"/>
  <c r="J157" i="52"/>
  <c r="J158" i="52"/>
  <c r="J161" i="52"/>
  <c r="J162" i="52"/>
  <c r="AQ162" i="52" s="1"/>
  <c r="J163" i="52"/>
  <c r="J164" i="52"/>
  <c r="J165" i="52"/>
  <c r="J166" i="52"/>
  <c r="AQ166" i="52" s="1"/>
  <c r="J167" i="52"/>
  <c r="J168" i="52"/>
  <c r="J169" i="52"/>
  <c r="J171" i="52"/>
  <c r="J172" i="52"/>
  <c r="J173" i="52"/>
  <c r="J174" i="52"/>
  <c r="J175" i="52"/>
  <c r="J176" i="52"/>
  <c r="J177" i="52"/>
  <c r="J178" i="52"/>
  <c r="AN25" i="52"/>
  <c r="AN26" i="52"/>
  <c r="AN27" i="52"/>
  <c r="AN28" i="52"/>
  <c r="AN29" i="52"/>
  <c r="AO29" i="52" s="1"/>
  <c r="AQ29" i="52" s="1"/>
  <c r="AN30" i="52"/>
  <c r="AN31" i="52"/>
  <c r="AN32" i="52"/>
  <c r="AN33" i="52"/>
  <c r="AN34" i="52"/>
  <c r="AN35" i="52"/>
  <c r="AN36" i="52"/>
  <c r="AN37" i="52"/>
  <c r="AN38" i="52"/>
  <c r="AN39" i="52"/>
  <c r="AN40" i="52"/>
  <c r="AN41" i="52"/>
  <c r="AN42" i="52"/>
  <c r="AN43" i="52"/>
  <c r="AN44" i="52"/>
  <c r="AN45" i="52"/>
  <c r="AN46" i="52"/>
  <c r="AN47" i="52"/>
  <c r="AN48" i="52"/>
  <c r="AN49" i="52"/>
  <c r="AN50" i="52"/>
  <c r="AN51" i="52"/>
  <c r="AN52" i="52"/>
  <c r="AN53" i="52"/>
  <c r="AN54" i="52"/>
  <c r="AN55" i="52"/>
  <c r="AN56" i="52"/>
  <c r="AN57" i="52"/>
  <c r="AN58" i="52"/>
  <c r="AN59" i="52"/>
  <c r="AN60" i="52"/>
  <c r="AN61" i="52"/>
  <c r="AO61" i="52" s="1"/>
  <c r="AQ61" i="52" s="1"/>
  <c r="AN62" i="52"/>
  <c r="AN63" i="52"/>
  <c r="AN64" i="52"/>
  <c r="AN65" i="52"/>
  <c r="AN66" i="52"/>
  <c r="AN67" i="52"/>
  <c r="AN68" i="52"/>
  <c r="AN69" i="52"/>
  <c r="AN70" i="52"/>
  <c r="AN71" i="52"/>
  <c r="AN72" i="52"/>
  <c r="AN73" i="52"/>
  <c r="AN74" i="52"/>
  <c r="AN75" i="52"/>
  <c r="AN76" i="52"/>
  <c r="AN77" i="52"/>
  <c r="AO77" i="52" s="1"/>
  <c r="AQ77" i="52" s="1"/>
  <c r="AN78" i="52"/>
  <c r="AN79" i="52"/>
  <c r="AN80" i="52"/>
  <c r="AN98" i="52"/>
  <c r="AN153" i="52"/>
  <c r="AN154" i="52"/>
  <c r="AN155" i="52"/>
  <c r="AN156" i="52"/>
  <c r="AN157" i="52"/>
  <c r="AN158" i="52"/>
  <c r="AN159" i="52"/>
  <c r="AN160" i="52"/>
  <c r="AN161" i="52"/>
  <c r="AN162" i="52"/>
  <c r="AN163" i="52"/>
  <c r="AN164" i="52"/>
  <c r="AO164" i="52" s="1"/>
  <c r="AQ164" i="52" s="1"/>
  <c r="AN165" i="52"/>
  <c r="AN166" i="52"/>
  <c r="AN167" i="52"/>
  <c r="AN168" i="52"/>
  <c r="AN169" i="52"/>
  <c r="AN170" i="52"/>
  <c r="AN171" i="52"/>
  <c r="AN172" i="52"/>
  <c r="AN173" i="52"/>
  <c r="AN174" i="52"/>
  <c r="AN175" i="52"/>
  <c r="AN176" i="52"/>
  <c r="AN177" i="52"/>
  <c r="AN178" i="52"/>
  <c r="AN24" i="52"/>
  <c r="AN179" i="52"/>
  <c r="AJ25" i="52"/>
  <c r="AJ26" i="52"/>
  <c r="AJ27" i="52"/>
  <c r="AJ28" i="52"/>
  <c r="AJ29" i="52"/>
  <c r="AJ30" i="52"/>
  <c r="AJ31" i="52"/>
  <c r="AJ32" i="52"/>
  <c r="AJ33" i="52"/>
  <c r="AJ34" i="52"/>
  <c r="AJ35" i="52"/>
  <c r="AJ36" i="52"/>
  <c r="AJ37" i="52"/>
  <c r="AJ38" i="52"/>
  <c r="AJ39" i="52"/>
  <c r="AJ40" i="52"/>
  <c r="AJ41" i="52"/>
  <c r="AJ42" i="52"/>
  <c r="AJ43" i="52"/>
  <c r="AJ44" i="52"/>
  <c r="AJ45" i="52"/>
  <c r="AJ46" i="52"/>
  <c r="AJ47" i="52"/>
  <c r="AJ48" i="52"/>
  <c r="AJ49" i="52"/>
  <c r="AJ50" i="52"/>
  <c r="AJ51" i="52"/>
  <c r="AJ52" i="52"/>
  <c r="AJ53" i="52"/>
  <c r="AJ54" i="52"/>
  <c r="AJ55" i="52"/>
  <c r="AJ56" i="52"/>
  <c r="AJ57" i="52"/>
  <c r="AJ58" i="52"/>
  <c r="AJ59" i="52"/>
  <c r="AJ60" i="52"/>
  <c r="AJ61" i="52"/>
  <c r="AJ62" i="52"/>
  <c r="AJ63" i="52"/>
  <c r="AJ64" i="52"/>
  <c r="AJ65" i="52"/>
  <c r="AJ66" i="52"/>
  <c r="AJ67" i="52"/>
  <c r="AJ68" i="52"/>
  <c r="AJ69" i="52"/>
  <c r="AJ70" i="52"/>
  <c r="AJ71" i="52"/>
  <c r="AJ72" i="52"/>
  <c r="AJ73" i="52"/>
  <c r="AJ74" i="52"/>
  <c r="AJ75" i="52"/>
  <c r="AJ76" i="52"/>
  <c r="AJ77" i="52"/>
  <c r="AJ78" i="52"/>
  <c r="AJ79" i="52"/>
  <c r="AJ80" i="52"/>
  <c r="AJ98" i="52"/>
  <c r="AJ153" i="52"/>
  <c r="AJ154" i="52"/>
  <c r="AJ155" i="52"/>
  <c r="AJ156" i="52"/>
  <c r="AJ157" i="52"/>
  <c r="AJ158" i="52"/>
  <c r="AJ159" i="52"/>
  <c r="AJ160" i="52"/>
  <c r="AJ161" i="52"/>
  <c r="AJ162" i="52"/>
  <c r="AJ163" i="52"/>
  <c r="AJ164" i="52"/>
  <c r="AJ165" i="52"/>
  <c r="AJ166" i="52"/>
  <c r="AJ167" i="52"/>
  <c r="AJ168" i="52"/>
  <c r="AJ169" i="52"/>
  <c r="AJ170" i="52"/>
  <c r="AJ171" i="52"/>
  <c r="AJ172" i="52"/>
  <c r="AJ173" i="52"/>
  <c r="AJ174" i="52"/>
  <c r="AJ175" i="52"/>
  <c r="AJ176" i="52"/>
  <c r="AJ177" i="52"/>
  <c r="AJ178" i="52"/>
  <c r="AJ24" i="52"/>
  <c r="AJ179" i="52" s="1"/>
  <c r="AF25" i="52"/>
  <c r="AF26" i="52"/>
  <c r="AF27" i="52"/>
  <c r="AF28" i="52"/>
  <c r="AF29" i="52"/>
  <c r="AF30" i="52"/>
  <c r="AF31" i="52"/>
  <c r="AF32" i="52"/>
  <c r="AO32" i="52" s="1"/>
  <c r="AQ32" i="52" s="1"/>
  <c r="AF33" i="52"/>
  <c r="AF34" i="52"/>
  <c r="AF35" i="52"/>
  <c r="AF36" i="52"/>
  <c r="AF37" i="52"/>
  <c r="AF38" i="52"/>
  <c r="AF39" i="52"/>
  <c r="AF40" i="52"/>
  <c r="AO40" i="52" s="1"/>
  <c r="AQ40" i="52" s="1"/>
  <c r="AF41" i="52"/>
  <c r="AF42" i="52"/>
  <c r="AF43" i="52"/>
  <c r="AF44" i="52"/>
  <c r="AF45" i="52"/>
  <c r="AF46" i="52"/>
  <c r="AF47" i="52"/>
  <c r="AF48" i="52"/>
  <c r="AO48" i="52" s="1"/>
  <c r="AQ48" i="52" s="1"/>
  <c r="AF49" i="52"/>
  <c r="AF50" i="52"/>
  <c r="AF51" i="52"/>
  <c r="AF52" i="52"/>
  <c r="AF53" i="52"/>
  <c r="AF54" i="52"/>
  <c r="AF55" i="52"/>
  <c r="AF56" i="52"/>
  <c r="AO56" i="52" s="1"/>
  <c r="AQ56" i="52" s="1"/>
  <c r="AF57" i="52"/>
  <c r="AF58" i="52"/>
  <c r="AF59" i="52"/>
  <c r="AF60" i="52"/>
  <c r="AF61" i="52"/>
  <c r="AF62" i="52"/>
  <c r="AF63" i="52"/>
  <c r="AF64" i="52"/>
  <c r="AO64" i="52" s="1"/>
  <c r="AQ64" i="52" s="1"/>
  <c r="AF65" i="52"/>
  <c r="AF66" i="52"/>
  <c r="AF67" i="52"/>
  <c r="AF68" i="52"/>
  <c r="AF69" i="52"/>
  <c r="AF70" i="52"/>
  <c r="AF71" i="52"/>
  <c r="AF72" i="52"/>
  <c r="AO72" i="52" s="1"/>
  <c r="AQ72" i="52" s="1"/>
  <c r="AF73" i="52"/>
  <c r="AF74" i="52"/>
  <c r="AF75" i="52"/>
  <c r="AF76" i="52"/>
  <c r="AF77" i="52"/>
  <c r="AF78" i="52"/>
  <c r="AF79" i="52"/>
  <c r="AF80" i="52"/>
  <c r="AO80" i="52" s="1"/>
  <c r="AQ80" i="52" s="1"/>
  <c r="AF98" i="52"/>
  <c r="AF153" i="52"/>
  <c r="AF154" i="52"/>
  <c r="AF155" i="52"/>
  <c r="AF156" i="52"/>
  <c r="AF157" i="52"/>
  <c r="AF158" i="52"/>
  <c r="AF159" i="52"/>
  <c r="AF160" i="52"/>
  <c r="AF161" i="52"/>
  <c r="AF162" i="52"/>
  <c r="AF163" i="52"/>
  <c r="AF164" i="52"/>
  <c r="AF165" i="52"/>
  <c r="AF166" i="52"/>
  <c r="AF167" i="52"/>
  <c r="AO167" i="52" s="1"/>
  <c r="AQ167" i="52" s="1"/>
  <c r="AF168" i="52"/>
  <c r="AF169" i="52"/>
  <c r="AF170" i="52"/>
  <c r="AF171" i="52"/>
  <c r="AF172" i="52"/>
  <c r="AF173" i="52"/>
  <c r="AF174" i="52"/>
  <c r="AF175" i="52"/>
  <c r="AO175" i="52" s="1"/>
  <c r="AF176" i="52"/>
  <c r="AF177" i="52"/>
  <c r="AF178" i="52"/>
  <c r="AF24" i="52"/>
  <c r="AF179" i="52" s="1"/>
  <c r="AB25" i="52"/>
  <c r="AB26" i="52"/>
  <c r="AB27" i="52"/>
  <c r="AB28" i="52"/>
  <c r="AB29" i="52"/>
  <c r="AB30" i="52"/>
  <c r="AB31" i="52"/>
  <c r="AO31" i="52" s="1"/>
  <c r="AQ31" i="52" s="1"/>
  <c r="AB32" i="52"/>
  <c r="AB33" i="52"/>
  <c r="AB34" i="52"/>
  <c r="AB35" i="52"/>
  <c r="AB36" i="52"/>
  <c r="AB37" i="52"/>
  <c r="AB38" i="52"/>
  <c r="AB39" i="52"/>
  <c r="AO39" i="52" s="1"/>
  <c r="AQ39" i="52" s="1"/>
  <c r="AB40" i="52"/>
  <c r="AB41" i="52"/>
  <c r="AB42" i="52"/>
  <c r="AB43" i="52"/>
  <c r="AO43" i="52" s="1"/>
  <c r="AQ43" i="52" s="1"/>
  <c r="AB44" i="52"/>
  <c r="AB45" i="52"/>
  <c r="AB46" i="52"/>
  <c r="AB47" i="52"/>
  <c r="AO47" i="52" s="1"/>
  <c r="AQ47" i="52" s="1"/>
  <c r="AB48" i="52"/>
  <c r="AB49" i="52"/>
  <c r="AB50" i="52"/>
  <c r="AB51" i="52"/>
  <c r="AB52" i="52"/>
  <c r="AB53" i="52"/>
  <c r="AB54" i="52"/>
  <c r="AB55" i="52"/>
  <c r="AO55" i="52" s="1"/>
  <c r="AQ55" i="52" s="1"/>
  <c r="AB56" i="52"/>
  <c r="AB57" i="52"/>
  <c r="AB58" i="52"/>
  <c r="AB59" i="52"/>
  <c r="AO59" i="52" s="1"/>
  <c r="AQ59" i="52" s="1"/>
  <c r="AB60" i="52"/>
  <c r="AB61" i="52"/>
  <c r="AB62" i="52"/>
  <c r="AB63" i="52"/>
  <c r="AO63" i="52" s="1"/>
  <c r="AQ63" i="52" s="1"/>
  <c r="AB64" i="52"/>
  <c r="AB65" i="52"/>
  <c r="AB66" i="52"/>
  <c r="AB67" i="52"/>
  <c r="AB68" i="52"/>
  <c r="AB69" i="52"/>
  <c r="AB70" i="52"/>
  <c r="AB71" i="52"/>
  <c r="AO71" i="52" s="1"/>
  <c r="AQ71" i="52" s="1"/>
  <c r="AB72" i="52"/>
  <c r="AB73" i="52"/>
  <c r="AB74" i="52"/>
  <c r="AB75" i="52"/>
  <c r="AO75" i="52" s="1"/>
  <c r="AQ75" i="52" s="1"/>
  <c r="AB76" i="52"/>
  <c r="AB77" i="52"/>
  <c r="AB78" i="52"/>
  <c r="AB79" i="52"/>
  <c r="AO79" i="52" s="1"/>
  <c r="AQ79" i="52" s="1"/>
  <c r="AB80" i="52"/>
  <c r="AB98" i="52"/>
  <c r="AB153" i="52"/>
  <c r="AB154" i="52"/>
  <c r="AB155" i="52"/>
  <c r="AB156" i="52"/>
  <c r="AB157" i="52"/>
  <c r="AB158" i="52"/>
  <c r="AO158" i="52" s="1"/>
  <c r="AB159" i="52"/>
  <c r="AB160" i="52"/>
  <c r="AB161" i="52"/>
  <c r="AB162" i="52"/>
  <c r="AO162" i="52" s="1"/>
  <c r="AB163" i="52"/>
  <c r="AB164" i="52"/>
  <c r="AB165" i="52"/>
  <c r="AB166" i="52"/>
  <c r="AO166" i="52" s="1"/>
  <c r="AB167" i="52"/>
  <c r="AB168" i="52"/>
  <c r="AB169" i="52"/>
  <c r="AB170" i="52"/>
  <c r="AB171" i="52"/>
  <c r="AB172" i="52"/>
  <c r="AB173" i="52"/>
  <c r="AB174" i="52"/>
  <c r="AO174" i="52" s="1"/>
  <c r="AQ174" i="52" s="1"/>
  <c r="AB175" i="52"/>
  <c r="AB176" i="52"/>
  <c r="AB177" i="52"/>
  <c r="AB178" i="52"/>
  <c r="AO178" i="52" s="1"/>
  <c r="AQ178" i="52" s="1"/>
  <c r="AB24" i="52"/>
  <c r="X25" i="52"/>
  <c r="X26" i="52"/>
  <c r="X27" i="52"/>
  <c r="X28" i="52"/>
  <c r="AO28" i="52" s="1"/>
  <c r="AQ28" i="52" s="1"/>
  <c r="X29" i="52"/>
  <c r="X30" i="52"/>
  <c r="X31" i="52"/>
  <c r="X32" i="52"/>
  <c r="X33" i="52"/>
  <c r="X34" i="52"/>
  <c r="X35" i="52"/>
  <c r="X36" i="52"/>
  <c r="X37" i="52"/>
  <c r="X38" i="52"/>
  <c r="X39" i="52"/>
  <c r="X40" i="52"/>
  <c r="X41" i="52"/>
  <c r="X42" i="52"/>
  <c r="X43" i="52"/>
  <c r="X44" i="52"/>
  <c r="AO44" i="52" s="1"/>
  <c r="X45" i="52"/>
  <c r="X46" i="52"/>
  <c r="X47" i="52"/>
  <c r="X48" i="52"/>
  <c r="X49" i="52"/>
  <c r="X50" i="52"/>
  <c r="X51" i="52"/>
  <c r="X52" i="52"/>
  <c r="X53" i="52"/>
  <c r="X54" i="52"/>
  <c r="X55" i="52"/>
  <c r="X56" i="52"/>
  <c r="X57" i="52"/>
  <c r="X58" i="52"/>
  <c r="X59" i="52"/>
  <c r="X60" i="52"/>
  <c r="AO60" i="52" s="1"/>
  <c r="AQ60" i="52" s="1"/>
  <c r="X61" i="52"/>
  <c r="X62" i="52"/>
  <c r="X63" i="52"/>
  <c r="X64" i="52"/>
  <c r="X65" i="52"/>
  <c r="X66" i="52"/>
  <c r="X67" i="52"/>
  <c r="X68" i="52"/>
  <c r="X69" i="52"/>
  <c r="X70" i="52"/>
  <c r="X71" i="52"/>
  <c r="X72" i="52"/>
  <c r="X73" i="52"/>
  <c r="X74" i="52"/>
  <c r="X75" i="52"/>
  <c r="X76" i="52"/>
  <c r="AO76" i="52" s="1"/>
  <c r="AQ76" i="52" s="1"/>
  <c r="X77" i="52"/>
  <c r="X78" i="52"/>
  <c r="X79" i="52"/>
  <c r="X80" i="52"/>
  <c r="X98" i="52"/>
  <c r="X153" i="52"/>
  <c r="X154" i="52"/>
  <c r="X155" i="52"/>
  <c r="X156" i="52"/>
  <c r="X157" i="52"/>
  <c r="X158" i="52"/>
  <c r="X159" i="52"/>
  <c r="X160" i="52"/>
  <c r="X161" i="52"/>
  <c r="X162" i="52"/>
  <c r="X163" i="52"/>
  <c r="AO163" i="52" s="1"/>
  <c r="AQ163" i="52" s="1"/>
  <c r="X164" i="52"/>
  <c r="X165" i="52"/>
  <c r="X166" i="52"/>
  <c r="X167" i="52"/>
  <c r="X168" i="52"/>
  <c r="X169" i="52"/>
  <c r="X170" i="52"/>
  <c r="X171" i="52"/>
  <c r="X172" i="52"/>
  <c r="X173" i="52"/>
  <c r="X174" i="52"/>
  <c r="X175" i="52"/>
  <c r="X176" i="52"/>
  <c r="X177" i="52"/>
  <c r="X178" i="52"/>
  <c r="X24" i="52"/>
  <c r="T25" i="52"/>
  <c r="T26" i="52"/>
  <c r="T27" i="52"/>
  <c r="T28" i="52"/>
  <c r="T29" i="52"/>
  <c r="T30" i="52"/>
  <c r="T31" i="52"/>
  <c r="T32" i="52"/>
  <c r="T33" i="52"/>
  <c r="T34" i="52"/>
  <c r="T35" i="52"/>
  <c r="T36" i="52"/>
  <c r="T37" i="52"/>
  <c r="T38" i="52"/>
  <c r="T39" i="52"/>
  <c r="T40" i="52"/>
  <c r="T41" i="52"/>
  <c r="T42" i="52"/>
  <c r="T43" i="52"/>
  <c r="T44" i="52"/>
  <c r="T45" i="52"/>
  <c r="T46" i="52"/>
  <c r="T47" i="52"/>
  <c r="T48" i="52"/>
  <c r="T49" i="52"/>
  <c r="T50" i="52"/>
  <c r="T51" i="52"/>
  <c r="T52" i="52"/>
  <c r="T53" i="52"/>
  <c r="T54" i="52"/>
  <c r="T55" i="52"/>
  <c r="T56" i="52"/>
  <c r="T57" i="52"/>
  <c r="T58" i="52"/>
  <c r="T59" i="52"/>
  <c r="T60" i="52"/>
  <c r="T61" i="52"/>
  <c r="T62" i="52"/>
  <c r="T63" i="52"/>
  <c r="T64" i="52"/>
  <c r="T65" i="52"/>
  <c r="T66" i="52"/>
  <c r="T67" i="52"/>
  <c r="T68" i="52"/>
  <c r="T69" i="52"/>
  <c r="T70" i="52"/>
  <c r="T71" i="52"/>
  <c r="T72" i="52"/>
  <c r="T73" i="52"/>
  <c r="T74" i="52"/>
  <c r="T75" i="52"/>
  <c r="T76" i="52"/>
  <c r="T77" i="52"/>
  <c r="T78" i="52"/>
  <c r="T79" i="52"/>
  <c r="T80" i="52"/>
  <c r="T98" i="52"/>
  <c r="T153" i="52"/>
  <c r="T154" i="52"/>
  <c r="T155" i="52"/>
  <c r="T156" i="52"/>
  <c r="T157" i="52"/>
  <c r="T158" i="52"/>
  <c r="T159" i="52"/>
  <c r="T160" i="52"/>
  <c r="T161" i="52"/>
  <c r="T162" i="52"/>
  <c r="T163" i="52"/>
  <c r="T164" i="52"/>
  <c r="T165" i="52"/>
  <c r="T166" i="52"/>
  <c r="T167" i="52"/>
  <c r="T168" i="52"/>
  <c r="T169" i="52"/>
  <c r="T170" i="52"/>
  <c r="T171" i="52"/>
  <c r="T172" i="52"/>
  <c r="T173" i="52"/>
  <c r="T174" i="52"/>
  <c r="T175" i="52"/>
  <c r="T176" i="52"/>
  <c r="T177" i="52"/>
  <c r="T178" i="52"/>
  <c r="T24" i="52"/>
  <c r="P25" i="52"/>
  <c r="P26" i="52"/>
  <c r="P27" i="52"/>
  <c r="P28" i="52"/>
  <c r="P29" i="52"/>
  <c r="P30" i="52"/>
  <c r="P31" i="52"/>
  <c r="P32" i="52"/>
  <c r="P33" i="52"/>
  <c r="P34" i="52"/>
  <c r="P35" i="52"/>
  <c r="P36" i="52"/>
  <c r="AO36" i="52" s="1"/>
  <c r="P37" i="52"/>
  <c r="P38" i="52"/>
  <c r="P39" i="52"/>
  <c r="P40" i="52"/>
  <c r="P41" i="52"/>
  <c r="P42" i="52"/>
  <c r="P43" i="52"/>
  <c r="P44" i="52"/>
  <c r="P45" i="52"/>
  <c r="P46" i="52"/>
  <c r="P47" i="52"/>
  <c r="P48" i="52"/>
  <c r="P49" i="52"/>
  <c r="P50" i="52"/>
  <c r="P51" i="52"/>
  <c r="P52" i="52"/>
  <c r="AO52" i="52" s="1"/>
  <c r="AQ52" i="52" s="1"/>
  <c r="P53" i="52"/>
  <c r="P54" i="52"/>
  <c r="P55" i="52"/>
  <c r="P56" i="52"/>
  <c r="P57" i="52"/>
  <c r="P58" i="52"/>
  <c r="P59" i="52"/>
  <c r="P60" i="52"/>
  <c r="P61" i="52"/>
  <c r="P62" i="52"/>
  <c r="P63" i="52"/>
  <c r="P64" i="52"/>
  <c r="P65" i="52"/>
  <c r="P66" i="52"/>
  <c r="P67" i="52"/>
  <c r="P68" i="52"/>
  <c r="AO68" i="52" s="1"/>
  <c r="AQ68" i="52" s="1"/>
  <c r="P69" i="52"/>
  <c r="P70" i="52"/>
  <c r="P71" i="52"/>
  <c r="P72" i="52"/>
  <c r="P73" i="52"/>
  <c r="P74" i="52"/>
  <c r="P75" i="52"/>
  <c r="P76" i="52"/>
  <c r="P77" i="52"/>
  <c r="P78" i="52"/>
  <c r="P79" i="52"/>
  <c r="P80" i="52"/>
  <c r="P98" i="52"/>
  <c r="P153" i="52"/>
  <c r="P154" i="52"/>
  <c r="P155" i="52"/>
  <c r="AO155" i="52" s="1"/>
  <c r="AQ155" i="52" s="1"/>
  <c r="P156" i="52"/>
  <c r="P157" i="52"/>
  <c r="P158" i="52"/>
  <c r="P159" i="52"/>
  <c r="P160" i="52"/>
  <c r="P161" i="52"/>
  <c r="P162" i="52"/>
  <c r="P163" i="52"/>
  <c r="P164" i="52"/>
  <c r="P165" i="52"/>
  <c r="P166" i="52"/>
  <c r="P167" i="52"/>
  <c r="P168" i="52"/>
  <c r="P169" i="52"/>
  <c r="P170" i="52"/>
  <c r="P171" i="52"/>
  <c r="AO171" i="52" s="1"/>
  <c r="P172" i="52"/>
  <c r="P173" i="52"/>
  <c r="P174" i="52"/>
  <c r="P175" i="52"/>
  <c r="P176" i="52"/>
  <c r="P177" i="52"/>
  <c r="P178" i="52"/>
  <c r="AO35" i="52"/>
  <c r="AQ35" i="52" s="1"/>
  <c r="AO45" i="52"/>
  <c r="AQ45" i="52" s="1"/>
  <c r="AO51" i="52"/>
  <c r="AQ51" i="52" s="1"/>
  <c r="AO67" i="52"/>
  <c r="AQ67" i="52" s="1"/>
  <c r="AO154" i="52"/>
  <c r="AO159" i="52"/>
  <c r="AQ159" i="52" s="1"/>
  <c r="AO170" i="52"/>
  <c r="AQ170" i="52" s="1"/>
  <c r="C15" i="52"/>
  <c r="G14" i="52"/>
  <c r="C14" i="52"/>
  <c r="C12" i="52"/>
  <c r="C11" i="52"/>
  <c r="C10" i="52"/>
  <c r="AQ158" i="52"/>
  <c r="AQ154" i="52"/>
  <c r="AQ118" i="52"/>
  <c r="AQ110" i="52"/>
  <c r="AQ36" i="52"/>
  <c r="AQ44" i="52"/>
  <c r="AQ88" i="52"/>
  <c r="AQ96" i="52"/>
  <c r="AQ102" i="52"/>
  <c r="AQ106" i="52"/>
  <c r="W363" i="53" l="1"/>
  <c r="Y198" i="53"/>
  <c r="N30" i="53"/>
  <c r="N25" i="53"/>
  <c r="M240" i="53"/>
  <c r="Z115" i="53"/>
  <c r="Z114" i="53"/>
  <c r="Z113" i="53"/>
  <c r="Z111" i="53"/>
  <c r="Z110" i="53"/>
  <c r="AA110" i="53" s="1"/>
  <c r="Z109" i="53"/>
  <c r="Z108" i="53"/>
  <c r="AA108" i="53" s="1"/>
  <c r="Z107" i="53"/>
  <c r="Z106" i="53"/>
  <c r="AA106" i="53" s="1"/>
  <c r="Z105" i="53"/>
  <c r="Z104" i="53"/>
  <c r="Z103" i="53"/>
  <c r="Z102" i="53"/>
  <c r="AA102" i="53" s="1"/>
  <c r="Z101" i="53"/>
  <c r="Z100" i="53"/>
  <c r="AA100" i="53" s="1"/>
  <c r="J217" i="53"/>
  <c r="Z112" i="53"/>
  <c r="AA112" i="53" s="1"/>
  <c r="W116" i="53"/>
  <c r="N40" i="53"/>
  <c r="N42" i="53"/>
  <c r="O281" i="53"/>
  <c r="O301" i="53" s="1"/>
  <c r="N51" i="53"/>
  <c r="N49" i="53"/>
  <c r="N47" i="53"/>
  <c r="N45" i="53"/>
  <c r="N37" i="53"/>
  <c r="N44" i="53"/>
  <c r="N39" i="53"/>
  <c r="N41" i="53"/>
  <c r="N43" i="53"/>
  <c r="N52" i="53"/>
  <c r="N50" i="53"/>
  <c r="N48" i="53"/>
  <c r="N46" i="53"/>
  <c r="N38" i="53"/>
  <c r="N36" i="53"/>
  <c r="N31" i="53"/>
  <c r="N26" i="53"/>
  <c r="W424" i="53"/>
  <c r="O116" i="53"/>
  <c r="Q198" i="53"/>
  <c r="M34" i="53"/>
  <c r="N24" i="53"/>
  <c r="J34" i="53"/>
  <c r="S322" i="53"/>
  <c r="Z245" i="53"/>
  <c r="AA245" i="53" s="1"/>
  <c r="Z134" i="53"/>
  <c r="O424" i="53"/>
  <c r="Z297" i="53"/>
  <c r="AA297" i="53"/>
  <c r="Z293" i="53"/>
  <c r="AA293" i="53" s="1"/>
  <c r="Z286" i="53"/>
  <c r="AA286" i="53" s="1"/>
  <c r="Z285" i="53"/>
  <c r="AA285" i="53" s="1"/>
  <c r="Z276" i="53"/>
  <c r="AA276" i="53" s="1"/>
  <c r="Z275" i="53"/>
  <c r="AA275" i="53" s="1"/>
  <c r="Z272" i="53"/>
  <c r="AA272" i="53" s="1"/>
  <c r="Z254" i="53"/>
  <c r="Z232" i="53"/>
  <c r="AA232" i="53" s="1"/>
  <c r="Z216" i="53"/>
  <c r="AA216" i="53" s="1"/>
  <c r="Z209" i="53"/>
  <c r="AA209" i="53" s="1"/>
  <c r="Z196" i="53"/>
  <c r="Z192" i="53"/>
  <c r="AA192" i="53" s="1"/>
  <c r="Z190" i="53"/>
  <c r="Z188" i="53"/>
  <c r="Z185" i="53"/>
  <c r="AA134" i="53"/>
  <c r="N32" i="53"/>
  <c r="Z315" i="53"/>
  <c r="AA315" i="53" s="1"/>
  <c r="AA254" i="53"/>
  <c r="O176" i="53"/>
  <c r="N28" i="53"/>
  <c r="W300" i="53"/>
  <c r="AA196" i="53"/>
  <c r="AA190" i="53"/>
  <c r="AA188" i="53"/>
  <c r="AA185" i="53"/>
  <c r="Z150" i="53"/>
  <c r="AA150" i="53" s="1"/>
  <c r="Z145" i="53"/>
  <c r="AA145" i="53" s="1"/>
  <c r="M157" i="53"/>
  <c r="Z129" i="53"/>
  <c r="AA129" i="53" s="1"/>
  <c r="Z125" i="53"/>
  <c r="AA125" i="53" s="1"/>
  <c r="Z121" i="53"/>
  <c r="AA121" i="53" s="1"/>
  <c r="AA115" i="53"/>
  <c r="AA114" i="53"/>
  <c r="AA113" i="53"/>
  <c r="AA111" i="53"/>
  <c r="AA109" i="53"/>
  <c r="AA107" i="53"/>
  <c r="AA105" i="53"/>
  <c r="AA104" i="53"/>
  <c r="AA103" i="53"/>
  <c r="AA101" i="53"/>
  <c r="M322" i="53"/>
  <c r="AA203" i="53"/>
  <c r="Z175" i="53"/>
  <c r="AA175" i="53" s="1"/>
  <c r="Z174" i="53"/>
  <c r="AA174" i="53" s="1"/>
  <c r="Z173" i="53"/>
  <c r="AA173" i="53" s="1"/>
  <c r="Z172" i="53"/>
  <c r="AA172" i="53" s="1"/>
  <c r="Z171" i="53"/>
  <c r="AA171" i="53" s="1"/>
  <c r="Z170" i="53"/>
  <c r="AA170" i="53" s="1"/>
  <c r="Z169" i="53"/>
  <c r="AA169" i="53" s="1"/>
  <c r="Z168" i="53"/>
  <c r="AA168" i="53" s="1"/>
  <c r="Z167" i="53"/>
  <c r="AA167" i="53" s="1"/>
  <c r="Z166" i="53"/>
  <c r="AA166" i="53" s="1"/>
  <c r="Z165" i="53"/>
  <c r="AA165" i="53" s="1"/>
  <c r="Z164" i="53"/>
  <c r="AA164" i="53" s="1"/>
  <c r="Z163" i="53"/>
  <c r="AA163" i="53" s="1"/>
  <c r="Z162" i="53"/>
  <c r="AA162" i="53" s="1"/>
  <c r="Z161" i="53"/>
  <c r="AA161" i="53" s="1"/>
  <c r="Z160" i="53"/>
  <c r="AA160" i="53" s="1"/>
  <c r="Z159" i="53"/>
  <c r="AA159" i="53" s="1"/>
  <c r="J135" i="53"/>
  <c r="N33" i="53"/>
  <c r="N29" i="53"/>
  <c r="N27" i="53"/>
  <c r="Z267" i="53"/>
  <c r="AA267" i="53" s="1"/>
  <c r="Z197" i="53"/>
  <c r="AA197" i="53" s="1"/>
  <c r="Z349" i="53"/>
  <c r="AA349" i="53" s="1"/>
  <c r="Z319" i="53"/>
  <c r="AA319" i="53" s="1"/>
  <c r="Z317" i="53"/>
  <c r="AA317" i="53" s="1"/>
  <c r="Z313" i="53"/>
  <c r="AA313" i="53" s="1"/>
  <c r="Z309" i="53"/>
  <c r="AA309" i="53" s="1"/>
  <c r="Z307" i="53"/>
  <c r="AA307" i="53" s="1"/>
  <c r="Z215" i="53"/>
  <c r="AA215" i="53" s="1"/>
  <c r="Z213" i="53"/>
  <c r="AA213" i="53" s="1"/>
  <c r="Z211" i="53"/>
  <c r="AA211" i="53" s="1"/>
  <c r="Z208" i="53"/>
  <c r="AA208" i="53" s="1"/>
  <c r="Z205" i="53"/>
  <c r="AA205" i="53" s="1"/>
  <c r="Z204" i="53"/>
  <c r="AA204" i="53" s="1"/>
  <c r="W217" i="53"/>
  <c r="Z200" i="53"/>
  <c r="AA200" i="53" s="1"/>
  <c r="U198" i="53"/>
  <c r="Z132" i="53"/>
  <c r="AA132" i="53" s="1"/>
  <c r="Z131" i="53"/>
  <c r="AA131" i="53" s="1"/>
  <c r="Z130" i="53"/>
  <c r="AA130" i="53" s="1"/>
  <c r="Z128" i="53"/>
  <c r="AA128" i="53" s="1"/>
  <c r="Z127" i="53"/>
  <c r="AA127" i="53" s="1"/>
  <c r="Z126" i="53"/>
  <c r="AA126" i="53" s="1"/>
  <c r="Z124" i="53"/>
  <c r="AA124" i="53" s="1"/>
  <c r="Z123" i="53"/>
  <c r="AA123" i="53" s="1"/>
  <c r="Z122" i="53"/>
  <c r="AA122" i="53" s="1"/>
  <c r="Z120" i="53"/>
  <c r="AA120" i="53" s="1"/>
  <c r="Z119" i="53"/>
  <c r="AA119" i="53" s="1"/>
  <c r="Z118" i="53"/>
  <c r="AA118" i="53" s="1"/>
  <c r="Y116" i="53"/>
  <c r="Z375" i="53"/>
  <c r="AA375" i="53" s="1"/>
  <c r="O300" i="53"/>
  <c r="Z236" i="53"/>
  <c r="AA236" i="53" s="1"/>
  <c r="Z235" i="53"/>
  <c r="AA235" i="53" s="1"/>
  <c r="Z228" i="53"/>
  <c r="AA228" i="53" s="1"/>
  <c r="Z227" i="53"/>
  <c r="AA227" i="53" s="1"/>
  <c r="Z226" i="53"/>
  <c r="AA226" i="53" s="1"/>
  <c r="S240" i="53"/>
  <c r="Z156" i="53"/>
  <c r="AA156" i="53" s="1"/>
  <c r="Z154" i="53"/>
  <c r="AA154" i="53" s="1"/>
  <c r="Z153" i="53"/>
  <c r="AA153" i="53" s="1"/>
  <c r="Z152" i="53"/>
  <c r="AA152" i="53" s="1"/>
  <c r="Z149" i="53"/>
  <c r="AA149" i="53" s="1"/>
  <c r="Z148" i="53"/>
  <c r="AA148" i="53" s="1"/>
  <c r="Z146" i="53"/>
  <c r="AA146" i="53" s="1"/>
  <c r="Z144" i="53"/>
  <c r="AA144" i="53" s="1"/>
  <c r="Z142" i="53"/>
  <c r="AA142" i="53" s="1"/>
  <c r="Y157" i="53"/>
  <c r="S135" i="53"/>
  <c r="Z194" i="53"/>
  <c r="AA194" i="53" s="1"/>
  <c r="O405" i="53"/>
  <c r="O425" i="53" s="1"/>
  <c r="Z357" i="53"/>
  <c r="AA357" i="53" s="1"/>
  <c r="O363" i="53"/>
  <c r="Z328" i="53"/>
  <c r="AA328" i="53" s="1"/>
  <c r="Z258" i="53"/>
  <c r="AA258" i="53" s="1"/>
  <c r="Z253" i="53"/>
  <c r="AA253" i="53" s="1"/>
  <c r="Z250" i="53"/>
  <c r="AA250" i="53" s="1"/>
  <c r="Z246" i="53"/>
  <c r="AA246" i="53" s="1"/>
  <c r="O259" i="53"/>
  <c r="W157" i="53"/>
  <c r="W177" i="53" s="1"/>
  <c r="Z268" i="53"/>
  <c r="AA268" i="53" s="1"/>
  <c r="W259" i="53"/>
  <c r="Z189" i="53"/>
  <c r="AA189" i="53" s="1"/>
  <c r="Z184" i="53"/>
  <c r="AA184" i="53" s="1"/>
  <c r="Q157" i="53"/>
  <c r="Z90" i="53"/>
  <c r="AA90" i="53" s="1"/>
  <c r="Z141" i="53"/>
  <c r="AA141" i="53" s="1"/>
  <c r="J424" i="53"/>
  <c r="Q116" i="53"/>
  <c r="Z280" i="53"/>
  <c r="AA280" i="53" s="1"/>
  <c r="Z187" i="53"/>
  <c r="AA187" i="53" s="1"/>
  <c r="S217" i="53"/>
  <c r="S198" i="53"/>
  <c r="Z279" i="53"/>
  <c r="AA279" i="53" s="1"/>
  <c r="Z195" i="53"/>
  <c r="AA195" i="53" s="1"/>
  <c r="Z193" i="53"/>
  <c r="AA193" i="53" s="1"/>
  <c r="Z186" i="53"/>
  <c r="AA186" i="53" s="1"/>
  <c r="Z182" i="53"/>
  <c r="AA182" i="53" s="1"/>
  <c r="O341" i="53"/>
  <c r="Z242" i="53"/>
  <c r="AA242" i="53" s="1"/>
  <c r="U240" i="53"/>
  <c r="Z155" i="53"/>
  <c r="AA155" i="53" s="1"/>
  <c r="Z151" i="53"/>
  <c r="AA151" i="53" s="1"/>
  <c r="Z147" i="53"/>
  <c r="AA147" i="53" s="1"/>
  <c r="Z143" i="53"/>
  <c r="AA143" i="53" s="1"/>
  <c r="W135" i="53"/>
  <c r="W136" i="53" s="1"/>
  <c r="W322" i="53"/>
  <c r="Z271" i="53"/>
  <c r="AA271" i="53" s="1"/>
  <c r="W198" i="53"/>
  <c r="Z340" i="53"/>
  <c r="AA340" i="53" s="1"/>
  <c r="Z334" i="53"/>
  <c r="AA334" i="53" s="1"/>
  <c r="Z332" i="53"/>
  <c r="AA332" i="53" s="1"/>
  <c r="Z324" i="53"/>
  <c r="AA324" i="53" s="1"/>
  <c r="Z311" i="53"/>
  <c r="AA311" i="53" s="1"/>
  <c r="U322" i="53"/>
  <c r="Z289" i="53"/>
  <c r="AA289" i="53" s="1"/>
  <c r="Z212" i="53"/>
  <c r="AA212" i="53" s="1"/>
  <c r="Z207" i="53"/>
  <c r="AA207" i="53" s="1"/>
  <c r="Z201" i="53"/>
  <c r="AA201" i="53" s="1"/>
  <c r="Z183" i="53"/>
  <c r="AA183" i="53" s="1"/>
  <c r="Y405" i="53"/>
  <c r="Q405" i="53"/>
  <c r="Z336" i="53"/>
  <c r="AA336" i="53" s="1"/>
  <c r="W341" i="53"/>
  <c r="Z239" i="53"/>
  <c r="AA239" i="53" s="1"/>
  <c r="Z231" i="53"/>
  <c r="AA231" i="53" s="1"/>
  <c r="W240" i="53"/>
  <c r="O240" i="53"/>
  <c r="Z224" i="53"/>
  <c r="AA224" i="53" s="1"/>
  <c r="Z133" i="53"/>
  <c r="AA133" i="53" s="1"/>
  <c r="S424" i="53"/>
  <c r="O322" i="53"/>
  <c r="Z191" i="53"/>
  <c r="AA191" i="53" s="1"/>
  <c r="O198" i="53"/>
  <c r="S176" i="53"/>
  <c r="S177" i="53" s="1"/>
  <c r="S116" i="53"/>
  <c r="W405" i="53"/>
  <c r="W382" i="53"/>
  <c r="Z361" i="53"/>
  <c r="AA361" i="53" s="1"/>
  <c r="Z351" i="53"/>
  <c r="AA351" i="53" s="1"/>
  <c r="Z257" i="53"/>
  <c r="AA257" i="53" s="1"/>
  <c r="Z249" i="53"/>
  <c r="AA249" i="53" s="1"/>
  <c r="Z278" i="53"/>
  <c r="AA278" i="53" s="1"/>
  <c r="Z277" i="53"/>
  <c r="AA277" i="53" s="1"/>
  <c r="Z274" i="53"/>
  <c r="AA274" i="53" s="1"/>
  <c r="Z273" i="53"/>
  <c r="AA273" i="53" s="1"/>
  <c r="Z270" i="53"/>
  <c r="AA270" i="53" s="1"/>
  <c r="Z269" i="53"/>
  <c r="AA269" i="53" s="1"/>
  <c r="Z266" i="53"/>
  <c r="AA266" i="53" s="1"/>
  <c r="S281" i="53"/>
  <c r="O135" i="53"/>
  <c r="U405" i="53"/>
  <c r="M405" i="53"/>
  <c r="Z347" i="53"/>
  <c r="AA347" i="53" s="1"/>
  <c r="Z214" i="53"/>
  <c r="AA214" i="53" s="1"/>
  <c r="Z210" i="53"/>
  <c r="AA210" i="53" s="1"/>
  <c r="Z206" i="53"/>
  <c r="AA206" i="53" s="1"/>
  <c r="Z202" i="53"/>
  <c r="AA202" i="53" s="1"/>
  <c r="Z338" i="53"/>
  <c r="AA338" i="53" s="1"/>
  <c r="Z330" i="53"/>
  <c r="AA330" i="53" s="1"/>
  <c r="Z326" i="53"/>
  <c r="AA326" i="53" s="1"/>
  <c r="S341" i="53"/>
  <c r="S342" i="53" s="1"/>
  <c r="J341" i="53"/>
  <c r="Z321" i="53"/>
  <c r="AA321" i="53" s="1"/>
  <c r="Z318" i="53"/>
  <c r="AA318" i="53" s="1"/>
  <c r="Z316" i="53"/>
  <c r="AA316" i="53" s="1"/>
  <c r="Z314" i="53"/>
  <c r="AA314" i="53" s="1"/>
  <c r="Z312" i="53"/>
  <c r="AA312" i="53" s="1"/>
  <c r="Z310" i="53"/>
  <c r="AA310" i="53" s="1"/>
  <c r="Z308" i="53"/>
  <c r="AA308" i="53" s="1"/>
  <c r="Y322" i="53"/>
  <c r="Q322" i="53"/>
  <c r="Z299" i="53"/>
  <c r="AA299" i="53" s="1"/>
  <c r="Z298" i="53"/>
  <c r="AA298" i="53" s="1"/>
  <c r="Z296" i="53"/>
  <c r="AA296" i="53" s="1"/>
  <c r="Z295" i="53"/>
  <c r="AA295" i="53" s="1"/>
  <c r="Z294" i="53"/>
  <c r="AA294" i="53" s="1"/>
  <c r="Z292" i="53"/>
  <c r="AA292" i="53" s="1"/>
  <c r="Z291" i="53"/>
  <c r="AA291" i="53" s="1"/>
  <c r="Z290" i="53"/>
  <c r="AA290" i="53" s="1"/>
  <c r="Z288" i="53"/>
  <c r="AA288" i="53" s="1"/>
  <c r="Z287" i="53"/>
  <c r="AA287" i="53" s="1"/>
  <c r="Z284" i="53"/>
  <c r="AA284" i="53" s="1"/>
  <c r="Z283" i="53"/>
  <c r="AA283" i="53" s="1"/>
  <c r="W281" i="53"/>
  <c r="W301" i="53" s="1"/>
  <c r="Z256" i="53"/>
  <c r="AA256" i="53" s="1"/>
  <c r="Z255" i="53"/>
  <c r="AA255" i="53" s="1"/>
  <c r="Z252" i="53"/>
  <c r="AA252" i="53" s="1"/>
  <c r="Z251" i="53"/>
  <c r="AA251" i="53" s="1"/>
  <c r="Z248" i="53"/>
  <c r="AA248" i="53" s="1"/>
  <c r="Z247" i="53"/>
  <c r="AA247" i="53" s="1"/>
  <c r="Z244" i="53"/>
  <c r="AA244" i="53" s="1"/>
  <c r="Z243" i="53"/>
  <c r="AA243" i="53" s="1"/>
  <c r="S259" i="53"/>
  <c r="S260" i="53" s="1"/>
  <c r="J259" i="53"/>
  <c r="Z238" i="53"/>
  <c r="AA238" i="53" s="1"/>
  <c r="Z237" i="53"/>
  <c r="AA237" i="53" s="1"/>
  <c r="Z234" i="53"/>
  <c r="AA234" i="53" s="1"/>
  <c r="Z233" i="53"/>
  <c r="AA233" i="53" s="1"/>
  <c r="Z230" i="53"/>
  <c r="AA230" i="53" s="1"/>
  <c r="Z229" i="53"/>
  <c r="AA229" i="53" s="1"/>
  <c r="Z225" i="53"/>
  <c r="AA225" i="53" s="1"/>
  <c r="Y240" i="53"/>
  <c r="Q240" i="53"/>
  <c r="O217" i="53"/>
  <c r="U157" i="53"/>
  <c r="U116" i="53"/>
  <c r="U136" i="53" s="1"/>
  <c r="M116" i="53"/>
  <c r="J53" i="53"/>
  <c r="S75" i="53"/>
  <c r="Z89" i="53"/>
  <c r="AA89" i="53" s="1"/>
  <c r="Z88" i="53"/>
  <c r="AA88" i="53" s="1"/>
  <c r="Z87" i="53"/>
  <c r="AA87" i="53" s="1"/>
  <c r="Z79" i="53"/>
  <c r="AA79" i="53" s="1"/>
  <c r="Z78" i="53"/>
  <c r="AA78" i="53" s="1"/>
  <c r="Z59" i="53"/>
  <c r="AA59" i="53" s="1"/>
  <c r="W94" i="53"/>
  <c r="W75" i="53"/>
  <c r="O75" i="53"/>
  <c r="O95" i="53" s="1"/>
  <c r="AQ171" i="52"/>
  <c r="AO176" i="52"/>
  <c r="AQ176" i="52" s="1"/>
  <c r="AO172" i="52"/>
  <c r="AQ172" i="52" s="1"/>
  <c r="AO168" i="52"/>
  <c r="AQ168" i="52" s="1"/>
  <c r="AO160" i="52"/>
  <c r="AQ160" i="52" s="1"/>
  <c r="AO156" i="52"/>
  <c r="AO98" i="52"/>
  <c r="AQ98" i="52" s="1"/>
  <c r="AO73" i="52"/>
  <c r="AQ73" i="52" s="1"/>
  <c r="AO69" i="52"/>
  <c r="AQ69" i="52" s="1"/>
  <c r="AO65" i="52"/>
  <c r="AQ65" i="52" s="1"/>
  <c r="AO57" i="52"/>
  <c r="AQ57" i="52" s="1"/>
  <c r="AO53" i="52"/>
  <c r="AQ53" i="52" s="1"/>
  <c r="AO49" i="52"/>
  <c r="AQ49" i="52" s="1"/>
  <c r="AO41" i="52"/>
  <c r="AQ41" i="52" s="1"/>
  <c r="AO37" i="52"/>
  <c r="AQ37" i="52" s="1"/>
  <c r="AO33" i="52"/>
  <c r="AQ33" i="52" s="1"/>
  <c r="AO25" i="52"/>
  <c r="AQ25" i="52" s="1"/>
  <c r="AQ124" i="52"/>
  <c r="J179" i="52"/>
  <c r="AO105" i="52"/>
  <c r="AQ105" i="52" s="1"/>
  <c r="AQ175" i="52"/>
  <c r="AQ156" i="52"/>
  <c r="AB179" i="52"/>
  <c r="AO27" i="52"/>
  <c r="AQ27" i="52" s="1"/>
  <c r="AQ152" i="52"/>
  <c r="AQ151" i="52"/>
  <c r="T179" i="52"/>
  <c r="AO101" i="52"/>
  <c r="AQ101" i="52" s="1"/>
  <c r="AO100" i="52"/>
  <c r="AQ100" i="52" s="1"/>
  <c r="X179" i="52"/>
  <c r="AO177" i="52"/>
  <c r="AQ177" i="52" s="1"/>
  <c r="AO173" i="52"/>
  <c r="AQ173" i="52" s="1"/>
  <c r="AO169" i="52"/>
  <c r="AQ169" i="52" s="1"/>
  <c r="AO165" i="52"/>
  <c r="AQ165" i="52" s="1"/>
  <c r="AO161" i="52"/>
  <c r="AQ161" i="52" s="1"/>
  <c r="AO157" i="52"/>
  <c r="AQ157" i="52" s="1"/>
  <c r="AO153" i="52"/>
  <c r="AQ153" i="52" s="1"/>
  <c r="AO78" i="52"/>
  <c r="AQ78" i="52" s="1"/>
  <c r="AO74" i="52"/>
  <c r="AQ74" i="52" s="1"/>
  <c r="AO70" i="52"/>
  <c r="AQ70" i="52" s="1"/>
  <c r="AO66" i="52"/>
  <c r="AQ66" i="52" s="1"/>
  <c r="AO62" i="52"/>
  <c r="AQ62" i="52" s="1"/>
  <c r="AO58" i="52"/>
  <c r="AQ58" i="52" s="1"/>
  <c r="AO54" i="52"/>
  <c r="AQ54" i="52" s="1"/>
  <c r="AO50" i="52"/>
  <c r="AQ50" i="52" s="1"/>
  <c r="AO46" i="52"/>
  <c r="AQ46" i="52" s="1"/>
  <c r="AO42" i="52"/>
  <c r="AQ42" i="52" s="1"/>
  <c r="AO38" i="52"/>
  <c r="AQ38" i="52" s="1"/>
  <c r="AO34" i="52"/>
  <c r="AQ34" i="52" s="1"/>
  <c r="AO30" i="52"/>
  <c r="AQ30" i="52" s="1"/>
  <c r="AO26" i="52"/>
  <c r="AQ26" i="52" s="1"/>
  <c r="AO150" i="52"/>
  <c r="AQ150" i="52" s="1"/>
  <c r="AO148" i="52"/>
  <c r="AQ148" i="52" s="1"/>
  <c r="AO99" i="52"/>
  <c r="AQ99" i="52" s="1"/>
  <c r="AO90" i="52"/>
  <c r="AQ90" i="52" s="1"/>
  <c r="AO82" i="52"/>
  <c r="AQ82" i="52" s="1"/>
  <c r="AO137" i="52"/>
  <c r="AQ137" i="52" s="1"/>
  <c r="AO136" i="52"/>
  <c r="AQ136" i="52" s="1"/>
  <c r="AO135" i="52"/>
  <c r="AQ135" i="52" s="1"/>
  <c r="AO133" i="52"/>
  <c r="AQ133" i="52" s="1"/>
  <c r="AO132" i="52"/>
  <c r="AQ132" i="52" s="1"/>
  <c r="AO131" i="52"/>
  <c r="AQ131" i="52" s="1"/>
  <c r="AO129" i="52"/>
  <c r="AQ129" i="52" s="1"/>
  <c r="AO128" i="52"/>
  <c r="AQ128" i="52" s="1"/>
  <c r="AO127" i="52"/>
  <c r="AQ127" i="52" s="1"/>
  <c r="AO125" i="52"/>
  <c r="AQ125" i="52" s="1"/>
  <c r="AO124" i="52"/>
  <c r="AO123" i="52"/>
  <c r="AQ123" i="52" s="1"/>
  <c r="AO103" i="52"/>
  <c r="AQ103" i="52" s="1"/>
  <c r="AO24" i="52"/>
  <c r="AO146" i="52"/>
  <c r="AQ146" i="52" s="1"/>
  <c r="AO143" i="52"/>
  <c r="AQ143" i="52" s="1"/>
  <c r="AO141" i="52"/>
  <c r="AQ141" i="52" s="1"/>
  <c r="AO94" i="52"/>
  <c r="AQ94" i="52" s="1"/>
  <c r="AO86" i="52"/>
  <c r="AQ86" i="52" s="1"/>
  <c r="AO116" i="52"/>
  <c r="AQ116" i="52" s="1"/>
  <c r="AO114" i="52"/>
  <c r="AQ114" i="52" s="1"/>
  <c r="AO109" i="52"/>
  <c r="AQ109" i="52" s="1"/>
  <c r="AO107" i="52"/>
  <c r="AQ107" i="52" s="1"/>
  <c r="S405" i="53"/>
  <c r="AO152" i="52"/>
  <c r="AO142" i="52"/>
  <c r="AQ142" i="52" s="1"/>
  <c r="AO140" i="52"/>
  <c r="AQ140" i="52" s="1"/>
  <c r="AO95" i="52"/>
  <c r="AQ95" i="52" s="1"/>
  <c r="AO87" i="52"/>
  <c r="AQ87" i="52" s="1"/>
  <c r="AO138" i="52"/>
  <c r="AQ138" i="52" s="1"/>
  <c r="AO134" i="52"/>
  <c r="AQ134" i="52" s="1"/>
  <c r="AO130" i="52"/>
  <c r="AQ130" i="52" s="1"/>
  <c r="AO126" i="52"/>
  <c r="AQ126" i="52" s="1"/>
  <c r="AO122" i="52"/>
  <c r="AQ122" i="52" s="1"/>
  <c r="AO117" i="52"/>
  <c r="AQ117" i="52" s="1"/>
  <c r="AO115" i="52"/>
  <c r="AQ115" i="52" s="1"/>
  <c r="Z422" i="53"/>
  <c r="AA422" i="53" s="1"/>
  <c r="Z416" i="53"/>
  <c r="AA416" i="53" s="1"/>
  <c r="Z412" i="53"/>
  <c r="AA412" i="53" s="1"/>
  <c r="Z408" i="53"/>
  <c r="AA408" i="53" s="1"/>
  <c r="S363" i="53"/>
  <c r="AO121" i="52"/>
  <c r="AQ121" i="52" s="1"/>
  <c r="Z379" i="53"/>
  <c r="AA379" i="53" s="1"/>
  <c r="Z371" i="53"/>
  <c r="AA371" i="53" s="1"/>
  <c r="Z367" i="53"/>
  <c r="AA367" i="53" s="1"/>
  <c r="Z355" i="53"/>
  <c r="AA355" i="53" s="1"/>
  <c r="Z353" i="53"/>
  <c r="AA353" i="53" s="1"/>
  <c r="AO113" i="52"/>
  <c r="AQ113" i="52" s="1"/>
  <c r="Z397" i="53"/>
  <c r="AA397" i="53" s="1"/>
  <c r="Z390" i="53"/>
  <c r="AA390" i="53" s="1"/>
  <c r="Z306" i="53"/>
  <c r="AA306" i="53" s="1"/>
  <c r="Z381" i="53"/>
  <c r="AA381" i="53" s="1"/>
  <c r="Z377" i="53"/>
  <c r="AA377" i="53" s="1"/>
  <c r="Z373" i="53"/>
  <c r="AA373" i="53" s="1"/>
  <c r="Z369" i="53"/>
  <c r="AA369" i="53" s="1"/>
  <c r="O382" i="53"/>
  <c r="Z359" i="53"/>
  <c r="AA359" i="53" s="1"/>
  <c r="Z339" i="53"/>
  <c r="AA339" i="53" s="1"/>
  <c r="Z337" i="53"/>
  <c r="AA337" i="53" s="1"/>
  <c r="Z335" i="53"/>
  <c r="AA335" i="53" s="1"/>
  <c r="Z333" i="53"/>
  <c r="AA333" i="53" s="1"/>
  <c r="Z331" i="53"/>
  <c r="AA331" i="53" s="1"/>
  <c r="Z329" i="53"/>
  <c r="AA329" i="53" s="1"/>
  <c r="Z327" i="53"/>
  <c r="AA327" i="53" s="1"/>
  <c r="Z325" i="53"/>
  <c r="AA325" i="53" s="1"/>
  <c r="U281" i="53"/>
  <c r="M281" i="53"/>
  <c r="Y135" i="53"/>
  <c r="S94" i="53"/>
  <c r="J94" i="53"/>
  <c r="Y75" i="53"/>
  <c r="Q75" i="53"/>
  <c r="Y217" i="53"/>
  <c r="Q217" i="53"/>
  <c r="U176" i="53"/>
  <c r="M176" i="53"/>
  <c r="Z320" i="53"/>
  <c r="AA320" i="53" s="1"/>
  <c r="S300" i="53"/>
  <c r="J300" i="53"/>
  <c r="Y281" i="53"/>
  <c r="Q281" i="53"/>
  <c r="U75" i="53"/>
  <c r="M75" i="53"/>
  <c r="M53" i="53"/>
  <c r="Z265" i="53"/>
  <c r="AA265" i="53" s="1"/>
  <c r="Z401" i="53"/>
  <c r="AA401" i="53" s="1"/>
  <c r="Z393" i="53"/>
  <c r="AA393" i="53" s="1"/>
  <c r="U217" i="53"/>
  <c r="Y176" i="53"/>
  <c r="Q176" i="53"/>
  <c r="Z420" i="53"/>
  <c r="AA420" i="53" s="1"/>
  <c r="Z418" i="53"/>
  <c r="AA418" i="53" s="1"/>
  <c r="Z415" i="53"/>
  <c r="AA415" i="53" s="1"/>
  <c r="Z414" i="53"/>
  <c r="AA414" i="53" s="1"/>
  <c r="Z413" i="53"/>
  <c r="AA413" i="53" s="1"/>
  <c r="Z411" i="53"/>
  <c r="AA411" i="53" s="1"/>
  <c r="Z410" i="53"/>
  <c r="AA410" i="53" s="1"/>
  <c r="Z409" i="53"/>
  <c r="AA409" i="53" s="1"/>
  <c r="Z404" i="53"/>
  <c r="AA404" i="53" s="1"/>
  <c r="Z403" i="53"/>
  <c r="AA403" i="53" s="1"/>
  <c r="Z402" i="53"/>
  <c r="AA402" i="53" s="1"/>
  <c r="Z400" i="53"/>
  <c r="AA400" i="53" s="1"/>
  <c r="Z399" i="53"/>
  <c r="AA399" i="53" s="1"/>
  <c r="Z398" i="53"/>
  <c r="AA398" i="53" s="1"/>
  <c r="Z396" i="53"/>
  <c r="AA396" i="53" s="1"/>
  <c r="Z395" i="53"/>
  <c r="AA395" i="53" s="1"/>
  <c r="Z394" i="53"/>
  <c r="AA394" i="53" s="1"/>
  <c r="Z392" i="53"/>
  <c r="AA392" i="53" s="1"/>
  <c r="Z391" i="53"/>
  <c r="AA391" i="53" s="1"/>
  <c r="Z389" i="53"/>
  <c r="AA389" i="53" s="1"/>
  <c r="J405" i="53"/>
  <c r="Z380" i="53"/>
  <c r="AA380" i="53" s="1"/>
  <c r="Z378" i="53"/>
  <c r="AA378" i="53" s="1"/>
  <c r="Z376" i="53"/>
  <c r="AA376" i="53" s="1"/>
  <c r="Z374" i="53"/>
  <c r="AA374" i="53" s="1"/>
  <c r="Z372" i="53"/>
  <c r="AA372" i="53" s="1"/>
  <c r="Z370" i="53"/>
  <c r="AA370" i="53" s="1"/>
  <c r="Z368" i="53"/>
  <c r="AA368" i="53" s="1"/>
  <c r="Z366" i="53"/>
  <c r="AA366" i="53" s="1"/>
  <c r="S382" i="53"/>
  <c r="J382" i="53"/>
  <c r="Z362" i="53"/>
  <c r="AA362" i="53" s="1"/>
  <c r="Z360" i="53"/>
  <c r="AA360" i="53" s="1"/>
  <c r="Z358" i="53"/>
  <c r="AA358" i="53" s="1"/>
  <c r="Z356" i="53"/>
  <c r="AA356" i="53" s="1"/>
  <c r="Z354" i="53"/>
  <c r="AA354" i="53" s="1"/>
  <c r="Z352" i="53"/>
  <c r="AA352" i="53" s="1"/>
  <c r="Z350" i="53"/>
  <c r="AA350" i="53" s="1"/>
  <c r="Z348" i="53"/>
  <c r="AA348" i="53" s="1"/>
  <c r="Y363" i="53"/>
  <c r="U363" i="53"/>
  <c r="Q363" i="53"/>
  <c r="M363" i="53"/>
  <c r="Z365" i="53"/>
  <c r="AA365" i="53" s="1"/>
  <c r="Y382" i="53"/>
  <c r="U382" i="53"/>
  <c r="Q382" i="53"/>
  <c r="M382" i="53"/>
  <c r="J363" i="53"/>
  <c r="Y300" i="53"/>
  <c r="U300" i="53"/>
  <c r="U301" i="53" s="1"/>
  <c r="Q300" i="53"/>
  <c r="M300" i="53"/>
  <c r="J281" i="53"/>
  <c r="J176" i="53"/>
  <c r="Y94" i="53"/>
  <c r="U94" i="53"/>
  <c r="Q94" i="53"/>
  <c r="M94" i="53"/>
  <c r="J75" i="53"/>
  <c r="Y341" i="53"/>
  <c r="U341" i="53"/>
  <c r="Q341" i="53"/>
  <c r="M341" i="53"/>
  <c r="J322" i="53"/>
  <c r="Y259" i="53"/>
  <c r="U259" i="53"/>
  <c r="U260" i="53" s="1"/>
  <c r="Q259" i="53"/>
  <c r="M259" i="53"/>
  <c r="M260" i="53" s="1"/>
  <c r="J240" i="53"/>
  <c r="J198" i="53"/>
  <c r="O157" i="53"/>
  <c r="Q135" i="53"/>
  <c r="M135" i="53"/>
  <c r="J116" i="53"/>
  <c r="Z423" i="53"/>
  <c r="AA423" i="53" s="1"/>
  <c r="Z421" i="53"/>
  <c r="AA421" i="53" s="1"/>
  <c r="Z419" i="53"/>
  <c r="AA419" i="53" s="1"/>
  <c r="Z417" i="53"/>
  <c r="AA417" i="53" s="1"/>
  <c r="Y424" i="53"/>
  <c r="U424" i="53"/>
  <c r="U425" i="53" s="1"/>
  <c r="Q424" i="53"/>
  <c r="M424" i="53"/>
  <c r="M425" i="53" s="1"/>
  <c r="Z407" i="53"/>
  <c r="AA407" i="53" s="1"/>
  <c r="R177" i="53"/>
  <c r="P177" i="53"/>
  <c r="N177" i="53"/>
  <c r="Z74" i="53"/>
  <c r="AA74" i="53" s="1"/>
  <c r="Z73" i="53"/>
  <c r="AA73" i="53" s="1"/>
  <c r="Z72" i="53"/>
  <c r="AA72" i="53" s="1"/>
  <c r="Z71" i="53"/>
  <c r="AA71" i="53" s="1"/>
  <c r="Z70" i="53"/>
  <c r="AA70" i="53" s="1"/>
  <c r="Z69" i="53"/>
  <c r="AA69" i="53" s="1"/>
  <c r="Z68" i="53"/>
  <c r="AA68" i="53" s="1"/>
  <c r="Z67" i="53"/>
  <c r="AA67" i="53" s="1"/>
  <c r="Z66" i="53"/>
  <c r="AA66" i="53" s="1"/>
  <c r="Z65" i="53"/>
  <c r="AA65" i="53" s="1"/>
  <c r="Z64" i="53"/>
  <c r="AA64" i="53" s="1"/>
  <c r="Z63" i="53"/>
  <c r="AA63" i="53" s="1"/>
  <c r="Z62" i="53"/>
  <c r="AA62" i="53" s="1"/>
  <c r="Z61" i="53"/>
  <c r="AA61" i="53" s="1"/>
  <c r="Z60" i="53"/>
  <c r="AA60" i="53" s="1"/>
  <c r="X136" i="53"/>
  <c r="V136" i="53"/>
  <c r="T136" i="53"/>
  <c r="R136" i="53"/>
  <c r="P136" i="53"/>
  <c r="N136" i="53"/>
  <c r="Z93" i="53"/>
  <c r="AA93" i="53" s="1"/>
  <c r="Z92" i="53"/>
  <c r="AA92" i="53" s="1"/>
  <c r="Z91" i="53"/>
  <c r="AA91" i="53" s="1"/>
  <c r="Z77" i="53"/>
  <c r="AA77" i="53" s="1"/>
  <c r="X95" i="53"/>
  <c r="V95" i="53"/>
  <c r="T95" i="53"/>
  <c r="R95" i="53"/>
  <c r="P95" i="53"/>
  <c r="N95" i="53"/>
  <c r="X425" i="53"/>
  <c r="V425" i="53"/>
  <c r="T425" i="53"/>
  <c r="R425" i="53"/>
  <c r="P425" i="53"/>
  <c r="N425" i="53"/>
  <c r="X383" i="53"/>
  <c r="W383" i="53"/>
  <c r="V383" i="53"/>
  <c r="T383" i="53"/>
  <c r="R383" i="53"/>
  <c r="P383" i="53"/>
  <c r="N383" i="53"/>
  <c r="X342" i="53"/>
  <c r="V342" i="53"/>
  <c r="T342" i="53"/>
  <c r="R342" i="53"/>
  <c r="P342" i="53"/>
  <c r="N342" i="53"/>
  <c r="X301" i="53"/>
  <c r="V301" i="53"/>
  <c r="T301" i="53"/>
  <c r="R301" i="53"/>
  <c r="P301" i="53"/>
  <c r="N301" i="53"/>
  <c r="X260" i="53"/>
  <c r="V260" i="53"/>
  <c r="T260" i="53"/>
  <c r="R260" i="53"/>
  <c r="P260" i="53"/>
  <c r="N260" i="53"/>
  <c r="X218" i="53"/>
  <c r="V218" i="53"/>
  <c r="T218" i="53"/>
  <c r="R218" i="53"/>
  <c r="P218" i="53"/>
  <c r="N218" i="53"/>
  <c r="M218" i="53"/>
  <c r="X177" i="53"/>
  <c r="V177" i="53"/>
  <c r="T177" i="53"/>
  <c r="M342" i="53" l="1"/>
  <c r="S301" i="53"/>
  <c r="Q218" i="53"/>
  <c r="W425" i="53"/>
  <c r="AA176" i="53"/>
  <c r="M136" i="53"/>
  <c r="W260" i="53"/>
  <c r="U95" i="53"/>
  <c r="W95" i="53"/>
  <c r="O383" i="53"/>
  <c r="O136" i="53"/>
  <c r="U342" i="53"/>
  <c r="U383" i="53"/>
  <c r="M177" i="53"/>
  <c r="Z116" i="53"/>
  <c r="Q136" i="53"/>
  <c r="W218" i="53"/>
  <c r="Q177" i="53"/>
  <c r="AA116" i="53"/>
  <c r="U218" i="53"/>
  <c r="N34" i="53"/>
  <c r="U177" i="53"/>
  <c r="O177" i="53"/>
  <c r="Z176" i="53"/>
  <c r="S136" i="53"/>
  <c r="O260" i="53"/>
  <c r="S218" i="53"/>
  <c r="W342" i="53"/>
  <c r="O342" i="53"/>
  <c r="AA157" i="53"/>
  <c r="AA177" i="53" s="1"/>
  <c r="Q301" i="53"/>
  <c r="AA259" i="53"/>
  <c r="AA300" i="53"/>
  <c r="AA135" i="53"/>
  <c r="AA136" i="53" s="1"/>
  <c r="Q425" i="53"/>
  <c r="M95" i="53"/>
  <c r="Z198" i="53"/>
  <c r="S383" i="53"/>
  <c r="Q342" i="53"/>
  <c r="M383" i="53"/>
  <c r="AA382" i="53"/>
  <c r="AA198" i="53"/>
  <c r="Z300" i="53"/>
  <c r="O218" i="53"/>
  <c r="S425" i="53"/>
  <c r="Z135" i="53"/>
  <c r="Z136" i="53" s="1"/>
  <c r="Z157" i="53"/>
  <c r="Q260" i="53"/>
  <c r="S95" i="53"/>
  <c r="AA240" i="53"/>
  <c r="AA260" i="53" s="1"/>
  <c r="AA217" i="53"/>
  <c r="AA363" i="53"/>
  <c r="Z240" i="53"/>
  <c r="M301" i="53"/>
  <c r="AA322" i="53"/>
  <c r="Z217" i="53"/>
  <c r="Q383" i="53"/>
  <c r="Z405" i="53"/>
  <c r="Z259" i="53"/>
  <c r="Q95" i="53"/>
  <c r="AA75" i="53"/>
  <c r="Z75" i="53"/>
  <c r="AA405" i="53"/>
  <c r="Z322" i="53"/>
  <c r="N53" i="53"/>
  <c r="AA341" i="53"/>
  <c r="AA94" i="53"/>
  <c r="AA424" i="53"/>
  <c r="Z363" i="53"/>
  <c r="Z341" i="53"/>
  <c r="Z281" i="53"/>
  <c r="AA281" i="53"/>
  <c r="AO179" i="52"/>
  <c r="AQ179" i="52" s="1"/>
  <c r="AQ24" i="52"/>
  <c r="Z94" i="53"/>
  <c r="Z424" i="53"/>
  <c r="Z382" i="53"/>
  <c r="Z425" i="53" l="1"/>
  <c r="Z218" i="53"/>
  <c r="Z177" i="53"/>
  <c r="AA383" i="53"/>
  <c r="AA301" i="53"/>
  <c r="AA218" i="53"/>
  <c r="AA342" i="53"/>
  <c r="Z301" i="53"/>
  <c r="Z260" i="53"/>
  <c r="Z342" i="53"/>
  <c r="AA95" i="53"/>
  <c r="AA425" i="53"/>
  <c r="Z383" i="53"/>
  <c r="Z95" i="53"/>
</calcChain>
</file>

<file path=xl/sharedStrings.xml><?xml version="1.0" encoding="utf-8"?>
<sst xmlns="http://schemas.openxmlformats.org/spreadsheetml/2006/main" count="843" uniqueCount="217">
  <si>
    <t xml:space="preserve">Hardware is defined as 'Goods purchased from third parties or manufactured by project partners'. </t>
  </si>
  <si>
    <t>Note!</t>
  </si>
  <si>
    <t>PPP</t>
  </si>
  <si>
    <t xml:space="preserve">Project number: </t>
  </si>
  <si>
    <t>Project title:</t>
  </si>
  <si>
    <t>Country:</t>
  </si>
  <si>
    <t>Start date:</t>
  </si>
  <si>
    <t>Final date:</t>
  </si>
  <si>
    <t>Result 1 Reporting period: dd/mm/yy to dd/mm/yy:</t>
  </si>
  <si>
    <t>to</t>
  </si>
  <si>
    <t>Reporting period: dd/mm/yy to dd/mm/yy:</t>
  </si>
  <si>
    <t>Applicant:</t>
  </si>
  <si>
    <t>Financial contact person:</t>
  </si>
  <si>
    <t>Contact person phone number:</t>
  </si>
  <si>
    <t>Contact person email address:</t>
  </si>
  <si>
    <t>Submission date:</t>
  </si>
  <si>
    <t xml:space="preserve"> </t>
  </si>
  <si>
    <t xml:space="preserve">Project title: </t>
  </si>
  <si>
    <t>To</t>
  </si>
  <si>
    <t>Result 1</t>
  </si>
  <si>
    <t xml:space="preserve">Check </t>
  </si>
  <si>
    <t>% Difference</t>
  </si>
  <si>
    <t>Travel &amp; Stay</t>
  </si>
  <si>
    <t>Third party</t>
  </si>
  <si>
    <t>Result 2</t>
  </si>
  <si>
    <t>Annual Report 3</t>
  </si>
  <si>
    <t>Annual Report 4</t>
  </si>
  <si>
    <t>Annual Report 5</t>
  </si>
  <si>
    <t>Annual Report 6</t>
  </si>
  <si>
    <t>Annual Report 7</t>
  </si>
  <si>
    <t>Result 3</t>
  </si>
  <si>
    <t>Result 4</t>
  </si>
  <si>
    <t>Result 5</t>
  </si>
  <si>
    <t>Result 6</t>
  </si>
  <si>
    <t>Result 7</t>
  </si>
  <si>
    <t>Result 8</t>
  </si>
  <si>
    <t>Result 9</t>
  </si>
  <si>
    <t>Result 10</t>
  </si>
  <si>
    <t>No.</t>
  </si>
  <si>
    <t xml:space="preserve">Name </t>
  </si>
  <si>
    <t>Function</t>
  </si>
  <si>
    <t>Total</t>
  </si>
  <si>
    <t>Hardware Specification</t>
  </si>
  <si>
    <t>Annual report 1</t>
  </si>
  <si>
    <t>Item No.</t>
  </si>
  <si>
    <t>Description</t>
  </si>
  <si>
    <t>Result</t>
  </si>
  <si>
    <t>Supplier</t>
  </si>
  <si>
    <t>Quantity</t>
  </si>
  <si>
    <t>Annual report 2</t>
  </si>
  <si>
    <t>Annual report 3</t>
  </si>
  <si>
    <t>Annual report 4</t>
  </si>
  <si>
    <t>Difference</t>
  </si>
  <si>
    <t xml:space="preserve">Total </t>
  </si>
  <si>
    <t>Check</t>
  </si>
  <si>
    <t>Annual report 5</t>
  </si>
  <si>
    <t>Annual report 6</t>
  </si>
  <si>
    <t>Annual report 7</t>
  </si>
  <si>
    <t xml:space="preserve"> Result 1</t>
  </si>
  <si>
    <t>Hardware list</t>
  </si>
  <si>
    <t>Hardware realisation during project period</t>
  </si>
  <si>
    <t>Total realisation</t>
  </si>
  <si>
    <t>Realisation Annual Report 1</t>
  </si>
  <si>
    <t>Realisation Annual Report 2</t>
  </si>
  <si>
    <t>Realisation Annual Report 3</t>
  </si>
  <si>
    <t>Realisation Annual Report 4</t>
  </si>
  <si>
    <t>Realisation Annual Report 5</t>
  </si>
  <si>
    <t>Realisation Annual Report 6</t>
  </si>
  <si>
    <t>Realisation Annual Report 7</t>
  </si>
  <si>
    <t>Budget as in grant decision or in Approved Budget Change</t>
  </si>
  <si>
    <t xml:space="preserve">Check: Grant decision </t>
  </si>
  <si>
    <t>Annual Report 2</t>
  </si>
  <si>
    <t>Budget as in grant decision or in approved budget change</t>
  </si>
  <si>
    <t>Date Submission RMCC</t>
  </si>
  <si>
    <t>Remarks: Is the Realisation within the Grant budget limits?</t>
  </si>
  <si>
    <t>Grand Total</t>
  </si>
  <si>
    <t>Gender contact person:</t>
  </si>
  <si>
    <t xml:space="preserve">To report results, please fill out the grant decision budget and results realisation for each annual report.  </t>
  </si>
  <si>
    <t xml:space="preserve">Annual Report 1 </t>
  </si>
  <si>
    <t>Country of employment</t>
  </si>
  <si>
    <t>N/A</t>
  </si>
  <si>
    <t>Budget as in 
grant decision or in Approved Budget Change</t>
  </si>
  <si>
    <t>Budget as in
grant decision or in Approved Budget Change</t>
  </si>
  <si>
    <t>Level of expertise</t>
  </si>
  <si>
    <t>Submission RMCC 
(YES or NO)</t>
  </si>
  <si>
    <t>Hardware has to be reported for the year in which it was purchased. Please fill out the separate sheet 'Hardware specifications'.</t>
  </si>
  <si>
    <t xml:space="preserve">Realisation  reporting period Result 1 </t>
  </si>
  <si>
    <t xml:space="preserve">Realisation reporting period AR2 </t>
  </si>
  <si>
    <t xml:space="preserve">Realisation reporting period AR3 </t>
  </si>
  <si>
    <t xml:space="preserve">Realisation reporting period AR4 </t>
  </si>
  <si>
    <t xml:space="preserve">Realisation reporting period AR5 </t>
  </si>
  <si>
    <t xml:space="preserve">Realisation reporting period AR6 </t>
  </si>
  <si>
    <t xml:space="preserve">Realisation reporting period AR7 </t>
  </si>
  <si>
    <t xml:space="preserve">Total Realisation </t>
  </si>
  <si>
    <t xml:space="preserve">Realisation reporting period, Result 1 </t>
  </si>
  <si>
    <t>Grand total</t>
  </si>
  <si>
    <t>Realisation  reporting period AR1</t>
  </si>
  <si>
    <t>Realisation reporting period AR2</t>
  </si>
  <si>
    <t>Realisation reporting period AR3</t>
  </si>
  <si>
    <t>Realisation reporting period AR4</t>
  </si>
  <si>
    <t>Realisation reporting period AR5</t>
  </si>
  <si>
    <t>Realisation reporting period AR6</t>
  </si>
  <si>
    <t>Realisation reporting period AR7</t>
  </si>
  <si>
    <t>Please administer the costs made by the consortium (i.e. project partners) and those made by third parties separately.</t>
  </si>
  <si>
    <t>Per the annual reporting period, with the exception of the Result 1 period that might cover less or more than 1 year:</t>
  </si>
  <si>
    <t>Project Management</t>
  </si>
  <si>
    <t>Reporting period:</t>
  </si>
  <si>
    <t>Hardware (see specifications for further details)</t>
  </si>
  <si>
    <t>Costs Consortium (Partners)</t>
  </si>
  <si>
    <t>Technical Assistance</t>
  </si>
  <si>
    <t xml:space="preserve">Technical Assistance </t>
  </si>
  <si>
    <t xml:space="preserve">Grand total </t>
  </si>
  <si>
    <r>
      <t>Hardware</t>
    </r>
    <r>
      <rPr>
        <sz val="9"/>
        <rFont val="Arial"/>
        <family val="2"/>
      </rPr>
      <t xml:space="preserve"> (see specifications for further details)</t>
    </r>
  </si>
  <si>
    <t>Result 1 Reporting period:</t>
  </si>
  <si>
    <t>Subsidy amount (EUR):</t>
  </si>
  <si>
    <t>Project Cost (EUR):</t>
  </si>
  <si>
    <t>Please fill in the orange- and blue-coloured cells in this financial sheet</t>
  </si>
  <si>
    <t xml:space="preserve">Reporting period: </t>
  </si>
  <si>
    <r>
      <t>Price (</t>
    </r>
    <r>
      <rPr>
        <b/>
        <sz val="10"/>
        <rFont val="Calibri"/>
        <family val="2"/>
      </rPr>
      <t>€</t>
    </r>
    <r>
      <rPr>
        <b/>
        <sz val="10"/>
        <rFont val="Arial"/>
        <family val="2"/>
      </rPr>
      <t>)</t>
    </r>
  </si>
  <si>
    <t>Total Budgeted</t>
  </si>
  <si>
    <r>
      <t>Price excl. VAT (</t>
    </r>
    <r>
      <rPr>
        <b/>
        <sz val="10"/>
        <rFont val="Calibri"/>
        <family val="2"/>
      </rPr>
      <t>€</t>
    </r>
    <r>
      <rPr>
        <b/>
        <sz val="10"/>
        <rFont val="Arial"/>
        <family val="2"/>
      </rPr>
      <t>)</t>
    </r>
  </si>
  <si>
    <r>
      <t>Price incl. VAT (</t>
    </r>
    <r>
      <rPr>
        <b/>
        <sz val="10"/>
        <rFont val="Calibri"/>
        <family val="2"/>
      </rPr>
      <t>€</t>
    </r>
    <r>
      <rPr>
        <b/>
        <sz val="10"/>
        <rFont val="Arial"/>
        <family val="2"/>
      </rPr>
      <t>)</t>
    </r>
  </si>
  <si>
    <r>
      <t xml:space="preserve">Difference </t>
    </r>
    <r>
      <rPr>
        <b/>
        <sz val="10"/>
        <color rgb="FF0070C0"/>
        <rFont val="Arial"/>
        <family val="2"/>
      </rPr>
      <t>(budget vs. realisation)</t>
    </r>
  </si>
  <si>
    <t xml:space="preserve">Realisation  reporting period
AR1 </t>
  </si>
  <si>
    <t>Subtotal</t>
  </si>
  <si>
    <t>Technical assistance (Partners)</t>
  </si>
  <si>
    <t>Actuals Annual Reporting period 7</t>
  </si>
  <si>
    <t>Hours Annual Reporting period 7</t>
  </si>
  <si>
    <t xml:space="preserve">Actuals Annual Reporting period 6 </t>
  </si>
  <si>
    <t>Hours Annual Reporting period 6</t>
  </si>
  <si>
    <t>Actuals Annual Reporting period 5</t>
  </si>
  <si>
    <t>Hours Annual Reporting period 5</t>
  </si>
  <si>
    <t>Actuals Annual Reporting period 4</t>
  </si>
  <si>
    <t>Hours Annual Reporting period 4</t>
  </si>
  <si>
    <t>Actuals Annual Reporting period 3</t>
  </si>
  <si>
    <t>Hours Annual Reporting period 3</t>
  </si>
  <si>
    <t>Actuals Annual Reporting period 2</t>
  </si>
  <si>
    <t>Hours Annual Reporting period 2</t>
  </si>
  <si>
    <t>Actuals Annual Reporting period 1</t>
  </si>
  <si>
    <t>Hours Annual Reporting period 1</t>
  </si>
  <si>
    <t xml:space="preserve">Budgeted hours as in grant decision </t>
  </si>
  <si>
    <t>Organisation</t>
  </si>
  <si>
    <t>Actual rates per hour and hours spent during project period</t>
  </si>
  <si>
    <t>Labour cost Result 10</t>
  </si>
  <si>
    <t>Labour cost Result 9</t>
  </si>
  <si>
    <t>Labour cost Result 8</t>
  </si>
  <si>
    <t>Labour cost Result 7</t>
  </si>
  <si>
    <t>Labour cost Result 6</t>
  </si>
  <si>
    <t>Labour cost Result 5</t>
  </si>
  <si>
    <t>Labour cost Result 4</t>
  </si>
  <si>
    <t>Labour cost Result 3</t>
  </si>
  <si>
    <t>Labour cost Result 2</t>
  </si>
  <si>
    <t>Labour cost Result 1</t>
  </si>
  <si>
    <t>Labour cost specification total project</t>
  </si>
  <si>
    <t xml:space="preserve">Budgeted rate per hour as in grant decision </t>
  </si>
  <si>
    <t xml:space="preserve">Total budget as in grant  decision </t>
  </si>
  <si>
    <t xml:space="preserve">Rate per hour </t>
  </si>
  <si>
    <t xml:space="preserve">Budgeted rate per hour 
as in grant decision </t>
  </si>
  <si>
    <t>Hours R1
reporting period</t>
  </si>
  <si>
    <t>Actual rates per hour and hours spent during R1</t>
  </si>
  <si>
    <t>Please note: Market conformity checks may be required, see Annex 3d RMCC</t>
  </si>
  <si>
    <r>
      <t xml:space="preserve">Please add rows if necessary
</t>
    </r>
    <r>
      <rPr>
        <b/>
        <sz val="12"/>
        <color rgb="FFFF0000"/>
        <rFont val="Arial"/>
        <family val="2"/>
      </rPr>
      <t>NOTE: This sheet is secured without a password</t>
    </r>
  </si>
  <si>
    <t>Please fill in all the orange-coloured cells in this cover page.</t>
  </si>
  <si>
    <t>PPPbeheer@rvo.nl</t>
  </si>
  <si>
    <t xml:space="preserve">  </t>
  </si>
  <si>
    <t xml:space="preserve">Please fill in the orange- and blue-coloured cells. </t>
  </si>
  <si>
    <t>&gt; In the orange-coloured cells you have to fill in the results realisation of each annual report year.</t>
  </si>
  <si>
    <r>
      <t xml:space="preserve">                                                                                                                                                                                                                                                                                                                                                                                                                                                                                                                                                                                                                 
</t>
    </r>
    <r>
      <rPr>
        <sz val="12"/>
        <rFont val="Arial"/>
        <family val="2"/>
      </rPr>
      <t xml:space="preserve">                                                                                                                                                                                                                                                                                                                                                                                                                                                                                                                                                                             </t>
    </r>
  </si>
  <si>
    <t>The financial sheet is designed in such a way that it reports realisation (cumulative results) versus budget.</t>
  </si>
  <si>
    <r>
      <t xml:space="preserve">Please add rows if necessary
</t>
    </r>
    <r>
      <rPr>
        <b/>
        <sz val="12"/>
        <color rgb="FFFF0000"/>
        <rFont val="Arial"/>
        <family val="2"/>
      </rPr>
      <t>NOTE: This sheet is secured wihout a password.</t>
    </r>
  </si>
  <si>
    <t>Puchasing organisation</t>
  </si>
  <si>
    <t>Owner at project end</t>
  </si>
  <si>
    <t xml:space="preserve">Total budget as in grant decision </t>
  </si>
  <si>
    <t>Total Actuals</t>
  </si>
  <si>
    <t xml:space="preserve">Total Actuals R1
reporting period </t>
  </si>
  <si>
    <t>Final Financial Report</t>
  </si>
  <si>
    <t>M&amp;E Partners</t>
  </si>
  <si>
    <t>Project management (Partners)</t>
  </si>
  <si>
    <t>&gt; First cells to fill in are</t>
  </si>
  <si>
    <t>Monitoring &amp; Evaluation (M&amp;E) Partners</t>
  </si>
  <si>
    <t>Monitoring &amp; Evaluation (M&amp;E) Third Parties</t>
  </si>
  <si>
    <r>
      <t>Hardware</t>
    </r>
    <r>
      <rPr>
        <sz val="9"/>
        <rFont val="Arial"/>
        <family val="2"/>
      </rPr>
      <t xml:space="preserve"> </t>
    </r>
    <r>
      <rPr>
        <i/>
        <sz val="9"/>
        <rFont val="Arial"/>
        <family val="2"/>
      </rPr>
      <t>(not applicable for Result1)</t>
    </r>
  </si>
  <si>
    <t>M&amp;E Third Parties</t>
  </si>
  <si>
    <t>Labour cost Consortium (Partners)</t>
  </si>
  <si>
    <r>
      <t>This sheet has to be submitted completely filled in (</t>
    </r>
    <r>
      <rPr>
        <b/>
        <sz val="12"/>
        <rFont val="Arial"/>
        <family val="2"/>
      </rPr>
      <t>i.e. all results</t>
    </r>
    <r>
      <rPr>
        <sz val="12"/>
        <rFont val="Arial"/>
        <family val="2"/>
      </rPr>
      <t>) as an annex to all your reports and on any budget amendment request involving labour and/or labour costs.</t>
    </r>
  </si>
  <si>
    <t>Under the regulation, tariff changes due to inflation are not eligible. For any change, including changes in hourly tariffs, written aproval from the Netherlands Enterprise Agency is mandatory.</t>
  </si>
  <si>
    <t xml:space="preserve">Please fill in the orange- and the blue-coloured cells. In the blue-coloured cells, you have to fill in the grant decision budget or the budget changes approved by the Netherlands Enterprise Agency. In the orange-coloured cells, you may fill in the result realisations of each annual report.                </t>
  </si>
  <si>
    <t>In the blue-coloured cells, you have to fill in the grant decision budget amounts or the budget changes approved by the Netherlands Enterprise Agency.</t>
  </si>
  <si>
    <r>
      <t>Please report in euros (</t>
    </r>
    <r>
      <rPr>
        <b/>
        <sz val="10"/>
        <color rgb="FFFF0000"/>
        <rFont val="Calibri"/>
        <family val="2"/>
      </rPr>
      <t>€)</t>
    </r>
  </si>
  <si>
    <t>All figures in euros (€)</t>
  </si>
  <si>
    <t>If you have any problems while using this template, please contact one of our Financial Officers or send an e-mail to
with your project number and your Project Advisor in the cc.</t>
  </si>
  <si>
    <t>Please, also fill in if Result 1 has already been reported.</t>
  </si>
  <si>
    <t xml:space="preserve">&gt; In the blue-coloured cells you have to fill in the grant decision budget or the budget changes approved by the Netherlands Enterprise Agency. </t>
  </si>
  <si>
    <t xml:space="preserve">Please report in euros (€)   </t>
  </si>
  <si>
    <t>Please note that this audit is part of our final evaluation of your project.</t>
  </si>
  <si>
    <t>Instruction Final Financial Report</t>
  </si>
  <si>
    <r>
      <t>Please note: you must fill in the Sheet 'Labour cost specs'</t>
    </r>
    <r>
      <rPr>
        <b/>
        <sz val="11"/>
        <rFont val="Arial"/>
        <family val="2"/>
      </rPr>
      <t>.</t>
    </r>
  </si>
  <si>
    <t>You were obliged to maintain an hourly administration which is in line with your project realisation.</t>
  </si>
  <si>
    <r>
      <t>&gt; In the blue-coloured cells, report the granted budget amounts or the budget changes, as approved by us.</t>
    </r>
    <r>
      <rPr>
        <i/>
        <sz val="11"/>
        <rFont val="Arial"/>
        <family val="2"/>
      </rPr>
      <t xml:space="preserve"> </t>
    </r>
    <r>
      <rPr>
        <sz val="11"/>
        <rFont val="Arial"/>
        <family val="2"/>
      </rPr>
      <t xml:space="preserve">          </t>
    </r>
  </si>
  <si>
    <t xml:space="preserve">&gt; In the orange-coloured cells, report the results realisation of each annual reporting year.     </t>
  </si>
  <si>
    <r>
      <t>Please report in euros (</t>
    </r>
    <r>
      <rPr>
        <b/>
        <sz val="11"/>
        <color rgb="FFFF0000"/>
        <rFont val="Calibri"/>
        <family val="2"/>
      </rPr>
      <t>€</t>
    </r>
    <r>
      <rPr>
        <b/>
        <sz val="9.9"/>
        <color rgb="FFFF0000"/>
        <rFont val="Arial"/>
        <family val="2"/>
      </rPr>
      <t>)</t>
    </r>
  </si>
  <si>
    <t>As noted in the previous annual Financial templates, you were obliged to keep your project administration up-to-date, as an audit must be carried out by a certified accountant at the end of the project.</t>
  </si>
  <si>
    <t>To evaluate the end result of your project the Netherlands Enterprise Agency will use the underlying sheets of this Financial Report.</t>
  </si>
  <si>
    <t>https://english.rvo.nl/subsidies-programmes/fdov/project-management/buying-hardware</t>
  </si>
  <si>
    <t>https://english.rvo.nl/subsidies-programmes/fdw-sustainable-water-fund/project-management/buying-hardware</t>
  </si>
  <si>
    <t>https://english.rvo.nl/subsidies-programmes/gww-ghana-wash-window/project-management/buying-hardware</t>
  </si>
  <si>
    <t>This will be audited at the end of the project.</t>
  </si>
  <si>
    <t>&gt; Please fill in the orange- and blue-coloured cells in this financial sheet.</t>
  </si>
  <si>
    <r>
      <t xml:space="preserve">You are not allowed to make changes to the budget or the updated budget specifications without having had </t>
    </r>
    <r>
      <rPr>
        <u/>
        <sz val="11"/>
        <rFont val="Arial"/>
        <family val="2"/>
      </rPr>
      <t>written approval from us</t>
    </r>
    <r>
      <rPr>
        <sz val="11"/>
        <rFont val="Arial"/>
        <family val="2"/>
      </rPr>
      <t>, as established in the Subsidy Ordinance (‘Grant Decision'). A certified accountant will audit this specifically after the project has ended.</t>
    </r>
  </si>
  <si>
    <t>or</t>
  </si>
  <si>
    <t xml:space="preserve">The information in the cover page will automatically be transferred to the Overview tab. </t>
  </si>
  <si>
    <t>If your results cost realisation differs from the budget in the grant decision by more than 25%, please provide an explanation in the Final report.</t>
  </si>
  <si>
    <t>If you have any problems while using this template, please contact your Financial Officer at the Netherlands Enterprise Agency, or send an email with your project number and your Project Advisor in the cc to</t>
  </si>
  <si>
    <t>Please note that you are obliged to keep an hourly time registration per employee. This should be in line with all your results' project realisation during your project's duration. You are fully responsible for the accuracy of this registration.</t>
  </si>
  <si>
    <t xml:space="preserve">Your records will be audited at the end of the project. </t>
  </si>
  <si>
    <t xml:space="preserve">In the orange-coloured cells, you have to fill in the hardware realisation for each annual reporting year. Please note, this applies even if you have submitted a Request for Market Conformity Check.        </t>
  </si>
  <si>
    <t xml:space="preserve">During the project you must have submitted "Requests for Market Conformity Check" (RMCC's). For further details see specifications Annex 3g or the project reporting and administration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</si>
</sst>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 #,##0.00;[Red]&quot;€&quot;\ \-#,##0.00"/>
    <numFmt numFmtId="42" formatCode="_ &quot;€&quot;\ * #,##0_ ;_ &quot;€&quot;\ * \-#,##0_ ;_ &quot;€&quot;\ * &quot;-&quot;_ ;_ @_ "/>
    <numFmt numFmtId="44" formatCode="_ &quot;€&quot;\ * #,##0.00_ ;_ &quot;€&quot;\ * \-#,##0.00_ ;_ &quot;€&quot;\ * &quot;-&quot;??_ ;_ @_ "/>
    <numFmt numFmtId="43" formatCode="_ * #,##0.00_ ;_ * \-#,##0.00_ ;_ * &quot;-&quot;??_ ;_ @_ "/>
    <numFmt numFmtId="164" formatCode="_-&quot;€&quot;\ * #,##0.00_-;_-&quot;€&quot;\ * #,##0.00\-;_-&quot;€&quot;\ * &quot;-&quot;??_-;_-@_-"/>
    <numFmt numFmtId="165" formatCode="&quot;€&quot;\ #,##0.00_-"/>
    <numFmt numFmtId="166" formatCode="_-[$€]\ * #,##0.00_-;_-[$€]\ * #,##0.00\-;_-[$€]\ * &quot;-&quot;??_-;_-@_-"/>
    <numFmt numFmtId="167" formatCode="&quot;€&quot;\ #,##0.00"/>
    <numFmt numFmtId="168" formatCode="&quot;€&quot;\ #,##0"/>
    <numFmt numFmtId="169" formatCode="_ [$€-413]\ * #,##0.00_ ;_ [$€-413]\ * \-#,##0.00_ ;_ [$€-413]\ * &quot;-&quot;??_ ;_ @_ "/>
    <numFmt numFmtId="170" formatCode="#,##0.0"/>
    <numFmt numFmtId="171" formatCode="#,##0.0_ ;[Red]\-#,##0.0\ "/>
    <numFmt numFmtId="172" formatCode="dd/mm/yyyy;@"/>
    <numFmt numFmtId="173" formatCode="_-* #,##0.00_-;_-* #,##0.00\-;_-* &quot;-&quot;??_-;_-@_-"/>
  </numFmts>
  <fonts count="55" x14ac:knownFonts="1">
    <font>
      <sz val="10"/>
      <name val="Arial"/>
    </font>
    <font>
      <sz val="11"/>
      <color theme="1"/>
      <name val="Calibri"/>
      <family val="2"/>
      <scheme val="minor"/>
    </font>
    <font>
      <b/>
      <sz val="10"/>
      <name val="Arial"/>
      <family val="2"/>
    </font>
    <font>
      <sz val="10"/>
      <name val="Arial"/>
      <family val="2"/>
    </font>
    <font>
      <sz val="8"/>
      <name val="Arial"/>
      <family val="2"/>
    </font>
    <font>
      <b/>
      <sz val="10"/>
      <name val="Arial"/>
      <family val="2"/>
    </font>
    <font>
      <sz val="9"/>
      <name val="Arial"/>
      <family val="2"/>
    </font>
    <font>
      <b/>
      <sz val="20"/>
      <name val="Arial"/>
      <family val="2"/>
    </font>
    <font>
      <b/>
      <sz val="9"/>
      <name val="Arial"/>
      <family val="2"/>
    </font>
    <font>
      <b/>
      <sz val="14"/>
      <name val="Arial"/>
      <family val="2"/>
    </font>
    <font>
      <b/>
      <sz val="12"/>
      <name val="Arial"/>
      <family val="2"/>
    </font>
    <font>
      <sz val="10"/>
      <color indexed="8"/>
      <name val="Verdana"/>
      <family val="2"/>
    </font>
    <font>
      <sz val="11"/>
      <name val="Arial"/>
      <family val="2"/>
    </font>
    <font>
      <b/>
      <sz val="11"/>
      <name val="Arial"/>
      <family val="2"/>
    </font>
    <font>
      <sz val="10"/>
      <name val="Arial"/>
      <family val="2"/>
    </font>
    <font>
      <sz val="12"/>
      <name val="Arial"/>
      <family val="2"/>
    </font>
    <font>
      <b/>
      <sz val="24"/>
      <name val="Arial"/>
      <family val="2"/>
    </font>
    <font>
      <b/>
      <sz val="18"/>
      <name val="Arial"/>
      <family val="2"/>
    </font>
    <font>
      <sz val="24"/>
      <name val="Arial"/>
      <family val="2"/>
    </font>
    <font>
      <b/>
      <sz val="22"/>
      <name val="Arial"/>
      <family val="2"/>
    </font>
    <font>
      <b/>
      <sz val="12"/>
      <color theme="1"/>
      <name val="Arial"/>
      <family val="2"/>
    </font>
    <font>
      <b/>
      <sz val="10"/>
      <color rgb="FF0070C0"/>
      <name val="Arial"/>
      <family val="2"/>
    </font>
    <font>
      <b/>
      <sz val="12"/>
      <color rgb="FF0070C0"/>
      <name val="Arial"/>
      <family val="2"/>
    </font>
    <font>
      <sz val="24"/>
      <color theme="1"/>
      <name val="Arial"/>
      <family val="2"/>
    </font>
    <font>
      <sz val="10"/>
      <color theme="0"/>
      <name val="Arial"/>
      <family val="2"/>
    </font>
    <font>
      <sz val="10"/>
      <color theme="1"/>
      <name val="Arial"/>
      <family val="2"/>
    </font>
    <font>
      <b/>
      <sz val="10"/>
      <color rgb="FFFF0000"/>
      <name val="Arial"/>
      <family val="2"/>
    </font>
    <font>
      <b/>
      <sz val="10"/>
      <color theme="1"/>
      <name val="Arial"/>
      <family val="2"/>
    </font>
    <font>
      <b/>
      <sz val="9"/>
      <color rgb="FF0070C0"/>
      <name val="Arial"/>
      <family val="2"/>
    </font>
    <font>
      <b/>
      <sz val="14"/>
      <color rgb="FF0070C0"/>
      <name val="Arial"/>
      <family val="2"/>
    </font>
    <font>
      <b/>
      <sz val="22"/>
      <color rgb="FFFF0000"/>
      <name val="Arial"/>
      <family val="2"/>
    </font>
    <font>
      <sz val="11"/>
      <color rgb="FF7030A0"/>
      <name val="Arial"/>
      <family val="2"/>
    </font>
    <font>
      <sz val="10"/>
      <color rgb="FF7030A0"/>
      <name val="Arial"/>
      <family val="2"/>
    </font>
    <font>
      <b/>
      <sz val="12"/>
      <color rgb="FF7030A0"/>
      <name val="Arial"/>
      <family val="2"/>
    </font>
    <font>
      <b/>
      <sz val="22"/>
      <color rgb="FF7030A0"/>
      <name val="Arial"/>
      <family val="2"/>
    </font>
    <font>
      <b/>
      <sz val="24"/>
      <color theme="1"/>
      <name val="Arial"/>
      <family val="2"/>
    </font>
    <font>
      <b/>
      <sz val="12"/>
      <color theme="3" tint="0.39997558519241921"/>
      <name val="Arial"/>
      <family val="2"/>
    </font>
    <font>
      <b/>
      <sz val="12"/>
      <color rgb="FFFF0000"/>
      <name val="Arial"/>
      <family val="2"/>
    </font>
    <font>
      <i/>
      <sz val="11"/>
      <name val="Arial"/>
      <family val="2"/>
    </font>
    <font>
      <b/>
      <sz val="11"/>
      <color rgb="FFFF0000"/>
      <name val="Arial"/>
      <family val="2"/>
    </font>
    <font>
      <sz val="10"/>
      <name val="Arial"/>
      <family val="2"/>
    </font>
    <font>
      <sz val="14"/>
      <name val="Arial"/>
      <family val="2"/>
    </font>
    <font>
      <u/>
      <sz val="10"/>
      <color theme="10"/>
      <name val="Arial"/>
      <family val="2"/>
    </font>
    <font>
      <b/>
      <sz val="10"/>
      <color rgb="FFFF0000"/>
      <name val="Calibri"/>
      <family val="2"/>
    </font>
    <font>
      <b/>
      <sz val="11"/>
      <color rgb="FFFF0000"/>
      <name val="Calibri"/>
      <family val="2"/>
    </font>
    <font>
      <b/>
      <sz val="9.9"/>
      <color rgb="FFFF0000"/>
      <name val="Arial"/>
      <family val="2"/>
    </font>
    <font>
      <b/>
      <sz val="10"/>
      <name val="Calibri"/>
      <family val="2"/>
    </font>
    <font>
      <b/>
      <sz val="22"/>
      <color theme="1"/>
      <name val="Arial"/>
      <family val="2"/>
    </font>
    <font>
      <b/>
      <u/>
      <sz val="10"/>
      <color theme="10"/>
      <name val="Arial"/>
      <family val="2"/>
    </font>
    <font>
      <sz val="12"/>
      <name val="Arabic Typesetting"/>
      <family val="4"/>
    </font>
    <font>
      <b/>
      <sz val="12"/>
      <name val="Arabic Typesetting"/>
      <family val="4"/>
    </font>
    <font>
      <u/>
      <sz val="11"/>
      <name val="Arial"/>
      <family val="2"/>
    </font>
    <font>
      <sz val="12"/>
      <color theme="1"/>
      <name val="Arial"/>
      <family val="2"/>
    </font>
    <font>
      <u/>
      <sz val="10"/>
      <color rgb="FF0000FF"/>
      <name val="Arial"/>
      <family val="2"/>
    </font>
    <font>
      <i/>
      <sz val="9"/>
      <name val="Arial"/>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44"/>
      </patternFill>
    </fill>
    <fill>
      <patternFill patternType="solid">
        <fgColor rgb="FFFFFF99"/>
        <bgColor indexed="64"/>
      </patternFill>
    </fill>
    <fill>
      <patternFill patternType="solid">
        <fgColor theme="0"/>
        <bgColor indexed="26"/>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249977111117893"/>
        <bgColor indexed="26"/>
      </patternFill>
    </fill>
    <fill>
      <patternFill patternType="solid">
        <fgColor rgb="FFFFFF99"/>
        <bgColor indexed="26"/>
      </patternFill>
    </fill>
    <fill>
      <patternFill patternType="solid">
        <fgColor rgb="FFD9D9D9"/>
        <bgColor indexed="64"/>
      </patternFill>
    </fill>
    <fill>
      <patternFill patternType="solid">
        <fgColor rgb="FFFFFF00"/>
        <bgColor indexed="64"/>
      </patternFill>
    </fill>
    <fill>
      <patternFill patternType="solid">
        <fgColor theme="7"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9">
    <xf numFmtId="0" fontId="0" fillId="0" borderId="0"/>
    <xf numFmtId="166" fontId="3" fillId="0" borderId="0" applyFon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44" fontId="40" fillId="0" borderId="0" applyFont="0" applyFill="0" applyBorder="0" applyAlignment="0" applyProtection="0"/>
    <xf numFmtId="0" fontId="42"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0" fontId="1" fillId="0" borderId="0"/>
    <xf numFmtId="43" fontId="1" fillId="0" borderId="0" applyFont="0" applyFill="0" applyBorder="0" applyAlignment="0" applyProtection="0"/>
  </cellStyleXfs>
  <cellXfs count="629">
    <xf numFmtId="0" fontId="0" fillId="0" borderId="0" xfId="0"/>
    <xf numFmtId="0" fontId="0" fillId="2" borderId="0" xfId="0" applyFill="1" applyProtection="1"/>
    <xf numFmtId="0" fontId="0" fillId="2" borderId="0" xfId="0" applyFill="1" applyBorder="1" applyProtection="1"/>
    <xf numFmtId="3" fontId="5" fillId="3" borderId="7" xfId="0" applyNumberFormat="1" applyFont="1" applyFill="1" applyBorder="1" applyAlignment="1" applyProtection="1">
      <alignment vertical="center"/>
    </xf>
    <xf numFmtId="0" fontId="2" fillId="2" borderId="0" xfId="0" applyFont="1" applyFill="1" applyBorder="1" applyProtection="1"/>
    <xf numFmtId="0" fontId="8" fillId="2" borderId="0" xfId="0" applyFont="1" applyFill="1" applyBorder="1" applyProtection="1"/>
    <xf numFmtId="0" fontId="3" fillId="2" borderId="0" xfId="0" applyFont="1" applyFill="1" applyBorder="1" applyProtection="1"/>
    <xf numFmtId="0" fontId="21" fillId="3" borderId="1" xfId="0" applyFont="1" applyFill="1" applyBorder="1" applyAlignment="1" applyProtection="1">
      <alignment horizontal="center" wrapText="1"/>
    </xf>
    <xf numFmtId="0" fontId="5" fillId="2" borderId="8" xfId="0" applyFont="1" applyFill="1" applyBorder="1" applyAlignment="1" applyProtection="1">
      <alignment horizontal="center" vertical="center"/>
    </xf>
    <xf numFmtId="14" fontId="0" fillId="0" borderId="7" xfId="0" applyNumberFormat="1" applyFill="1" applyBorder="1" applyAlignment="1" applyProtection="1">
      <alignment vertical="center"/>
    </xf>
    <xf numFmtId="0" fontId="3" fillId="2" borderId="0" xfId="0" applyFont="1" applyFill="1" applyProtection="1"/>
    <xf numFmtId="0" fontId="3" fillId="9" borderId="1" xfId="0" applyFont="1" applyFill="1" applyBorder="1" applyProtection="1">
      <protection locked="0"/>
    </xf>
    <xf numFmtId="0" fontId="19" fillId="2" borderId="0" xfId="0" applyFont="1" applyFill="1" applyBorder="1" applyAlignment="1" applyProtection="1">
      <alignment horizontal="left"/>
    </xf>
    <xf numFmtId="0" fontId="0" fillId="2" borderId="0" xfId="0" applyFill="1" applyBorder="1" applyAlignment="1" applyProtection="1">
      <protection locked="0"/>
    </xf>
    <xf numFmtId="14" fontId="0" fillId="0" borderId="10" xfId="0" applyNumberFormat="1" applyFill="1" applyBorder="1" applyAlignment="1" applyProtection="1">
      <alignment vertical="center"/>
    </xf>
    <xf numFmtId="0" fontId="3" fillId="2" borderId="0" xfId="0" applyFont="1" applyFill="1" applyBorder="1" applyAlignment="1" applyProtection="1">
      <protection locked="0"/>
    </xf>
    <xf numFmtId="0" fontId="0" fillId="2" borderId="0" xfId="0" applyFill="1" applyAlignment="1" applyProtection="1">
      <protection locked="0"/>
    </xf>
    <xf numFmtId="0" fontId="3" fillId="9" borderId="10" xfId="12" applyFont="1" applyFill="1" applyBorder="1" applyProtection="1">
      <protection locked="0"/>
    </xf>
    <xf numFmtId="4" fontId="3" fillId="9" borderId="19" xfId="12" applyNumberFormat="1" applyFont="1" applyFill="1" applyBorder="1" applyProtection="1">
      <protection locked="0"/>
    </xf>
    <xf numFmtId="0" fontId="3" fillId="9" borderId="1" xfId="12" applyFont="1" applyFill="1" applyBorder="1" applyProtection="1">
      <protection locked="0"/>
    </xf>
    <xf numFmtId="4" fontId="3" fillId="8" borderId="1" xfId="12" applyNumberFormat="1" applyFont="1" applyFill="1" applyBorder="1" applyProtection="1">
      <protection locked="0"/>
    </xf>
    <xf numFmtId="0" fontId="30" fillId="2" borderId="0" xfId="0" applyFont="1" applyFill="1" applyAlignment="1" applyProtection="1"/>
    <xf numFmtId="0" fontId="7" fillId="2" borderId="0" xfId="14" applyFont="1" applyFill="1" applyProtection="1"/>
    <xf numFmtId="0" fontId="3" fillId="2" borderId="0" xfId="14" applyFill="1" applyProtection="1"/>
    <xf numFmtId="0" fontId="3" fillId="2" borderId="0" xfId="14" applyFill="1" applyBorder="1" applyProtection="1"/>
    <xf numFmtId="0" fontId="7" fillId="2" borderId="0" xfId="12" applyFont="1" applyFill="1" applyProtection="1"/>
    <xf numFmtId="0" fontId="3" fillId="2" borderId="0" xfId="12" applyFill="1" applyProtection="1"/>
    <xf numFmtId="0" fontId="3" fillId="2" borderId="0" xfId="12" applyFill="1" applyAlignment="1" applyProtection="1">
      <alignment vertical="center"/>
    </xf>
    <xf numFmtId="3" fontId="2" fillId="2" borderId="0" xfId="12" applyNumberFormat="1" applyFont="1" applyFill="1" applyBorder="1" applyAlignment="1" applyProtection="1">
      <alignment vertical="center"/>
    </xf>
    <xf numFmtId="0" fontId="6" fillId="2" borderId="0" xfId="12" applyFont="1" applyFill="1" applyBorder="1" applyProtection="1"/>
    <xf numFmtId="0" fontId="3" fillId="3" borderId="8" xfId="12" applyFill="1" applyBorder="1" applyProtection="1"/>
    <xf numFmtId="0" fontId="26" fillId="5" borderId="28" xfId="12" applyFont="1" applyFill="1" applyBorder="1" applyAlignment="1" applyProtection="1"/>
    <xf numFmtId="0" fontId="26" fillId="5" borderId="25" xfId="12" applyFont="1" applyFill="1" applyBorder="1" applyAlignment="1" applyProtection="1"/>
    <xf numFmtId="0" fontId="17" fillId="6" borderId="0" xfId="12" applyFont="1" applyFill="1" applyBorder="1" applyAlignment="1" applyProtection="1">
      <alignment vertical="top" wrapText="1"/>
    </xf>
    <xf numFmtId="0" fontId="3" fillId="9" borderId="1" xfId="12" applyFill="1" applyBorder="1" applyProtection="1">
      <protection locked="0"/>
    </xf>
    <xf numFmtId="4" fontId="6" fillId="8" borderId="1" xfId="12" applyNumberFormat="1" applyFont="1" applyFill="1" applyBorder="1" applyProtection="1">
      <protection locked="0"/>
    </xf>
    <xf numFmtId="4" fontId="6" fillId="9" borderId="1" xfId="12" applyNumberFormat="1" applyFont="1" applyFill="1" applyBorder="1" applyProtection="1">
      <protection locked="0"/>
    </xf>
    <xf numFmtId="4" fontId="3" fillId="8" borderId="1" xfId="12" applyNumberFormat="1" applyFill="1" applyBorder="1" applyProtection="1">
      <protection locked="0"/>
    </xf>
    <xf numFmtId="0" fontId="3" fillId="5" borderId="22" xfId="12" applyFill="1" applyBorder="1" applyProtection="1"/>
    <xf numFmtId="0" fontId="3" fillId="5" borderId="25" xfId="12" applyFill="1" applyBorder="1" applyProtection="1"/>
    <xf numFmtId="0" fontId="3" fillId="2" borderId="0" xfId="12" applyFill="1" applyBorder="1" applyProtection="1"/>
    <xf numFmtId="0" fontId="3" fillId="5" borderId="0" xfId="12" applyFill="1" applyBorder="1" applyProtection="1"/>
    <xf numFmtId="0" fontId="25" fillId="5" borderId="27" xfId="12" applyFont="1" applyFill="1" applyBorder="1" applyProtection="1"/>
    <xf numFmtId="0" fontId="2" fillId="2" borderId="0" xfId="12" applyNumberFormat="1" applyFont="1" applyFill="1" applyBorder="1" applyAlignment="1" applyProtection="1">
      <alignment horizontal="center" vertical="center"/>
    </xf>
    <xf numFmtId="0" fontId="3" fillId="2" borderId="0" xfId="12" applyNumberFormat="1" applyFill="1" applyBorder="1" applyAlignment="1" applyProtection="1">
      <alignment horizontal="left" vertical="center"/>
    </xf>
    <xf numFmtId="0" fontId="2" fillId="2" borderId="1" xfId="12" applyFont="1" applyFill="1" applyBorder="1" applyProtection="1"/>
    <xf numFmtId="0" fontId="2" fillId="2" borderId="1" xfId="12" applyFont="1" applyFill="1" applyBorder="1" applyAlignment="1" applyProtection="1">
      <alignment vertical="justify"/>
    </xf>
    <xf numFmtId="0" fontId="2" fillId="2" borderId="1" xfId="12" applyFont="1" applyFill="1" applyBorder="1" applyAlignment="1" applyProtection="1">
      <alignment wrapText="1"/>
    </xf>
    <xf numFmtId="0" fontId="3" fillId="9" borderId="1" xfId="0" applyFont="1" applyFill="1" applyBorder="1" applyAlignment="1" applyProtection="1">
      <alignment horizontal="left" vertical="center"/>
      <protection locked="0"/>
    </xf>
    <xf numFmtId="0" fontId="25" fillId="2" borderId="0" xfId="0" applyNumberFormat="1" applyFont="1" applyFill="1" applyBorder="1" applyAlignment="1" applyProtection="1">
      <alignment horizontal="left"/>
    </xf>
    <xf numFmtId="0" fontId="25" fillId="2" borderId="0" xfId="0" applyNumberFormat="1" applyFont="1" applyFill="1" applyBorder="1" applyAlignment="1" applyProtection="1"/>
    <xf numFmtId="0" fontId="13" fillId="2" borderId="0" xfId="0" applyFont="1" applyFill="1" applyBorder="1" applyAlignment="1" applyProtection="1">
      <alignment horizontal="left"/>
    </xf>
    <xf numFmtId="0" fontId="0" fillId="2" borderId="29" xfId="0" applyFill="1" applyBorder="1" applyAlignment="1" applyProtection="1"/>
    <xf numFmtId="0" fontId="20" fillId="2" borderId="29" xfId="0" applyFont="1" applyFill="1" applyBorder="1" applyAlignment="1" applyProtection="1"/>
    <xf numFmtId="0" fontId="22" fillId="2" borderId="17" xfId="0" applyFont="1" applyFill="1" applyBorder="1" applyAlignment="1" applyProtection="1"/>
    <xf numFmtId="0" fontId="22" fillId="2" borderId="8" xfId="0" applyFont="1" applyFill="1" applyBorder="1" applyAlignment="1" applyProtection="1"/>
    <xf numFmtId="165" fontId="2" fillId="3" borderId="13" xfId="0" applyNumberFormat="1" applyFont="1" applyFill="1" applyBorder="1" applyAlignment="1" applyProtection="1">
      <alignment horizontal="left"/>
    </xf>
    <xf numFmtId="0" fontId="3" fillId="2" borderId="9" xfId="0" applyFont="1" applyFill="1" applyBorder="1" applyAlignment="1" applyProtection="1"/>
    <xf numFmtId="0" fontId="0" fillId="2" borderId="0" xfId="0" applyFill="1" applyAlignment="1" applyProtection="1"/>
    <xf numFmtId="3" fontId="0" fillId="2" borderId="0" xfId="0" applyNumberFormat="1" applyFill="1" applyAlignment="1" applyProtection="1"/>
    <xf numFmtId="2" fontId="0" fillId="2" borderId="0" xfId="0" applyNumberFormat="1" applyFill="1" applyAlignment="1" applyProtection="1"/>
    <xf numFmtId="3" fontId="8" fillId="3" borderId="1" xfId="0" applyNumberFormat="1" applyFont="1" applyFill="1" applyBorder="1" applyAlignment="1" applyProtection="1">
      <alignment horizontal="center" wrapText="1" shrinkToFit="1"/>
    </xf>
    <xf numFmtId="0" fontId="20" fillId="2" borderId="0" xfId="0" applyFont="1" applyFill="1" applyBorder="1" applyAlignment="1" applyProtection="1">
      <protection locked="0"/>
    </xf>
    <xf numFmtId="165" fontId="21" fillId="3" borderId="4" xfId="0" applyNumberFormat="1" applyFont="1" applyFill="1" applyBorder="1" applyAlignment="1" applyProtection="1">
      <alignment horizontal="left"/>
    </xf>
    <xf numFmtId="3" fontId="8" fillId="3" borderId="19" xfId="0" applyNumberFormat="1" applyFont="1" applyFill="1" applyBorder="1" applyAlignment="1" applyProtection="1">
      <alignment horizontal="center"/>
    </xf>
    <xf numFmtId="0" fontId="21" fillId="3" borderId="25" xfId="0" applyFont="1" applyFill="1" applyBorder="1" applyAlignment="1" applyProtection="1">
      <alignment horizontal="center"/>
    </xf>
    <xf numFmtId="3" fontId="28" fillId="3" borderId="1" xfId="0" applyNumberFormat="1" applyFont="1" applyFill="1" applyBorder="1" applyAlignment="1" applyProtection="1">
      <alignment horizontal="center" wrapText="1" shrinkToFit="1"/>
    </xf>
    <xf numFmtId="3" fontId="28" fillId="3" borderId="5" xfId="0" applyNumberFormat="1" applyFont="1" applyFill="1" applyBorder="1" applyAlignment="1" applyProtection="1">
      <alignment horizontal="center" wrapText="1" shrinkToFit="1"/>
    </xf>
    <xf numFmtId="165" fontId="8" fillId="2" borderId="16" xfId="0" applyNumberFormat="1" applyFont="1" applyFill="1" applyBorder="1" applyAlignment="1" applyProtection="1"/>
    <xf numFmtId="9" fontId="20" fillId="2" borderId="28" xfId="0" applyNumberFormat="1" applyFont="1" applyFill="1" applyBorder="1" applyAlignment="1" applyProtection="1">
      <alignment horizontal="right"/>
    </xf>
    <xf numFmtId="165" fontId="0" fillId="2" borderId="0" xfId="0" applyNumberFormat="1" applyFill="1" applyAlignment="1" applyProtection="1">
      <protection locked="0"/>
    </xf>
    <xf numFmtId="165" fontId="8" fillId="2" borderId="12" xfId="0" applyNumberFormat="1" applyFont="1" applyFill="1" applyBorder="1" applyAlignment="1" applyProtection="1"/>
    <xf numFmtId="165" fontId="0" fillId="2" borderId="0" xfId="0" applyNumberFormat="1" applyFill="1" applyBorder="1" applyAlignment="1" applyProtection="1">
      <protection locked="0"/>
    </xf>
    <xf numFmtId="9" fontId="20" fillId="2" borderId="27" xfId="0" applyNumberFormat="1" applyFont="1" applyFill="1" applyBorder="1" applyAlignment="1" applyProtection="1">
      <alignment horizontal="right"/>
    </xf>
    <xf numFmtId="165" fontId="8" fillId="3" borderId="13" xfId="0" applyNumberFormat="1" applyFont="1" applyFill="1" applyBorder="1" applyAlignment="1" applyProtection="1">
      <alignment horizontal="left"/>
    </xf>
    <xf numFmtId="9" fontId="20" fillId="3" borderId="31" xfId="0" applyNumberFormat="1" applyFont="1" applyFill="1" applyBorder="1" applyAlignment="1" applyProtection="1">
      <alignment horizontal="right"/>
    </xf>
    <xf numFmtId="0" fontId="8" fillId="2" borderId="16" xfId="0" applyFont="1" applyFill="1" applyBorder="1" applyAlignment="1" applyProtection="1"/>
    <xf numFmtId="0" fontId="8" fillId="2" borderId="12" xfId="0" applyFont="1" applyFill="1" applyBorder="1" applyAlignment="1" applyProtection="1"/>
    <xf numFmtId="165" fontId="8" fillId="3" borderId="13" xfId="0" applyNumberFormat="1" applyFont="1" applyFill="1" applyBorder="1" applyAlignment="1" applyProtection="1"/>
    <xf numFmtId="165" fontId="21" fillId="3" borderId="13" xfId="0" applyNumberFormat="1" applyFont="1" applyFill="1" applyBorder="1" applyAlignment="1" applyProtection="1">
      <alignment horizontal="left"/>
    </xf>
    <xf numFmtId="9" fontId="36" fillId="3" borderId="31" xfId="0" applyNumberFormat="1" applyFont="1" applyFill="1" applyBorder="1" applyAlignment="1" applyProtection="1">
      <alignment horizontal="right"/>
    </xf>
    <xf numFmtId="3" fontId="0" fillId="2" borderId="0" xfId="0" applyNumberFormat="1" applyFill="1" applyAlignment="1" applyProtection="1">
      <protection locked="0"/>
    </xf>
    <xf numFmtId="0" fontId="22" fillId="3" borderId="11" xfId="0" applyFont="1" applyFill="1" applyBorder="1" applyAlignment="1" applyProtection="1">
      <alignment horizontal="left" wrapText="1" shrinkToFit="1"/>
    </xf>
    <xf numFmtId="9" fontId="20" fillId="3" borderId="14" xfId="0" applyNumberFormat="1" applyFont="1" applyFill="1" applyBorder="1" applyAlignment="1" applyProtection="1">
      <alignment horizontal="right"/>
    </xf>
    <xf numFmtId="0" fontId="0" fillId="2" borderId="0" xfId="0" applyFill="1" applyBorder="1" applyAlignment="1" applyProtection="1">
      <alignment horizontal="right"/>
    </xf>
    <xf numFmtId="165" fontId="6" fillId="2" borderId="0" xfId="0" applyNumberFormat="1" applyFont="1" applyFill="1" applyBorder="1" applyAlignment="1" applyProtection="1">
      <alignment horizontal="right"/>
    </xf>
    <xf numFmtId="165" fontId="6" fillId="2" borderId="15" xfId="0" applyNumberFormat="1" applyFont="1" applyFill="1" applyBorder="1" applyAlignment="1" applyProtection="1">
      <alignment horizontal="center"/>
    </xf>
    <xf numFmtId="9" fontId="20" fillId="2" borderId="7" xfId="0" applyNumberFormat="1" applyFont="1" applyFill="1" applyBorder="1" applyAlignment="1" applyProtection="1">
      <alignment horizontal="right"/>
    </xf>
    <xf numFmtId="9" fontId="20" fillId="2" borderId="5" xfId="0" applyNumberFormat="1" applyFont="1" applyFill="1" applyBorder="1" applyAlignment="1" applyProtection="1">
      <alignment horizontal="right"/>
    </xf>
    <xf numFmtId="165" fontId="8" fillId="2" borderId="0" xfId="0" applyNumberFormat="1" applyFont="1" applyFill="1" applyBorder="1" applyAlignment="1" applyProtection="1">
      <alignment horizontal="right"/>
    </xf>
    <xf numFmtId="9" fontId="20" fillId="2" borderId="0" xfId="0" applyNumberFormat="1" applyFont="1" applyFill="1" applyBorder="1" applyAlignment="1" applyProtection="1">
      <alignment horizontal="right"/>
    </xf>
    <xf numFmtId="0" fontId="20" fillId="2" borderId="15" xfId="0" applyFont="1" applyFill="1" applyBorder="1" applyAlignment="1" applyProtection="1">
      <alignment horizontal="left"/>
    </xf>
    <xf numFmtId="9" fontId="20" fillId="2" borderId="19" xfId="0" applyNumberFormat="1" applyFont="1" applyFill="1" applyBorder="1" applyAlignment="1" applyProtection="1">
      <alignment horizontal="right"/>
    </xf>
    <xf numFmtId="9" fontId="20" fillId="2" borderId="1" xfId="0" applyNumberFormat="1" applyFont="1" applyFill="1" applyBorder="1" applyAlignment="1" applyProtection="1">
      <alignment horizontal="right"/>
    </xf>
    <xf numFmtId="9" fontId="20" fillId="2" borderId="6" xfId="0" applyNumberFormat="1" applyFont="1" applyFill="1" applyBorder="1" applyAlignment="1" applyProtection="1">
      <alignment horizontal="right"/>
    </xf>
    <xf numFmtId="0" fontId="0" fillId="2" borderId="8" xfId="0" applyFill="1" applyBorder="1" applyAlignment="1" applyProtection="1">
      <alignment horizontal="right"/>
    </xf>
    <xf numFmtId="14" fontId="0" fillId="0" borderId="7" xfId="0" applyNumberFormat="1" applyFill="1" applyBorder="1" applyAlignment="1" applyProtection="1">
      <alignment horizontal="left" vertical="center"/>
    </xf>
    <xf numFmtId="14" fontId="0" fillId="0" borderId="10" xfId="0" applyNumberFormat="1" applyFill="1" applyBorder="1" applyAlignment="1" applyProtection="1">
      <alignment horizontal="left" vertical="center"/>
    </xf>
    <xf numFmtId="3" fontId="2" fillId="3" borderId="7" xfId="0" applyNumberFormat="1" applyFont="1" applyFill="1" applyBorder="1" applyAlignment="1" applyProtection="1">
      <alignment horizontal="left" vertical="center"/>
    </xf>
    <xf numFmtId="0" fontId="2" fillId="2" borderId="12" xfId="0" applyFont="1" applyFill="1" applyBorder="1" applyAlignment="1" applyProtection="1"/>
    <xf numFmtId="0" fontId="0" fillId="2" borderId="0" xfId="0" applyNumberFormat="1" applyFill="1" applyBorder="1" applyAlignment="1" applyProtection="1">
      <alignment vertical="center"/>
    </xf>
    <xf numFmtId="0" fontId="0" fillId="2" borderId="0" xfId="0" applyFill="1" applyBorder="1" applyAlignment="1" applyProtection="1"/>
    <xf numFmtId="0" fontId="3" fillId="2" borderId="0" xfId="0" applyFont="1" applyFill="1" applyBorder="1" applyAlignment="1" applyProtection="1"/>
    <xf numFmtId="0" fontId="17" fillId="6" borderId="0" xfId="0" applyFont="1" applyFill="1" applyBorder="1" applyAlignment="1" applyProtection="1">
      <alignment horizontal="left" wrapText="1"/>
    </xf>
    <xf numFmtId="0" fontId="15" fillId="6" borderId="0" xfId="0" applyFont="1" applyFill="1" applyBorder="1" applyAlignment="1" applyProtection="1">
      <alignment wrapText="1"/>
    </xf>
    <xf numFmtId="0" fontId="15" fillId="6" borderId="0" xfId="0" applyFont="1" applyFill="1" applyBorder="1" applyAlignment="1" applyProtection="1">
      <alignment horizontal="left" wrapText="1"/>
    </xf>
    <xf numFmtId="0" fontId="34" fillId="2" borderId="0" xfId="0" applyFont="1" applyFill="1" applyAlignment="1" applyProtection="1"/>
    <xf numFmtId="0" fontId="32" fillId="2" borderId="0" xfId="0" applyFont="1" applyFill="1" applyAlignment="1" applyProtection="1"/>
    <xf numFmtId="0" fontId="32" fillId="0" borderId="0" xfId="0" applyFont="1" applyFill="1" applyAlignment="1" applyProtection="1"/>
    <xf numFmtId="167" fontId="0" fillId="2" borderId="0" xfId="0" applyNumberFormat="1" applyFill="1" applyAlignment="1" applyProtection="1"/>
    <xf numFmtId="0" fontId="6" fillId="2" borderId="0" xfId="0" applyFont="1" applyFill="1" applyAlignment="1" applyProtection="1"/>
    <xf numFmtId="0" fontId="20" fillId="2" borderId="0" xfId="0" applyFont="1" applyFill="1" applyBorder="1" applyAlignment="1" applyProtection="1"/>
    <xf numFmtId="3" fontId="6" fillId="2" borderId="0" xfId="0" applyNumberFormat="1" applyFont="1" applyFill="1" applyAlignment="1" applyProtection="1">
      <alignment horizontal="center"/>
    </xf>
    <xf numFmtId="0" fontId="23" fillId="2" borderId="0" xfId="0" applyFont="1" applyFill="1" applyBorder="1" applyAlignment="1" applyProtection="1"/>
    <xf numFmtId="0" fontId="20" fillId="2" borderId="9" xfId="0" applyFont="1" applyFill="1" applyBorder="1" applyAlignment="1" applyProtection="1"/>
    <xf numFmtId="0" fontId="22" fillId="2" borderId="0" xfId="0" applyFont="1" applyFill="1" applyBorder="1" applyAlignment="1" applyProtection="1">
      <alignment wrapText="1" shrinkToFit="1"/>
    </xf>
    <xf numFmtId="0" fontId="22" fillId="2" borderId="0" xfId="0" applyFont="1" applyFill="1" applyBorder="1" applyAlignment="1" applyProtection="1"/>
    <xf numFmtId="165" fontId="3" fillId="2" borderId="0" xfId="0" applyNumberFormat="1" applyFont="1" applyFill="1" applyBorder="1" applyAlignment="1" applyProtection="1"/>
    <xf numFmtId="165" fontId="0" fillId="2" borderId="0" xfId="0" applyNumberFormat="1" applyFill="1" applyBorder="1" applyAlignment="1" applyProtection="1"/>
    <xf numFmtId="165" fontId="0" fillId="2" borderId="0" xfId="0" applyNumberFormat="1" applyFill="1" applyAlignment="1" applyProtection="1"/>
    <xf numFmtId="0" fontId="6" fillId="2" borderId="0" xfId="0" applyFont="1" applyFill="1" applyBorder="1" applyAlignment="1" applyProtection="1">
      <alignment wrapText="1"/>
    </xf>
    <xf numFmtId="0" fontId="21" fillId="2" borderId="0" xfId="0" applyFont="1" applyFill="1" applyBorder="1" applyAlignment="1" applyProtection="1"/>
    <xf numFmtId="3" fontId="0" fillId="2" borderId="0" xfId="0" applyNumberFormat="1" applyFill="1" applyBorder="1" applyAlignment="1" applyProtection="1"/>
    <xf numFmtId="0" fontId="23" fillId="3" borderId="20" xfId="0" applyFont="1" applyFill="1" applyBorder="1" applyAlignment="1" applyProtection="1"/>
    <xf numFmtId="0" fontId="6" fillId="3" borderId="21" xfId="0" applyFont="1" applyFill="1" applyBorder="1" applyAlignment="1" applyProtection="1"/>
    <xf numFmtId="3" fontId="6" fillId="3" borderId="21" xfId="0" applyNumberFormat="1" applyFont="1" applyFill="1" applyBorder="1" applyAlignment="1" applyProtection="1">
      <alignment horizontal="center"/>
    </xf>
    <xf numFmtId="0" fontId="0" fillId="3" borderId="21" xfId="0" applyFill="1" applyBorder="1" applyAlignment="1" applyProtection="1"/>
    <xf numFmtId="0" fontId="0" fillId="3" borderId="35" xfId="0" applyFill="1" applyBorder="1" applyAlignment="1" applyProtection="1"/>
    <xf numFmtId="165" fontId="6" fillId="2" borderId="0" xfId="0" applyNumberFormat="1" applyFont="1" applyFill="1" applyBorder="1" applyAlignment="1" applyProtection="1">
      <alignment horizontal="center"/>
    </xf>
    <xf numFmtId="0" fontId="0" fillId="2" borderId="0" xfId="0" applyFill="1" applyBorder="1" applyAlignment="1" applyProtection="1">
      <alignment horizontal="left"/>
    </xf>
    <xf numFmtId="3" fontId="8" fillId="2" borderId="8" xfId="0" applyNumberFormat="1" applyFont="1" applyFill="1" applyBorder="1" applyAlignment="1" applyProtection="1">
      <alignment horizontal="right"/>
    </xf>
    <xf numFmtId="3" fontId="8" fillId="2" borderId="8" xfId="0" applyNumberFormat="1" applyFont="1" applyFill="1" applyBorder="1" applyAlignment="1" applyProtection="1">
      <alignment horizontal="center"/>
    </xf>
    <xf numFmtId="165" fontId="3" fillId="2" borderId="0" xfId="0" applyNumberFormat="1" applyFont="1" applyFill="1" applyAlignment="1" applyProtection="1"/>
    <xf numFmtId="0" fontId="3" fillId="2" borderId="0" xfId="0" applyFont="1" applyFill="1" applyAlignment="1" applyProtection="1"/>
    <xf numFmtId="0" fontId="33" fillId="2" borderId="0" xfId="0" applyFont="1" applyFill="1" applyBorder="1" applyAlignment="1" applyProtection="1"/>
    <xf numFmtId="165" fontId="10" fillId="2" borderId="8" xfId="8" applyNumberFormat="1" applyFont="1" applyFill="1" applyBorder="1" applyAlignment="1" applyProtection="1">
      <alignment vertical="center"/>
    </xf>
    <xf numFmtId="0" fontId="27" fillId="2" borderId="1" xfId="12" applyFont="1" applyFill="1" applyBorder="1" applyProtection="1"/>
    <xf numFmtId="4" fontId="21" fillId="2" borderId="0" xfId="12" applyNumberFormat="1" applyFont="1" applyFill="1" applyBorder="1" applyProtection="1"/>
    <xf numFmtId="0" fontId="0" fillId="0" borderId="0" xfId="0" applyProtection="1"/>
    <xf numFmtId="0" fontId="24" fillId="2" borderId="0" xfId="0" applyFont="1" applyFill="1" applyProtection="1"/>
    <xf numFmtId="0" fontId="2" fillId="2" borderId="0" xfId="0" applyFont="1" applyFill="1" applyBorder="1" applyAlignment="1" applyProtection="1">
      <alignment horizontal="center"/>
    </xf>
    <xf numFmtId="0" fontId="0" fillId="2" borderId="0" xfId="0" applyFill="1" applyAlignment="1" applyProtection="1">
      <alignment wrapText="1"/>
    </xf>
    <xf numFmtId="3" fontId="8" fillId="3" borderId="1" xfId="0" applyNumberFormat="1" applyFont="1" applyFill="1" applyBorder="1" applyAlignment="1" applyProtection="1">
      <alignment horizontal="center"/>
    </xf>
    <xf numFmtId="0" fontId="27" fillId="3" borderId="1" xfId="0" applyFont="1" applyFill="1" applyBorder="1" applyAlignment="1" applyProtection="1">
      <alignment horizontal="center" wrapText="1"/>
    </xf>
    <xf numFmtId="0" fontId="13" fillId="4" borderId="4" xfId="0" applyFont="1" applyFill="1" applyBorder="1" applyAlignment="1" applyProtection="1">
      <alignment horizontal="left" vertical="top"/>
    </xf>
    <xf numFmtId="0" fontId="0" fillId="3" borderId="2" xfId="0" applyFill="1" applyBorder="1" applyAlignment="1" applyProtection="1">
      <alignment vertical="top"/>
    </xf>
    <xf numFmtId="3" fontId="0" fillId="3" borderId="2" xfId="0" applyNumberFormat="1" applyFill="1" applyBorder="1" applyAlignment="1" applyProtection="1">
      <alignment vertical="top"/>
    </xf>
    <xf numFmtId="0" fontId="0" fillId="3" borderId="3" xfId="0" applyFill="1" applyBorder="1" applyAlignment="1" applyProtection="1">
      <alignment vertical="top"/>
    </xf>
    <xf numFmtId="0" fontId="0" fillId="2" borderId="0" xfId="0" applyFill="1" applyAlignment="1" applyProtection="1">
      <alignment vertical="top"/>
    </xf>
    <xf numFmtId="0" fontId="7" fillId="2" borderId="0" xfId="0" applyFont="1" applyFill="1" applyAlignment="1" applyProtection="1">
      <alignment vertical="top"/>
    </xf>
    <xf numFmtId="0" fontId="11" fillId="2" borderId="0" xfId="0" applyFont="1" applyFill="1" applyAlignment="1" applyProtection="1">
      <alignment vertical="top"/>
    </xf>
    <xf numFmtId="0" fontId="30" fillId="2" borderId="0" xfId="0" applyFont="1" applyFill="1" applyAlignment="1" applyProtection="1">
      <alignment vertical="top"/>
    </xf>
    <xf numFmtId="0" fontId="19" fillId="2" borderId="0" xfId="0" applyFont="1" applyFill="1" applyAlignment="1" applyProtection="1">
      <alignment vertical="top"/>
    </xf>
    <xf numFmtId="0" fontId="3" fillId="2" borderId="0" xfId="0" applyFont="1" applyFill="1" applyAlignment="1" applyProtection="1">
      <alignment vertical="top"/>
    </xf>
    <xf numFmtId="0" fontId="10" fillId="2" borderId="0" xfId="0" applyFont="1" applyFill="1" applyAlignment="1" applyProtection="1">
      <alignment vertical="top"/>
    </xf>
    <xf numFmtId="3" fontId="5" fillId="3" borderId="1" xfId="0" applyNumberFormat="1" applyFont="1" applyFill="1" applyBorder="1" applyAlignment="1" applyProtection="1">
      <alignment vertical="top"/>
    </xf>
    <xf numFmtId="0" fontId="5" fillId="3" borderId="1" xfId="0" applyFont="1" applyFill="1" applyBorder="1" applyAlignment="1" applyProtection="1">
      <alignment vertical="top"/>
    </xf>
    <xf numFmtId="3" fontId="5" fillId="3" borderId="7" xfId="0" applyNumberFormat="1" applyFont="1" applyFill="1" applyBorder="1" applyAlignment="1" applyProtection="1">
      <alignment vertical="top"/>
    </xf>
    <xf numFmtId="14" fontId="3" fillId="8" borderId="7" xfId="0" applyNumberFormat="1" applyFont="1" applyFill="1" applyBorder="1" applyAlignment="1" applyProtection="1">
      <alignment horizontal="center" vertical="top"/>
      <protection locked="0"/>
    </xf>
    <xf numFmtId="14" fontId="3" fillId="8" borderId="10" xfId="0" applyNumberFormat="1" applyFont="1" applyFill="1" applyBorder="1" applyAlignment="1" applyProtection="1">
      <alignment horizontal="center" vertical="top"/>
      <protection locked="0"/>
    </xf>
    <xf numFmtId="0" fontId="26" fillId="2" borderId="0" xfId="0" applyFont="1" applyFill="1" applyAlignment="1" applyProtection="1">
      <alignment vertical="top"/>
    </xf>
    <xf numFmtId="0" fontId="32" fillId="0" borderId="0" xfId="0" applyFont="1" applyFill="1" applyAlignment="1" applyProtection="1">
      <alignment vertical="top"/>
    </xf>
    <xf numFmtId="0" fontId="0" fillId="2" borderId="0" xfId="0" applyFill="1" applyBorder="1" applyAlignment="1" applyProtection="1">
      <alignment vertical="top"/>
    </xf>
    <xf numFmtId="3" fontId="2" fillId="3" borderId="7" xfId="0" applyNumberFormat="1" applyFont="1" applyFill="1" applyBorder="1" applyAlignment="1" applyProtection="1">
      <alignment vertical="top"/>
    </xf>
    <xf numFmtId="0" fontId="32" fillId="2" borderId="0" xfId="0" applyFont="1" applyFill="1" applyAlignment="1" applyProtection="1">
      <alignment vertical="top"/>
    </xf>
    <xf numFmtId="165" fontId="2" fillId="3" borderId="50" xfId="0" applyNumberFormat="1" applyFont="1" applyFill="1" applyBorder="1" applyAlignment="1" applyProtection="1">
      <alignment horizontal="left"/>
    </xf>
    <xf numFmtId="165" fontId="2" fillId="2" borderId="48" xfId="0" applyNumberFormat="1" applyFont="1" applyFill="1" applyBorder="1" applyAlignment="1" applyProtection="1"/>
    <xf numFmtId="0" fontId="15" fillId="0" borderId="0" xfId="0" applyFont="1" applyFill="1" applyBorder="1" applyAlignment="1" applyProtection="1">
      <alignment vertical="top" wrapText="1"/>
    </xf>
    <xf numFmtId="3" fontId="2" fillId="2" borderId="8" xfId="0" applyNumberFormat="1" applyFont="1" applyFill="1" applyBorder="1" applyAlignment="1" applyProtection="1">
      <alignment horizontal="center"/>
    </xf>
    <xf numFmtId="0" fontId="3" fillId="2" borderId="8" xfId="0" applyFont="1" applyFill="1" applyBorder="1" applyAlignment="1" applyProtection="1">
      <alignment horizontal="right"/>
    </xf>
    <xf numFmtId="0" fontId="2" fillId="2" borderId="8" xfId="0" applyFont="1" applyFill="1" applyBorder="1" applyAlignment="1" applyProtection="1">
      <alignment horizontal="center" wrapText="1" shrinkToFit="1"/>
    </xf>
    <xf numFmtId="165"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right"/>
    </xf>
    <xf numFmtId="9" fontId="22" fillId="3" borderId="14" xfId="0" applyNumberFormat="1" applyFont="1" applyFill="1" applyBorder="1" applyAlignment="1" applyProtection="1">
      <alignment horizontal="right"/>
    </xf>
    <xf numFmtId="9" fontId="22" fillId="3" borderId="31" xfId="0" applyNumberFormat="1" applyFont="1" applyFill="1" applyBorder="1" applyAlignment="1" applyProtection="1">
      <alignment horizontal="right"/>
    </xf>
    <xf numFmtId="3" fontId="8" fillId="3" borderId="7" xfId="0" applyNumberFormat="1" applyFont="1" applyFill="1" applyBorder="1" applyAlignment="1" applyProtection="1">
      <alignment horizontal="center"/>
    </xf>
    <xf numFmtId="169" fontId="2" fillId="2" borderId="1" xfId="0" applyNumberFormat="1" applyFont="1" applyFill="1" applyBorder="1" applyAlignment="1" applyProtection="1">
      <alignment horizontal="right"/>
    </xf>
    <xf numFmtId="169" fontId="2" fillId="2" borderId="30" xfId="0" applyNumberFormat="1" applyFont="1" applyFill="1" applyBorder="1" applyAlignment="1" applyProtection="1">
      <alignment horizontal="right"/>
    </xf>
    <xf numFmtId="169" fontId="2" fillId="2" borderId="9" xfId="0" applyNumberFormat="1" applyFont="1" applyFill="1" applyBorder="1" applyAlignment="1" applyProtection="1">
      <alignment horizontal="right"/>
    </xf>
    <xf numFmtId="44" fontId="2" fillId="2" borderId="1" xfId="16" applyFont="1" applyFill="1" applyBorder="1" applyAlignment="1" applyProtection="1">
      <alignment horizontal="right"/>
    </xf>
    <xf numFmtId="0" fontId="3" fillId="5" borderId="5" xfId="12" applyFill="1" applyBorder="1" applyProtection="1"/>
    <xf numFmtId="0" fontId="3" fillId="5" borderId="27" xfId="12" applyFill="1" applyBorder="1" applyProtection="1"/>
    <xf numFmtId="0" fontId="0" fillId="2" borderId="0" xfId="0" applyFill="1" applyBorder="1" applyAlignment="1" applyProtection="1">
      <alignment horizontal="center"/>
    </xf>
    <xf numFmtId="0" fontId="0" fillId="2" borderId="0" xfId="0" applyFill="1" applyAlignment="1" applyProtection="1">
      <alignment horizontal="center"/>
    </xf>
    <xf numFmtId="0" fontId="41" fillId="2" borderId="0" xfId="0" applyFont="1" applyFill="1" applyProtection="1"/>
    <xf numFmtId="3" fontId="29" fillId="3" borderId="1" xfId="12" applyNumberFormat="1" applyFont="1" applyFill="1" applyBorder="1" applyAlignment="1" applyProtection="1">
      <alignment vertical="center" wrapText="1" shrinkToFit="1"/>
    </xf>
    <xf numFmtId="0" fontId="41" fillId="0" borderId="0" xfId="0" applyFont="1" applyProtection="1"/>
    <xf numFmtId="3" fontId="21" fillId="3" borderId="8" xfId="12" applyNumberFormat="1" applyFont="1" applyFill="1" applyBorder="1" applyAlignment="1" applyProtection="1">
      <alignment horizontal="center" vertical="center" wrapText="1" shrinkToFit="1"/>
    </xf>
    <xf numFmtId="3" fontId="21" fillId="3" borderId="1" xfId="12" applyNumberFormat="1" applyFont="1" applyFill="1" applyBorder="1" applyAlignment="1" applyProtection="1">
      <alignment horizontal="center" vertical="center" wrapText="1" shrinkToFit="1"/>
    </xf>
    <xf numFmtId="3" fontId="3" fillId="9" borderId="1" xfId="12" applyNumberFormat="1" applyFont="1" applyFill="1" applyBorder="1" applyAlignment="1" applyProtection="1">
      <alignment horizontal="center"/>
      <protection locked="0"/>
    </xf>
    <xf numFmtId="0" fontId="5" fillId="3" borderId="8" xfId="0" applyFont="1" applyFill="1" applyBorder="1" applyAlignment="1" applyProtection="1">
      <alignment horizontal="center" vertical="top"/>
    </xf>
    <xf numFmtId="44" fontId="0" fillId="2" borderId="0" xfId="16" applyFont="1" applyFill="1" applyProtection="1"/>
    <xf numFmtId="44" fontId="3" fillId="2" borderId="0" xfId="16" applyFont="1" applyFill="1" applyBorder="1" applyProtection="1"/>
    <xf numFmtId="44" fontId="3" fillId="5" borderId="22" xfId="16" applyFont="1" applyFill="1" applyBorder="1" applyProtection="1"/>
    <xf numFmtId="44" fontId="3" fillId="5" borderId="0" xfId="16" applyFont="1" applyFill="1" applyBorder="1" applyProtection="1"/>
    <xf numFmtId="44" fontId="3" fillId="5" borderId="25" xfId="16" applyFont="1" applyFill="1" applyBorder="1" applyProtection="1"/>
    <xf numFmtId="44" fontId="3" fillId="2" borderId="0" xfId="16" applyFont="1" applyFill="1" applyProtection="1"/>
    <xf numFmtId="44" fontId="3" fillId="2" borderId="0" xfId="16" applyFont="1" applyFill="1" applyAlignment="1" applyProtection="1">
      <alignment vertical="center"/>
    </xf>
    <xf numFmtId="44" fontId="3" fillId="2" borderId="0" xfId="16" applyFont="1" applyFill="1" applyBorder="1" applyAlignment="1" applyProtection="1">
      <alignment horizontal="left" vertical="center"/>
    </xf>
    <xf numFmtId="44" fontId="3" fillId="3" borderId="8" xfId="16" applyFont="1" applyFill="1" applyBorder="1" applyProtection="1"/>
    <xf numFmtId="44" fontId="2" fillId="2" borderId="1" xfId="16" applyFont="1" applyFill="1" applyBorder="1" applyAlignment="1" applyProtection="1">
      <alignment wrapText="1"/>
    </xf>
    <xf numFmtId="44" fontId="27" fillId="2" borderId="1" xfId="16" applyFont="1" applyFill="1" applyBorder="1" applyAlignment="1" applyProtection="1">
      <alignment wrapText="1"/>
    </xf>
    <xf numFmtId="0" fontId="2" fillId="2" borderId="0" xfId="14" applyFont="1" applyFill="1" applyBorder="1" applyProtection="1"/>
    <xf numFmtId="4" fontId="2" fillId="2" borderId="0" xfId="14" applyNumberFormat="1" applyFont="1" applyFill="1" applyBorder="1" applyProtection="1"/>
    <xf numFmtId="0" fontId="26" fillId="2" borderId="0" xfId="14" applyFont="1" applyFill="1" applyBorder="1" applyAlignment="1" applyProtection="1"/>
    <xf numFmtId="44" fontId="0" fillId="2" borderId="0" xfId="16" applyFont="1" applyFill="1" applyBorder="1" applyProtection="1"/>
    <xf numFmtId="4" fontId="6" fillId="2" borderId="0" xfId="14" applyNumberFormat="1" applyFont="1" applyFill="1" applyBorder="1" applyProtection="1"/>
    <xf numFmtId="0" fontId="21" fillId="2" borderId="0" xfId="14" applyFont="1" applyFill="1" applyBorder="1" applyProtection="1"/>
    <xf numFmtId="44" fontId="21" fillId="2" borderId="0" xfId="16" applyFont="1" applyFill="1" applyBorder="1" applyProtection="1"/>
    <xf numFmtId="4" fontId="21" fillId="2" borderId="0" xfId="14" applyNumberFormat="1" applyFont="1" applyFill="1" applyBorder="1" applyProtection="1"/>
    <xf numFmtId="0" fontId="18" fillId="2" borderId="0" xfId="14" applyFont="1" applyFill="1" applyBorder="1" applyProtection="1"/>
    <xf numFmtId="44" fontId="28" fillId="2" borderId="0" xfId="16" applyFont="1" applyFill="1" applyBorder="1" applyAlignment="1" applyProtection="1">
      <alignment horizontal="center" vertical="center" wrapText="1" shrinkToFit="1"/>
    </xf>
    <xf numFmtId="3" fontId="28" fillId="2" borderId="0" xfId="14" applyNumberFormat="1" applyFont="1" applyFill="1" applyBorder="1" applyAlignment="1" applyProtection="1">
      <alignment horizontal="center" vertical="center" wrapText="1" shrinkToFit="1"/>
    </xf>
    <xf numFmtId="0" fontId="2" fillId="2" borderId="0" xfId="14" applyFont="1" applyFill="1" applyBorder="1" applyAlignment="1" applyProtection="1">
      <alignment wrapText="1"/>
    </xf>
    <xf numFmtId="0" fontId="2" fillId="2" borderId="0" xfId="14" applyFont="1" applyFill="1" applyBorder="1" applyAlignment="1" applyProtection="1">
      <alignment vertical="justify"/>
    </xf>
    <xf numFmtId="44" fontId="2" fillId="2" borderId="0" xfId="16" applyFont="1" applyFill="1" applyBorder="1" applyProtection="1"/>
    <xf numFmtId="44" fontId="0" fillId="0" borderId="0" xfId="16" applyFont="1" applyProtection="1"/>
    <xf numFmtId="0" fontId="9" fillId="3" borderId="13" xfId="0" applyFont="1" applyFill="1" applyBorder="1" applyAlignment="1" applyProtection="1">
      <alignment horizontal="center"/>
    </xf>
    <xf numFmtId="0" fontId="9" fillId="3" borderId="14" xfId="0" applyFont="1" applyFill="1" applyBorder="1" applyAlignment="1" applyProtection="1">
      <alignment horizontal="center"/>
    </xf>
    <xf numFmtId="0" fontId="9" fillId="3" borderId="14" xfId="0" applyFont="1" applyFill="1" applyBorder="1" applyAlignment="1" applyProtection="1">
      <alignment horizontal="center"/>
      <protection locked="0"/>
    </xf>
    <xf numFmtId="0" fontId="9" fillId="3" borderId="31" xfId="0" applyFont="1" applyFill="1" applyBorder="1" applyAlignment="1" applyProtection="1">
      <alignment horizontal="center"/>
    </xf>
    <xf numFmtId="0" fontId="29" fillId="3" borderId="2" xfId="0" applyFont="1" applyFill="1" applyBorder="1" applyAlignment="1" applyProtection="1"/>
    <xf numFmtId="0" fontId="29" fillId="3" borderId="3" xfId="0" applyFont="1" applyFill="1" applyBorder="1" applyAlignment="1" applyProtection="1"/>
    <xf numFmtId="0" fontId="16" fillId="3" borderId="7" xfId="12" applyFont="1" applyFill="1" applyBorder="1" applyProtection="1"/>
    <xf numFmtId="3" fontId="29" fillId="3" borderId="7" xfId="12" applyNumberFormat="1" applyFont="1" applyFill="1" applyBorder="1" applyAlignment="1" applyProtection="1">
      <alignment vertical="center" wrapText="1" shrinkToFit="1"/>
    </xf>
    <xf numFmtId="3" fontId="29" fillId="3" borderId="10" xfId="12" applyNumberFormat="1" applyFont="1" applyFill="1" applyBorder="1" applyAlignment="1" applyProtection="1">
      <alignment vertical="center" wrapText="1" shrinkToFit="1"/>
    </xf>
    <xf numFmtId="0" fontId="0" fillId="2" borderId="7" xfId="0" applyFill="1" applyBorder="1" applyProtection="1"/>
    <xf numFmtId="44" fontId="2" fillId="2" borderId="10" xfId="16" applyFont="1" applyFill="1" applyBorder="1" applyProtection="1"/>
    <xf numFmtId="165" fontId="2" fillId="2" borderId="17" xfId="0" applyNumberFormat="1" applyFont="1" applyFill="1" applyBorder="1" applyAlignment="1" applyProtection="1"/>
    <xf numFmtId="0" fontId="22" fillId="2" borderId="18" xfId="0" applyFont="1" applyFill="1" applyBorder="1" applyAlignment="1" applyProtection="1"/>
    <xf numFmtId="0" fontId="3" fillId="2" borderId="20" xfId="0" applyFont="1" applyFill="1" applyBorder="1" applyAlignment="1" applyProtection="1">
      <alignment wrapText="1"/>
    </xf>
    <xf numFmtId="0" fontId="3" fillId="2" borderId="21" xfId="0" applyFont="1" applyFill="1" applyBorder="1" applyAlignment="1" applyProtection="1">
      <alignment wrapText="1"/>
    </xf>
    <xf numFmtId="3" fontId="8" fillId="3" borderId="19" xfId="0" applyNumberFormat="1" applyFont="1" applyFill="1" applyBorder="1" applyAlignment="1" applyProtection="1">
      <alignment horizontal="center" vertical="center" wrapText="1" shrinkToFit="1"/>
    </xf>
    <xf numFmtId="3" fontId="28" fillId="3" borderId="19" xfId="0" applyNumberFormat="1" applyFont="1" applyFill="1" applyBorder="1" applyAlignment="1" applyProtection="1">
      <alignment horizontal="center" vertical="center" wrapText="1" shrinkToFit="1"/>
    </xf>
    <xf numFmtId="0" fontId="6" fillId="2" borderId="20" xfId="0" applyFont="1" applyFill="1" applyBorder="1" applyAlignment="1" applyProtection="1">
      <alignment wrapText="1"/>
    </xf>
    <xf numFmtId="0" fontId="6" fillId="2" borderId="21" xfId="0" applyFont="1" applyFill="1" applyBorder="1" applyAlignment="1" applyProtection="1">
      <alignment wrapText="1"/>
    </xf>
    <xf numFmtId="0" fontId="6" fillId="2" borderId="35" xfId="0" applyFont="1" applyFill="1" applyBorder="1" applyAlignment="1" applyProtection="1">
      <alignment wrapText="1"/>
    </xf>
    <xf numFmtId="42" fontId="8" fillId="3" borderId="6" xfId="0" applyNumberFormat="1" applyFont="1" applyFill="1" applyBorder="1" applyAlignment="1" applyProtection="1">
      <alignment horizontal="center" vertical="center" wrapText="1" shrinkToFit="1"/>
    </xf>
    <xf numFmtId="3" fontId="28" fillId="3" borderId="1" xfId="0" applyNumberFormat="1" applyFont="1" applyFill="1" applyBorder="1" applyAlignment="1" applyProtection="1">
      <alignment horizontal="center" vertical="center" wrapText="1" shrinkToFit="1"/>
    </xf>
    <xf numFmtId="3" fontId="28" fillId="3" borderId="5" xfId="0" applyNumberFormat="1" applyFont="1" applyFill="1" applyBorder="1" applyAlignment="1" applyProtection="1">
      <alignment horizontal="center" vertical="center" wrapText="1" shrinkToFit="1"/>
    </xf>
    <xf numFmtId="3" fontId="28" fillId="3" borderId="19" xfId="0" applyNumberFormat="1" applyFont="1" applyFill="1" applyBorder="1" applyAlignment="1" applyProtection="1">
      <alignment horizontal="left" vertical="center" wrapText="1" shrinkToFit="1"/>
    </xf>
    <xf numFmtId="3" fontId="28" fillId="3" borderId="34" xfId="0" applyNumberFormat="1" applyFont="1" applyFill="1" applyBorder="1" applyAlignment="1" applyProtection="1">
      <alignment horizontal="left" vertical="center" wrapText="1" shrinkToFit="1"/>
    </xf>
    <xf numFmtId="3" fontId="8" fillId="3" borderId="19" xfId="0" applyNumberFormat="1" applyFont="1" applyFill="1" applyBorder="1" applyAlignment="1" applyProtection="1">
      <alignment horizontal="center" vertical="center"/>
    </xf>
    <xf numFmtId="3" fontId="8" fillId="3" borderId="7" xfId="0" applyNumberFormat="1" applyFont="1" applyFill="1" applyBorder="1" applyAlignment="1" applyProtection="1">
      <alignment horizontal="center" vertical="center"/>
    </xf>
    <xf numFmtId="3" fontId="8" fillId="3" borderId="1" xfId="0" applyNumberFormat="1" applyFont="1" applyFill="1" applyBorder="1" applyAlignment="1" applyProtection="1">
      <alignment horizontal="center" vertical="center"/>
    </xf>
    <xf numFmtId="3" fontId="8" fillId="3" borderId="1" xfId="0" applyNumberFormat="1" applyFont="1" applyFill="1" applyBorder="1" applyAlignment="1" applyProtection="1">
      <alignment horizontal="center" vertical="center" wrapText="1" shrinkToFit="1"/>
    </xf>
    <xf numFmtId="0" fontId="22" fillId="3" borderId="11" xfId="0" applyFont="1" applyFill="1" applyBorder="1" applyAlignment="1" applyProtection="1">
      <alignment horizontal="left" vertical="center" wrapText="1" shrinkToFit="1"/>
    </xf>
    <xf numFmtId="0" fontId="20" fillId="2" borderId="7" xfId="0" applyFont="1" applyFill="1" applyBorder="1" applyAlignment="1" applyProtection="1">
      <alignment horizontal="left" vertical="center"/>
    </xf>
    <xf numFmtId="0" fontId="20" fillId="3" borderId="31" xfId="0" applyFont="1" applyFill="1" applyBorder="1" applyAlignment="1" applyProtection="1">
      <alignment horizontal="left" vertical="center"/>
    </xf>
    <xf numFmtId="0" fontId="20" fillId="3" borderId="47" xfId="0" applyFont="1" applyFill="1" applyBorder="1" applyAlignment="1" applyProtection="1">
      <alignment horizontal="left" vertical="center"/>
    </xf>
    <xf numFmtId="9" fontId="8" fillId="2" borderId="34" xfId="7" applyFont="1" applyFill="1" applyBorder="1" applyAlignment="1" applyProtection="1">
      <alignment horizontal="right" vertical="center"/>
    </xf>
    <xf numFmtId="9" fontId="20" fillId="3" borderId="32" xfId="0" applyNumberFormat="1" applyFont="1" applyFill="1" applyBorder="1" applyAlignment="1" applyProtection="1">
      <alignment horizontal="right" vertical="center"/>
    </xf>
    <xf numFmtId="0" fontId="20" fillId="3" borderId="32" xfId="0" applyFont="1" applyFill="1" applyBorder="1" applyAlignment="1" applyProtection="1">
      <alignment horizontal="left"/>
    </xf>
    <xf numFmtId="0" fontId="20" fillId="0" borderId="33" xfId="0" applyFont="1" applyFill="1" applyBorder="1" applyAlignment="1" applyProtection="1">
      <alignment horizontal="left"/>
    </xf>
    <xf numFmtId="165" fontId="6" fillId="2" borderId="46" xfId="0" applyNumberFormat="1" applyFont="1" applyFill="1" applyBorder="1" applyAlignment="1" applyProtection="1">
      <alignment horizontal="right"/>
    </xf>
    <xf numFmtId="0" fontId="0" fillId="2" borderId="46" xfId="0" applyFill="1" applyBorder="1" applyAlignment="1" applyProtection="1">
      <alignment horizontal="right"/>
    </xf>
    <xf numFmtId="165" fontId="6" fillId="2" borderId="52" xfId="0" applyNumberFormat="1" applyFont="1" applyFill="1" applyBorder="1" applyAlignment="1" applyProtection="1">
      <alignment horizontal="center"/>
    </xf>
    <xf numFmtId="0" fontId="19" fillId="2" borderId="33" xfId="0" applyFont="1" applyFill="1" applyBorder="1" applyAlignment="1" applyProtection="1">
      <alignment horizontal="left"/>
    </xf>
    <xf numFmtId="0" fontId="17" fillId="0" borderId="0" xfId="0" applyFont="1" applyFill="1" applyBorder="1" applyAlignment="1" applyProtection="1">
      <alignment horizontal="left" wrapText="1"/>
    </xf>
    <xf numFmtId="0" fontId="3" fillId="2" borderId="21" xfId="0" applyFont="1" applyFill="1" applyBorder="1" applyAlignment="1" applyProtection="1">
      <alignment vertical="center" wrapText="1"/>
    </xf>
    <xf numFmtId="0" fontId="22" fillId="2" borderId="8" xfId="0" applyFont="1" applyFill="1" applyBorder="1" applyAlignment="1" applyProtection="1">
      <alignment vertical="center"/>
    </xf>
    <xf numFmtId="0" fontId="20" fillId="2" borderId="55" xfId="0" applyFont="1" applyFill="1" applyBorder="1" applyAlignment="1" applyProtection="1">
      <alignment horizontal="left" vertical="center"/>
    </xf>
    <xf numFmtId="44" fontId="8" fillId="2" borderId="0" xfId="0" applyNumberFormat="1" applyFont="1" applyFill="1" applyBorder="1" applyAlignment="1" applyProtection="1">
      <alignment horizontal="right"/>
    </xf>
    <xf numFmtId="44" fontId="3" fillId="2" borderId="0" xfId="0" applyNumberFormat="1" applyFont="1" applyFill="1" applyBorder="1" applyAlignment="1" applyProtection="1">
      <alignment horizontal="right"/>
    </xf>
    <xf numFmtId="44" fontId="2" fillId="2" borderId="8" xfId="0" applyNumberFormat="1" applyFont="1" applyFill="1" applyBorder="1" applyAlignment="1" applyProtection="1">
      <alignment horizontal="right"/>
    </xf>
    <xf numFmtId="44" fontId="3" fillId="2" borderId="8" xfId="0" applyNumberFormat="1" applyFont="1" applyFill="1" applyBorder="1" applyAlignment="1" applyProtection="1">
      <alignment horizontal="right"/>
    </xf>
    <xf numFmtId="3" fontId="2" fillId="3" borderId="7" xfId="0" applyNumberFormat="1" applyFont="1" applyFill="1" applyBorder="1" applyAlignment="1" applyProtection="1">
      <alignment vertical="center"/>
    </xf>
    <xf numFmtId="0" fontId="7" fillId="2" borderId="0" xfId="0" applyFont="1" applyFill="1" applyAlignment="1" applyProtection="1"/>
    <xf numFmtId="0" fontId="3" fillId="5" borderId="23" xfId="12" applyFill="1" applyBorder="1" applyProtection="1"/>
    <xf numFmtId="0" fontId="3" fillId="5" borderId="24" xfId="12" applyFill="1" applyBorder="1" applyProtection="1"/>
    <xf numFmtId="0" fontId="3" fillId="5" borderId="26" xfId="12" applyFill="1" applyBorder="1" applyProtection="1"/>
    <xf numFmtId="42" fontId="3" fillId="9" borderId="19" xfId="12" applyNumberFormat="1" applyFont="1" applyFill="1" applyBorder="1" applyProtection="1">
      <protection locked="0"/>
    </xf>
    <xf numFmtId="42" fontId="3" fillId="0" borderId="1" xfId="16" applyNumberFormat="1" applyFont="1" applyFill="1" applyBorder="1" applyProtection="1"/>
    <xf numFmtId="42" fontId="6" fillId="9" borderId="1" xfId="12" applyNumberFormat="1" applyFont="1" applyFill="1" applyBorder="1" applyProtection="1">
      <protection locked="0"/>
    </xf>
    <xf numFmtId="42" fontId="6" fillId="9" borderId="10" xfId="12" applyNumberFormat="1" applyFont="1" applyFill="1" applyBorder="1" applyProtection="1">
      <protection locked="0"/>
    </xf>
    <xf numFmtId="42" fontId="21" fillId="3" borderId="19" xfId="12" applyNumberFormat="1" applyFont="1" applyFill="1" applyBorder="1" applyProtection="1"/>
    <xf numFmtId="42" fontId="21" fillId="3" borderId="19" xfId="16" applyNumberFormat="1" applyFont="1" applyFill="1" applyBorder="1" applyProtection="1"/>
    <xf numFmtId="42" fontId="3" fillId="8" borderId="19" xfId="12" applyNumberFormat="1" applyFont="1" applyFill="1" applyBorder="1" applyProtection="1">
      <protection locked="0"/>
    </xf>
    <xf numFmtId="42" fontId="3" fillId="2" borderId="1" xfId="16" applyNumberFormat="1" applyFont="1" applyFill="1" applyBorder="1" applyProtection="1"/>
    <xf numFmtId="42" fontId="6" fillId="8" borderId="1" xfId="12" applyNumberFormat="1" applyFont="1" applyFill="1" applyBorder="1" applyProtection="1">
      <protection locked="0"/>
    </xf>
    <xf numFmtId="42" fontId="6" fillId="8" borderId="10" xfId="12" applyNumberFormat="1" applyFont="1" applyFill="1" applyBorder="1" applyProtection="1">
      <protection locked="0"/>
    </xf>
    <xf numFmtId="42" fontId="3" fillId="2" borderId="0" xfId="12" applyNumberFormat="1" applyFill="1" applyBorder="1" applyProtection="1"/>
    <xf numFmtId="42" fontId="8" fillId="9" borderId="19" xfId="0" applyNumberFormat="1" applyFont="1" applyFill="1" applyBorder="1" applyAlignment="1" applyProtection="1">
      <alignment horizontal="right"/>
      <protection locked="0"/>
    </xf>
    <xf numFmtId="42" fontId="8" fillId="2" borderId="1" xfId="0" applyNumberFormat="1" applyFont="1" applyFill="1" applyBorder="1" applyAlignment="1" applyProtection="1">
      <alignment horizontal="right"/>
    </xf>
    <xf numFmtId="42" fontId="8" fillId="8" borderId="1" xfId="0" applyNumberFormat="1" applyFont="1" applyFill="1" applyBorder="1" applyAlignment="1" applyProtection="1">
      <alignment horizontal="right"/>
      <protection locked="0"/>
    </xf>
    <xf numFmtId="42" fontId="8" fillId="9" borderId="1" xfId="0" applyNumberFormat="1" applyFont="1" applyFill="1" applyBorder="1" applyAlignment="1" applyProtection="1">
      <alignment horizontal="right"/>
      <protection locked="0"/>
    </xf>
    <xf numFmtId="42" fontId="8" fillId="8" borderId="6" xfId="0" applyNumberFormat="1" applyFont="1" applyFill="1" applyBorder="1" applyAlignment="1" applyProtection="1">
      <alignment horizontal="right"/>
      <protection locked="0"/>
    </xf>
    <xf numFmtId="42" fontId="8" fillId="9" borderId="6" xfId="0" applyNumberFormat="1" applyFont="1" applyFill="1" applyBorder="1" applyAlignment="1" applyProtection="1">
      <alignment horizontal="right"/>
      <protection locked="0"/>
    </xf>
    <xf numFmtId="42" fontId="8" fillId="2" borderId="6" xfId="0" applyNumberFormat="1" applyFont="1" applyFill="1" applyBorder="1" applyAlignment="1" applyProtection="1">
      <alignment horizontal="right"/>
    </xf>
    <xf numFmtId="42" fontId="2" fillId="3" borderId="14" xfId="0" applyNumberFormat="1" applyFont="1" applyFill="1" applyBorder="1" applyAlignment="1" applyProtection="1">
      <alignment horizontal="right"/>
    </xf>
    <xf numFmtId="42" fontId="2" fillId="8" borderId="19" xfId="0" applyNumberFormat="1" applyFont="1" applyFill="1" applyBorder="1" applyAlignment="1" applyProtection="1">
      <alignment horizontal="right"/>
      <protection locked="0"/>
    </xf>
    <xf numFmtId="42" fontId="8" fillId="2" borderId="19" xfId="0" applyNumberFormat="1" applyFont="1" applyFill="1" applyBorder="1" applyAlignment="1" applyProtection="1">
      <alignment horizontal="right"/>
    </xf>
    <xf numFmtId="42" fontId="8" fillId="3" borderId="14" xfId="0" applyNumberFormat="1" applyFont="1" applyFill="1" applyBorder="1" applyAlignment="1" applyProtection="1">
      <alignment horizontal="right"/>
    </xf>
    <xf numFmtId="42" fontId="21" fillId="3" borderId="14" xfId="0" applyNumberFormat="1" applyFont="1" applyFill="1" applyBorder="1" applyAlignment="1" applyProtection="1">
      <alignment horizontal="right"/>
    </xf>
    <xf numFmtId="42" fontId="6" fillId="8" borderId="19" xfId="0" applyNumberFormat="1" applyFont="1" applyFill="1" applyBorder="1" applyAlignment="1" applyProtection="1">
      <alignment horizontal="right"/>
      <protection locked="0"/>
    </xf>
    <xf numFmtId="42" fontId="6" fillId="8" borderId="1" xfId="0" applyNumberFormat="1" applyFont="1" applyFill="1" applyBorder="1" applyAlignment="1" applyProtection="1">
      <alignment horizontal="right"/>
      <protection locked="0"/>
    </xf>
    <xf numFmtId="42" fontId="6" fillId="8" borderId="6" xfId="0" applyNumberFormat="1" applyFont="1" applyFill="1" applyBorder="1" applyAlignment="1" applyProtection="1">
      <alignment horizontal="right"/>
      <protection locked="0"/>
    </xf>
    <xf numFmtId="42" fontId="3" fillId="8" borderId="19" xfId="0" applyNumberFormat="1" applyFont="1" applyFill="1" applyBorder="1" applyAlignment="1" applyProtection="1">
      <alignment horizontal="right"/>
      <protection locked="0"/>
    </xf>
    <xf numFmtId="42" fontId="2" fillId="9" borderId="19" xfId="0" applyNumberFormat="1" applyFont="1" applyFill="1" applyBorder="1" applyAlignment="1" applyProtection="1">
      <alignment horizontal="right"/>
      <protection locked="0"/>
    </xf>
    <xf numFmtId="42" fontId="3" fillId="8" borderId="1" xfId="0" applyNumberFormat="1" applyFont="1" applyFill="1" applyBorder="1" applyAlignment="1" applyProtection="1">
      <alignment horizontal="right"/>
      <protection locked="0"/>
    </xf>
    <xf numFmtId="42" fontId="2" fillId="9" borderId="1" xfId="0" applyNumberFormat="1" applyFont="1" applyFill="1" applyBorder="1" applyAlignment="1" applyProtection="1">
      <alignment horizontal="right"/>
      <protection locked="0"/>
    </xf>
    <xf numFmtId="42" fontId="3" fillId="8" borderId="6" xfId="0" applyNumberFormat="1" applyFont="1" applyFill="1" applyBorder="1" applyAlignment="1" applyProtection="1">
      <alignment horizontal="right"/>
      <protection locked="0"/>
    </xf>
    <xf numFmtId="42" fontId="2" fillId="9" borderId="6" xfId="0" applyNumberFormat="1" applyFont="1" applyFill="1" applyBorder="1" applyAlignment="1" applyProtection="1">
      <alignment horizontal="right"/>
      <protection locked="0"/>
    </xf>
    <xf numFmtId="42" fontId="2" fillId="2" borderId="1" xfId="16" applyNumberFormat="1" applyFont="1" applyFill="1" applyBorder="1" applyAlignment="1" applyProtection="1">
      <alignment horizontal="right"/>
    </xf>
    <xf numFmtId="42" fontId="2" fillId="3" borderId="14" xfId="16" applyNumberFormat="1" applyFont="1" applyFill="1" applyBorder="1" applyAlignment="1" applyProtection="1">
      <alignment horizontal="right"/>
    </xf>
    <xf numFmtId="42" fontId="2" fillId="2" borderId="1" xfId="0" applyNumberFormat="1" applyFont="1" applyFill="1" applyBorder="1" applyAlignment="1" applyProtection="1">
      <alignment horizontal="right"/>
    </xf>
    <xf numFmtId="42" fontId="2" fillId="2" borderId="49" xfId="0" applyNumberFormat="1" applyFont="1" applyFill="1" applyBorder="1" applyAlignment="1" applyProtection="1">
      <alignment horizontal="right"/>
    </xf>
    <xf numFmtId="42" fontId="2" fillId="3" borderId="51" xfId="0" applyNumberFormat="1" applyFont="1" applyFill="1" applyBorder="1" applyAlignment="1" applyProtection="1">
      <alignment horizontal="right"/>
    </xf>
    <xf numFmtId="42" fontId="2" fillId="3" borderId="4" xfId="0" applyNumberFormat="1" applyFont="1" applyFill="1" applyBorder="1" applyAlignment="1" applyProtection="1">
      <alignment horizontal="right"/>
    </xf>
    <xf numFmtId="42" fontId="2" fillId="3" borderId="31" xfId="0" applyNumberFormat="1" applyFont="1" applyFill="1" applyBorder="1" applyAlignment="1" applyProtection="1">
      <alignment horizontal="right"/>
    </xf>
    <xf numFmtId="42" fontId="3" fillId="2" borderId="0" xfId="16" applyNumberFormat="1" applyFont="1" applyFill="1" applyBorder="1" applyProtection="1"/>
    <xf numFmtId="42" fontId="0" fillId="2" borderId="7" xfId="0" applyNumberFormat="1" applyFill="1" applyBorder="1" applyProtection="1"/>
    <xf numFmtId="42" fontId="0" fillId="2" borderId="10" xfId="16" applyNumberFormat="1" applyFont="1" applyFill="1" applyBorder="1" applyProtection="1"/>
    <xf numFmtId="42" fontId="21" fillId="12" borderId="19" xfId="16" applyNumberFormat="1" applyFont="1" applyFill="1" applyBorder="1" applyProtection="1"/>
    <xf numFmtId="42" fontId="0" fillId="12" borderId="7" xfId="0" applyNumberFormat="1" applyFill="1" applyBorder="1" applyProtection="1"/>
    <xf numFmtId="42" fontId="0" fillId="12" borderId="10" xfId="16" applyNumberFormat="1" applyFont="1" applyFill="1" applyBorder="1" applyProtection="1"/>
    <xf numFmtId="0" fontId="0" fillId="2" borderId="0" xfId="0" applyFill="1" applyAlignment="1" applyProtection="1">
      <alignment horizontal="left" vertical="center"/>
    </xf>
    <xf numFmtId="3" fontId="8" fillId="3" borderId="28" xfId="0" applyNumberFormat="1" applyFont="1" applyFill="1" applyBorder="1" applyAlignment="1" applyProtection="1">
      <alignment horizontal="center" vertical="center" wrapText="1" shrinkToFit="1"/>
    </xf>
    <xf numFmtId="42" fontId="2" fillId="2" borderId="7" xfId="16" applyNumberFormat="1" applyFont="1" applyFill="1" applyBorder="1" applyAlignment="1" applyProtection="1">
      <alignment horizontal="right"/>
    </xf>
    <xf numFmtId="42" fontId="2" fillId="3" borderId="31" xfId="16" applyNumberFormat="1" applyFont="1" applyFill="1" applyBorder="1" applyAlignment="1" applyProtection="1">
      <alignment horizontal="right"/>
    </xf>
    <xf numFmtId="42" fontId="2" fillId="2" borderId="7" xfId="0" applyNumberFormat="1" applyFont="1" applyFill="1" applyBorder="1" applyAlignment="1" applyProtection="1">
      <alignment horizontal="right"/>
    </xf>
    <xf numFmtId="42" fontId="2" fillId="2" borderId="55" xfId="0" applyNumberFormat="1" applyFont="1" applyFill="1" applyBorder="1" applyAlignment="1" applyProtection="1">
      <alignment horizontal="right"/>
    </xf>
    <xf numFmtId="42" fontId="2" fillId="3" borderId="47" xfId="0" applyNumberFormat="1" applyFont="1" applyFill="1" applyBorder="1" applyAlignment="1" applyProtection="1">
      <alignment horizontal="right"/>
    </xf>
    <xf numFmtId="0" fontId="29" fillId="3" borderId="4" xfId="0" applyFont="1" applyFill="1" applyBorder="1" applyAlignment="1" applyProtection="1"/>
    <xf numFmtId="3" fontId="28" fillId="3" borderId="16" xfId="0" applyNumberFormat="1" applyFont="1" applyFill="1" applyBorder="1" applyAlignment="1" applyProtection="1">
      <alignment horizontal="center" vertical="center" wrapText="1" shrinkToFit="1"/>
    </xf>
    <xf numFmtId="42" fontId="2" fillId="2" borderId="12" xfId="16" applyNumberFormat="1" applyFont="1" applyFill="1" applyBorder="1" applyAlignment="1" applyProtection="1">
      <alignment horizontal="right"/>
    </xf>
    <xf numFmtId="42" fontId="2" fillId="3" borderId="13" xfId="16" applyNumberFormat="1" applyFont="1" applyFill="1" applyBorder="1" applyAlignment="1" applyProtection="1">
      <alignment horizontal="right"/>
    </xf>
    <xf numFmtId="42" fontId="2" fillId="3" borderId="13" xfId="0" applyNumberFormat="1" applyFont="1" applyFill="1" applyBorder="1" applyAlignment="1" applyProtection="1">
      <alignment horizontal="right"/>
    </xf>
    <xf numFmtId="9" fontId="10" fillId="2" borderId="33" xfId="7" applyFont="1" applyFill="1" applyBorder="1" applyAlignment="1" applyProtection="1">
      <alignment horizontal="right" vertical="center"/>
    </xf>
    <xf numFmtId="9" fontId="10" fillId="2" borderId="37" xfId="7" applyFont="1" applyFill="1" applyBorder="1" applyAlignment="1" applyProtection="1">
      <alignment horizontal="right" vertical="center"/>
    </xf>
    <xf numFmtId="0" fontId="10" fillId="2" borderId="56" xfId="0" applyFont="1" applyFill="1" applyBorder="1" applyAlignment="1" applyProtection="1">
      <alignment horizontal="left" vertical="center"/>
    </xf>
    <xf numFmtId="0" fontId="10" fillId="2" borderId="33" xfId="0" applyFont="1" applyFill="1" applyBorder="1" applyAlignment="1" applyProtection="1">
      <alignment horizontal="left" vertical="center"/>
    </xf>
    <xf numFmtId="9" fontId="10" fillId="3" borderId="32" xfId="7" applyFont="1" applyFill="1" applyBorder="1" applyAlignment="1" applyProtection="1">
      <alignment horizontal="right" vertical="center"/>
    </xf>
    <xf numFmtId="0" fontId="15" fillId="2" borderId="15" xfId="0" applyFont="1" applyFill="1" applyBorder="1" applyAlignment="1" applyProtection="1">
      <alignment vertical="center"/>
    </xf>
    <xf numFmtId="42" fontId="3" fillId="9" borderId="1" xfId="0" applyNumberFormat="1" applyFont="1" applyFill="1" applyBorder="1" applyAlignment="1" applyProtection="1">
      <alignment horizontal="right" vertical="center"/>
      <protection locked="0"/>
    </xf>
    <xf numFmtId="42" fontId="3" fillId="2" borderId="0" xfId="0" applyNumberFormat="1" applyFont="1" applyFill="1" applyProtection="1"/>
    <xf numFmtId="42" fontId="0" fillId="2" borderId="0" xfId="0" applyNumberFormat="1" applyFill="1" applyProtection="1"/>
    <xf numFmtId="14" fontId="0" fillId="0" borderId="17" xfId="0" applyNumberFormat="1" applyFill="1" applyBorder="1" applyAlignment="1" applyProtection="1">
      <alignment horizontal="left" vertical="center"/>
    </xf>
    <xf numFmtId="14" fontId="0" fillId="0" borderId="18" xfId="0" applyNumberFormat="1" applyFill="1" applyBorder="1" applyAlignment="1" applyProtection="1">
      <alignment horizontal="left" vertical="center"/>
    </xf>
    <xf numFmtId="170" fontId="2" fillId="0" borderId="14" xfId="0" applyNumberFormat="1" applyFont="1" applyFill="1" applyBorder="1" applyProtection="1"/>
    <xf numFmtId="170" fontId="0" fillId="8" borderId="1" xfId="0" applyNumberFormat="1" applyFill="1" applyBorder="1" applyProtection="1">
      <protection locked="0"/>
    </xf>
    <xf numFmtId="171" fontId="3" fillId="9" borderId="1" xfId="0" applyNumberFormat="1" applyFont="1" applyFill="1" applyBorder="1" applyAlignment="1" applyProtection="1">
      <alignment horizontal="right" vertical="center"/>
      <protection locked="0"/>
    </xf>
    <xf numFmtId="0" fontId="3" fillId="9" borderId="6" xfId="0" applyFont="1" applyFill="1" applyBorder="1" applyProtection="1">
      <protection locked="0"/>
    </xf>
    <xf numFmtId="0" fontId="3" fillId="9" borderId="6" xfId="0" applyFont="1" applyFill="1" applyBorder="1" applyAlignment="1" applyProtection="1">
      <alignment horizontal="left" vertical="center"/>
      <protection locked="0"/>
    </xf>
    <xf numFmtId="0" fontId="3" fillId="9" borderId="1" xfId="0" applyNumberFormat="1" applyFont="1" applyFill="1" applyBorder="1" applyAlignment="1" applyProtection="1">
      <alignment horizontal="left" vertical="center"/>
      <protection locked="0"/>
    </xf>
    <xf numFmtId="170" fontId="10" fillId="2" borderId="25" xfId="8" applyNumberFormat="1" applyFont="1" applyFill="1" applyBorder="1" applyAlignment="1" applyProtection="1">
      <alignment vertical="center"/>
    </xf>
    <xf numFmtId="165" fontId="10" fillId="2" borderId="25" xfId="8" applyNumberFormat="1" applyFont="1" applyFill="1" applyBorder="1" applyAlignment="1" applyProtection="1">
      <alignment vertical="center"/>
    </xf>
    <xf numFmtId="165" fontId="10" fillId="2" borderId="40" xfId="8" applyNumberFormat="1" applyFont="1" applyFill="1" applyBorder="1" applyAlignment="1" applyProtection="1">
      <alignment vertical="center"/>
    </xf>
    <xf numFmtId="0" fontId="27" fillId="3" borderId="1"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xf>
    <xf numFmtId="170" fontId="10" fillId="2" borderId="21" xfId="8" applyNumberFormat="1" applyFont="1" applyFill="1" applyBorder="1" applyAlignment="1" applyProtection="1">
      <alignment vertical="center"/>
    </xf>
    <xf numFmtId="165" fontId="10" fillId="2" borderId="21" xfId="8" applyNumberFormat="1" applyFont="1" applyFill="1" applyBorder="1" applyAlignment="1" applyProtection="1">
      <alignment vertical="center"/>
    </xf>
    <xf numFmtId="171" fontId="3" fillId="9" borderId="6" xfId="0" applyNumberFormat="1" applyFont="1" applyFill="1" applyBorder="1" applyProtection="1">
      <protection locked="0"/>
    </xf>
    <xf numFmtId="0" fontId="2" fillId="9" borderId="6" xfId="0" applyFont="1" applyFill="1" applyBorder="1" applyProtection="1">
      <protection locked="0"/>
    </xf>
    <xf numFmtId="165" fontId="10" fillId="2" borderId="8" xfId="8" applyNumberFormat="1" applyFont="1" applyFill="1" applyBorder="1" applyAlignment="1" applyProtection="1">
      <alignment horizontal="left" vertical="center"/>
    </xf>
    <xf numFmtId="165" fontId="10" fillId="2" borderId="7" xfId="8" applyNumberFormat="1" applyFont="1" applyFill="1" applyBorder="1" applyAlignment="1" applyProtection="1">
      <alignment horizontal="left" vertical="center"/>
    </xf>
    <xf numFmtId="0" fontId="18" fillId="3" borderId="8" xfId="0" applyFont="1" applyFill="1" applyBorder="1" applyAlignment="1" applyProtection="1">
      <alignment horizontal="left"/>
    </xf>
    <xf numFmtId="0" fontId="18" fillId="3" borderId="7" xfId="0" applyFont="1" applyFill="1" applyBorder="1" applyAlignment="1" applyProtection="1">
      <alignment horizontal="left"/>
    </xf>
    <xf numFmtId="0" fontId="2" fillId="2" borderId="8" xfId="0" applyFont="1" applyFill="1" applyBorder="1" applyAlignment="1" applyProtection="1">
      <alignment horizontal="center" vertical="center"/>
    </xf>
    <xf numFmtId="0" fontId="25" fillId="2" borderId="0" xfId="0" applyFont="1" applyFill="1" applyAlignment="1" applyProtection="1">
      <alignment vertical="center"/>
    </xf>
    <xf numFmtId="0" fontId="47" fillId="2" borderId="0" xfId="0" applyFont="1" applyFill="1" applyAlignment="1" applyProtection="1">
      <alignment vertical="center"/>
    </xf>
    <xf numFmtId="0" fontId="3" fillId="2" borderId="0" xfId="0" applyFont="1" applyFill="1" applyAlignment="1" applyProtection="1">
      <alignment horizontal="left" vertical="center"/>
    </xf>
    <xf numFmtId="42" fontId="12" fillId="2" borderId="0" xfId="0" applyNumberFormat="1" applyFont="1" applyFill="1" applyProtection="1"/>
    <xf numFmtId="42" fontId="2" fillId="2" borderId="0" xfId="0" applyNumberFormat="1" applyFont="1" applyFill="1" applyBorder="1" applyAlignment="1" applyProtection="1">
      <alignment vertical="center"/>
    </xf>
    <xf numFmtId="42" fontId="25" fillId="2" borderId="0" xfId="0" applyNumberFormat="1" applyFont="1" applyFill="1" applyBorder="1" applyAlignment="1" applyProtection="1"/>
    <xf numFmtId="42" fontId="18" fillId="3" borderId="8" xfId="0" applyNumberFormat="1" applyFont="1" applyFill="1" applyBorder="1" applyAlignment="1" applyProtection="1">
      <alignment horizontal="left"/>
    </xf>
    <xf numFmtId="42" fontId="21" fillId="3" borderId="1" xfId="0" applyNumberFormat="1" applyFont="1" applyFill="1" applyBorder="1" applyAlignment="1" applyProtection="1">
      <alignment horizontal="center" wrapText="1"/>
    </xf>
    <xf numFmtId="42" fontId="10" fillId="2" borderId="8" xfId="8" applyNumberFormat="1" applyFont="1" applyFill="1" applyBorder="1" applyAlignment="1" applyProtection="1">
      <alignment horizontal="left" vertical="center"/>
    </xf>
    <xf numFmtId="42" fontId="3" fillId="9" borderId="6" xfId="0" applyNumberFormat="1" applyFont="1" applyFill="1" applyBorder="1" applyAlignment="1" applyProtection="1">
      <alignment horizontal="right" vertical="center"/>
      <protection locked="0"/>
    </xf>
    <xf numFmtId="42" fontId="10" fillId="2" borderId="21" xfId="8" applyNumberFormat="1" applyFont="1" applyFill="1" applyBorder="1" applyAlignment="1" applyProtection="1">
      <alignment vertical="center"/>
    </xf>
    <xf numFmtId="42" fontId="10" fillId="2" borderId="8" xfId="8" applyNumberFormat="1" applyFont="1" applyFill="1" applyBorder="1" applyAlignment="1" applyProtection="1">
      <alignment vertical="center"/>
    </xf>
    <xf numFmtId="42" fontId="10" fillId="2" borderId="25" xfId="8" applyNumberFormat="1" applyFont="1" applyFill="1" applyBorder="1" applyAlignment="1" applyProtection="1">
      <alignment vertical="center"/>
    </xf>
    <xf numFmtId="42" fontId="30" fillId="2" borderId="0" xfId="0" applyNumberFormat="1" applyFont="1" applyFill="1" applyAlignment="1" applyProtection="1"/>
    <xf numFmtId="42" fontId="47" fillId="2" borderId="0" xfId="0" applyNumberFormat="1" applyFont="1" applyFill="1" applyAlignment="1" applyProtection="1">
      <alignment vertical="center"/>
    </xf>
    <xf numFmtId="42" fontId="0" fillId="2" borderId="1" xfId="0" applyNumberFormat="1" applyFill="1" applyBorder="1" applyProtection="1"/>
    <xf numFmtId="42" fontId="0" fillId="2" borderId="6" xfId="0" applyNumberFormat="1" applyFill="1" applyBorder="1" applyProtection="1"/>
    <xf numFmtId="42" fontId="2" fillId="0" borderId="14" xfId="0" applyNumberFormat="1" applyFont="1" applyFill="1" applyBorder="1" applyProtection="1"/>
    <xf numFmtId="42" fontId="3" fillId="2" borderId="0" xfId="0" applyNumberFormat="1" applyFont="1" applyFill="1" applyBorder="1" applyProtection="1"/>
    <xf numFmtId="42" fontId="27" fillId="3" borderId="1" xfId="0" applyNumberFormat="1" applyFont="1" applyFill="1" applyBorder="1" applyAlignment="1" applyProtection="1">
      <alignment horizontal="center" vertical="center"/>
    </xf>
    <xf numFmtId="42" fontId="0" fillId="8" borderId="1" xfId="0" applyNumberFormat="1" applyFill="1" applyBorder="1" applyProtection="1">
      <protection locked="0"/>
    </xf>
    <xf numFmtId="42" fontId="0" fillId="2" borderId="0" xfId="0" applyNumberFormat="1" applyFill="1" applyBorder="1" applyProtection="1"/>
    <xf numFmtId="42" fontId="18" fillId="3" borderId="10" xfId="0" applyNumberFormat="1" applyFont="1" applyFill="1" applyBorder="1" applyAlignment="1" applyProtection="1">
      <alignment horizontal="left"/>
    </xf>
    <xf numFmtId="42" fontId="27" fillId="3" borderId="1" xfId="0" applyNumberFormat="1" applyFont="1" applyFill="1" applyBorder="1" applyAlignment="1" applyProtection="1">
      <alignment horizontal="center" vertical="center" wrapText="1"/>
    </xf>
    <xf numFmtId="42" fontId="10" fillId="2" borderId="10" xfId="8" applyNumberFormat="1" applyFont="1" applyFill="1" applyBorder="1" applyAlignment="1" applyProtection="1">
      <alignment horizontal="left" vertical="center"/>
    </xf>
    <xf numFmtId="42" fontId="21" fillId="3" borderId="19" xfId="0" applyNumberFormat="1" applyFont="1" applyFill="1" applyBorder="1" applyProtection="1"/>
    <xf numFmtId="42" fontId="2" fillId="0" borderId="31" xfId="0" applyNumberFormat="1" applyFont="1" applyFill="1" applyBorder="1" applyProtection="1"/>
    <xf numFmtId="42" fontId="27" fillId="7" borderId="1" xfId="0" applyNumberFormat="1" applyFont="1" applyFill="1" applyBorder="1" applyAlignment="1" applyProtection="1">
      <alignment horizontal="center" vertical="center" wrapText="1"/>
    </xf>
    <xf numFmtId="42" fontId="10" fillId="2" borderId="10" xfId="8" applyNumberFormat="1" applyFont="1" applyFill="1" applyBorder="1" applyAlignment="1" applyProtection="1">
      <alignment vertical="center"/>
    </xf>
    <xf numFmtId="42" fontId="10" fillId="2" borderId="26" xfId="8" applyNumberFormat="1" applyFont="1" applyFill="1" applyBorder="1" applyAlignment="1" applyProtection="1">
      <alignment vertical="center"/>
    </xf>
    <xf numFmtId="42" fontId="27" fillId="3" borderId="1" xfId="0" applyNumberFormat="1" applyFont="1" applyFill="1" applyBorder="1" applyAlignment="1" applyProtection="1">
      <alignment horizontal="center"/>
    </xf>
    <xf numFmtId="42" fontId="27" fillId="3" borderId="1" xfId="0" applyNumberFormat="1" applyFont="1" applyFill="1" applyBorder="1" applyAlignment="1" applyProtection="1">
      <alignment horizontal="center" wrapText="1"/>
    </xf>
    <xf numFmtId="0" fontId="27" fillId="7" borderId="1" xfId="0" applyFont="1" applyFill="1" applyBorder="1" applyAlignment="1" applyProtection="1">
      <alignment horizontal="center" wrapText="1"/>
    </xf>
    <xf numFmtId="42" fontId="27" fillId="7" borderId="1" xfId="0" applyNumberFormat="1" applyFont="1" applyFill="1" applyBorder="1" applyAlignment="1" applyProtection="1">
      <alignment horizontal="center" wrapText="1"/>
    </xf>
    <xf numFmtId="0" fontId="2" fillId="0" borderId="13" xfId="0" applyFont="1" applyFill="1" applyBorder="1" applyProtection="1"/>
    <xf numFmtId="0" fontId="3" fillId="0" borderId="14" xfId="0" applyFont="1" applyFill="1" applyBorder="1" applyProtection="1"/>
    <xf numFmtId="42" fontId="3" fillId="0" borderId="14" xfId="0" applyNumberFormat="1" applyFont="1" applyFill="1" applyBorder="1" applyAlignment="1" applyProtection="1">
      <alignment horizontal="right" vertical="center"/>
    </xf>
    <xf numFmtId="171" fontId="2" fillId="0" borderId="14" xfId="0" applyNumberFormat="1" applyFont="1" applyFill="1" applyBorder="1" applyProtection="1"/>
    <xf numFmtId="42" fontId="3" fillId="0" borderId="2" xfId="0" applyNumberFormat="1" applyFont="1" applyFill="1" applyBorder="1" applyProtection="1"/>
    <xf numFmtId="42" fontId="0" fillId="2" borderId="0" xfId="0" applyNumberFormat="1" applyFill="1" applyAlignment="1" applyProtection="1"/>
    <xf numFmtId="42" fontId="0" fillId="0" borderId="1" xfId="0" applyNumberFormat="1" applyFill="1" applyBorder="1" applyProtection="1"/>
    <xf numFmtId="42" fontId="3" fillId="0" borderId="14" xfId="0" applyNumberFormat="1" applyFont="1" applyFill="1" applyBorder="1" applyProtection="1"/>
    <xf numFmtId="166" fontId="3" fillId="2" borderId="0" xfId="3" applyFont="1" applyFill="1" applyBorder="1" applyProtection="1"/>
    <xf numFmtId="0" fontId="21" fillId="3" borderId="19" xfId="0" applyFont="1" applyFill="1" applyBorder="1" applyProtection="1"/>
    <xf numFmtId="0" fontId="0" fillId="13" borderId="13" xfId="0" applyFill="1" applyBorder="1" applyProtection="1"/>
    <xf numFmtId="0" fontId="0" fillId="13" borderId="32" xfId="0" applyFill="1" applyBorder="1" applyProtection="1"/>
    <xf numFmtId="42" fontId="10" fillId="2" borderId="41" xfId="8" applyNumberFormat="1" applyFont="1" applyFill="1" applyBorder="1" applyAlignment="1" applyProtection="1">
      <alignment vertical="center"/>
    </xf>
    <xf numFmtId="42" fontId="10" fillId="0" borderId="8" xfId="8" applyNumberFormat="1" applyFont="1" applyFill="1" applyBorder="1" applyAlignment="1" applyProtection="1">
      <alignment vertical="center"/>
    </xf>
    <xf numFmtId="0" fontId="15" fillId="2" borderId="0" xfId="0" applyFont="1" applyFill="1" applyProtection="1"/>
    <xf numFmtId="0" fontId="15" fillId="5" borderId="8" xfId="12" applyFont="1" applyFill="1" applyBorder="1" applyProtection="1"/>
    <xf numFmtId="0" fontId="15" fillId="5" borderId="10" xfId="12" applyFont="1" applyFill="1" applyBorder="1" applyProtection="1"/>
    <xf numFmtId="0" fontId="15" fillId="2" borderId="0" xfId="12" applyFont="1" applyFill="1" applyProtection="1"/>
    <xf numFmtId="44" fontId="15" fillId="2" borderId="0" xfId="16" applyFont="1" applyFill="1" applyProtection="1"/>
    <xf numFmtId="0" fontId="15" fillId="0" borderId="0" xfId="0" applyFont="1" applyProtection="1"/>
    <xf numFmtId="0" fontId="0" fillId="2" borderId="0" xfId="0" applyFill="1" applyAlignment="1" applyProtection="1">
      <alignment horizontal="left"/>
    </xf>
    <xf numFmtId="0" fontId="3" fillId="5" borderId="10" xfId="12" applyFill="1" applyBorder="1" applyAlignment="1" applyProtection="1">
      <alignment horizontal="left"/>
    </xf>
    <xf numFmtId="0" fontId="3" fillId="2" borderId="0" xfId="12" applyFill="1" applyAlignment="1" applyProtection="1">
      <alignment horizontal="left"/>
    </xf>
    <xf numFmtId="44" fontId="3" fillId="2" borderId="0" xfId="16" applyFont="1" applyFill="1" applyAlignment="1" applyProtection="1">
      <alignment horizontal="left"/>
    </xf>
    <xf numFmtId="44" fontId="0" fillId="2" borderId="0" xfId="16" applyFont="1" applyFill="1" applyAlignment="1" applyProtection="1">
      <alignment horizontal="left"/>
    </xf>
    <xf numFmtId="0" fontId="0" fillId="0" borderId="0" xfId="0" applyAlignment="1" applyProtection="1">
      <alignment horizontal="left"/>
    </xf>
    <xf numFmtId="170" fontId="21" fillId="3" borderId="19" xfId="0" applyNumberFormat="1" applyFont="1" applyFill="1" applyBorder="1" applyProtection="1"/>
    <xf numFmtId="0" fontId="0" fillId="2" borderId="10" xfId="0" applyFill="1" applyBorder="1" applyAlignment="1" applyProtection="1">
      <alignment vertical="top"/>
    </xf>
    <xf numFmtId="3" fontId="5" fillId="2" borderId="1" xfId="0" applyNumberFormat="1" applyFont="1" applyFill="1" applyBorder="1" applyAlignment="1" applyProtection="1">
      <alignment vertical="top"/>
    </xf>
    <xf numFmtId="0" fontId="0" fillId="2" borderId="1" xfId="0" applyFill="1" applyBorder="1" applyAlignment="1" applyProtection="1">
      <alignment vertical="top"/>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44" fontId="8" fillId="0" borderId="1" xfId="0" applyNumberFormat="1" applyFont="1" applyFill="1" applyBorder="1" applyAlignment="1" applyProtection="1">
      <alignment horizontal="right"/>
    </xf>
    <xf numFmtId="9" fontId="20" fillId="0" borderId="28" xfId="0" applyNumberFormat="1" applyFont="1" applyFill="1" applyBorder="1" applyAlignment="1" applyProtection="1">
      <alignment horizontal="right"/>
    </xf>
    <xf numFmtId="44" fontId="2" fillId="0" borderId="1" xfId="0" applyNumberFormat="1" applyFont="1" applyFill="1" applyBorder="1" applyAlignment="1" applyProtection="1">
      <alignment horizontal="right"/>
    </xf>
    <xf numFmtId="0" fontId="3" fillId="11" borderId="59" xfId="0" applyFont="1" applyFill="1" applyBorder="1" applyAlignment="1" applyProtection="1">
      <alignment horizontal="left" vertical="center" wrapText="1"/>
    </xf>
    <xf numFmtId="0" fontId="48" fillId="11" borderId="44" xfId="17" applyFont="1" applyFill="1" applyBorder="1" applyAlignment="1" applyProtection="1">
      <alignment vertical="top" wrapText="1"/>
    </xf>
    <xf numFmtId="0" fontId="7" fillId="5" borderId="53" xfId="0" applyFont="1" applyFill="1" applyBorder="1" applyAlignment="1" applyProtection="1">
      <alignment wrapText="1"/>
    </xf>
    <xf numFmtId="0" fontId="3" fillId="5" borderId="30" xfId="0" applyFont="1" applyFill="1" applyBorder="1" applyAlignment="1" applyProtection="1">
      <alignment wrapText="1"/>
    </xf>
    <xf numFmtId="0" fontId="12" fillId="5" borderId="30" xfId="0" applyFont="1" applyFill="1" applyBorder="1" applyAlignment="1" applyProtection="1">
      <alignment wrapText="1"/>
    </xf>
    <xf numFmtId="0" fontId="12" fillId="2" borderId="0" xfId="0" applyFont="1" applyFill="1" applyProtection="1"/>
    <xf numFmtId="0" fontId="12" fillId="5" borderId="30" xfId="0" applyFont="1" applyFill="1" applyBorder="1" applyAlignment="1" applyProtection="1">
      <alignment vertical="center" wrapText="1"/>
    </xf>
    <xf numFmtId="0" fontId="31" fillId="2" borderId="0" xfId="0" applyFont="1" applyFill="1" applyProtection="1"/>
    <xf numFmtId="0" fontId="39" fillId="5" borderId="30" xfId="0" applyFont="1" applyFill="1" applyBorder="1" applyAlignment="1" applyProtection="1">
      <alignment wrapText="1"/>
    </xf>
    <xf numFmtId="0" fontId="0" fillId="5" borderId="54" xfId="0" applyFill="1" applyBorder="1" applyAlignment="1" applyProtection="1">
      <alignment wrapText="1"/>
    </xf>
    <xf numFmtId="0" fontId="21" fillId="2" borderId="8" xfId="0" applyFont="1" applyFill="1" applyBorder="1" applyAlignment="1" applyProtection="1"/>
    <xf numFmtId="0" fontId="10" fillId="0"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wrapText="1"/>
    </xf>
    <xf numFmtId="0" fontId="50" fillId="6" borderId="0" xfId="0" applyFont="1" applyFill="1" applyBorder="1" applyAlignment="1" applyProtection="1">
      <alignment horizontal="left" vertical="center" wrapText="1"/>
    </xf>
    <xf numFmtId="0" fontId="49" fillId="2" borderId="0" xfId="0" applyFont="1" applyFill="1" applyAlignment="1" applyProtection="1">
      <alignment horizontal="left" vertical="center"/>
    </xf>
    <xf numFmtId="0" fontId="15" fillId="2" borderId="0" xfId="0" applyFont="1" applyFill="1" applyBorder="1" applyAlignment="1" applyProtection="1"/>
    <xf numFmtId="0" fontId="15" fillId="2" borderId="0" xfId="0" applyFont="1" applyFill="1" applyAlignment="1" applyProtection="1"/>
    <xf numFmtId="0" fontId="15" fillId="5" borderId="5" xfId="0" applyFont="1" applyFill="1" applyBorder="1" applyProtection="1"/>
    <xf numFmtId="0" fontId="15" fillId="5" borderId="22" xfId="0" applyFont="1" applyFill="1" applyBorder="1" applyProtection="1"/>
    <xf numFmtId="42" fontId="15" fillId="5" borderId="22" xfId="0" applyNumberFormat="1" applyFont="1" applyFill="1" applyBorder="1" applyProtection="1"/>
    <xf numFmtId="42" fontId="15" fillId="5" borderId="23" xfId="0" applyNumberFormat="1" applyFont="1" applyFill="1" applyBorder="1" applyProtection="1"/>
    <xf numFmtId="0" fontId="15" fillId="5" borderId="27" xfId="0" applyFont="1" applyFill="1" applyBorder="1" applyProtection="1"/>
    <xf numFmtId="0" fontId="15" fillId="5" borderId="0" xfId="0" applyFont="1" applyFill="1" applyBorder="1" applyProtection="1"/>
    <xf numFmtId="42" fontId="15" fillId="5" borderId="0" xfId="0" applyNumberFormat="1" applyFont="1" applyFill="1" applyBorder="1" applyProtection="1"/>
    <xf numFmtId="42" fontId="15" fillId="5" borderId="24" xfId="0" applyNumberFormat="1" applyFont="1" applyFill="1" applyBorder="1" applyProtection="1"/>
    <xf numFmtId="0" fontId="52" fillId="5" borderId="27" xfId="0" applyFont="1" applyFill="1" applyBorder="1" applyProtection="1"/>
    <xf numFmtId="0" fontId="15" fillId="5" borderId="25" xfId="0" applyFont="1" applyFill="1" applyBorder="1" applyProtection="1"/>
    <xf numFmtId="42" fontId="15" fillId="5" borderId="25" xfId="0" applyNumberFormat="1" applyFont="1" applyFill="1" applyBorder="1" applyProtection="1"/>
    <xf numFmtId="42" fontId="15" fillId="5" borderId="26" xfId="0" applyNumberFormat="1" applyFont="1" applyFill="1" applyBorder="1" applyProtection="1"/>
    <xf numFmtId="0" fontId="15" fillId="2" borderId="0" xfId="0" applyFont="1" applyFill="1" applyBorder="1" applyProtection="1"/>
    <xf numFmtId="42" fontId="15" fillId="2" borderId="0" xfId="0" applyNumberFormat="1" applyFont="1" applyFill="1" applyProtection="1"/>
    <xf numFmtId="0" fontId="2" fillId="5" borderId="8" xfId="12" applyFont="1" applyFill="1" applyBorder="1" applyAlignment="1" applyProtection="1">
      <alignment horizontal="left" vertical="center" wrapText="1"/>
    </xf>
    <xf numFmtId="3" fontId="3" fillId="9" borderId="19" xfId="12" applyNumberFormat="1" applyFont="1" applyFill="1" applyBorder="1" applyAlignment="1" applyProtection="1">
      <alignment horizontal="center"/>
      <protection locked="0"/>
    </xf>
    <xf numFmtId="42" fontId="2" fillId="2" borderId="61" xfId="0" applyNumberFormat="1" applyFont="1" applyFill="1" applyBorder="1" applyProtection="1"/>
    <xf numFmtId="170" fontId="2" fillId="0" borderId="31" xfId="0" applyNumberFormat="1" applyFont="1" applyFill="1" applyBorder="1" applyProtection="1"/>
    <xf numFmtId="42" fontId="2" fillId="0" borderId="61" xfId="0" applyNumberFormat="1" applyFont="1" applyFill="1" applyBorder="1" applyProtection="1"/>
    <xf numFmtId="42" fontId="0" fillId="14" borderId="1" xfId="0" applyNumberFormat="1" applyFill="1" applyBorder="1" applyProtection="1"/>
    <xf numFmtId="0" fontId="10" fillId="11" borderId="0" xfId="0" applyFont="1" applyFill="1" applyBorder="1" applyAlignment="1" applyProtection="1">
      <alignment horizontal="left" vertical="center" wrapText="1"/>
    </xf>
    <xf numFmtId="0" fontId="19" fillId="2" borderId="0" xfId="0" applyFont="1" applyFill="1" applyAlignment="1" applyProtection="1">
      <alignment horizontal="left"/>
    </xf>
    <xf numFmtId="0" fontId="10" fillId="11" borderId="9" xfId="0" applyFont="1" applyFill="1" applyBorder="1" applyAlignment="1" applyProtection="1">
      <alignment horizontal="left" vertical="center" wrapText="1"/>
    </xf>
    <xf numFmtId="0" fontId="10" fillId="11" borderId="15" xfId="0" applyFont="1" applyFill="1" applyBorder="1" applyAlignment="1" applyProtection="1">
      <alignment horizontal="left" vertical="center" wrapText="1"/>
    </xf>
    <xf numFmtId="0" fontId="15" fillId="11" borderId="0" xfId="0" applyFont="1" applyFill="1" applyBorder="1" applyAlignment="1" applyProtection="1">
      <alignment vertical="center" wrapText="1"/>
    </xf>
    <xf numFmtId="0" fontId="15" fillId="11" borderId="15" xfId="0" applyFont="1" applyFill="1" applyBorder="1" applyAlignment="1" applyProtection="1">
      <alignment vertical="center" wrapText="1"/>
    </xf>
    <xf numFmtId="0" fontId="53" fillId="2" borderId="0" xfId="17" applyFont="1" applyFill="1" applyBorder="1" applyAlignment="1" applyProtection="1">
      <alignment horizontal="left"/>
    </xf>
    <xf numFmtId="0" fontId="2" fillId="2" borderId="0" xfId="0" applyFont="1" applyFill="1" applyAlignment="1" applyProtection="1">
      <alignment horizontal="center" wrapText="1" shrinkToFit="1"/>
    </xf>
    <xf numFmtId="0" fontId="2" fillId="2" borderId="0" xfId="0" applyFont="1" applyFill="1" applyBorder="1" applyAlignment="1" applyProtection="1">
      <alignment horizontal="center" wrapText="1" shrinkToFit="1"/>
    </xf>
    <xf numFmtId="0" fontId="2" fillId="2" borderId="0" xfId="0" applyFont="1" applyFill="1" applyBorder="1" applyAlignment="1" applyProtection="1"/>
    <xf numFmtId="0" fontId="2" fillId="2" borderId="0" xfId="0" applyFont="1" applyFill="1" applyAlignment="1" applyProtection="1"/>
    <xf numFmtId="0" fontId="2" fillId="2" borderId="15" xfId="0" applyFont="1" applyFill="1" applyBorder="1" applyAlignment="1" applyProtection="1">
      <alignment horizontal="center" wrapText="1" shrinkToFit="1"/>
    </xf>
    <xf numFmtId="0" fontId="2" fillId="2" borderId="0" xfId="0" applyFont="1" applyFill="1" applyBorder="1" applyAlignment="1" applyProtection="1">
      <protection locked="0"/>
    </xf>
    <xf numFmtId="0" fontId="2" fillId="2" borderId="0" xfId="0" applyFont="1" applyFill="1" applyAlignment="1" applyProtection="1">
      <protection locked="0"/>
    </xf>
    <xf numFmtId="165" fontId="2" fillId="2" borderId="4" xfId="0" applyNumberFormat="1" applyFont="1" applyFill="1" applyBorder="1" applyAlignment="1" applyProtection="1"/>
    <xf numFmtId="44" fontId="2" fillId="2" borderId="2" xfId="0" applyNumberFormat="1" applyFont="1" applyFill="1" applyBorder="1" applyAlignment="1" applyProtection="1"/>
    <xf numFmtId="165" fontId="2" fillId="2" borderId="2" xfId="0" applyNumberFormat="1" applyFont="1" applyFill="1" applyBorder="1" applyAlignment="1" applyProtection="1"/>
    <xf numFmtId="165" fontId="2" fillId="2" borderId="3" xfId="0" applyNumberFormat="1" applyFont="1" applyFill="1" applyBorder="1" applyAlignment="1" applyProtection="1"/>
    <xf numFmtId="0" fontId="2" fillId="2" borderId="42" xfId="0" applyFont="1" applyFill="1" applyBorder="1" applyAlignment="1" applyProtection="1">
      <alignment horizontal="center" wrapText="1" shrinkToFit="1"/>
    </xf>
    <xf numFmtId="8" fontId="6" fillId="8" borderId="19" xfId="0" applyNumberFormat="1" applyFont="1" applyFill="1" applyBorder="1" applyAlignment="1" applyProtection="1">
      <alignment horizontal="right"/>
      <protection locked="0"/>
    </xf>
    <xf numFmtId="8" fontId="6" fillId="8" borderId="1" xfId="0" applyNumberFormat="1" applyFont="1" applyFill="1" applyBorder="1" applyAlignment="1" applyProtection="1">
      <alignment horizontal="right"/>
      <protection locked="0"/>
    </xf>
    <xf numFmtId="42" fontId="6" fillId="8" borderId="49" xfId="0" applyNumberFormat="1" applyFont="1" applyFill="1" applyBorder="1" applyAlignment="1" applyProtection="1">
      <alignment horizontal="right"/>
      <protection locked="0"/>
    </xf>
    <xf numFmtId="42" fontId="6" fillId="8" borderId="68" xfId="0" applyNumberFormat="1" applyFont="1" applyFill="1" applyBorder="1" applyAlignment="1" applyProtection="1">
      <alignment horizontal="right"/>
      <protection locked="0"/>
    </xf>
    <xf numFmtId="42" fontId="8" fillId="9" borderId="68" xfId="0" applyNumberFormat="1" applyFont="1" applyFill="1" applyBorder="1" applyAlignment="1" applyProtection="1">
      <alignment horizontal="right"/>
      <protection locked="0"/>
    </xf>
    <xf numFmtId="0" fontId="2" fillId="2" borderId="8" xfId="0" applyFont="1" applyFill="1" applyBorder="1" applyAlignment="1" applyProtection="1">
      <alignment horizontal="right"/>
    </xf>
    <xf numFmtId="0" fontId="2" fillId="2" borderId="18" xfId="0" applyFont="1" applyFill="1" applyBorder="1" applyAlignment="1" applyProtection="1"/>
    <xf numFmtId="9" fontId="3" fillId="2" borderId="0" xfId="7" applyFont="1" applyFill="1" applyAlignment="1" applyProtection="1"/>
    <xf numFmtId="0" fontId="2" fillId="2" borderId="18" xfId="0" applyFont="1" applyFill="1" applyBorder="1" applyAlignment="1" applyProtection="1">
      <alignment horizontal="center" wrapText="1" shrinkToFit="1"/>
    </xf>
    <xf numFmtId="0" fontId="2" fillId="2" borderId="8" xfId="0" applyFont="1" applyFill="1" applyBorder="1" applyAlignment="1" applyProtection="1"/>
    <xf numFmtId="0" fontId="2" fillId="2" borderId="42" xfId="0" applyFont="1" applyFill="1" applyBorder="1" applyAlignment="1" applyProtection="1"/>
    <xf numFmtId="42" fontId="3" fillId="8" borderId="68" xfId="0" applyNumberFormat="1" applyFont="1" applyFill="1" applyBorder="1" applyAlignment="1" applyProtection="1">
      <alignment horizontal="right"/>
      <protection locked="0"/>
    </xf>
    <xf numFmtId="42" fontId="2" fillId="9" borderId="68" xfId="0" applyNumberFormat="1" applyFont="1" applyFill="1" applyBorder="1" applyAlignment="1" applyProtection="1">
      <alignment horizontal="right"/>
      <protection locked="0"/>
    </xf>
    <xf numFmtId="172" fontId="3" fillId="8" borderId="1" xfId="12" applyNumberFormat="1" applyFill="1" applyBorder="1" applyProtection="1">
      <protection locked="0"/>
    </xf>
    <xf numFmtId="0" fontId="0" fillId="2" borderId="0" xfId="0" applyFill="1" applyProtection="1"/>
    <xf numFmtId="0" fontId="3" fillId="9" borderId="1" xfId="0" applyFont="1" applyFill="1" applyBorder="1" applyAlignment="1" applyProtection="1">
      <alignment horizontal="left" vertical="center"/>
      <protection locked="0"/>
    </xf>
    <xf numFmtId="170" fontId="0" fillId="8" borderId="1" xfId="0" applyNumberFormat="1" applyFill="1" applyBorder="1" applyProtection="1">
      <protection locked="0"/>
    </xf>
    <xf numFmtId="0" fontId="42" fillId="5" borderId="30" xfId="17" applyFill="1" applyBorder="1" applyProtection="1"/>
    <xf numFmtId="0" fontId="3" fillId="5" borderId="30" xfId="17" applyFont="1" applyFill="1" applyBorder="1" applyProtection="1"/>
    <xf numFmtId="0" fontId="3" fillId="11" borderId="46" xfId="0" applyFont="1" applyFill="1" applyBorder="1" applyAlignment="1" applyProtection="1">
      <alignment horizontal="left" vertical="center" wrapText="1"/>
    </xf>
    <xf numFmtId="0" fontId="3" fillId="11" borderId="60" xfId="0" applyFont="1" applyFill="1" applyBorder="1" applyAlignment="1" applyProtection="1">
      <alignment horizontal="left" vertical="center" wrapText="1"/>
    </xf>
    <xf numFmtId="0" fontId="3" fillId="11" borderId="43" xfId="0" applyFont="1" applyFill="1" applyBorder="1" applyAlignment="1" applyProtection="1">
      <alignment horizontal="left" vertical="top" wrapText="1"/>
    </xf>
    <xf numFmtId="0" fontId="3" fillId="11" borderId="44" xfId="0" applyFont="1" applyFill="1" applyBorder="1" applyAlignment="1" applyProtection="1">
      <alignment horizontal="left" vertical="top" wrapText="1"/>
    </xf>
    <xf numFmtId="0" fontId="3" fillId="11" borderId="45" xfId="0" applyFont="1" applyFill="1" applyBorder="1" applyAlignment="1" applyProtection="1">
      <alignment horizontal="left" vertical="top" wrapText="1"/>
    </xf>
    <xf numFmtId="168" fontId="0" fillId="8" borderId="7" xfId="0" applyNumberFormat="1" applyFill="1" applyBorder="1" applyAlignment="1" applyProtection="1">
      <alignment horizontal="left" vertical="top"/>
      <protection locked="0"/>
    </xf>
    <xf numFmtId="168" fontId="0" fillId="8" borderId="8" xfId="0" applyNumberFormat="1" applyFill="1" applyBorder="1" applyAlignment="1" applyProtection="1">
      <alignment horizontal="left" vertical="top"/>
      <protection locked="0"/>
    </xf>
    <xf numFmtId="168" fontId="0" fillId="8" borderId="10" xfId="0" applyNumberFormat="1" applyFill="1" applyBorder="1" applyAlignment="1" applyProtection="1">
      <alignment horizontal="left" vertical="top"/>
      <protection locked="0"/>
    </xf>
    <xf numFmtId="168" fontId="3" fillId="8" borderId="7" xfId="0" applyNumberFormat="1" applyFont="1" applyFill="1" applyBorder="1" applyAlignment="1" applyProtection="1">
      <alignment horizontal="left" vertical="top"/>
      <protection locked="0"/>
    </xf>
    <xf numFmtId="0" fontId="3" fillId="8" borderId="7" xfId="0" quotePrefix="1" applyNumberFormat="1" applyFont="1" applyFill="1" applyBorder="1" applyAlignment="1" applyProtection="1">
      <alignment horizontal="left" vertical="top"/>
      <protection locked="0"/>
    </xf>
    <xf numFmtId="0" fontId="0" fillId="8" borderId="8" xfId="0" applyNumberFormat="1" applyFill="1" applyBorder="1" applyAlignment="1" applyProtection="1">
      <alignment horizontal="left" vertical="top"/>
      <protection locked="0"/>
    </xf>
    <xf numFmtId="0" fontId="0" fillId="8" borderId="10" xfId="0" applyNumberFormat="1" applyFill="1" applyBorder="1" applyAlignment="1" applyProtection="1">
      <alignment horizontal="left" vertical="top"/>
      <protection locked="0"/>
    </xf>
    <xf numFmtId="14" fontId="3" fillId="8" borderId="7" xfId="0" applyNumberFormat="1" applyFont="1" applyFill="1" applyBorder="1" applyAlignment="1" applyProtection="1">
      <alignment horizontal="left" vertical="top"/>
      <protection locked="0"/>
    </xf>
    <xf numFmtId="0" fontId="0" fillId="8" borderId="8" xfId="0" applyFill="1" applyBorder="1" applyAlignment="1" applyProtection="1">
      <alignment horizontal="left" vertical="top"/>
      <protection locked="0"/>
    </xf>
    <xf numFmtId="0" fontId="0" fillId="8" borderId="10" xfId="0" applyFill="1" applyBorder="1" applyAlignment="1" applyProtection="1">
      <alignment horizontal="left" vertical="top"/>
      <protection locked="0"/>
    </xf>
    <xf numFmtId="14" fontId="0" fillId="8" borderId="7" xfId="0" applyNumberFormat="1" applyFill="1" applyBorder="1" applyAlignment="1" applyProtection="1">
      <alignment horizontal="left" vertical="top"/>
      <protection locked="0"/>
    </xf>
    <xf numFmtId="14" fontId="0" fillId="8" borderId="8" xfId="0" applyNumberFormat="1" applyFill="1" applyBorder="1" applyAlignment="1" applyProtection="1">
      <alignment horizontal="left" vertical="top"/>
      <protection locked="0"/>
    </xf>
    <xf numFmtId="14" fontId="0" fillId="8" borderId="10" xfId="0" applyNumberFormat="1" applyFill="1" applyBorder="1" applyAlignment="1" applyProtection="1">
      <alignment horizontal="left" vertical="top"/>
      <protection locked="0"/>
    </xf>
    <xf numFmtId="14" fontId="3" fillId="8" borderId="7" xfId="0" applyNumberFormat="1" applyFont="1" applyFill="1" applyBorder="1" applyAlignment="1" applyProtection="1">
      <alignment horizontal="left" vertical="top" wrapText="1"/>
      <protection locked="0"/>
    </xf>
    <xf numFmtId="14" fontId="0" fillId="8" borderId="8" xfId="0" applyNumberFormat="1" applyFill="1" applyBorder="1" applyAlignment="1" applyProtection="1">
      <alignment horizontal="left" vertical="top" wrapText="1"/>
      <protection locked="0"/>
    </xf>
    <xf numFmtId="14" fontId="0" fillId="8" borderId="10" xfId="0" applyNumberFormat="1" applyFill="1" applyBorder="1" applyAlignment="1" applyProtection="1">
      <alignment horizontal="left" vertical="top" wrapText="1"/>
      <protection locked="0"/>
    </xf>
    <xf numFmtId="0" fontId="17" fillId="10" borderId="62" xfId="0" applyFont="1" applyFill="1" applyBorder="1" applyAlignment="1" applyProtection="1">
      <alignment horizontal="left" wrapText="1"/>
    </xf>
    <xf numFmtId="0" fontId="17" fillId="10" borderId="63" xfId="0" applyFont="1" applyFill="1" applyBorder="1" applyAlignment="1" applyProtection="1">
      <alignment horizontal="left" wrapText="1"/>
    </xf>
    <xf numFmtId="0" fontId="17" fillId="10" borderId="56" xfId="0" applyFont="1" applyFill="1" applyBorder="1" applyAlignment="1" applyProtection="1">
      <alignment horizontal="left" wrapText="1"/>
    </xf>
    <xf numFmtId="0" fontId="0" fillId="2" borderId="7" xfId="0" applyNumberFormat="1" applyFill="1" applyBorder="1" applyAlignment="1" applyProtection="1">
      <alignment horizontal="left" vertical="center"/>
    </xf>
    <xf numFmtId="0" fontId="0" fillId="2" borderId="8" xfId="0" applyNumberFormat="1" applyFill="1" applyBorder="1" applyAlignment="1" applyProtection="1">
      <alignment horizontal="left" vertical="center"/>
    </xf>
    <xf numFmtId="0" fontId="0" fillId="2" borderId="10" xfId="0" applyNumberFormat="1" applyFill="1" applyBorder="1" applyAlignment="1" applyProtection="1">
      <alignment horizontal="left" vertical="center"/>
    </xf>
    <xf numFmtId="0" fontId="19" fillId="2" borderId="0" xfId="0" applyFont="1" applyFill="1" applyAlignment="1" applyProtection="1">
      <alignment horizontal="left"/>
    </xf>
    <xf numFmtId="0" fontId="15" fillId="11" borderId="64" xfId="0" applyFont="1" applyFill="1" applyBorder="1" applyAlignment="1" applyProtection="1">
      <alignment horizontal="left" vertical="center" wrapText="1"/>
    </xf>
    <xf numFmtId="0" fontId="15" fillId="11" borderId="22" xfId="0" applyFont="1" applyFill="1" applyBorder="1" applyAlignment="1" applyProtection="1">
      <alignment horizontal="left" vertical="center" wrapText="1"/>
    </xf>
    <xf numFmtId="0" fontId="15" fillId="11" borderId="42" xfId="0" applyFont="1" applyFill="1" applyBorder="1" applyAlignment="1" applyProtection="1">
      <alignment horizontal="left" vertical="center" wrapText="1"/>
    </xf>
    <xf numFmtId="0" fontId="15" fillId="11" borderId="9" xfId="0" applyFont="1" applyFill="1" applyBorder="1" applyAlignment="1" applyProtection="1">
      <alignment horizontal="left" vertical="center" wrapText="1"/>
    </xf>
    <xf numFmtId="0" fontId="15" fillId="11" borderId="0" xfId="0" applyFont="1" applyFill="1" applyBorder="1" applyAlignment="1" applyProtection="1">
      <alignment horizontal="left" vertical="center" wrapText="1"/>
    </xf>
    <xf numFmtId="0" fontId="15" fillId="11" borderId="15" xfId="0" applyFont="1" applyFill="1" applyBorder="1" applyAlignment="1" applyProtection="1">
      <alignment horizontal="left" vertical="center" wrapText="1"/>
    </xf>
    <xf numFmtId="0" fontId="49" fillId="11" borderId="9" xfId="0" applyFont="1" applyFill="1" applyBorder="1" applyAlignment="1" applyProtection="1">
      <alignment horizontal="left" vertical="center" wrapText="1"/>
    </xf>
    <xf numFmtId="0" fontId="49" fillId="11" borderId="0" xfId="0" applyFont="1" applyFill="1" applyBorder="1" applyAlignment="1" applyProtection="1">
      <alignment horizontal="left" vertical="center" wrapText="1"/>
    </xf>
    <xf numFmtId="0" fontId="49" fillId="11" borderId="15" xfId="0" applyFont="1" applyFill="1" applyBorder="1" applyAlignment="1" applyProtection="1">
      <alignment horizontal="left" vertical="center" wrapText="1"/>
    </xf>
    <xf numFmtId="0" fontId="37" fillId="11" borderId="9" xfId="0" applyFont="1" applyFill="1" applyBorder="1" applyAlignment="1" applyProtection="1">
      <alignment horizontal="left" vertical="center" wrapText="1"/>
    </xf>
    <xf numFmtId="0" fontId="37" fillId="11" borderId="0" xfId="0" applyFont="1" applyFill="1" applyBorder="1" applyAlignment="1" applyProtection="1">
      <alignment horizontal="left" vertical="center" wrapText="1"/>
    </xf>
    <xf numFmtId="0" fontId="37" fillId="11" borderId="15" xfId="0" applyFont="1" applyFill="1" applyBorder="1" applyAlignment="1" applyProtection="1">
      <alignment horizontal="left" vertical="center" wrapText="1"/>
    </xf>
    <xf numFmtId="0" fontId="15" fillId="11" borderId="65" xfId="0" applyFont="1" applyFill="1" applyBorder="1" applyAlignment="1" applyProtection="1">
      <alignment horizontal="left" vertical="top" wrapText="1"/>
    </xf>
    <xf numFmtId="0" fontId="15" fillId="11" borderId="66" xfId="0" applyFont="1" applyFill="1" applyBorder="1" applyAlignment="1" applyProtection="1">
      <alignment horizontal="left" vertical="top" wrapText="1"/>
    </xf>
    <xf numFmtId="0" fontId="15" fillId="11" borderId="67" xfId="0" applyFont="1" applyFill="1" applyBorder="1" applyAlignment="1" applyProtection="1">
      <alignment horizontal="left" vertical="top" wrapText="1"/>
    </xf>
    <xf numFmtId="0" fontId="10" fillId="11" borderId="9" xfId="0" applyFont="1" applyFill="1" applyBorder="1" applyAlignment="1" applyProtection="1">
      <alignment horizontal="left" vertical="center" wrapText="1"/>
    </xf>
    <xf numFmtId="0" fontId="10" fillId="11" borderId="0" xfId="0" applyFont="1" applyFill="1" applyBorder="1" applyAlignment="1" applyProtection="1">
      <alignment horizontal="left" vertical="center" wrapText="1"/>
    </xf>
    <xf numFmtId="0" fontId="10" fillId="11" borderId="15" xfId="0" applyFont="1" applyFill="1" applyBorder="1" applyAlignment="1" applyProtection="1">
      <alignment horizontal="left" vertical="center" wrapText="1"/>
    </xf>
    <xf numFmtId="0" fontId="15" fillId="11" borderId="9" xfId="0" applyFont="1" applyFill="1" applyBorder="1" applyAlignment="1" applyProtection="1">
      <alignment horizontal="left" vertical="top" wrapText="1"/>
    </xf>
    <xf numFmtId="0" fontId="15" fillId="11" borderId="0" xfId="0" applyFont="1" applyFill="1" applyBorder="1" applyAlignment="1" applyProtection="1">
      <alignment horizontal="left" vertical="top" wrapText="1"/>
    </xf>
    <xf numFmtId="0" fontId="20" fillId="2" borderId="7" xfId="0" applyFont="1" applyFill="1" applyBorder="1" applyAlignment="1" applyProtection="1">
      <alignment horizontal="left"/>
    </xf>
    <xf numFmtId="0" fontId="20" fillId="2" borderId="8" xfId="0" applyFont="1" applyFill="1" applyBorder="1" applyAlignment="1" applyProtection="1">
      <alignment horizontal="left"/>
    </xf>
    <xf numFmtId="0" fontId="20" fillId="2" borderId="18" xfId="0" applyFont="1" applyFill="1" applyBorder="1" applyAlignment="1" applyProtection="1">
      <alignment horizontal="left"/>
    </xf>
    <xf numFmtId="0" fontId="20" fillId="2" borderId="4" xfId="0" applyFont="1" applyFill="1" applyBorder="1" applyAlignment="1" applyProtection="1">
      <alignment horizontal="left"/>
    </xf>
    <xf numFmtId="0" fontId="20" fillId="2" borderId="2" xfId="0" applyFont="1" applyFill="1" applyBorder="1" applyAlignment="1" applyProtection="1">
      <alignment horizontal="left"/>
    </xf>
    <xf numFmtId="0" fontId="20" fillId="2" borderId="3" xfId="0" applyFont="1" applyFill="1" applyBorder="1" applyAlignment="1" applyProtection="1">
      <alignment horizontal="left"/>
    </xf>
    <xf numFmtId="0" fontId="22" fillId="3" borderId="7" xfId="0" applyFont="1" applyFill="1" applyBorder="1" applyAlignment="1" applyProtection="1">
      <alignment horizontal="left" vertical="center" wrapText="1" shrinkToFit="1"/>
    </xf>
    <xf numFmtId="0" fontId="22" fillId="3" borderId="8" xfId="0" applyFont="1" applyFill="1" applyBorder="1" applyAlignment="1" applyProtection="1">
      <alignment horizontal="left" vertical="center" wrapText="1" shrinkToFit="1"/>
    </xf>
    <xf numFmtId="0" fontId="22" fillId="3" borderId="18" xfId="0" applyFont="1" applyFill="1" applyBorder="1" applyAlignment="1" applyProtection="1">
      <alignment horizontal="left" vertical="center" wrapText="1" shrinkToFit="1"/>
    </xf>
    <xf numFmtId="0" fontId="22" fillId="2" borderId="0" xfId="0" applyFont="1" applyFill="1" applyBorder="1" applyAlignment="1" applyProtection="1">
      <alignment horizontal="center"/>
    </xf>
    <xf numFmtId="0" fontId="30" fillId="2" borderId="0" xfId="0" applyFont="1" applyFill="1" applyAlignment="1" applyProtection="1">
      <alignment horizontal="center"/>
    </xf>
    <xf numFmtId="0" fontId="19" fillId="2" borderId="0" xfId="0" applyFont="1" applyFill="1" applyAlignment="1" applyProtection="1">
      <alignment horizontal="center"/>
    </xf>
    <xf numFmtId="0" fontId="23" fillId="3" borderId="20" xfId="0" applyFont="1" applyFill="1" applyBorder="1" applyAlignment="1" applyProtection="1">
      <alignment horizontal="left"/>
    </xf>
    <xf numFmtId="0" fontId="23" fillId="3" borderId="21" xfId="0" applyFont="1" applyFill="1" applyBorder="1" applyAlignment="1" applyProtection="1">
      <alignment horizontal="left"/>
    </xf>
    <xf numFmtId="0" fontId="23" fillId="3" borderId="35" xfId="0" applyFont="1" applyFill="1" applyBorder="1" applyAlignment="1" applyProtection="1">
      <alignment horizontal="left"/>
    </xf>
    <xf numFmtId="0" fontId="21" fillId="3" borderId="7" xfId="0" applyFont="1" applyFill="1" applyBorder="1" applyAlignment="1" applyProtection="1">
      <alignment horizontal="left"/>
    </xf>
    <xf numFmtId="0" fontId="21" fillId="3" borderId="8" xfId="0" applyFont="1" applyFill="1" applyBorder="1" applyAlignment="1" applyProtection="1">
      <alignment horizontal="left"/>
    </xf>
    <xf numFmtId="0" fontId="2" fillId="3" borderId="8" xfId="0" applyFont="1" applyFill="1" applyBorder="1" applyAlignment="1" applyProtection="1">
      <alignment horizontal="center"/>
    </xf>
    <xf numFmtId="0" fontId="2" fillId="3" borderId="18" xfId="0" applyFont="1" applyFill="1" applyBorder="1" applyAlignment="1" applyProtection="1">
      <alignment horizontal="center"/>
    </xf>
    <xf numFmtId="0" fontId="21" fillId="3" borderId="7" xfId="0" applyFont="1" applyFill="1" applyBorder="1" applyAlignment="1" applyProtection="1">
      <alignment horizontal="left" vertical="center"/>
    </xf>
    <xf numFmtId="0" fontId="21" fillId="3" borderId="8" xfId="0" applyFont="1" applyFill="1" applyBorder="1" applyAlignment="1" applyProtection="1">
      <alignment horizontal="left" vertical="center"/>
    </xf>
    <xf numFmtId="0" fontId="21" fillId="3" borderId="18" xfId="0" applyFont="1" applyFill="1" applyBorder="1" applyAlignment="1" applyProtection="1">
      <alignment horizontal="left" vertical="center"/>
    </xf>
    <xf numFmtId="0" fontId="20" fillId="2" borderId="31" xfId="0" applyFont="1" applyFill="1" applyBorder="1" applyAlignment="1" applyProtection="1">
      <alignment horizontal="left"/>
    </xf>
    <xf numFmtId="0" fontId="21" fillId="3" borderId="18" xfId="0" applyFont="1" applyFill="1" applyBorder="1" applyAlignment="1" applyProtection="1">
      <alignment horizontal="left"/>
    </xf>
    <xf numFmtId="0" fontId="20" fillId="3" borderId="7" xfId="0" applyFont="1" applyFill="1" applyBorder="1" applyAlignment="1" applyProtection="1">
      <alignment horizontal="left" vertical="center"/>
    </xf>
    <xf numFmtId="0" fontId="20" fillId="3" borderId="8" xfId="0" applyFont="1" applyFill="1" applyBorder="1" applyAlignment="1" applyProtection="1">
      <alignment horizontal="left" vertical="center"/>
    </xf>
    <xf numFmtId="0" fontId="20" fillId="3" borderId="10" xfId="0" applyFont="1" applyFill="1" applyBorder="1" applyAlignment="1" applyProtection="1">
      <alignment horizontal="left" vertical="center"/>
    </xf>
    <xf numFmtId="0" fontId="0" fillId="2" borderId="17" xfId="0" applyNumberFormat="1" applyFill="1" applyBorder="1" applyAlignment="1" applyProtection="1">
      <alignment horizontal="left" vertical="center"/>
    </xf>
    <xf numFmtId="0" fontId="0" fillId="2" borderId="18" xfId="0" applyNumberFormat="1" applyFill="1" applyBorder="1" applyAlignment="1" applyProtection="1">
      <alignment horizontal="left" vertical="center"/>
    </xf>
    <xf numFmtId="0" fontId="17" fillId="10" borderId="7" xfId="0" applyFont="1" applyFill="1" applyBorder="1" applyAlignment="1" applyProtection="1">
      <alignment horizontal="left" vertical="top" wrapText="1"/>
    </xf>
    <xf numFmtId="0" fontId="17" fillId="10" borderId="8" xfId="0" applyFont="1" applyFill="1" applyBorder="1" applyAlignment="1" applyProtection="1">
      <alignment horizontal="left" vertical="top" wrapText="1"/>
    </xf>
    <xf numFmtId="0" fontId="17" fillId="10" borderId="10" xfId="0" applyFont="1" applyFill="1" applyBorder="1" applyAlignment="1" applyProtection="1">
      <alignment horizontal="left" vertical="top" wrapText="1"/>
    </xf>
    <xf numFmtId="0" fontId="37" fillId="5" borderId="28" xfId="0" applyFont="1" applyFill="1" applyBorder="1" applyAlignment="1" applyProtection="1">
      <alignment horizontal="left"/>
    </xf>
    <xf numFmtId="0" fontId="37" fillId="5" borderId="25" xfId="0" applyFont="1" applyFill="1" applyBorder="1" applyAlignment="1" applyProtection="1">
      <alignment horizontal="left"/>
    </xf>
    <xf numFmtId="3" fontId="2" fillId="2" borderId="0" xfId="0" applyNumberFormat="1" applyFont="1" applyFill="1" applyBorder="1" applyAlignment="1" applyProtection="1">
      <alignment horizontal="left"/>
    </xf>
    <xf numFmtId="42" fontId="20" fillId="3" borderId="7" xfId="0" applyNumberFormat="1" applyFont="1" applyFill="1" applyBorder="1" applyAlignment="1" applyProtection="1">
      <alignment horizontal="left" vertical="center"/>
    </xf>
    <xf numFmtId="42" fontId="20" fillId="3" borderId="8" xfId="0" applyNumberFormat="1" applyFont="1" applyFill="1" applyBorder="1" applyAlignment="1" applyProtection="1">
      <alignment horizontal="left" vertical="center"/>
    </xf>
    <xf numFmtId="42" fontId="20" fillId="3" borderId="10" xfId="0" applyNumberFormat="1" applyFont="1" applyFill="1" applyBorder="1" applyAlignment="1" applyProtection="1">
      <alignment horizontal="left" vertical="center"/>
    </xf>
    <xf numFmtId="0" fontId="20" fillId="5" borderId="4" xfId="0" applyFont="1" applyFill="1" applyBorder="1" applyAlignment="1" applyProtection="1">
      <alignment horizontal="left" wrapText="1"/>
    </xf>
    <xf numFmtId="0" fontId="20" fillId="5" borderId="2" xfId="0" applyFont="1" applyFill="1" applyBorder="1" applyAlignment="1" applyProtection="1">
      <alignment horizontal="left" wrapText="1"/>
    </xf>
    <xf numFmtId="0" fontId="20" fillId="5" borderId="3" xfId="0" applyFont="1" applyFill="1" applyBorder="1" applyAlignment="1" applyProtection="1">
      <alignment horizontal="left" wrapText="1"/>
    </xf>
    <xf numFmtId="3" fontId="2" fillId="3" borderId="39" xfId="0" applyNumberFormat="1" applyFont="1" applyFill="1" applyBorder="1" applyAlignment="1" applyProtection="1">
      <alignment horizontal="left" vertical="center"/>
    </xf>
    <xf numFmtId="3" fontId="2" fillId="3" borderId="38" xfId="0" applyNumberFormat="1" applyFont="1" applyFill="1" applyBorder="1" applyAlignment="1" applyProtection="1">
      <alignment horizontal="left" vertical="center"/>
    </xf>
    <xf numFmtId="3" fontId="2" fillId="3" borderId="12" xfId="0" applyNumberFormat="1" applyFont="1" applyFill="1" applyBorder="1" applyAlignment="1" applyProtection="1">
      <alignment horizontal="left" vertical="center"/>
    </xf>
    <xf numFmtId="3" fontId="2" fillId="3" borderId="33" xfId="0" applyNumberFormat="1" applyFont="1" applyFill="1" applyBorder="1" applyAlignment="1" applyProtection="1">
      <alignment horizontal="left" vertical="center"/>
    </xf>
    <xf numFmtId="3" fontId="2" fillId="3" borderId="12" xfId="0" applyNumberFormat="1" applyFont="1" applyFill="1" applyBorder="1" applyAlignment="1" applyProtection="1">
      <alignment horizontal="left" vertical="center" wrapText="1"/>
    </xf>
    <xf numFmtId="3" fontId="2" fillId="3" borderId="33" xfId="0" applyNumberFormat="1" applyFont="1" applyFill="1" applyBorder="1" applyAlignment="1" applyProtection="1">
      <alignment horizontal="left" vertical="center" wrapText="1"/>
    </xf>
    <xf numFmtId="3" fontId="2" fillId="3" borderId="48" xfId="0" applyNumberFormat="1" applyFont="1" applyFill="1" applyBorder="1" applyAlignment="1" applyProtection="1">
      <alignment horizontal="left" vertical="center"/>
    </xf>
    <xf numFmtId="3" fontId="2" fillId="3" borderId="37" xfId="0" applyNumberFormat="1" applyFont="1" applyFill="1" applyBorder="1" applyAlignment="1" applyProtection="1">
      <alignment horizontal="left" vertical="center"/>
    </xf>
    <xf numFmtId="0" fontId="35" fillId="2" borderId="0" xfId="0" applyFont="1" applyFill="1" applyAlignment="1" applyProtection="1">
      <alignment horizontal="left" vertical="center"/>
    </xf>
    <xf numFmtId="0" fontId="0" fillId="2" borderId="36" xfId="0" applyNumberFormat="1" applyFill="1" applyBorder="1" applyAlignment="1" applyProtection="1">
      <alignment horizontal="left" vertical="center"/>
    </xf>
    <xf numFmtId="0" fontId="0" fillId="2" borderId="57" xfId="0" applyNumberFormat="1" applyFill="1" applyBorder="1" applyAlignment="1" applyProtection="1">
      <alignment horizontal="left" vertical="center"/>
    </xf>
    <xf numFmtId="0" fontId="0" fillId="2" borderId="58" xfId="0" applyNumberFormat="1" applyFill="1" applyBorder="1" applyAlignment="1" applyProtection="1">
      <alignment horizontal="left" vertical="center"/>
    </xf>
    <xf numFmtId="0" fontId="0" fillId="2" borderId="20" xfId="0" applyNumberFormat="1" applyFill="1" applyBorder="1" applyAlignment="1" applyProtection="1">
      <alignment horizontal="left" vertical="center"/>
    </xf>
    <xf numFmtId="0" fontId="0" fillId="2" borderId="21" xfId="0" applyNumberFormat="1" applyFill="1" applyBorder="1" applyAlignment="1" applyProtection="1">
      <alignment horizontal="left" vertical="center"/>
    </xf>
    <xf numFmtId="0" fontId="0" fillId="2" borderId="35" xfId="0" applyNumberFormat="1" applyFill="1" applyBorder="1" applyAlignment="1" applyProtection="1">
      <alignment horizontal="left" vertical="center"/>
    </xf>
    <xf numFmtId="3" fontId="29" fillId="3" borderId="7" xfId="12" applyNumberFormat="1" applyFont="1" applyFill="1" applyBorder="1" applyAlignment="1" applyProtection="1">
      <alignment horizontal="left" vertical="center" wrapText="1" shrinkToFit="1"/>
    </xf>
    <xf numFmtId="3" fontId="29" fillId="3" borderId="8" xfId="12" applyNumberFormat="1" applyFont="1" applyFill="1" applyBorder="1" applyAlignment="1" applyProtection="1">
      <alignment horizontal="left" vertical="center" wrapText="1" shrinkToFit="1"/>
    </xf>
    <xf numFmtId="3" fontId="29" fillId="3" borderId="10" xfId="12" applyNumberFormat="1" applyFont="1" applyFill="1" applyBorder="1" applyAlignment="1" applyProtection="1">
      <alignment horizontal="left" vertical="center" wrapText="1" shrinkToFit="1"/>
    </xf>
    <xf numFmtId="0" fontId="19" fillId="2" borderId="0" xfId="12" applyFont="1" applyFill="1" applyAlignment="1" applyProtection="1">
      <alignment horizontal="left" vertical="center"/>
    </xf>
    <xf numFmtId="3" fontId="29" fillId="3" borderId="7" xfId="12" applyNumberFormat="1" applyFont="1" applyFill="1" applyBorder="1" applyAlignment="1" applyProtection="1">
      <alignment horizontal="center" vertical="center" wrapText="1" shrinkToFit="1"/>
    </xf>
    <xf numFmtId="3" fontId="29" fillId="3" borderId="8" xfId="12" applyNumberFormat="1" applyFont="1" applyFill="1" applyBorder="1" applyAlignment="1" applyProtection="1">
      <alignment horizontal="center" vertical="center" wrapText="1" shrinkToFit="1"/>
    </xf>
    <xf numFmtId="3" fontId="29" fillId="3" borderId="10" xfId="12" applyNumberFormat="1" applyFont="1" applyFill="1" applyBorder="1" applyAlignment="1" applyProtection="1">
      <alignment horizontal="center" vertical="center" wrapText="1" shrinkToFit="1"/>
    </xf>
    <xf numFmtId="0" fontId="10" fillId="5" borderId="7" xfId="12" applyFont="1" applyFill="1" applyBorder="1" applyAlignment="1" applyProtection="1">
      <alignment horizontal="left" wrapText="1"/>
    </xf>
    <xf numFmtId="0" fontId="10" fillId="5" borderId="8" xfId="12" applyFont="1" applyFill="1" applyBorder="1" applyAlignment="1" applyProtection="1">
      <alignment horizontal="left" wrapText="1"/>
    </xf>
    <xf numFmtId="0" fontId="16" fillId="3" borderId="7" xfId="12" applyFont="1" applyFill="1" applyBorder="1" applyAlignment="1" applyProtection="1">
      <alignment horizontal="left"/>
    </xf>
    <xf numFmtId="0" fontId="16" fillId="3" borderId="8" xfId="12" applyFont="1" applyFill="1" applyBorder="1" applyAlignment="1" applyProtection="1">
      <alignment horizontal="left"/>
    </xf>
    <xf numFmtId="0" fontId="16" fillId="3" borderId="22" xfId="12" applyFont="1" applyFill="1" applyBorder="1" applyAlignment="1" applyProtection="1">
      <alignment horizontal="left"/>
    </xf>
    <xf numFmtId="0" fontId="16" fillId="3" borderId="23" xfId="12" applyFont="1" applyFill="1" applyBorder="1" applyAlignment="1" applyProtection="1">
      <alignment horizontal="left"/>
    </xf>
    <xf numFmtId="0" fontId="2" fillId="5" borderId="7" xfId="12" applyFont="1" applyFill="1" applyBorder="1" applyAlignment="1" applyProtection="1">
      <alignment horizontal="left" vertical="center" wrapText="1"/>
    </xf>
    <xf numFmtId="0" fontId="2" fillId="5" borderId="8" xfId="12" applyFont="1" applyFill="1" applyBorder="1" applyAlignment="1" applyProtection="1">
      <alignment horizontal="left" vertical="center" wrapText="1"/>
    </xf>
    <xf numFmtId="0" fontId="17" fillId="10" borderId="7" xfId="12" applyFont="1" applyFill="1" applyBorder="1" applyAlignment="1" applyProtection="1">
      <alignment horizontal="left" vertical="top" wrapText="1"/>
    </xf>
    <xf numFmtId="0" fontId="17" fillId="10" borderId="8" xfId="12" applyFont="1" applyFill="1" applyBorder="1" applyAlignment="1" applyProtection="1">
      <alignment horizontal="left" vertical="top" wrapText="1"/>
    </xf>
    <xf numFmtId="0" fontId="17" fillId="10" borderId="10" xfId="12" applyFont="1" applyFill="1" applyBorder="1" applyAlignment="1" applyProtection="1">
      <alignment horizontal="left" vertical="top" wrapText="1"/>
    </xf>
    <xf numFmtId="0" fontId="30" fillId="2" borderId="0" xfId="12" applyFont="1" applyFill="1" applyAlignment="1" applyProtection="1">
      <alignment horizontal="center"/>
    </xf>
  </cellXfs>
  <cellStyles count="29">
    <cellStyle name="Euro" xfId="1" xr:uid="{00000000-0005-0000-0000-000000000000}"/>
    <cellStyle name="Euro 2" xfId="2" xr:uid="{00000000-0005-0000-0000-000001000000}"/>
    <cellStyle name="Euro 2 2" xfId="3" xr:uid="{00000000-0005-0000-0000-000002000000}"/>
    <cellStyle name="Euro 2 3" xfId="11" xr:uid="{00000000-0005-0000-0000-000003000000}"/>
    <cellStyle name="Euro 2 4" xfId="13" xr:uid="{00000000-0005-0000-0000-000004000000}"/>
    <cellStyle name="Euro 2 5" xfId="15" xr:uid="{00000000-0005-0000-0000-000005000000}"/>
    <cellStyle name="Hyperlink" xfId="17" builtinId="8"/>
    <cellStyle name="Komma 2" xfId="4" xr:uid="{00000000-0005-0000-0000-000007000000}"/>
    <cellStyle name="Komma 2 2" xfId="28" xr:uid="{5D81FA23-B32B-433D-8744-B4943C940B64}"/>
    <cellStyle name="Komma 2 3" xfId="18" xr:uid="{9BF574F4-4329-4AAC-93E7-85284FA0965F}"/>
    <cellStyle name="Komma 3" xfId="25" xr:uid="{037934FC-8E7D-4951-A0C9-C9F1E52163AB}"/>
    <cellStyle name="Komma 4" xfId="26" xr:uid="{60C2210E-E647-49B6-A42D-AF61A2D44F05}"/>
    <cellStyle name="Komma 4 2" xfId="5" xr:uid="{00000000-0005-0000-0000-000008000000}"/>
    <cellStyle name="Komma 4 2 2" xfId="19" xr:uid="{A667D1EE-A50D-45A5-9BFE-985EB691C916}"/>
    <cellStyle name="Normal 2" xfId="6" xr:uid="{00000000-0005-0000-0000-000009000000}"/>
    <cellStyle name="Procent" xfId="7" builtinId="5"/>
    <cellStyle name="Standaard" xfId="0" builtinId="0"/>
    <cellStyle name="Standaard 2" xfId="8" xr:uid="{00000000-0005-0000-0000-00000C000000}"/>
    <cellStyle name="Standaard 3" xfId="10" xr:uid="{00000000-0005-0000-0000-00000D000000}"/>
    <cellStyle name="Standaard 3 2" xfId="27" xr:uid="{A4FD0463-9DAE-4CE4-B806-624FB7900A45}"/>
    <cellStyle name="Standaard 3 5" xfId="21" xr:uid="{21BE8E3F-F290-4F1E-8F9F-666DF8ED16E7}"/>
    <cellStyle name="Standaard 4" xfId="14" xr:uid="{00000000-0005-0000-0000-00000E000000}"/>
    <cellStyle name="Standaard 5" xfId="12" xr:uid="{00000000-0005-0000-0000-00000F000000}"/>
    <cellStyle name="Standaard 6" xfId="23" xr:uid="{D1F7F43B-3C1D-4D58-9D8E-8CBE722607B7}"/>
    <cellStyle name="Valuta" xfId="16" builtinId="4"/>
    <cellStyle name="Valuta 2" xfId="22" xr:uid="{4D65A8A8-31E7-4237-A078-D084E0FDCE81}"/>
    <cellStyle name="Valuta 2 3" xfId="9" xr:uid="{00000000-0005-0000-0000-000011000000}"/>
    <cellStyle name="Valuta 3" xfId="24" xr:uid="{02FD2973-9195-4038-A9EF-48D321244F1D}"/>
    <cellStyle name="Valuta 4" xfId="20" xr:uid="{864BEB28-DB02-419F-8AA1-A78F489F992B}"/>
  </cellStyles>
  <dxfs count="133">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b/>
        <i val="0"/>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b/>
        <i val="0"/>
        <color rgb="FFFF0000"/>
      </font>
    </dxf>
    <dxf>
      <font>
        <b/>
        <i val="0"/>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b/>
        <i val="0"/>
        <color rgb="FFFF0000"/>
      </font>
    </dxf>
    <dxf>
      <font>
        <b/>
        <i val="0"/>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color rgb="FF92D050"/>
      </font>
    </dxf>
    <dxf>
      <font>
        <color rgb="FFFF0000"/>
      </font>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Financial Report'!C47"/><Relationship Id="rId1" Type="http://schemas.openxmlformats.org/officeDocument/2006/relationships/hyperlink" Target="mailto:pppbeheer@rvo.nl?subject=Financial%20report:%20problem%20using%20RVO%20template" TargetMode="External"/></Relationships>
</file>

<file path=xl/drawings/drawing1.xml><?xml version="1.0" encoding="utf-8"?>
<xdr:wsDr xmlns:xdr="http://schemas.openxmlformats.org/drawingml/2006/spreadsheetDrawing" xmlns:a="http://schemas.openxmlformats.org/drawingml/2006/main">
  <xdr:twoCellAnchor>
    <xdr:from>
      <xdr:col>9</xdr:col>
      <xdr:colOff>928686</xdr:colOff>
      <xdr:row>8</xdr:row>
      <xdr:rowOff>35716</xdr:rowOff>
    </xdr:from>
    <xdr:to>
      <xdr:col>11</xdr:col>
      <xdr:colOff>845344</xdr:colOff>
      <xdr:row>9</xdr:row>
      <xdr:rowOff>226219</xdr:rowOff>
    </xdr:to>
    <xdr:sp macro="" textlink="">
      <xdr:nvSpPr>
        <xdr:cNvPr id="2" name="Tekstvak 1">
          <a:hlinkClick xmlns:r="http://schemas.openxmlformats.org/officeDocument/2006/relationships" r:id="rId1"/>
          <a:extLst>
            <a:ext uri="{FF2B5EF4-FFF2-40B4-BE49-F238E27FC236}">
              <a16:creationId xmlns:a16="http://schemas.microsoft.com/office/drawing/2014/main" id="{31392515-8626-4573-B728-F553C1A7808C}"/>
            </a:ext>
          </a:extLst>
        </xdr:cNvPr>
        <xdr:cNvSpPr txBox="1"/>
      </xdr:nvSpPr>
      <xdr:spPr>
        <a:xfrm>
          <a:off x="14585155" y="1904997"/>
          <a:ext cx="2988470" cy="261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baseline="0">
              <a:solidFill>
                <a:srgbClr val="0000FF"/>
              </a:solidFill>
              <a:uFill>
                <a:solidFill>
                  <a:srgbClr val="0000FF"/>
                </a:solidFill>
              </a:uFill>
              <a:latin typeface="Arial" panose="020B0604020202020204" pitchFamily="34" charset="0"/>
              <a:cs typeface="Arial" panose="020B0604020202020204" pitchFamily="34" charset="0"/>
            </a:rPr>
            <a:t>pppbeheer@rvo.nl</a:t>
          </a:r>
        </a:p>
      </xdr:txBody>
    </xdr:sp>
    <xdr:clientData/>
  </xdr:twoCellAnchor>
  <xdr:twoCellAnchor>
    <xdr:from>
      <xdr:col>1</xdr:col>
      <xdr:colOff>1785940</xdr:colOff>
      <xdr:row>4</xdr:row>
      <xdr:rowOff>95250</xdr:rowOff>
    </xdr:from>
    <xdr:to>
      <xdr:col>2</xdr:col>
      <xdr:colOff>392909</xdr:colOff>
      <xdr:row>6</xdr:row>
      <xdr:rowOff>71437</xdr:rowOff>
    </xdr:to>
    <xdr:sp macro="" textlink="">
      <xdr:nvSpPr>
        <xdr:cNvPr id="3" name="Tekstvak 2">
          <a:hlinkClick xmlns:r="http://schemas.openxmlformats.org/officeDocument/2006/relationships" r:id="rId2"/>
          <a:extLst>
            <a:ext uri="{FF2B5EF4-FFF2-40B4-BE49-F238E27FC236}">
              <a16:creationId xmlns:a16="http://schemas.microsoft.com/office/drawing/2014/main" id="{1EACE25F-06DE-4BF0-932B-4DCF173E2299}"/>
            </a:ext>
          </a:extLst>
        </xdr:cNvPr>
        <xdr:cNvSpPr txBox="1"/>
      </xdr:nvSpPr>
      <xdr:spPr>
        <a:xfrm>
          <a:off x="2109790" y="1143000"/>
          <a:ext cx="2083594"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rgbClr val="0000FF"/>
              </a:solidFill>
              <a:uFill>
                <a:solidFill>
                  <a:srgbClr val="0000FF"/>
                </a:solidFill>
              </a:uFill>
              <a:latin typeface="Arial" panose="020B0604020202020204" pitchFamily="34" charset="0"/>
              <a:cs typeface="Arial" panose="020B0604020202020204" pitchFamily="34" charset="0"/>
            </a:rPr>
            <a:t>C47</a:t>
          </a:r>
          <a:r>
            <a:rPr lang="en-GB" sz="1200" u="sng" baseline="0">
              <a:solidFill>
                <a:srgbClr val="0000FF"/>
              </a:solidFill>
              <a:uFill>
                <a:solidFill>
                  <a:srgbClr val="0000FF"/>
                </a:solidFill>
              </a:uFill>
              <a:latin typeface="Arial" panose="020B0604020202020204" pitchFamily="34" charset="0"/>
              <a:cs typeface="Arial" panose="020B0604020202020204" pitchFamily="34" charset="0"/>
            </a:rPr>
            <a:t> / </a:t>
          </a:r>
          <a:r>
            <a:rPr lang="en-GB" sz="1200" b="1" u="sng" baseline="0">
              <a:solidFill>
                <a:srgbClr val="0000FF"/>
              </a:solidFill>
              <a:uFill>
                <a:solidFill>
                  <a:srgbClr val="0000FF"/>
                </a:solidFill>
              </a:uFill>
              <a:latin typeface="Arial" panose="020B0604020202020204" pitchFamily="34" charset="0"/>
              <a:cs typeface="Arial" panose="020B0604020202020204" pitchFamily="34" charset="0"/>
            </a:rPr>
            <a:t>D47</a:t>
          </a:r>
          <a:endParaRPr lang="en-GB" sz="1200" b="1" u="sng">
            <a:solidFill>
              <a:srgbClr val="0000FF"/>
            </a:solidFill>
            <a:uFill>
              <a:solidFill>
                <a:srgbClr val="0000FF"/>
              </a:solidFill>
            </a:u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nglish.rvo.nl/subsidies-programmes/gww-ghana-wash-window/project-management/buying-hardware" TargetMode="External"/><Relationship Id="rId2" Type="http://schemas.openxmlformats.org/officeDocument/2006/relationships/hyperlink" Target="https://english.rvo.nl/subsidies-programmes/fdw-sustainable-water-fund/project-management/buying-hardware" TargetMode="External"/><Relationship Id="rId1" Type="http://schemas.openxmlformats.org/officeDocument/2006/relationships/hyperlink" Target="https://english.rvo.nl/subsidies-programmes/fdov/project-management/buying-hardwar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PPbeheer@rvo.n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35"/>
  <sheetViews>
    <sheetView tabSelected="1" zoomScale="130" zoomScaleNormal="130" zoomScaleSheetLayoutView="120" workbookViewId="0">
      <selection activeCell="A16" sqref="A16"/>
    </sheetView>
  </sheetViews>
  <sheetFormatPr defaultColWidth="9.140625" defaultRowHeight="12.75" x14ac:dyDescent="0.2"/>
  <cols>
    <col min="1" max="1" width="140.28515625" style="141" customWidth="1"/>
    <col min="2" max="16384" width="9.140625" style="1"/>
  </cols>
  <sheetData>
    <row r="1" spans="1:2" ht="26.25" x14ac:dyDescent="0.4">
      <c r="A1" s="431" t="s">
        <v>195</v>
      </c>
    </row>
    <row r="2" spans="1:2" ht="6" customHeight="1" x14ac:dyDescent="0.2">
      <c r="A2" s="432"/>
    </row>
    <row r="3" spans="1:2" s="434" customFormat="1" ht="14.25" x14ac:dyDescent="0.2">
      <c r="A3" s="433" t="s">
        <v>202</v>
      </c>
    </row>
    <row r="4" spans="1:2" s="434" customFormat="1" ht="14.25" x14ac:dyDescent="0.2">
      <c r="A4" s="433" t="s">
        <v>168</v>
      </c>
    </row>
    <row r="5" spans="1:2" s="434" customFormat="1" ht="8.25" customHeight="1" x14ac:dyDescent="0.2">
      <c r="A5" s="433"/>
    </row>
    <row r="6" spans="1:2" s="434" customFormat="1" ht="28.5" x14ac:dyDescent="0.2">
      <c r="A6" s="433" t="s">
        <v>201</v>
      </c>
    </row>
    <row r="7" spans="1:2" s="434" customFormat="1" ht="14.25" x14ac:dyDescent="0.2">
      <c r="A7" s="433" t="s">
        <v>194</v>
      </c>
    </row>
    <row r="8" spans="1:2" s="434" customFormat="1" ht="8.25" customHeight="1" x14ac:dyDescent="0.2">
      <c r="A8" s="433"/>
    </row>
    <row r="9" spans="1:2" s="434" customFormat="1" ht="28.5" x14ac:dyDescent="0.2">
      <c r="A9" s="435" t="s">
        <v>208</v>
      </c>
    </row>
    <row r="10" spans="1:2" s="434" customFormat="1" ht="8.25" customHeight="1" x14ac:dyDescent="0.2">
      <c r="A10" s="435"/>
      <c r="B10" s="436"/>
    </row>
    <row r="11" spans="1:2" s="434" customFormat="1" ht="14.25" x14ac:dyDescent="0.2">
      <c r="A11" s="433" t="s">
        <v>103</v>
      </c>
    </row>
    <row r="12" spans="1:2" s="434" customFormat="1" ht="8.25" customHeight="1" x14ac:dyDescent="0.2">
      <c r="A12" s="433"/>
    </row>
    <row r="13" spans="1:2" s="434" customFormat="1" ht="14.25" x14ac:dyDescent="0.2">
      <c r="A13" s="433" t="s">
        <v>0</v>
      </c>
    </row>
    <row r="14" spans="1:2" s="434" customFormat="1" ht="14.25" x14ac:dyDescent="0.2">
      <c r="A14" s="433" t="s">
        <v>85</v>
      </c>
    </row>
    <row r="15" spans="1:2" s="434" customFormat="1" ht="15.75" customHeight="1" x14ac:dyDescent="0.2">
      <c r="A15" s="433"/>
    </row>
    <row r="16" spans="1:2" s="434" customFormat="1" ht="27" customHeight="1" x14ac:dyDescent="0.2">
      <c r="A16" s="433" t="s">
        <v>216</v>
      </c>
    </row>
    <row r="17" spans="1:1" s="434" customFormat="1" ht="18.75" customHeight="1" x14ac:dyDescent="0.2">
      <c r="A17" s="504" t="s">
        <v>203</v>
      </c>
    </row>
    <row r="18" spans="1:1" s="434" customFormat="1" ht="12" customHeight="1" x14ac:dyDescent="0.2">
      <c r="A18" s="505" t="s">
        <v>209</v>
      </c>
    </row>
    <row r="19" spans="1:1" s="434" customFormat="1" ht="11.25" customHeight="1" x14ac:dyDescent="0.2">
      <c r="A19" s="504" t="s">
        <v>204</v>
      </c>
    </row>
    <row r="20" spans="1:1" s="434" customFormat="1" ht="11.25" customHeight="1" x14ac:dyDescent="0.2">
      <c r="A20" s="505" t="s">
        <v>209</v>
      </c>
    </row>
    <row r="21" spans="1:1" s="434" customFormat="1" ht="9" customHeight="1" x14ac:dyDescent="0.2">
      <c r="A21" s="504" t="s">
        <v>205</v>
      </c>
    </row>
    <row r="22" spans="1:1" s="434" customFormat="1" ht="9.75" customHeight="1" x14ac:dyDescent="0.2">
      <c r="A22" s="433"/>
    </row>
    <row r="23" spans="1:1" s="434" customFormat="1" ht="14.25" x14ac:dyDescent="0.2">
      <c r="A23" s="433" t="s">
        <v>77</v>
      </c>
    </row>
    <row r="24" spans="1:1" ht="8.25" customHeight="1" x14ac:dyDescent="0.2">
      <c r="A24" s="433"/>
    </row>
    <row r="25" spans="1:1" ht="15" x14ac:dyDescent="0.25">
      <c r="A25" s="433" t="s">
        <v>196</v>
      </c>
    </row>
    <row r="26" spans="1:1" ht="14.25" x14ac:dyDescent="0.2">
      <c r="A26" s="433" t="s">
        <v>197</v>
      </c>
    </row>
    <row r="27" spans="1:1" ht="14.25" x14ac:dyDescent="0.2">
      <c r="A27" s="433" t="s">
        <v>206</v>
      </c>
    </row>
    <row r="28" spans="1:1" ht="8.25" customHeight="1" x14ac:dyDescent="0.2">
      <c r="A28" s="433"/>
    </row>
    <row r="29" spans="1:1" ht="14.25" x14ac:dyDescent="0.2">
      <c r="A29" s="433" t="s">
        <v>104</v>
      </c>
    </row>
    <row r="30" spans="1:1" ht="14.25" x14ac:dyDescent="0.2">
      <c r="A30" s="433" t="s">
        <v>207</v>
      </c>
    </row>
    <row r="31" spans="1:1" ht="14.25" x14ac:dyDescent="0.2">
      <c r="A31" s="433" t="s">
        <v>198</v>
      </c>
    </row>
    <row r="32" spans="1:1" ht="14.25" x14ac:dyDescent="0.2">
      <c r="A32" s="433" t="s">
        <v>199</v>
      </c>
    </row>
    <row r="33" spans="1:1" ht="8.25" customHeight="1" x14ac:dyDescent="0.2">
      <c r="A33" s="432"/>
    </row>
    <row r="34" spans="1:1" ht="15" x14ac:dyDescent="0.25">
      <c r="A34" s="437" t="s">
        <v>200</v>
      </c>
    </row>
    <row r="35" spans="1:1" ht="7.5" customHeight="1" thickBot="1" x14ac:dyDescent="0.25">
      <c r="A35" s="438"/>
    </row>
  </sheetData>
  <sheetProtection algorithmName="SHA-512" hashValue="mYsU+eUAGgReMhp+42I9WGZQHHop5jdm59W4+y7KzWhX2D2/kOEJX5cFYZWrFPHCxJwKs3I1LePzxpPU5sJdLA==" saltValue="eKOwe4ZrBwr/z5bzDzmSkQ==" spinCount="100000" sheet="1" objects="1" scenarios="1"/>
  <hyperlinks>
    <hyperlink ref="A17" r:id="rId1" xr:uid="{32C01754-B23F-4EB3-94B2-169EE4DB02C3}"/>
    <hyperlink ref="A19" r:id="rId2" xr:uid="{0C118EA7-2F02-4211-A83D-179FCA664F3A}"/>
    <hyperlink ref="A21" r:id="rId3" xr:uid="{669BB8D8-3C0F-44AB-8407-1E0B94DD1862}"/>
  </hyperlinks>
  <pageMargins left="7.874015748031496E-2" right="0" top="0.74803149606299213" bottom="0.74803149606299213" header="0.31496062992125984" footer="0.31496062992125984"/>
  <pageSetup paperSize="9" scale="8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B1:J33"/>
  <sheetViews>
    <sheetView zoomScale="110" zoomScaleNormal="110" workbookViewId="0">
      <selection activeCell="B2" sqref="B2"/>
    </sheetView>
  </sheetViews>
  <sheetFormatPr defaultColWidth="9.140625" defaultRowHeight="12.75" x14ac:dyDescent="0.2"/>
  <cols>
    <col min="1" max="1" width="3.42578125" style="148" customWidth="1"/>
    <col min="2" max="2" width="51" style="148" customWidth="1"/>
    <col min="3" max="3" width="23.85546875" style="148" customWidth="1"/>
    <col min="4" max="4" width="3" style="148" customWidth="1"/>
    <col min="5" max="5" width="21.7109375" style="148" customWidth="1"/>
    <col min="6" max="6" width="19" style="148" customWidth="1"/>
    <col min="7" max="7" width="6.5703125" style="148" customWidth="1"/>
    <col min="8" max="8" width="6" style="148" customWidth="1"/>
    <col min="9" max="16384" width="9.140625" style="148"/>
  </cols>
  <sheetData>
    <row r="1" spans="2:10" ht="15.75" thickBot="1" x14ac:dyDescent="0.25">
      <c r="B1" s="144" t="s">
        <v>1</v>
      </c>
      <c r="C1" s="145"/>
      <c r="D1" s="145"/>
      <c r="E1" s="146"/>
      <c r="F1" s="145"/>
      <c r="G1" s="145"/>
      <c r="H1" s="147"/>
    </row>
    <row r="2" spans="2:10" s="316" customFormat="1" ht="25.5" x14ac:dyDescent="0.2">
      <c r="B2" s="429" t="s">
        <v>162</v>
      </c>
      <c r="C2" s="506" t="s">
        <v>210</v>
      </c>
      <c r="D2" s="506"/>
      <c r="E2" s="506"/>
      <c r="F2" s="506"/>
      <c r="G2" s="506"/>
      <c r="H2" s="507"/>
    </row>
    <row r="3" spans="2:10" ht="34.5" customHeight="1" x14ac:dyDescent="0.2">
      <c r="B3" s="508" t="s">
        <v>190</v>
      </c>
      <c r="C3" s="509"/>
      <c r="D3" s="509"/>
      <c r="E3" s="509"/>
      <c r="F3" s="430" t="s">
        <v>163</v>
      </c>
      <c r="G3" s="509"/>
      <c r="H3" s="510"/>
    </row>
    <row r="5" spans="2:10" hidden="1" x14ac:dyDescent="0.2"/>
    <row r="6" spans="2:10" ht="26.25" customHeight="1" x14ac:dyDescent="0.2">
      <c r="B6" s="149" t="s">
        <v>175</v>
      </c>
      <c r="C6" s="150"/>
      <c r="E6" s="151"/>
      <c r="F6" s="152"/>
      <c r="G6" s="152"/>
      <c r="H6" s="152"/>
    </row>
    <row r="7" spans="2:10" ht="26.25" customHeight="1" x14ac:dyDescent="0.2">
      <c r="B7" s="149" t="s">
        <v>2</v>
      </c>
      <c r="C7" s="153"/>
      <c r="D7" s="153"/>
      <c r="E7" s="152"/>
      <c r="F7" s="152"/>
      <c r="G7" s="152"/>
      <c r="H7" s="152"/>
    </row>
    <row r="8" spans="2:10" ht="15.75" x14ac:dyDescent="0.2">
      <c r="B8" s="154"/>
    </row>
    <row r="9" spans="2:10" ht="17.25" customHeight="1" x14ac:dyDescent="0.2">
      <c r="B9" s="155" t="s">
        <v>3</v>
      </c>
      <c r="C9" s="518"/>
      <c r="D9" s="522"/>
      <c r="E9" s="523"/>
    </row>
    <row r="10" spans="2:10" ht="41.25" customHeight="1" x14ac:dyDescent="0.2">
      <c r="B10" s="155" t="s">
        <v>4</v>
      </c>
      <c r="C10" s="524"/>
      <c r="D10" s="525"/>
      <c r="E10" s="526"/>
      <c r="I10" s="153" t="s">
        <v>164</v>
      </c>
    </row>
    <row r="11" spans="2:10" ht="17.25" customHeight="1" x14ac:dyDescent="0.2">
      <c r="B11" s="155" t="s">
        <v>5</v>
      </c>
      <c r="C11" s="518"/>
      <c r="D11" s="522"/>
      <c r="E11" s="523"/>
    </row>
    <row r="12" spans="2:10" ht="17.25" customHeight="1" x14ac:dyDescent="0.2">
      <c r="B12" s="156" t="s">
        <v>6</v>
      </c>
      <c r="C12" s="518"/>
      <c r="D12" s="522"/>
      <c r="E12" s="523"/>
    </row>
    <row r="13" spans="2:10" ht="17.25" customHeight="1" x14ac:dyDescent="0.2">
      <c r="B13" s="156" t="s">
        <v>7</v>
      </c>
      <c r="C13" s="518"/>
      <c r="D13" s="522"/>
      <c r="E13" s="523"/>
    </row>
    <row r="14" spans="2:10" ht="17.25" customHeight="1" x14ac:dyDescent="0.2">
      <c r="B14" s="157" t="s">
        <v>8</v>
      </c>
      <c r="C14" s="158"/>
      <c r="D14" s="190" t="s">
        <v>9</v>
      </c>
      <c r="E14" s="159"/>
      <c r="F14" s="160" t="s">
        <v>191</v>
      </c>
      <c r="J14" s="161"/>
    </row>
    <row r="15" spans="2:10" ht="17.25" customHeight="1" x14ac:dyDescent="0.2">
      <c r="B15" s="157" t="s">
        <v>10</v>
      </c>
      <c r="C15" s="158"/>
      <c r="D15" s="190" t="s">
        <v>9</v>
      </c>
      <c r="E15" s="159"/>
    </row>
    <row r="16" spans="2:10" ht="17.25" customHeight="1" x14ac:dyDescent="0.2">
      <c r="B16" s="422"/>
      <c r="C16" s="162"/>
      <c r="D16" s="162"/>
      <c r="E16" s="421"/>
    </row>
    <row r="17" spans="2:6" ht="17.25" customHeight="1" x14ac:dyDescent="0.2">
      <c r="B17" s="157" t="s">
        <v>11</v>
      </c>
      <c r="C17" s="518"/>
      <c r="D17" s="519"/>
      <c r="E17" s="520"/>
    </row>
    <row r="18" spans="2:6" ht="17.25" customHeight="1" x14ac:dyDescent="0.2">
      <c r="B18" s="157" t="s">
        <v>12</v>
      </c>
      <c r="C18" s="514"/>
      <c r="D18" s="512"/>
      <c r="E18" s="513"/>
    </row>
    <row r="19" spans="2:6" ht="17.25" customHeight="1" x14ac:dyDescent="0.2">
      <c r="B19" s="163" t="s">
        <v>76</v>
      </c>
      <c r="C19" s="514"/>
      <c r="D19" s="512"/>
      <c r="E19" s="513"/>
    </row>
    <row r="20" spans="2:6" ht="17.25" customHeight="1" x14ac:dyDescent="0.2">
      <c r="B20" s="157" t="s">
        <v>13</v>
      </c>
      <c r="C20" s="515"/>
      <c r="D20" s="516"/>
      <c r="E20" s="517"/>
    </row>
    <row r="21" spans="2:6" ht="17.25" customHeight="1" x14ac:dyDescent="0.2">
      <c r="B21" s="157" t="s">
        <v>14</v>
      </c>
      <c r="C21" s="518"/>
      <c r="D21" s="519"/>
      <c r="E21" s="520"/>
    </row>
    <row r="22" spans="2:6" ht="17.25" customHeight="1" x14ac:dyDescent="0.2">
      <c r="B22" s="423"/>
      <c r="C22" s="162"/>
      <c r="D22" s="162"/>
      <c r="E22" s="421"/>
    </row>
    <row r="23" spans="2:6" ht="17.25" customHeight="1" x14ac:dyDescent="0.2">
      <c r="B23" s="157" t="s">
        <v>15</v>
      </c>
      <c r="C23" s="521"/>
      <c r="D23" s="522"/>
      <c r="E23" s="523"/>
      <c r="F23" s="164"/>
    </row>
    <row r="24" spans="2:6" ht="17.25" customHeight="1" x14ac:dyDescent="0.2">
      <c r="B24" s="163" t="s">
        <v>115</v>
      </c>
      <c r="C24" s="511"/>
      <c r="D24" s="512"/>
      <c r="E24" s="513"/>
    </row>
    <row r="25" spans="2:6" ht="17.25" customHeight="1" x14ac:dyDescent="0.2">
      <c r="B25" s="163" t="s">
        <v>114</v>
      </c>
      <c r="C25" s="511"/>
      <c r="D25" s="512"/>
      <c r="E25" s="513"/>
    </row>
    <row r="31" spans="2:6" x14ac:dyDescent="0.2">
      <c r="B31" s="153"/>
      <c r="E31" s="153"/>
    </row>
    <row r="32" spans="2:6" x14ac:dyDescent="0.2">
      <c r="B32" s="153"/>
      <c r="E32" s="153"/>
    </row>
    <row r="33" spans="2:5" x14ac:dyDescent="0.2">
      <c r="B33" s="153"/>
      <c r="E33" s="153"/>
    </row>
  </sheetData>
  <sheetProtection algorithmName="SHA-512" hashValue="4Fw1F3CE+9UQr7Lw5EDXW/50VvguxRbJAhQH/2NvuS5IIE5D64FBpR46vgayFFPFI0G9leLzd8nxXwOabSBFOg==" saltValue="zJKRI0H4OHGxhJrESLJLZw==" spinCount="100000" sheet="1"/>
  <mergeCells count="16">
    <mergeCell ref="C2:H2"/>
    <mergeCell ref="B3:E3"/>
    <mergeCell ref="G3:H3"/>
    <mergeCell ref="C24:E24"/>
    <mergeCell ref="C25:E25"/>
    <mergeCell ref="C18:E18"/>
    <mergeCell ref="C20:E20"/>
    <mergeCell ref="C21:E21"/>
    <mergeCell ref="C23:E23"/>
    <mergeCell ref="C19:E19"/>
    <mergeCell ref="C17:E17"/>
    <mergeCell ref="C13:E13"/>
    <mergeCell ref="C9:E9"/>
    <mergeCell ref="C10:E10"/>
    <mergeCell ref="C11:E11"/>
    <mergeCell ref="C12:E12"/>
  </mergeCells>
  <conditionalFormatting sqref="C23">
    <cfRule type="containsBlanks" dxfId="132" priority="23" stopIfTrue="1">
      <formula>LEN(TRIM(C23))=0</formula>
    </cfRule>
  </conditionalFormatting>
  <conditionalFormatting sqref="E15">
    <cfRule type="containsBlanks" dxfId="131" priority="9" stopIfTrue="1">
      <formula>LEN(TRIM(E15))=0</formula>
    </cfRule>
  </conditionalFormatting>
  <conditionalFormatting sqref="C12">
    <cfRule type="containsBlanks" dxfId="130" priority="12" stopIfTrue="1">
      <formula>LEN(TRIM(C12))=0</formula>
    </cfRule>
  </conditionalFormatting>
  <conditionalFormatting sqref="C13">
    <cfRule type="containsBlanks" dxfId="129" priority="11" stopIfTrue="1">
      <formula>LEN(TRIM(C13))=0</formula>
    </cfRule>
  </conditionalFormatting>
  <conditionalFormatting sqref="C24:C25">
    <cfRule type="containsBlanks" dxfId="128" priority="8" stopIfTrue="1">
      <formula>LEN(TRIM(C24))=0</formula>
    </cfRule>
  </conditionalFormatting>
  <conditionalFormatting sqref="C15">
    <cfRule type="containsBlanks" dxfId="127" priority="7" stopIfTrue="1">
      <formula>LEN(TRIM(C15))=0</formula>
    </cfRule>
  </conditionalFormatting>
  <conditionalFormatting sqref="C17 C21">
    <cfRule type="containsBlanks" dxfId="126" priority="6" stopIfTrue="1">
      <formula>LEN(TRIM(C17))=0</formula>
    </cfRule>
  </conditionalFormatting>
  <conditionalFormatting sqref="C18 C20">
    <cfRule type="containsBlanks" dxfId="125" priority="5" stopIfTrue="1">
      <formula>LEN(TRIM(C18))=0</formula>
    </cfRule>
  </conditionalFormatting>
  <conditionalFormatting sqref="C14">
    <cfRule type="containsBlanks" dxfId="124" priority="4" stopIfTrue="1">
      <formula>LEN(TRIM(C14))=0</formula>
    </cfRule>
  </conditionalFormatting>
  <conditionalFormatting sqref="E14">
    <cfRule type="containsBlanks" dxfId="123" priority="3" stopIfTrue="1">
      <formula>LEN(TRIM(E14))=0</formula>
    </cfRule>
  </conditionalFormatting>
  <conditionalFormatting sqref="C9:C11">
    <cfRule type="containsBlanks" dxfId="122" priority="2" stopIfTrue="1">
      <formula>LEN(TRIM(C9))=0</formula>
    </cfRule>
  </conditionalFormatting>
  <conditionalFormatting sqref="C19">
    <cfRule type="containsBlanks" dxfId="121" priority="1" stopIfTrue="1">
      <formula>LEN(TRIM(C19))=0</formula>
    </cfRule>
  </conditionalFormatting>
  <hyperlinks>
    <hyperlink ref="F3" r:id="rId1" xr:uid="{00000000-0004-0000-0100-000000000000}"/>
  </hyperlinks>
  <pageMargins left="0.7" right="0.7" top="0.75" bottom="0.75" header="0.3" footer="0.3"/>
  <pageSetup paperSize="9" scale="6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A1:S371"/>
  <sheetViews>
    <sheetView zoomScale="80" zoomScaleNormal="80" workbookViewId="0">
      <selection activeCell="B24" sqref="B24"/>
    </sheetView>
  </sheetViews>
  <sheetFormatPr defaultColWidth="9.140625" defaultRowHeight="26.25" customHeight="1" x14ac:dyDescent="0.2"/>
  <cols>
    <col min="1" max="1" width="4.85546875" style="15" customWidth="1"/>
    <col min="2" max="2" width="52.140625" style="16" bestFit="1" customWidth="1"/>
    <col min="3" max="3" width="20.5703125" style="16" customWidth="1"/>
    <col min="4" max="4" width="21.140625" style="16" customWidth="1"/>
    <col min="5" max="5" width="21.140625" style="81" customWidth="1"/>
    <col min="6" max="8" width="21.140625" style="16" customWidth="1"/>
    <col min="9" max="9" width="22" style="16" customWidth="1"/>
    <col min="10" max="10" width="25" style="16" customWidth="1"/>
    <col min="11" max="12" width="21.140625" style="16" customWidth="1"/>
    <col min="13" max="13" width="111" style="16" customWidth="1"/>
    <col min="14" max="14" width="15.85546875" style="16" customWidth="1"/>
    <col min="15" max="15" width="16.85546875" style="16" customWidth="1"/>
    <col min="16" max="16" width="101" style="16" customWidth="1"/>
    <col min="17" max="21" width="16.85546875" style="16" customWidth="1"/>
    <col min="22" max="16384" width="9.140625" style="16"/>
  </cols>
  <sheetData>
    <row r="1" spans="1:16" s="58" customFormat="1" ht="26.25" customHeight="1" x14ac:dyDescent="0.35">
      <c r="A1" s="102"/>
      <c r="B1" s="527" t="s">
        <v>1</v>
      </c>
      <c r="C1" s="528"/>
      <c r="D1" s="528"/>
      <c r="E1" s="528"/>
      <c r="F1" s="528"/>
      <c r="G1" s="528"/>
      <c r="H1" s="528"/>
      <c r="I1" s="528"/>
      <c r="J1" s="528"/>
      <c r="K1" s="528"/>
      <c r="L1" s="529"/>
      <c r="M1" s="258"/>
      <c r="N1" s="103"/>
      <c r="O1" s="103"/>
      <c r="P1" s="103"/>
    </row>
    <row r="2" spans="1:16" s="425" customFormat="1" ht="18.75" customHeight="1" x14ac:dyDescent="0.2">
      <c r="A2" s="424"/>
      <c r="B2" s="534" t="s">
        <v>165</v>
      </c>
      <c r="C2" s="535"/>
      <c r="D2" s="535"/>
      <c r="E2" s="535"/>
      <c r="F2" s="535"/>
      <c r="G2" s="535"/>
      <c r="H2" s="535"/>
      <c r="I2" s="535"/>
      <c r="J2" s="535"/>
      <c r="K2" s="535"/>
      <c r="L2" s="536"/>
      <c r="M2" s="440"/>
      <c r="N2" s="441"/>
      <c r="O2" s="441"/>
      <c r="P2" s="441"/>
    </row>
    <row r="3" spans="1:16" s="425" customFormat="1" ht="18.75" customHeight="1" x14ac:dyDescent="0.2">
      <c r="A3" s="424"/>
      <c r="B3" s="537" t="s">
        <v>192</v>
      </c>
      <c r="C3" s="538"/>
      <c r="D3" s="538"/>
      <c r="E3" s="538"/>
      <c r="F3" s="538"/>
      <c r="G3" s="538"/>
      <c r="H3" s="538"/>
      <c r="I3" s="538"/>
      <c r="J3" s="538"/>
      <c r="K3" s="538"/>
      <c r="L3" s="539"/>
      <c r="M3" s="440"/>
      <c r="N3" s="441"/>
      <c r="O3" s="441"/>
      <c r="P3" s="441"/>
    </row>
    <row r="4" spans="1:16" s="425" customFormat="1" ht="18.75" customHeight="1" x14ac:dyDescent="0.2">
      <c r="A4" s="424"/>
      <c r="B4" s="537" t="s">
        <v>166</v>
      </c>
      <c r="C4" s="538"/>
      <c r="D4" s="538"/>
      <c r="E4" s="538"/>
      <c r="F4" s="538"/>
      <c r="G4" s="538"/>
      <c r="H4" s="538"/>
      <c r="I4" s="538"/>
      <c r="J4" s="538"/>
      <c r="K4" s="538"/>
      <c r="L4" s="539"/>
      <c r="M4" s="440"/>
      <c r="N4" s="441"/>
      <c r="O4" s="441"/>
      <c r="P4" s="441"/>
    </row>
    <row r="5" spans="1:16" s="445" customFormat="1" ht="9" customHeight="1" x14ac:dyDescent="0.2">
      <c r="A5" s="442"/>
      <c r="B5" s="540"/>
      <c r="C5" s="541"/>
      <c r="D5" s="541"/>
      <c r="E5" s="541"/>
      <c r="F5" s="541"/>
      <c r="G5" s="541"/>
      <c r="H5" s="541"/>
      <c r="I5" s="541"/>
      <c r="J5" s="541"/>
      <c r="K5" s="541"/>
      <c r="L5" s="542"/>
      <c r="M5" s="443"/>
      <c r="N5" s="444"/>
      <c r="O5" s="444"/>
      <c r="P5" s="444"/>
    </row>
    <row r="6" spans="1:16" s="445" customFormat="1" ht="18" customHeight="1" x14ac:dyDescent="0.2">
      <c r="A6" s="442"/>
      <c r="B6" s="549" t="s">
        <v>178</v>
      </c>
      <c r="C6" s="550"/>
      <c r="D6" s="550"/>
      <c r="E6" s="550"/>
      <c r="F6" s="550"/>
      <c r="G6" s="550"/>
      <c r="H6" s="550"/>
      <c r="I6" s="550"/>
      <c r="J6" s="550"/>
      <c r="K6" s="550"/>
      <c r="L6" s="551"/>
      <c r="M6" s="443"/>
      <c r="N6" s="444"/>
      <c r="O6" s="444"/>
      <c r="P6" s="444"/>
    </row>
    <row r="7" spans="1:16" s="445" customFormat="1" ht="9" customHeight="1" x14ac:dyDescent="0.2">
      <c r="A7" s="442"/>
      <c r="B7" s="470"/>
      <c r="C7" s="468"/>
      <c r="D7" s="468"/>
      <c r="E7" s="468"/>
      <c r="F7" s="468"/>
      <c r="G7" s="468"/>
      <c r="H7" s="468"/>
      <c r="I7" s="468"/>
      <c r="J7" s="468"/>
      <c r="K7" s="468"/>
      <c r="L7" s="471"/>
      <c r="M7" s="443"/>
      <c r="N7" s="444"/>
      <c r="O7" s="444"/>
      <c r="P7" s="444"/>
    </row>
    <row r="8" spans="1:16" s="445" customFormat="1" ht="27.75" customHeight="1" x14ac:dyDescent="0.2">
      <c r="A8" s="442"/>
      <c r="B8" s="537" t="s">
        <v>211</v>
      </c>
      <c r="C8" s="538"/>
      <c r="D8" s="538"/>
      <c r="E8" s="538"/>
      <c r="F8" s="538"/>
      <c r="G8" s="538"/>
      <c r="H8" s="538"/>
      <c r="I8" s="538"/>
      <c r="J8" s="538"/>
      <c r="K8" s="538"/>
      <c r="L8" s="539"/>
      <c r="M8" s="443"/>
      <c r="N8" s="444"/>
      <c r="O8" s="444"/>
      <c r="P8" s="444"/>
    </row>
    <row r="9" spans="1:16" s="445" customFormat="1" ht="5.25" customHeight="1" x14ac:dyDescent="0.2">
      <c r="A9" s="442"/>
      <c r="B9" s="540"/>
      <c r="C9" s="541"/>
      <c r="D9" s="541"/>
      <c r="E9" s="541"/>
      <c r="F9" s="541"/>
      <c r="G9" s="541"/>
      <c r="H9" s="541"/>
      <c r="I9" s="541"/>
      <c r="J9" s="541"/>
      <c r="K9" s="541"/>
      <c r="L9" s="542"/>
      <c r="M9" s="443"/>
      <c r="N9" s="444"/>
      <c r="O9" s="444"/>
      <c r="P9" s="444"/>
    </row>
    <row r="10" spans="1:16" s="445" customFormat="1" ht="20.25" customHeight="1" x14ac:dyDescent="0.2">
      <c r="A10" s="442"/>
      <c r="B10" s="552" t="s">
        <v>212</v>
      </c>
      <c r="C10" s="553"/>
      <c r="D10" s="553"/>
      <c r="E10" s="553"/>
      <c r="F10" s="553"/>
      <c r="G10" s="553"/>
      <c r="H10" s="553"/>
      <c r="I10" s="553"/>
      <c r="J10" s="553"/>
      <c r="K10" s="472"/>
      <c r="L10" s="473"/>
      <c r="M10" s="443"/>
      <c r="N10" s="444"/>
      <c r="O10" s="444"/>
      <c r="P10" s="444"/>
    </row>
    <row r="11" spans="1:16" s="445" customFormat="1" ht="30" customHeight="1" x14ac:dyDescent="0.2">
      <c r="A11" s="442"/>
      <c r="B11" s="537"/>
      <c r="C11" s="538"/>
      <c r="D11" s="538"/>
      <c r="E11" s="538"/>
      <c r="F11" s="538"/>
      <c r="G11" s="538"/>
      <c r="H11" s="538"/>
      <c r="I11" s="538"/>
      <c r="J11" s="538"/>
      <c r="K11" s="538"/>
      <c r="L11" s="539"/>
      <c r="M11" s="443"/>
      <c r="N11" s="444"/>
      <c r="O11" s="444"/>
      <c r="P11" s="444"/>
    </row>
    <row r="12" spans="1:16" s="445" customFormat="1" ht="15" customHeight="1" x14ac:dyDescent="0.2">
      <c r="A12" s="442"/>
      <c r="B12" s="543" t="s">
        <v>193</v>
      </c>
      <c r="C12" s="544"/>
      <c r="D12" s="544"/>
      <c r="E12" s="544"/>
      <c r="F12" s="544"/>
      <c r="G12" s="544"/>
      <c r="H12" s="544"/>
      <c r="I12" s="544"/>
      <c r="J12" s="544"/>
      <c r="K12" s="544"/>
      <c r="L12" s="545"/>
      <c r="M12" s="443"/>
      <c r="N12" s="444"/>
      <c r="O12" s="444"/>
      <c r="P12" s="444"/>
    </row>
    <row r="13" spans="1:16" s="447" customFormat="1" ht="18" customHeight="1" thickBot="1" x14ac:dyDescent="0.25">
      <c r="A13" s="446"/>
      <c r="B13" s="546" t="s">
        <v>167</v>
      </c>
      <c r="C13" s="547"/>
      <c r="D13" s="547"/>
      <c r="E13" s="547"/>
      <c r="F13" s="547"/>
      <c r="G13" s="547"/>
      <c r="H13" s="547"/>
      <c r="I13" s="547"/>
      <c r="J13" s="547"/>
      <c r="K13" s="547"/>
      <c r="L13" s="548"/>
      <c r="M13" s="167"/>
      <c r="N13" s="104"/>
      <c r="O13" s="104"/>
      <c r="P13" s="104"/>
    </row>
    <row r="14" spans="1:16" s="58" customFormat="1" ht="15" customHeight="1" x14ac:dyDescent="0.2">
      <c r="A14" s="102"/>
      <c r="B14" s="105" t="s">
        <v>16</v>
      </c>
      <c r="C14" s="105"/>
      <c r="D14" s="105"/>
      <c r="E14" s="105"/>
      <c r="F14" s="105"/>
      <c r="G14" s="105"/>
      <c r="H14" s="105"/>
      <c r="I14" s="105"/>
      <c r="J14" s="105"/>
      <c r="K14" s="105"/>
      <c r="L14" s="105"/>
      <c r="M14" s="105"/>
      <c r="N14" s="105"/>
      <c r="O14" s="105"/>
      <c r="P14" s="105"/>
    </row>
    <row r="15" spans="1:16" s="58" customFormat="1" ht="24" customHeight="1" x14ac:dyDescent="0.4">
      <c r="A15" s="102"/>
      <c r="B15" s="267" t="s">
        <v>175</v>
      </c>
      <c r="E15" s="59"/>
    </row>
    <row r="16" spans="1:16" s="58" customFormat="1" ht="15" x14ac:dyDescent="0.25">
      <c r="A16" s="102"/>
      <c r="B16" s="51"/>
      <c r="C16" s="51"/>
      <c r="D16" s="51"/>
      <c r="E16" s="51"/>
      <c r="F16" s="51"/>
      <c r="G16" s="51"/>
      <c r="H16" s="51"/>
      <c r="I16" s="474"/>
      <c r="J16" s="51"/>
      <c r="K16" s="51"/>
    </row>
    <row r="17" spans="1:18" s="58" customFormat="1" ht="15" customHeight="1" x14ac:dyDescent="0.2">
      <c r="A17" s="102"/>
      <c r="B17" s="98" t="s">
        <v>3</v>
      </c>
      <c r="C17" s="530">
        <f>'Cover Sheet'!$C$9</f>
        <v>0</v>
      </c>
      <c r="D17" s="531"/>
      <c r="E17" s="532"/>
    </row>
    <row r="18" spans="1:18" s="58" customFormat="1" ht="15" customHeight="1" x14ac:dyDescent="0.4">
      <c r="A18" s="102"/>
      <c r="B18" s="98" t="s">
        <v>17</v>
      </c>
      <c r="C18" s="530">
        <f>'Cover Sheet'!$C$10</f>
        <v>0</v>
      </c>
      <c r="D18" s="531"/>
      <c r="E18" s="532"/>
      <c r="K18" s="106"/>
    </row>
    <row r="19" spans="1:18" s="58" customFormat="1" ht="15" customHeight="1" x14ac:dyDescent="0.2">
      <c r="A19" s="102"/>
      <c r="B19" s="98" t="s">
        <v>5</v>
      </c>
      <c r="C19" s="530">
        <f>'Cover Sheet'!$C$11</f>
        <v>0</v>
      </c>
      <c r="D19" s="531"/>
      <c r="E19" s="532"/>
      <c r="J19" s="564"/>
      <c r="K19" s="565"/>
      <c r="L19" s="565"/>
      <c r="M19" s="565"/>
    </row>
    <row r="20" spans="1:18" s="58" customFormat="1" ht="15" customHeight="1" x14ac:dyDescent="0.2">
      <c r="A20" s="102"/>
      <c r="B20" s="98" t="s">
        <v>113</v>
      </c>
      <c r="C20" s="96" t="str">
        <f>IF(ISBLANK('Cover Sheet'!$C$14)=TRUE,"",'Cover Sheet'!$C$14)</f>
        <v/>
      </c>
      <c r="D20" s="359" t="s">
        <v>18</v>
      </c>
      <c r="E20" s="97" t="str">
        <f>IF(ISBLANK('Cover Sheet'!$E$14)=TRUE,"",'Cover Sheet'!$E$14)</f>
        <v/>
      </c>
      <c r="F20" s="107"/>
      <c r="G20" s="107"/>
      <c r="H20" s="107"/>
      <c r="I20" s="108"/>
      <c r="J20" s="565"/>
      <c r="K20" s="565"/>
      <c r="L20" s="565"/>
      <c r="M20" s="565"/>
    </row>
    <row r="21" spans="1:18" s="58" customFormat="1" ht="15" customHeight="1" x14ac:dyDescent="0.2">
      <c r="A21" s="102"/>
      <c r="B21" s="98" t="s">
        <v>106</v>
      </c>
      <c r="C21" s="96" t="str">
        <f>IF(ISBLANK('Cover Sheet'!$C$15)=TRUE,"",'Cover Sheet'!$C$15)</f>
        <v/>
      </c>
      <c r="D21" s="359" t="s">
        <v>18</v>
      </c>
      <c r="E21" s="97" t="str">
        <f>IF(ISBLANK('Cover Sheet'!$E$15)=TRUE,"",'Cover Sheet'!$E$15)</f>
        <v/>
      </c>
      <c r="J21" s="565"/>
      <c r="K21" s="565"/>
      <c r="L21" s="565"/>
      <c r="M21" s="565"/>
    </row>
    <row r="22" spans="1:18" s="58" customFormat="1" ht="15" customHeight="1" x14ac:dyDescent="0.4">
      <c r="A22" s="102"/>
      <c r="B22" s="98" t="s">
        <v>11</v>
      </c>
      <c r="C22" s="530">
        <f>'Cover Sheet'!$C$17</f>
        <v>0</v>
      </c>
      <c r="D22" s="531"/>
      <c r="E22" s="532"/>
      <c r="F22" s="109"/>
      <c r="G22" s="109"/>
      <c r="H22" s="109"/>
      <c r="I22" s="109"/>
      <c r="J22" s="533"/>
      <c r="K22" s="533"/>
      <c r="L22" s="533"/>
      <c r="M22" s="533"/>
      <c r="N22" s="533"/>
      <c r="O22" s="533"/>
      <c r="P22" s="533"/>
    </row>
    <row r="23" spans="1:18" s="58" customFormat="1" ht="15" customHeight="1" x14ac:dyDescent="0.4">
      <c r="A23" s="102"/>
      <c r="B23" s="110"/>
      <c r="F23" s="60"/>
      <c r="G23" s="60"/>
      <c r="H23" s="60"/>
      <c r="I23" s="60"/>
      <c r="J23" s="533"/>
      <c r="K23" s="533"/>
      <c r="L23" s="533"/>
      <c r="M23" s="533"/>
      <c r="N23" s="533"/>
      <c r="O23" s="533"/>
      <c r="P23" s="533"/>
    </row>
    <row r="24" spans="1:18" s="58" customFormat="1" ht="26.25" customHeight="1" thickBot="1" x14ac:dyDescent="0.45">
      <c r="A24" s="102"/>
      <c r="B24" s="267" t="s">
        <v>75</v>
      </c>
      <c r="F24" s="60"/>
      <c r="G24" s="60"/>
      <c r="H24" s="60"/>
      <c r="I24" s="60"/>
      <c r="J24" s="469"/>
      <c r="K24" s="469"/>
      <c r="L24" s="469"/>
      <c r="M24" s="469"/>
      <c r="N24" s="469"/>
      <c r="O24" s="469"/>
      <c r="P24" s="469"/>
    </row>
    <row r="25" spans="1:18" s="58" customFormat="1" ht="19.5" customHeight="1" thickBot="1" x14ac:dyDescent="0.45">
      <c r="A25" s="102"/>
      <c r="B25" s="52"/>
      <c r="C25" s="217" t="s">
        <v>58</v>
      </c>
      <c r="D25" s="218" t="s">
        <v>43</v>
      </c>
      <c r="E25" s="218" t="s">
        <v>49</v>
      </c>
      <c r="F25" s="219" t="s">
        <v>50</v>
      </c>
      <c r="G25" s="218" t="s">
        <v>51</v>
      </c>
      <c r="H25" s="218" t="s">
        <v>55</v>
      </c>
      <c r="I25" s="218" t="s">
        <v>56</v>
      </c>
      <c r="J25" s="220" t="s">
        <v>57</v>
      </c>
      <c r="K25" s="323" t="s">
        <v>70</v>
      </c>
      <c r="L25" s="221"/>
      <c r="M25" s="221"/>
      <c r="N25" s="222"/>
      <c r="O25" s="469"/>
      <c r="P25" s="469"/>
    </row>
    <row r="26" spans="1:18" s="58" customFormat="1" ht="47.25" customHeight="1" x14ac:dyDescent="0.4">
      <c r="A26" s="102"/>
      <c r="B26" s="53"/>
      <c r="C26" s="232" t="s">
        <v>86</v>
      </c>
      <c r="D26" s="232" t="s">
        <v>123</v>
      </c>
      <c r="E26" s="232" t="s">
        <v>87</v>
      </c>
      <c r="F26" s="232" t="s">
        <v>88</v>
      </c>
      <c r="G26" s="232" t="s">
        <v>89</v>
      </c>
      <c r="H26" s="232" t="s">
        <v>90</v>
      </c>
      <c r="I26" s="232" t="s">
        <v>91</v>
      </c>
      <c r="J26" s="317" t="s">
        <v>92</v>
      </c>
      <c r="K26" s="324" t="s">
        <v>81</v>
      </c>
      <c r="L26" s="233" t="s">
        <v>93</v>
      </c>
      <c r="M26" s="240" t="s">
        <v>74</v>
      </c>
      <c r="N26" s="241" t="s">
        <v>52</v>
      </c>
      <c r="O26" s="469"/>
      <c r="P26" s="469"/>
    </row>
    <row r="27" spans="1:18" s="58" customFormat="1" ht="26.25" customHeight="1" x14ac:dyDescent="0.4">
      <c r="A27" s="102"/>
      <c r="B27" s="54" t="s">
        <v>108</v>
      </c>
      <c r="C27" s="55"/>
      <c r="D27" s="55"/>
      <c r="E27" s="55"/>
      <c r="F27" s="55"/>
      <c r="G27" s="55"/>
      <c r="H27" s="55"/>
      <c r="I27" s="55"/>
      <c r="J27" s="439"/>
      <c r="K27" s="54"/>
      <c r="L27" s="55"/>
      <c r="M27" s="55"/>
      <c r="N27" s="257"/>
      <c r="O27" s="12"/>
      <c r="P27" s="12"/>
      <c r="Q27" s="101"/>
      <c r="R27" s="101"/>
    </row>
    <row r="28" spans="1:18" s="58" customFormat="1" ht="26.25" customHeight="1" x14ac:dyDescent="0.25">
      <c r="A28" s="102"/>
      <c r="B28" s="228" t="s">
        <v>105</v>
      </c>
      <c r="C28" s="303">
        <f>C47</f>
        <v>0</v>
      </c>
      <c r="D28" s="303">
        <f t="shared" ref="D28:J33" si="0">C67+C87+C107+C127+C147+C167+C187+C207+C227</f>
        <v>0</v>
      </c>
      <c r="E28" s="303">
        <f t="shared" si="0"/>
        <v>0</v>
      </c>
      <c r="F28" s="303">
        <f t="shared" si="0"/>
        <v>0</v>
      </c>
      <c r="G28" s="303">
        <f t="shared" si="0"/>
        <v>0</v>
      </c>
      <c r="H28" s="303">
        <f t="shared" si="0"/>
        <v>0</v>
      </c>
      <c r="I28" s="303">
        <f t="shared" si="0"/>
        <v>0</v>
      </c>
      <c r="J28" s="318">
        <f t="shared" si="0"/>
        <v>0</v>
      </c>
      <c r="K28" s="325">
        <f t="shared" ref="K28:K33" si="1">D47+J67+J87+J107+J127+J147+J167+J187+J207+J227</f>
        <v>0</v>
      </c>
      <c r="L28" s="303">
        <f t="shared" ref="L28:L33" si="2">SUM(C28:J28)</f>
        <v>0</v>
      </c>
      <c r="M28" s="247" t="str">
        <f t="shared" ref="M28:M33" si="3">IF(K28=0,IF(L28=0,"No budget is granted","No budget is granted, you are obliged to file in a budget amendement request"),IF(N28&gt;124.9%,"NO: The budget is exceeded by more than 25%. Please provide an explanation in the annual report",IF(N28&lt;100%,"Yes, still within budget",IF(N28=100%,"Yes, you have reached your budget maximum","Please note that you have exceeded your budget."))))</f>
        <v>No budget is granted</v>
      </c>
      <c r="N28" s="328" t="e">
        <f t="shared" ref="N28:N32" si="4">L28/K28</f>
        <v>#DIV/0!</v>
      </c>
      <c r="O28" s="111"/>
      <c r="P28" s="111"/>
      <c r="Q28" s="111"/>
      <c r="R28" s="111"/>
    </row>
    <row r="29" spans="1:18" s="58" customFormat="1" ht="26.25" customHeight="1" x14ac:dyDescent="0.4">
      <c r="A29" s="102"/>
      <c r="B29" s="228" t="s">
        <v>109</v>
      </c>
      <c r="C29" s="303">
        <f t="shared" ref="C29:C32" si="5">C48</f>
        <v>0</v>
      </c>
      <c r="D29" s="303">
        <f t="shared" si="0"/>
        <v>0</v>
      </c>
      <c r="E29" s="303">
        <f t="shared" si="0"/>
        <v>0</v>
      </c>
      <c r="F29" s="303">
        <f t="shared" si="0"/>
        <v>0</v>
      </c>
      <c r="G29" s="303">
        <f t="shared" si="0"/>
        <v>0</v>
      </c>
      <c r="H29" s="303">
        <f t="shared" si="0"/>
        <v>0</v>
      </c>
      <c r="I29" s="303">
        <f t="shared" si="0"/>
        <v>0</v>
      </c>
      <c r="J29" s="318">
        <f t="shared" si="0"/>
        <v>0</v>
      </c>
      <c r="K29" s="325">
        <f t="shared" si="1"/>
        <v>0</v>
      </c>
      <c r="L29" s="303">
        <f t="shared" si="2"/>
        <v>0</v>
      </c>
      <c r="M29" s="247" t="str">
        <f t="shared" si="3"/>
        <v>No budget is granted</v>
      </c>
      <c r="N29" s="328" t="e">
        <f t="shared" si="4"/>
        <v>#DIV/0!</v>
      </c>
      <c r="O29" s="12"/>
      <c r="P29" s="12"/>
      <c r="Q29" s="101"/>
      <c r="R29" s="101"/>
    </row>
    <row r="30" spans="1:18" s="58" customFormat="1" ht="26.25" customHeight="1" x14ac:dyDescent="0.4">
      <c r="A30" s="102"/>
      <c r="B30" s="228" t="s">
        <v>22</v>
      </c>
      <c r="C30" s="303">
        <f t="shared" si="5"/>
        <v>0</v>
      </c>
      <c r="D30" s="303">
        <f t="shared" si="0"/>
        <v>0</v>
      </c>
      <c r="E30" s="303">
        <f t="shared" si="0"/>
        <v>0</v>
      </c>
      <c r="F30" s="303">
        <f t="shared" si="0"/>
        <v>0</v>
      </c>
      <c r="G30" s="303">
        <f t="shared" si="0"/>
        <v>0</v>
      </c>
      <c r="H30" s="303">
        <f t="shared" si="0"/>
        <v>0</v>
      </c>
      <c r="I30" s="303">
        <f t="shared" si="0"/>
        <v>0</v>
      </c>
      <c r="J30" s="318">
        <f t="shared" si="0"/>
        <v>0</v>
      </c>
      <c r="K30" s="325">
        <f t="shared" si="1"/>
        <v>0</v>
      </c>
      <c r="L30" s="303">
        <f t="shared" si="2"/>
        <v>0</v>
      </c>
      <c r="M30" s="247" t="str">
        <f t="shared" si="3"/>
        <v>No budget is granted</v>
      </c>
      <c r="N30" s="328" t="e">
        <f t="shared" si="4"/>
        <v>#DIV/0!</v>
      </c>
      <c r="O30" s="469"/>
      <c r="P30" s="469"/>
    </row>
    <row r="31" spans="1:18" s="58" customFormat="1" ht="26.25" customHeight="1" x14ac:dyDescent="0.4">
      <c r="A31" s="102"/>
      <c r="B31" s="228" t="s">
        <v>107</v>
      </c>
      <c r="C31" s="179" t="s">
        <v>80</v>
      </c>
      <c r="D31" s="303">
        <f t="shared" si="0"/>
        <v>0</v>
      </c>
      <c r="E31" s="303">
        <f t="shared" si="0"/>
        <v>0</v>
      </c>
      <c r="F31" s="303">
        <f t="shared" si="0"/>
        <v>0</v>
      </c>
      <c r="G31" s="303">
        <f t="shared" si="0"/>
        <v>0</v>
      </c>
      <c r="H31" s="303">
        <f t="shared" si="0"/>
        <v>0</v>
      </c>
      <c r="I31" s="303">
        <f t="shared" si="0"/>
        <v>0</v>
      </c>
      <c r="J31" s="318">
        <f t="shared" si="0"/>
        <v>0</v>
      </c>
      <c r="K31" s="325">
        <f t="shared" si="1"/>
        <v>0</v>
      </c>
      <c r="L31" s="303">
        <f t="shared" si="2"/>
        <v>0</v>
      </c>
      <c r="M31" s="247" t="str">
        <f t="shared" si="3"/>
        <v>No budget is granted</v>
      </c>
      <c r="N31" s="328" t="e">
        <f t="shared" si="4"/>
        <v>#DIV/0!</v>
      </c>
      <c r="O31" s="469"/>
      <c r="P31" s="469"/>
    </row>
    <row r="32" spans="1:18" s="58" customFormat="1" ht="26.25" customHeight="1" thickBot="1" x14ac:dyDescent="0.45">
      <c r="A32" s="102"/>
      <c r="B32" s="166" t="s">
        <v>179</v>
      </c>
      <c r="C32" s="303">
        <f t="shared" si="5"/>
        <v>0</v>
      </c>
      <c r="D32" s="303">
        <f t="shared" si="0"/>
        <v>0</v>
      </c>
      <c r="E32" s="303">
        <f t="shared" si="0"/>
        <v>0</v>
      </c>
      <c r="F32" s="303">
        <f t="shared" si="0"/>
        <v>0</v>
      </c>
      <c r="G32" s="303">
        <f t="shared" si="0"/>
        <v>0</v>
      </c>
      <c r="H32" s="303">
        <f t="shared" si="0"/>
        <v>0</v>
      </c>
      <c r="I32" s="303">
        <f t="shared" si="0"/>
        <v>0</v>
      </c>
      <c r="J32" s="318">
        <f t="shared" si="0"/>
        <v>0</v>
      </c>
      <c r="K32" s="325">
        <f t="shared" si="1"/>
        <v>0</v>
      </c>
      <c r="L32" s="303">
        <f t="shared" ref="L32" si="6">SUM(C32:J32)</f>
        <v>0</v>
      </c>
      <c r="M32" s="247" t="str">
        <f t="shared" si="3"/>
        <v>No budget is granted</v>
      </c>
      <c r="N32" s="328" t="e">
        <f t="shared" si="4"/>
        <v>#DIV/0!</v>
      </c>
      <c r="O32" s="469"/>
      <c r="P32" s="469"/>
    </row>
    <row r="33" spans="1:16" s="58" customFormat="1" ht="26.25" customHeight="1" thickBot="1" x14ac:dyDescent="0.45">
      <c r="A33" s="102"/>
      <c r="B33" s="56" t="s">
        <v>53</v>
      </c>
      <c r="C33" s="304">
        <f>C52</f>
        <v>0</v>
      </c>
      <c r="D33" s="304">
        <f t="shared" si="0"/>
        <v>0</v>
      </c>
      <c r="E33" s="304">
        <f t="shared" si="0"/>
        <v>0</v>
      </c>
      <c r="F33" s="304">
        <f t="shared" si="0"/>
        <v>0</v>
      </c>
      <c r="G33" s="304">
        <f t="shared" si="0"/>
        <v>0</v>
      </c>
      <c r="H33" s="304">
        <f t="shared" si="0"/>
        <v>0</v>
      </c>
      <c r="I33" s="304">
        <f t="shared" si="0"/>
        <v>0</v>
      </c>
      <c r="J33" s="319">
        <f t="shared" si="0"/>
        <v>0</v>
      </c>
      <c r="K33" s="326">
        <f t="shared" si="1"/>
        <v>0</v>
      </c>
      <c r="L33" s="304">
        <f t="shared" si="2"/>
        <v>0</v>
      </c>
      <c r="M33" s="248" t="str">
        <f t="shared" si="3"/>
        <v>No budget is granted</v>
      </c>
      <c r="N33" s="251" t="e">
        <f>L33/K33</f>
        <v>#DIV/0!</v>
      </c>
      <c r="O33" s="469"/>
      <c r="P33" s="469"/>
    </row>
    <row r="34" spans="1:16" s="58" customFormat="1" ht="9.75" customHeight="1" x14ac:dyDescent="0.4">
      <c r="A34" s="102"/>
      <c r="B34" s="230"/>
      <c r="C34" s="231"/>
      <c r="D34" s="231"/>
      <c r="E34" s="231"/>
      <c r="F34" s="231"/>
      <c r="G34" s="231"/>
      <c r="H34" s="231"/>
      <c r="I34" s="231"/>
      <c r="J34" s="231"/>
      <c r="K34" s="230"/>
      <c r="L34" s="231"/>
      <c r="M34" s="259"/>
      <c r="N34" s="330"/>
      <c r="O34" s="469"/>
      <c r="P34" s="469"/>
    </row>
    <row r="35" spans="1:16" s="58" customFormat="1" ht="27" customHeight="1" x14ac:dyDescent="0.4">
      <c r="A35" s="102"/>
      <c r="B35" s="54" t="s">
        <v>23</v>
      </c>
      <c r="C35" s="55"/>
      <c r="D35" s="55"/>
      <c r="E35" s="55"/>
      <c r="F35" s="55"/>
      <c r="G35" s="55"/>
      <c r="H35" s="55"/>
      <c r="I35" s="55"/>
      <c r="J35" s="55"/>
      <c r="K35" s="54"/>
      <c r="L35" s="55"/>
      <c r="M35" s="260"/>
      <c r="N35" s="331"/>
      <c r="O35" s="469"/>
      <c r="P35" s="469"/>
    </row>
    <row r="36" spans="1:16" s="58" customFormat="1" ht="26.25" customHeight="1" x14ac:dyDescent="0.4">
      <c r="A36" s="102"/>
      <c r="B36" s="99" t="s">
        <v>110</v>
      </c>
      <c r="C36" s="305">
        <f>C55</f>
        <v>0</v>
      </c>
      <c r="D36" s="305">
        <f t="shared" ref="D36:J39" si="7">C75+C95+C115+C135+C155+C175+C195+C215+C235</f>
        <v>0</v>
      </c>
      <c r="E36" s="305">
        <f t="shared" si="7"/>
        <v>0</v>
      </c>
      <c r="F36" s="305">
        <f t="shared" si="7"/>
        <v>0</v>
      </c>
      <c r="G36" s="305">
        <f t="shared" si="7"/>
        <v>0</v>
      </c>
      <c r="H36" s="305">
        <f t="shared" si="7"/>
        <v>0</v>
      </c>
      <c r="I36" s="305">
        <f t="shared" si="7"/>
        <v>0</v>
      </c>
      <c r="J36" s="320">
        <f t="shared" si="7"/>
        <v>0</v>
      </c>
      <c r="K36" s="325">
        <f>D55+J75+J95+J115+J135+J155+J175+J195+J215+J235</f>
        <v>0</v>
      </c>
      <c r="L36" s="305">
        <f t="shared" ref="L36:L41" si="8">SUM(C36:J36)</f>
        <v>0</v>
      </c>
      <c r="M36" s="247" t="str">
        <f>IF(K36=0,IF(L36=0,"No budget is granted","No budget is granted, you are obliged to file in a budget amendement request"),IF(N36&gt;124.9%,"NO: The budget is exceeded by more than 25%. Please provide an explanation in the annual report",IF(N36&lt;100%,"Yes, still within budget",IF(N36=100%,"Yes, you have reached your budget maximum","Please note that you have exceeded your budget."))))</f>
        <v>No budget is granted</v>
      </c>
      <c r="N36" s="328" t="e">
        <f>L36/K36</f>
        <v>#DIV/0!</v>
      </c>
      <c r="P36" s="469"/>
    </row>
    <row r="37" spans="1:16" s="58" customFormat="1" ht="26.25" customHeight="1" x14ac:dyDescent="0.4">
      <c r="A37" s="102"/>
      <c r="B37" s="99" t="s">
        <v>107</v>
      </c>
      <c r="C37" s="176" t="s">
        <v>80</v>
      </c>
      <c r="D37" s="305">
        <f t="shared" si="7"/>
        <v>0</v>
      </c>
      <c r="E37" s="305">
        <f t="shared" si="7"/>
        <v>0</v>
      </c>
      <c r="F37" s="305">
        <f t="shared" si="7"/>
        <v>0</v>
      </c>
      <c r="G37" s="305">
        <f t="shared" si="7"/>
        <v>0</v>
      </c>
      <c r="H37" s="305">
        <f t="shared" si="7"/>
        <v>0</v>
      </c>
      <c r="I37" s="305">
        <f t="shared" si="7"/>
        <v>0</v>
      </c>
      <c r="J37" s="320">
        <f t="shared" si="7"/>
        <v>0</v>
      </c>
      <c r="K37" s="325">
        <f>D56+J76+J96+J116+J136+J156+J176+J196+J216+J236</f>
        <v>0</v>
      </c>
      <c r="L37" s="305">
        <f t="shared" si="8"/>
        <v>0</v>
      </c>
      <c r="M37" s="247" t="str">
        <f>IF(K37=0,IF(L37=0,"No budget is granted","No budget is granted, you are obliged to file in a budget amendement request"),IF(N37&gt;124.9%,"NO: The budget is exceeded by more than 25%. Please provide an explanation in the annual report",IF(N37&lt;100%,"Yes, still within budget",IF(N37=100%,"Yes, you have reached your budget maximum","Please note that you have exceeded your budget."))))</f>
        <v>No budget is granted</v>
      </c>
      <c r="N37" s="328" t="e">
        <f t="shared" ref="N37:N38" si="9">L37/K37</f>
        <v>#DIV/0!</v>
      </c>
      <c r="P37" s="469"/>
    </row>
    <row r="38" spans="1:16" s="58" customFormat="1" ht="26.25" customHeight="1" thickBot="1" x14ac:dyDescent="0.45">
      <c r="A38" s="102"/>
      <c r="B38" s="166" t="s">
        <v>180</v>
      </c>
      <c r="C38" s="306">
        <f t="shared" ref="C38:C39" si="10">C57</f>
        <v>0</v>
      </c>
      <c r="D38" s="306">
        <f t="shared" si="7"/>
        <v>0</v>
      </c>
      <c r="E38" s="306">
        <f t="shared" si="7"/>
        <v>0</v>
      </c>
      <c r="F38" s="306">
        <f t="shared" si="7"/>
        <v>0</v>
      </c>
      <c r="G38" s="306">
        <f t="shared" si="7"/>
        <v>0</v>
      </c>
      <c r="H38" s="306">
        <f t="shared" si="7"/>
        <v>0</v>
      </c>
      <c r="I38" s="306">
        <f t="shared" si="7"/>
        <v>0</v>
      </c>
      <c r="J38" s="321">
        <f t="shared" si="7"/>
        <v>0</v>
      </c>
      <c r="K38" s="325">
        <f>D57+J77+J97+J117+J137+J157+J177+J197+J217+J237</f>
        <v>0</v>
      </c>
      <c r="L38" s="306">
        <f t="shared" si="8"/>
        <v>0</v>
      </c>
      <c r="M38" s="261" t="str">
        <f>IF(K38=0,IF(L38=0,"No budget is granted","No budget is granted, you are obliged to file in a budget amendement request"),IF(N38&gt;124.9%,"NO: The budget is exceeded by more than 25%. Please provide an explanation in the annual report",IF(N38&lt;100%,"Yes, still within budget",IF(N38=100%,"Yes, you have reached your budget maximum","Please note that you have exceeded your budget."))))</f>
        <v>No budget is granted</v>
      </c>
      <c r="N38" s="329" t="e">
        <f t="shared" si="9"/>
        <v>#DIV/0!</v>
      </c>
      <c r="P38" s="469"/>
    </row>
    <row r="39" spans="1:16" s="58" customFormat="1" ht="27" customHeight="1" thickBot="1" x14ac:dyDescent="0.45">
      <c r="A39" s="102"/>
      <c r="B39" s="165" t="s">
        <v>53</v>
      </c>
      <c r="C39" s="307">
        <f t="shared" si="10"/>
        <v>0</v>
      </c>
      <c r="D39" s="307">
        <f t="shared" si="7"/>
        <v>0</v>
      </c>
      <c r="E39" s="307">
        <f t="shared" si="7"/>
        <v>0</v>
      </c>
      <c r="F39" s="307">
        <f t="shared" si="7"/>
        <v>0</v>
      </c>
      <c r="G39" s="307">
        <f t="shared" si="7"/>
        <v>0</v>
      </c>
      <c r="H39" s="307">
        <f t="shared" si="7"/>
        <v>0</v>
      </c>
      <c r="I39" s="307">
        <f t="shared" si="7"/>
        <v>0</v>
      </c>
      <c r="J39" s="322">
        <f t="shared" si="7"/>
        <v>0</v>
      </c>
      <c r="K39" s="327">
        <f>D58+J78+J98+J118+J138+J158+J178+J198+J218+J238</f>
        <v>0</v>
      </c>
      <c r="L39" s="307">
        <f t="shared" si="8"/>
        <v>0</v>
      </c>
      <c r="M39" s="249" t="str">
        <f>IF(K39=0,IF(L39=0,"No budget is granted","No budget is granted, you are obliged to file in a budget amendement request"),IF(N39&gt;124.9%,"NO: The budget is exceeded by more than 25%. Please provide an explanation in the annual report",IF(N39&lt;100%,"Yes, still within budget",IF(N39=100%,"Yes, you have reached your budget maximum","Please note that you have exceeded your budget."))))</f>
        <v>No budget is granted</v>
      </c>
      <c r="N39" s="332" t="e">
        <f>L39/K39</f>
        <v>#DIV/0!</v>
      </c>
      <c r="P39" s="469"/>
    </row>
    <row r="40" spans="1:16" s="58" customFormat="1" ht="9" customHeight="1" thickBot="1" x14ac:dyDescent="0.45">
      <c r="A40" s="102"/>
      <c r="B40" s="57"/>
      <c r="C40" s="177"/>
      <c r="D40" s="178"/>
      <c r="E40" s="178"/>
      <c r="F40" s="178"/>
      <c r="G40" s="178"/>
      <c r="H40" s="178"/>
      <c r="I40" s="178"/>
      <c r="J40" s="178"/>
      <c r="K40" s="178"/>
      <c r="L40" s="178"/>
      <c r="M40" s="250"/>
      <c r="N40" s="333"/>
      <c r="O40" s="469"/>
      <c r="P40" s="469"/>
    </row>
    <row r="41" spans="1:16" s="58" customFormat="1" ht="27" customHeight="1" thickBot="1" x14ac:dyDescent="0.45">
      <c r="A41" s="102"/>
      <c r="B41" s="63" t="s">
        <v>111</v>
      </c>
      <c r="C41" s="308">
        <f>C60</f>
        <v>0</v>
      </c>
      <c r="D41" s="309">
        <f t="shared" ref="D41:J41" si="11">C80+C100+C120+C140+C160+C180+C200+C220+C240</f>
        <v>0</v>
      </c>
      <c r="E41" s="309">
        <f t="shared" si="11"/>
        <v>0</v>
      </c>
      <c r="F41" s="309">
        <f t="shared" si="11"/>
        <v>0</v>
      </c>
      <c r="G41" s="309">
        <f t="shared" si="11"/>
        <v>0</v>
      </c>
      <c r="H41" s="309">
        <f t="shared" si="11"/>
        <v>0</v>
      </c>
      <c r="I41" s="309">
        <f t="shared" si="11"/>
        <v>0</v>
      </c>
      <c r="J41" s="309">
        <f t="shared" si="11"/>
        <v>0</v>
      </c>
      <c r="K41" s="327">
        <f>D60+J80+J100+J120+J140+J160+J180+J200+J220+J240</f>
        <v>0</v>
      </c>
      <c r="L41" s="309">
        <f t="shared" si="8"/>
        <v>0</v>
      </c>
      <c r="M41" s="248" t="str">
        <f>IF(K41=0,IF(L41=0,"No budget is granted","No budget is granted, you are obliged to file in a budget amendement request"),IF(N41&gt;124.9%,"NO: The budget is exceeded by more than 25%. Please provide an explanation in the annual report",IF(N41&lt;100%,"Yes, still within budget",IF(N41=100%,"Yes, you have reached your budget maximum","Please note that you have exceeded your budget."))))</f>
        <v>No budget is granted</v>
      </c>
      <c r="N41" s="251" t="e">
        <f>L41/K41</f>
        <v>#DIV/0!</v>
      </c>
      <c r="O41" s="469"/>
      <c r="P41" s="469"/>
    </row>
    <row r="42" spans="1:16" s="58" customFormat="1" ht="15" customHeight="1" thickBot="1" x14ac:dyDescent="0.25">
      <c r="A42" s="102"/>
      <c r="B42" s="110"/>
      <c r="C42" s="110"/>
      <c r="D42" s="110"/>
      <c r="E42" s="112"/>
      <c r="M42" s="107"/>
      <c r="P42" s="475"/>
    </row>
    <row r="43" spans="1:16" s="58" customFormat="1" ht="26.25" customHeight="1" x14ac:dyDescent="0.4">
      <c r="A43" s="102"/>
      <c r="B43" s="566" t="s">
        <v>19</v>
      </c>
      <c r="C43" s="567"/>
      <c r="D43" s="567"/>
      <c r="E43" s="567"/>
      <c r="F43" s="567"/>
      <c r="G43" s="567"/>
      <c r="H43" s="567"/>
      <c r="I43" s="567"/>
      <c r="J43" s="567"/>
      <c r="K43" s="567"/>
      <c r="L43" s="567"/>
      <c r="M43" s="568"/>
      <c r="N43" s="113"/>
      <c r="O43" s="113"/>
      <c r="P43" s="476"/>
    </row>
    <row r="44" spans="1:16" s="478" customFormat="1" ht="26.25" customHeight="1" x14ac:dyDescent="0.25">
      <c r="A44" s="477"/>
      <c r="B44" s="114"/>
      <c r="C44" s="64"/>
      <c r="D44" s="569" t="s">
        <v>20</v>
      </c>
      <c r="E44" s="570"/>
      <c r="F44" s="570"/>
      <c r="G44" s="65"/>
      <c r="H44" s="65"/>
      <c r="I44" s="65"/>
      <c r="J44" s="571"/>
      <c r="K44" s="571"/>
      <c r="L44" s="571"/>
      <c r="M44" s="572"/>
      <c r="N44" s="477"/>
      <c r="O44" s="477"/>
    </row>
    <row r="45" spans="1:16" s="478" customFormat="1" ht="47.25" customHeight="1" x14ac:dyDescent="0.25">
      <c r="A45" s="477"/>
      <c r="B45" s="114"/>
      <c r="C45" s="237" t="s">
        <v>94</v>
      </c>
      <c r="D45" s="238" t="s">
        <v>69</v>
      </c>
      <c r="E45" s="238" t="s">
        <v>93</v>
      </c>
      <c r="F45" s="239" t="s">
        <v>21</v>
      </c>
      <c r="G45" s="560" t="s">
        <v>74</v>
      </c>
      <c r="H45" s="561"/>
      <c r="I45" s="561"/>
      <c r="J45" s="561"/>
      <c r="K45" s="561"/>
      <c r="L45" s="561"/>
      <c r="M45" s="562"/>
      <c r="N45" s="115"/>
      <c r="O45" s="115"/>
    </row>
    <row r="46" spans="1:16" s="475" customFormat="1" ht="26.25" customHeight="1" x14ac:dyDescent="0.25">
      <c r="A46" s="476"/>
      <c r="B46" s="54" t="s">
        <v>108</v>
      </c>
      <c r="C46" s="55"/>
      <c r="D46" s="55"/>
      <c r="E46" s="55"/>
      <c r="F46" s="55"/>
      <c r="G46" s="563"/>
      <c r="H46" s="563"/>
      <c r="I46" s="563"/>
      <c r="J46" s="563"/>
      <c r="K46" s="563"/>
      <c r="L46" s="563"/>
      <c r="M46" s="479"/>
      <c r="N46" s="116"/>
      <c r="O46" s="116"/>
    </row>
    <row r="47" spans="1:16" s="70" customFormat="1" ht="26.25" customHeight="1" x14ac:dyDescent="0.25">
      <c r="A47" s="117"/>
      <c r="B47" s="68" t="s">
        <v>105</v>
      </c>
      <c r="C47" s="284"/>
      <c r="D47" s="282"/>
      <c r="E47" s="283">
        <f>C47</f>
        <v>0</v>
      </c>
      <c r="F47" s="69" t="e">
        <f t="shared" ref="F47:F52" si="12">$E47/$D47</f>
        <v>#DIV/0!</v>
      </c>
      <c r="G47" s="554" t="str">
        <f>IF(D47=0,IF(E47=0,"No budget is granted","No budget is granted, you are obliged to file in a budget amendement request"),IF(F47&gt;124.9%,"NO: The budget is exceeded by more than 25%. Please provide an explanation in the annual report",IF(F47&lt;100%,"Yes, still within budget",IF(F47=100%,"Yes, you have reached your budget maximum","Please note that you have exceeded your budget."))))</f>
        <v>No budget is granted</v>
      </c>
      <c r="H47" s="555"/>
      <c r="I47" s="555"/>
      <c r="J47" s="555"/>
      <c r="K47" s="555"/>
      <c r="L47" s="555"/>
      <c r="M47" s="556"/>
      <c r="N47" s="132"/>
      <c r="O47" s="111"/>
      <c r="P47" s="119"/>
    </row>
    <row r="48" spans="1:16" s="70" customFormat="1" ht="26.25" customHeight="1" x14ac:dyDescent="0.25">
      <c r="A48" s="117"/>
      <c r="B48" s="71" t="s">
        <v>110</v>
      </c>
      <c r="C48" s="284"/>
      <c r="D48" s="285"/>
      <c r="E48" s="283">
        <f>C48</f>
        <v>0</v>
      </c>
      <c r="F48" s="69" t="e">
        <f t="shared" si="12"/>
        <v>#DIV/0!</v>
      </c>
      <c r="G48" s="554" t="str">
        <f>IF(D48=0,IF(E48=0,"No budget is granted","No budget is granted, you are obliged to file in a budget amendement request"),IF(F48&gt;124.9%,"NO: The budget is exceeded by more than 25%. Please provide an explanation in the annual report",IF(F48&lt;100%,"Yes, still within budget",IF(F48=100%,"Yes, you have reached your budget maximum","Please note that you have exceeded your budget."))))</f>
        <v>No budget is granted</v>
      </c>
      <c r="H48" s="555"/>
      <c r="I48" s="555"/>
      <c r="J48" s="555"/>
      <c r="K48" s="555"/>
      <c r="L48" s="555"/>
      <c r="M48" s="556"/>
      <c r="N48" s="133"/>
      <c r="O48" s="111"/>
      <c r="P48" s="119"/>
    </row>
    <row r="49" spans="1:17" s="70" customFormat="1" ht="26.25" customHeight="1" x14ac:dyDescent="0.25">
      <c r="A49" s="117"/>
      <c r="B49" s="71" t="s">
        <v>22</v>
      </c>
      <c r="C49" s="284"/>
      <c r="D49" s="285"/>
      <c r="E49" s="283">
        <f>C49</f>
        <v>0</v>
      </c>
      <c r="F49" s="69" t="e">
        <f t="shared" si="12"/>
        <v>#DIV/0!</v>
      </c>
      <c r="G49" s="554" t="str">
        <f>IF(D49=0,IF(E49=0,"No budget is granted","No budget is granted, you are obliged to file in a budget amendement request"),IF(F49&gt;124.9%,"NO: The budget is exceeded by more than 25%. Please provide an explanation in the annual report",IF(F49&lt;100%,"Yes, still within budget",IF(F49=100%,"Yes, you have reached your budget maximum","Please note that you have exceeded your budget."))))</f>
        <v>No budget is granted</v>
      </c>
      <c r="H49" s="555"/>
      <c r="I49" s="555"/>
      <c r="J49" s="555"/>
      <c r="K49" s="555"/>
      <c r="L49" s="555"/>
      <c r="M49" s="556"/>
      <c r="N49" s="111"/>
      <c r="O49" s="111"/>
      <c r="P49" s="118"/>
      <c r="Q49" s="72"/>
    </row>
    <row r="50" spans="1:17" s="70" customFormat="1" ht="26.25" customHeight="1" x14ac:dyDescent="0.25">
      <c r="A50" s="117"/>
      <c r="B50" s="77" t="s">
        <v>181</v>
      </c>
      <c r="C50" s="426"/>
      <c r="D50" s="426"/>
      <c r="E50" s="426"/>
      <c r="F50" s="427"/>
      <c r="G50" s="554" t="str">
        <f>IF(D50=0,IF(E50=0,"Since this is Result1, no budget for hardware is granted","No budget is granted, you are obliged to file in a budget amendement request"),IF(F50&gt;124.9%,"NO: The budget is exceeded by more than 25%. Please provide an explanation in the annual report",IF(F50&lt;100%,"Yes, still within budget",IF(F50=100%,"Yes, you have reached your budget maximum","Please note that you have exceeded your budget."))))</f>
        <v>Since this is Result1, no budget for hardware is granted</v>
      </c>
      <c r="H50" s="555"/>
      <c r="I50" s="555"/>
      <c r="J50" s="555"/>
      <c r="K50" s="555"/>
      <c r="L50" s="555"/>
      <c r="M50" s="556"/>
      <c r="N50" s="111"/>
      <c r="O50" s="111"/>
      <c r="P50" s="118"/>
      <c r="Q50" s="72"/>
    </row>
    <row r="51" spans="1:17" s="70" customFormat="1" ht="26.25" customHeight="1" thickBot="1" x14ac:dyDescent="0.3">
      <c r="A51" s="117"/>
      <c r="B51" s="166" t="s">
        <v>176</v>
      </c>
      <c r="C51" s="284"/>
      <c r="D51" s="285"/>
      <c r="E51" s="283">
        <f>C51</f>
        <v>0</v>
      </c>
      <c r="F51" s="69" t="e">
        <f t="shared" si="12"/>
        <v>#DIV/0!</v>
      </c>
      <c r="G51" s="554" t="str">
        <f>IF(D51=0,IF(E51=0,"No budget is granted","No budget is granted, you are obliged to file in a budget amendement request"),IF(F51&gt;124.9%,"NO: The budget is exceeded by more than 25%. Please provide an explanation in the annual report",IF(F51&lt;100%,"Yes, still within budget",IF(F51=100%,"Yes, you have reached your budget maximum","Please note that you have exceeded your budget."))))</f>
        <v>No budget is granted</v>
      </c>
      <c r="H51" s="555"/>
      <c r="I51" s="555"/>
      <c r="J51" s="555"/>
      <c r="K51" s="555"/>
      <c r="L51" s="555"/>
      <c r="M51" s="556"/>
      <c r="N51" s="111"/>
      <c r="O51" s="111"/>
      <c r="P51" s="118"/>
      <c r="Q51" s="72"/>
    </row>
    <row r="52" spans="1:17" s="119" customFormat="1" ht="26.25" customHeight="1" thickBot="1" x14ac:dyDescent="0.3">
      <c r="A52" s="117"/>
      <c r="B52" s="74" t="s">
        <v>53</v>
      </c>
      <c r="C52" s="289">
        <f>SUM(C47:C51)</f>
        <v>0</v>
      </c>
      <c r="D52" s="289">
        <f>SUM(D47:D51)</f>
        <v>0</v>
      </c>
      <c r="E52" s="289">
        <f>SUM(E47:E51)</f>
        <v>0</v>
      </c>
      <c r="F52" s="75" t="e">
        <f t="shared" si="12"/>
        <v>#DIV/0!</v>
      </c>
      <c r="G52" s="557" t="str">
        <f>IF(D52=0,IF(E52=0,"No budget is granted","No budget is granted, you are obliged to file in a budget amendement request"),IF(F52&gt;124.9%,"NO: The budget is exceeded by more than 25%. Please provide an explanation in the annual report",IF(F52&lt;100%,"Yes, still within budget",IF(F52=100%,"Yes, you have reached your budget maximum","Please note that you have exceeded your budget."))))</f>
        <v>No budget is granted</v>
      </c>
      <c r="H52" s="558"/>
      <c r="I52" s="558"/>
      <c r="J52" s="558"/>
      <c r="K52" s="558"/>
      <c r="L52" s="558"/>
      <c r="M52" s="559"/>
      <c r="N52" s="111"/>
      <c r="O52" s="111"/>
      <c r="P52" s="118"/>
      <c r="Q52" s="118"/>
    </row>
    <row r="53" spans="1:17" s="58" customFormat="1" ht="17.25" customHeight="1" x14ac:dyDescent="0.2">
      <c r="A53" s="102"/>
      <c r="B53" s="234"/>
      <c r="C53" s="235"/>
      <c r="D53" s="235"/>
      <c r="E53" s="235"/>
      <c r="F53" s="235"/>
      <c r="G53" s="235"/>
      <c r="H53" s="235"/>
      <c r="I53" s="235"/>
      <c r="J53" s="235"/>
      <c r="K53" s="235"/>
      <c r="L53" s="235"/>
      <c r="M53" s="236"/>
      <c r="N53" s="120"/>
      <c r="O53" s="120"/>
      <c r="P53" s="101"/>
      <c r="Q53" s="101"/>
    </row>
    <row r="54" spans="1:17" s="58" customFormat="1" ht="26.25" customHeight="1" x14ac:dyDescent="0.25">
      <c r="A54" s="102"/>
      <c r="B54" s="54" t="s">
        <v>23</v>
      </c>
      <c r="C54" s="55"/>
      <c r="D54" s="55"/>
      <c r="E54" s="55"/>
      <c r="F54" s="55"/>
      <c r="G54" s="55"/>
      <c r="H54" s="55"/>
      <c r="I54" s="55"/>
      <c r="J54" s="55"/>
      <c r="K54" s="55"/>
      <c r="L54" s="55"/>
      <c r="M54" s="229"/>
      <c r="N54" s="101"/>
      <c r="O54" s="101"/>
      <c r="P54" s="101"/>
      <c r="Q54" s="101"/>
    </row>
    <row r="55" spans="1:17" s="481" customFormat="1" ht="28.5" customHeight="1" x14ac:dyDescent="0.25">
      <c r="A55" s="477"/>
      <c r="B55" s="76" t="s">
        <v>109</v>
      </c>
      <c r="C55" s="290"/>
      <c r="D55" s="285"/>
      <c r="E55" s="291">
        <f>C55</f>
        <v>0</v>
      </c>
      <c r="F55" s="69" t="e">
        <f>$E55/$D55</f>
        <v>#DIV/0!</v>
      </c>
      <c r="G55" s="554" t="str">
        <f>IF(D55=0,IF(E55=0,"No budget is granted","No budget is granted, you are obliged to file in a budget amendement request"),IF(F55&gt;124.9%,"NO: The budget is exceeded by more than 25%. Please provide an explanation in the annual report",IF(F55&lt;100%,"Yes, still within budget",IF(F55=100%,"Yes, you have reached your budget maximum","Please note that you have exceeded your budget."))))</f>
        <v>No budget is granted</v>
      </c>
      <c r="H55" s="555"/>
      <c r="I55" s="555"/>
      <c r="J55" s="555"/>
      <c r="K55" s="555"/>
      <c r="L55" s="555"/>
      <c r="M55" s="556"/>
      <c r="N55" s="132"/>
      <c r="O55" s="111"/>
      <c r="P55" s="477"/>
      <c r="Q55" s="480"/>
    </row>
    <row r="56" spans="1:17" ht="26.25" customHeight="1" x14ac:dyDescent="0.25">
      <c r="A56" s="102"/>
      <c r="B56" s="77" t="s">
        <v>181</v>
      </c>
      <c r="C56" s="428"/>
      <c r="D56" s="426"/>
      <c r="E56" s="426"/>
      <c r="F56" s="427"/>
      <c r="G56" s="554" t="str">
        <f>IF(D56=0,IF(E56=0,"Since this is Result1, no budget for hardware is granted","No budget is granted, you are obliged to file in a budget amendement request"),IF(F56&gt;124.9%,"NO: The budget is exceeded by more than 25%. Please provide an explanation in the annual report",IF(F56&lt;100%,"Yes, still within budget",IF(F56=100%,"Yes, you have reached your budget maximum","Please note that you have exceeded your budget."))))</f>
        <v>Since this is Result1, no budget for hardware is granted</v>
      </c>
      <c r="H56" s="555"/>
      <c r="I56" s="555"/>
      <c r="J56" s="555"/>
      <c r="K56" s="555"/>
      <c r="L56" s="555"/>
      <c r="M56" s="556"/>
      <c r="N56" s="134"/>
      <c r="O56" s="111"/>
      <c r="P56" s="101"/>
      <c r="Q56" s="13"/>
    </row>
    <row r="57" spans="1:17" ht="26.25" customHeight="1" thickBot="1" x14ac:dyDescent="0.3">
      <c r="A57" s="102"/>
      <c r="B57" s="166" t="s">
        <v>182</v>
      </c>
      <c r="C57" s="286"/>
      <c r="D57" s="287"/>
      <c r="E57" s="288">
        <f>C57</f>
        <v>0</v>
      </c>
      <c r="F57" s="73" t="e">
        <f>$E57/$D57</f>
        <v>#DIV/0!</v>
      </c>
      <c r="G57" s="554" t="str">
        <f>IF(D57=0,IF(E57=0,"No budget is granted","No budget is granted, you are obliged to file in a budget amendement request"),IF(F57&gt;124.9%,"NO: The budget is exceeded by more than 25%. Please provide an explanation in the annual report",IF(F57&lt;100%,"Yes, still within budget",IF(F57=100%,"Yes, you have reached your budget maximum","Please note that you have exceeded your budget."))))</f>
        <v>No budget is granted</v>
      </c>
      <c r="H57" s="555"/>
      <c r="I57" s="555"/>
      <c r="J57" s="555"/>
      <c r="K57" s="555"/>
      <c r="L57" s="555"/>
      <c r="M57" s="556"/>
      <c r="N57" s="478"/>
      <c r="O57" s="111"/>
      <c r="P57" s="101"/>
      <c r="Q57" s="13"/>
    </row>
    <row r="58" spans="1:17" s="119" customFormat="1" ht="26.25" customHeight="1" thickBot="1" x14ac:dyDescent="0.3">
      <c r="A58" s="117"/>
      <c r="B58" s="78" t="s">
        <v>41</v>
      </c>
      <c r="C58" s="292">
        <f>SUM(C55:C57)</f>
        <v>0</v>
      </c>
      <c r="D58" s="292">
        <f t="shared" ref="D58:E58" si="13">SUM(D55:D57)</f>
        <v>0</v>
      </c>
      <c r="E58" s="292">
        <f t="shared" si="13"/>
        <v>0</v>
      </c>
      <c r="F58" s="75" t="e">
        <f>$E58/$D58</f>
        <v>#DIV/0!</v>
      </c>
      <c r="G58" s="554" t="str">
        <f>IF(D58=0,IF(E58=0,"No budget is granted","No budget is granted, you are obliged to file in a budget amendement request"),IF(F58&gt;124.9%,"NO: The budget is exceeded by more than 25%. Please provide an explanation in the annual report",IF(F58&lt;100%,"Yes, still within budget",IF(F58=100%,"Yes, you have reached your budget maximum","Please note that you have exceeded your budget."))))</f>
        <v>No budget is granted</v>
      </c>
      <c r="H58" s="555"/>
      <c r="I58" s="555"/>
      <c r="J58" s="555"/>
      <c r="K58" s="555"/>
      <c r="L58" s="555"/>
      <c r="M58" s="556"/>
      <c r="N58" s="111"/>
      <c r="O58" s="111"/>
    </row>
    <row r="59" spans="1:17" s="119" customFormat="1" ht="8.25" customHeight="1" thickBot="1" x14ac:dyDescent="0.25">
      <c r="A59" s="117"/>
      <c r="B59" s="482"/>
      <c r="C59" s="483"/>
      <c r="D59" s="483"/>
      <c r="E59" s="483"/>
      <c r="F59" s="484"/>
      <c r="G59" s="484"/>
      <c r="H59" s="484"/>
      <c r="I59" s="484"/>
      <c r="J59" s="484"/>
      <c r="K59" s="484"/>
      <c r="L59" s="484"/>
      <c r="M59" s="485"/>
      <c r="N59" s="118"/>
      <c r="O59" s="118"/>
    </row>
    <row r="60" spans="1:17" s="119" customFormat="1" ht="26.25" customHeight="1" thickBot="1" x14ac:dyDescent="0.3">
      <c r="A60" s="117"/>
      <c r="B60" s="79" t="s">
        <v>95</v>
      </c>
      <c r="C60" s="293">
        <f>C52+C58</f>
        <v>0</v>
      </c>
      <c r="D60" s="293">
        <f>D52+D58</f>
        <v>0</v>
      </c>
      <c r="E60" s="293">
        <f>E52+E58</f>
        <v>0</v>
      </c>
      <c r="F60" s="80" t="e">
        <f>E60/D60</f>
        <v>#DIV/0!</v>
      </c>
      <c r="G60" s="576" t="str">
        <f>IF(D60=0,IF(E60=0,"No budget is granted","No budget is granted, you are obliged to file in a budget amendement request"),IF(F60&gt;124.9%,"NO: The budget is exceeded by more than 25%. Please provide an explanation in the annual report",IF(F60&lt;100%,"Yes, still within budget",IF(F60=100%,"Yes, you have reached your budget maximum","Please note that you have exceeded your budget."))))</f>
        <v>No budget is granted</v>
      </c>
      <c r="H60" s="558"/>
      <c r="I60" s="558"/>
      <c r="J60" s="558"/>
      <c r="K60" s="558"/>
      <c r="L60" s="558"/>
      <c r="M60" s="559"/>
      <c r="N60" s="121"/>
      <c r="O60" s="121"/>
    </row>
    <row r="61" spans="1:17" s="119" customFormat="1" ht="15" customHeight="1" x14ac:dyDescent="0.2">
      <c r="B61" s="477"/>
      <c r="C61" s="84"/>
      <c r="D61" s="84"/>
      <c r="E61" s="122"/>
      <c r="F61" s="101"/>
      <c r="G61" s="101"/>
      <c r="H61" s="101"/>
      <c r="I61" s="101"/>
      <c r="J61" s="101"/>
      <c r="K61" s="101"/>
      <c r="L61" s="101"/>
      <c r="M61" s="101"/>
      <c r="N61" s="101"/>
      <c r="O61" s="101"/>
    </row>
    <row r="62" spans="1:17" s="58" customFormat="1" ht="15" customHeight="1" thickBot="1" x14ac:dyDescent="0.25">
      <c r="A62" s="102"/>
      <c r="E62" s="59"/>
    </row>
    <row r="63" spans="1:17" s="58" customFormat="1" ht="26.25" customHeight="1" x14ac:dyDescent="0.4">
      <c r="A63" s="102"/>
      <c r="B63" s="123" t="s">
        <v>24</v>
      </c>
      <c r="C63" s="124"/>
      <c r="D63" s="124"/>
      <c r="E63" s="125"/>
      <c r="F63" s="126"/>
      <c r="G63" s="126"/>
      <c r="H63" s="126"/>
      <c r="I63" s="126"/>
      <c r="J63" s="126"/>
      <c r="K63" s="126"/>
      <c r="L63" s="126"/>
      <c r="M63" s="127"/>
      <c r="N63" s="101"/>
      <c r="O63" s="101"/>
      <c r="P63" s="476"/>
    </row>
    <row r="64" spans="1:17" s="478" customFormat="1" ht="26.25" customHeight="1" x14ac:dyDescent="0.25">
      <c r="A64" s="477"/>
      <c r="B64" s="114"/>
      <c r="C64" s="242" t="s">
        <v>78</v>
      </c>
      <c r="D64" s="242" t="s">
        <v>71</v>
      </c>
      <c r="E64" s="243" t="s">
        <v>25</v>
      </c>
      <c r="F64" s="244" t="s">
        <v>26</v>
      </c>
      <c r="G64" s="244" t="s">
        <v>27</v>
      </c>
      <c r="H64" s="244" t="s">
        <v>28</v>
      </c>
      <c r="I64" s="244" t="s">
        <v>29</v>
      </c>
      <c r="J64" s="573" t="s">
        <v>54</v>
      </c>
      <c r="K64" s="574"/>
      <c r="L64" s="574"/>
      <c r="M64" s="575"/>
      <c r="P64" s="477"/>
    </row>
    <row r="65" spans="1:19" s="478" customFormat="1" ht="47.25" customHeight="1" x14ac:dyDescent="0.25">
      <c r="A65" s="477"/>
      <c r="B65" s="114"/>
      <c r="C65" s="245" t="s">
        <v>96</v>
      </c>
      <c r="D65" s="245" t="s">
        <v>97</v>
      </c>
      <c r="E65" s="245" t="s">
        <v>98</v>
      </c>
      <c r="F65" s="245" t="s">
        <v>99</v>
      </c>
      <c r="G65" s="245" t="s">
        <v>100</v>
      </c>
      <c r="H65" s="245" t="s">
        <v>101</v>
      </c>
      <c r="I65" s="245" t="s">
        <v>102</v>
      </c>
      <c r="J65" s="238" t="s">
        <v>82</v>
      </c>
      <c r="K65" s="238" t="s">
        <v>93</v>
      </c>
      <c r="L65" s="239" t="s">
        <v>21</v>
      </c>
      <c r="M65" s="246" t="s">
        <v>74</v>
      </c>
    </row>
    <row r="66" spans="1:19" s="475" customFormat="1" ht="26.25" customHeight="1" x14ac:dyDescent="0.25">
      <c r="A66" s="476"/>
      <c r="B66" s="54" t="s">
        <v>108</v>
      </c>
      <c r="C66" s="170"/>
      <c r="D66" s="170"/>
      <c r="E66" s="170"/>
      <c r="F66" s="170"/>
      <c r="G66" s="170"/>
      <c r="H66" s="170"/>
      <c r="I66" s="170"/>
      <c r="J66" s="170"/>
      <c r="K66" s="170"/>
      <c r="L66" s="170"/>
      <c r="M66" s="486"/>
    </row>
    <row r="67" spans="1:19" s="70" customFormat="1" ht="26.25" customHeight="1" x14ac:dyDescent="0.25">
      <c r="A67" s="117"/>
      <c r="B67" s="68" t="s">
        <v>105</v>
      </c>
      <c r="C67" s="294"/>
      <c r="D67" s="487"/>
      <c r="E67" s="294"/>
      <c r="F67" s="294"/>
      <c r="G67" s="294"/>
      <c r="H67" s="294"/>
      <c r="I67" s="294"/>
      <c r="J67" s="282"/>
      <c r="K67" s="291">
        <f>SUM(C67:I67)</f>
        <v>0</v>
      </c>
      <c r="L67" s="69" t="e">
        <f t="shared" ref="L67:L72" si="14">$K67/$J67</f>
        <v>#DIV/0!</v>
      </c>
      <c r="M67" s="253" t="str">
        <f t="shared" ref="M67:M72" si="15">IF(J67=0,IF(K67=0,"No budget is granted","No budget is granted, you are obliged to file in a budget amendement request"),IF(L67&gt;124.9%,"NO: The budget is exceeded by more than 25%. Please provide an explanation in the annual report",IF(L67&lt;100%,"Yes, still within budget",IF(L67=100%,"Yes, you have reached your budget maximum","Please note that you have exceeded your budget."))))</f>
        <v>No budget is granted</v>
      </c>
      <c r="N67" s="111"/>
      <c r="O67" s="111"/>
      <c r="P67" s="111"/>
      <c r="Q67" s="62"/>
      <c r="R67" s="62"/>
      <c r="S67" s="62"/>
    </row>
    <row r="68" spans="1:19" s="70" customFormat="1" ht="26.25" customHeight="1" x14ac:dyDescent="0.25">
      <c r="A68" s="117"/>
      <c r="B68" s="71" t="s">
        <v>110</v>
      </c>
      <c r="C68" s="295"/>
      <c r="D68" s="488"/>
      <c r="E68" s="295"/>
      <c r="F68" s="295"/>
      <c r="G68" s="294"/>
      <c r="H68" s="294"/>
      <c r="I68" s="294"/>
      <c r="J68" s="282"/>
      <c r="K68" s="291">
        <f t="shared" ref="K68:K71" si="16">SUM(C68:I68)</f>
        <v>0</v>
      </c>
      <c r="L68" s="69" t="e">
        <f t="shared" si="14"/>
        <v>#DIV/0!</v>
      </c>
      <c r="M68" s="253" t="str">
        <f t="shared" si="15"/>
        <v>No budget is granted</v>
      </c>
      <c r="N68" s="133"/>
      <c r="O68" s="119"/>
      <c r="P68" s="119"/>
    </row>
    <row r="69" spans="1:19" s="70" customFormat="1" ht="26.25" customHeight="1" x14ac:dyDescent="0.25">
      <c r="A69" s="117"/>
      <c r="B69" s="71" t="s">
        <v>22</v>
      </c>
      <c r="C69" s="295"/>
      <c r="D69" s="488"/>
      <c r="E69" s="295"/>
      <c r="F69" s="295"/>
      <c r="G69" s="294"/>
      <c r="H69" s="294"/>
      <c r="I69" s="294"/>
      <c r="J69" s="282"/>
      <c r="K69" s="291">
        <f t="shared" si="16"/>
        <v>0</v>
      </c>
      <c r="L69" s="69" t="e">
        <f t="shared" si="14"/>
        <v>#DIV/0!</v>
      </c>
      <c r="M69" s="253" t="str">
        <f t="shared" si="15"/>
        <v>No budget is granted</v>
      </c>
      <c r="N69" s="119"/>
      <c r="O69" s="119"/>
      <c r="P69" s="119"/>
    </row>
    <row r="70" spans="1:19" s="70" customFormat="1" ht="26.25" customHeight="1" x14ac:dyDescent="0.25">
      <c r="A70" s="117"/>
      <c r="B70" s="77" t="s">
        <v>112</v>
      </c>
      <c r="C70" s="295"/>
      <c r="D70" s="295"/>
      <c r="E70" s="295"/>
      <c r="F70" s="295"/>
      <c r="G70" s="295"/>
      <c r="H70" s="295"/>
      <c r="I70" s="295"/>
      <c r="J70" s="285"/>
      <c r="K70" s="291">
        <f t="shared" si="16"/>
        <v>0</v>
      </c>
      <c r="L70" s="69" t="e">
        <f t="shared" si="14"/>
        <v>#DIV/0!</v>
      </c>
      <c r="M70" s="253" t="str">
        <f t="shared" si="15"/>
        <v>No budget is granted</v>
      </c>
      <c r="N70" s="119"/>
      <c r="O70" s="119"/>
      <c r="P70" s="119"/>
    </row>
    <row r="71" spans="1:19" s="70" customFormat="1" ht="26.25" customHeight="1" thickBot="1" x14ac:dyDescent="0.3">
      <c r="A71" s="117"/>
      <c r="B71" s="166" t="s">
        <v>176</v>
      </c>
      <c r="C71" s="489"/>
      <c r="D71" s="489"/>
      <c r="E71" s="489"/>
      <c r="F71" s="489"/>
      <c r="G71" s="490"/>
      <c r="H71" s="490"/>
      <c r="I71" s="490"/>
      <c r="J71" s="491"/>
      <c r="K71" s="291">
        <f t="shared" si="16"/>
        <v>0</v>
      </c>
      <c r="L71" s="93" t="e">
        <f t="shared" si="14"/>
        <v>#DIV/0!</v>
      </c>
      <c r="M71" s="253" t="str">
        <f t="shared" si="15"/>
        <v>No budget is granted</v>
      </c>
      <c r="N71" s="119"/>
      <c r="O71" s="119"/>
      <c r="P71" s="119"/>
    </row>
    <row r="72" spans="1:19" s="119" customFormat="1" ht="26.25" customHeight="1" thickBot="1" x14ac:dyDescent="0.3">
      <c r="A72" s="117"/>
      <c r="B72" s="74" t="s">
        <v>53</v>
      </c>
      <c r="C72" s="292">
        <f>SUM(C67:C71)</f>
        <v>0</v>
      </c>
      <c r="D72" s="292">
        <f t="shared" ref="D72:K72" si="17">SUM(D67:D71)</f>
        <v>0</v>
      </c>
      <c r="E72" s="292">
        <f t="shared" si="17"/>
        <v>0</v>
      </c>
      <c r="F72" s="292">
        <f t="shared" si="17"/>
        <v>0</v>
      </c>
      <c r="G72" s="292">
        <f t="shared" si="17"/>
        <v>0</v>
      </c>
      <c r="H72" s="292">
        <f t="shared" si="17"/>
        <v>0</v>
      </c>
      <c r="I72" s="292">
        <f t="shared" si="17"/>
        <v>0</v>
      </c>
      <c r="J72" s="292">
        <f t="shared" si="17"/>
        <v>0</v>
      </c>
      <c r="K72" s="292">
        <f t="shared" si="17"/>
        <v>0</v>
      </c>
      <c r="L72" s="83" t="e">
        <f t="shared" si="14"/>
        <v>#DIV/0!</v>
      </c>
      <c r="M72" s="252" t="str">
        <f t="shared" si="15"/>
        <v>No budget is granted</v>
      </c>
      <c r="P72" s="118"/>
    </row>
    <row r="73" spans="1:19" s="58" customFormat="1" ht="9.75" customHeight="1" x14ac:dyDescent="0.2">
      <c r="A73" s="102"/>
      <c r="B73" s="234"/>
      <c r="C73" s="254"/>
      <c r="D73" s="254"/>
      <c r="E73" s="254"/>
      <c r="F73" s="254"/>
      <c r="G73" s="254"/>
      <c r="H73" s="254"/>
      <c r="I73" s="254"/>
      <c r="J73" s="254"/>
      <c r="K73" s="255"/>
      <c r="L73" s="254"/>
      <c r="M73" s="256"/>
      <c r="N73" s="128"/>
      <c r="O73" s="128"/>
      <c r="P73" s="129"/>
    </row>
    <row r="74" spans="1:19" s="58" customFormat="1" ht="26.25" customHeight="1" x14ac:dyDescent="0.25">
      <c r="A74" s="102"/>
      <c r="B74" s="54" t="s">
        <v>23</v>
      </c>
      <c r="C74" s="130"/>
      <c r="D74" s="130"/>
      <c r="E74" s="130"/>
      <c r="F74" s="130"/>
      <c r="G74" s="130"/>
      <c r="H74" s="130"/>
      <c r="I74" s="130"/>
      <c r="J74" s="130"/>
      <c r="K74" s="95"/>
      <c r="L74" s="492"/>
      <c r="M74" s="493"/>
      <c r="N74" s="477"/>
      <c r="O74" s="477"/>
      <c r="P74" s="129"/>
    </row>
    <row r="75" spans="1:19" s="481" customFormat="1" ht="28.5" customHeight="1" x14ac:dyDescent="0.25">
      <c r="A75" s="477"/>
      <c r="B75" s="76" t="s">
        <v>109</v>
      </c>
      <c r="C75" s="294"/>
      <c r="D75" s="294"/>
      <c r="E75" s="294"/>
      <c r="F75" s="294"/>
      <c r="G75" s="294"/>
      <c r="H75" s="294"/>
      <c r="I75" s="294"/>
      <c r="J75" s="282"/>
      <c r="K75" s="291">
        <f t="shared" ref="K75:K77" si="18">SUM(C75:I75)</f>
        <v>0</v>
      </c>
      <c r="L75" s="87" t="e">
        <f>$K75/$J75</f>
        <v>#DIV/0!</v>
      </c>
      <c r="M75" s="253" t="str">
        <f>IF(J75=0,IF(K75=0,"No budget is granted","No budget is granted, you are obliged to file in a budget amendement request"),IF(L75&gt;124.9%,"NO: The budget is exceeded by more than 25%. Please provide an explanation in the annual report",IF(L75&lt;100%,"Yes, still within budget",IF(L75=100%,"Yes, you have reached your budget maximum","Please note that you have exceeded your budget."))))</f>
        <v>No budget is granted</v>
      </c>
      <c r="N75" s="111"/>
      <c r="O75" s="111"/>
      <c r="P75" s="111"/>
    </row>
    <row r="76" spans="1:19" ht="26.25" customHeight="1" x14ac:dyDescent="0.25">
      <c r="A76" s="102"/>
      <c r="B76" s="77" t="s">
        <v>112</v>
      </c>
      <c r="C76" s="295"/>
      <c r="D76" s="295"/>
      <c r="E76" s="295"/>
      <c r="F76" s="295"/>
      <c r="G76" s="295"/>
      <c r="H76" s="295"/>
      <c r="I76" s="295"/>
      <c r="J76" s="285"/>
      <c r="K76" s="291">
        <f t="shared" si="18"/>
        <v>0</v>
      </c>
      <c r="L76" s="87" t="e">
        <f>$K76/$J76</f>
        <v>#DIV/0!</v>
      </c>
      <c r="M76" s="253" t="str">
        <f>IF(J76=0,IF(K76=0,"No budget is granted","No budget is granted, you are obliged to file in a budget amendement request"),IF(L76&gt;124.9%,"NO: The budget is exceeded by more than 25%. Please provide an explanation in the annual report",IF(L76&lt;100%,"Yes, still within budget",IF(L76=100%,"Yes, you have reached your budget maximum","Please note that you have exceeded your budget."))))</f>
        <v>No budget is granted</v>
      </c>
      <c r="N76" s="111"/>
      <c r="O76" s="111"/>
      <c r="P76" s="111"/>
    </row>
    <row r="77" spans="1:19" ht="26.25" customHeight="1" thickBot="1" x14ac:dyDescent="0.3">
      <c r="A77" s="102"/>
      <c r="B77" s="166" t="s">
        <v>182</v>
      </c>
      <c r="C77" s="296"/>
      <c r="D77" s="296"/>
      <c r="E77" s="296"/>
      <c r="F77" s="296"/>
      <c r="G77" s="296"/>
      <c r="H77" s="296"/>
      <c r="I77" s="296"/>
      <c r="J77" s="287"/>
      <c r="K77" s="291">
        <f t="shared" si="18"/>
        <v>0</v>
      </c>
      <c r="L77" s="88" t="e">
        <f>$K77/$J77</f>
        <v>#DIV/0!</v>
      </c>
      <c r="M77" s="253" t="str">
        <f>IF(J77=0,IF(K77=0,"No budget is granted","No budget is granted, you are obliged to file in a budget amendement request"),IF(L77&gt;124.9%,"NO: The budget is exceeded by more than 25%. Please provide an explanation in the annual report",IF(L77&lt;100%,"Yes, still within budget",IF(L77=100%,"Yes, you have reached your budget maximum","Please note that you have exceeded your budget."))))</f>
        <v>No budget is granted</v>
      </c>
      <c r="N77" s="111"/>
      <c r="O77" s="111"/>
      <c r="P77" s="111"/>
    </row>
    <row r="78" spans="1:19" s="119" customFormat="1" ht="26.25" customHeight="1" thickBot="1" x14ac:dyDescent="0.3">
      <c r="A78" s="117"/>
      <c r="B78" s="78" t="s">
        <v>41</v>
      </c>
      <c r="C78" s="292">
        <f>SUM(C75:C77)</f>
        <v>0</v>
      </c>
      <c r="D78" s="292">
        <f t="shared" ref="D78:K78" si="19">SUM(D75:D77)</f>
        <v>0</v>
      </c>
      <c r="E78" s="292">
        <f t="shared" si="19"/>
        <v>0</v>
      </c>
      <c r="F78" s="292">
        <f t="shared" si="19"/>
        <v>0</v>
      </c>
      <c r="G78" s="292">
        <f t="shared" si="19"/>
        <v>0</v>
      </c>
      <c r="H78" s="292">
        <f t="shared" si="19"/>
        <v>0</v>
      </c>
      <c r="I78" s="292">
        <f t="shared" si="19"/>
        <v>0</v>
      </c>
      <c r="J78" s="292">
        <f t="shared" si="19"/>
        <v>0</v>
      </c>
      <c r="K78" s="292">
        <f t="shared" si="19"/>
        <v>0</v>
      </c>
      <c r="L78" s="75" t="e">
        <f>$K78/$J78</f>
        <v>#DIV/0!</v>
      </c>
      <c r="M78" s="252" t="str">
        <f>IF(J78=0,IF(K78=0,"No budget is granted","No budget is granted, you are obliged to file in a budget amendement request"),IF(L78&gt;124.9%,"NO: The budget is exceeded by more than 25%. Please provide an explanation in the annual report",IF(L78&lt;100%,"Yes, still within budget",IF(L78=100%,"Yes, you have reached your budget maximum","Please note that you have exceeded your budget."))))</f>
        <v>No budget is granted</v>
      </c>
      <c r="N78" s="111"/>
      <c r="O78" s="111"/>
      <c r="P78" s="111"/>
    </row>
    <row r="79" spans="1:19" s="119" customFormat="1" ht="10.5" customHeight="1" thickBot="1" x14ac:dyDescent="0.3">
      <c r="A79" s="117"/>
      <c r="B79" s="482"/>
      <c r="C79" s="262"/>
      <c r="D79" s="262"/>
      <c r="E79" s="262"/>
      <c r="F79" s="262"/>
      <c r="G79" s="262"/>
      <c r="H79" s="262"/>
      <c r="I79" s="262"/>
      <c r="J79" s="262"/>
      <c r="K79" s="262"/>
      <c r="L79" s="90"/>
      <c r="M79" s="91"/>
      <c r="N79" s="118"/>
      <c r="O79" s="118"/>
      <c r="P79" s="118"/>
    </row>
    <row r="80" spans="1:19" s="119" customFormat="1" ht="26.25" customHeight="1" thickBot="1" x14ac:dyDescent="0.3">
      <c r="A80" s="117"/>
      <c r="B80" s="79" t="s">
        <v>95</v>
      </c>
      <c r="C80" s="293">
        <f t="shared" ref="C80:K80" si="20">C72+C78</f>
        <v>0</v>
      </c>
      <c r="D80" s="293">
        <f t="shared" si="20"/>
        <v>0</v>
      </c>
      <c r="E80" s="293">
        <f t="shared" si="20"/>
        <v>0</v>
      </c>
      <c r="F80" s="293">
        <f t="shared" si="20"/>
        <v>0</v>
      </c>
      <c r="G80" s="293">
        <f t="shared" si="20"/>
        <v>0</v>
      </c>
      <c r="H80" s="293">
        <f t="shared" si="20"/>
        <v>0</v>
      </c>
      <c r="I80" s="293">
        <f t="shared" si="20"/>
        <v>0</v>
      </c>
      <c r="J80" s="293">
        <f t="shared" si="20"/>
        <v>0</v>
      </c>
      <c r="K80" s="293">
        <f t="shared" si="20"/>
        <v>0</v>
      </c>
      <c r="L80" s="174" t="e">
        <f>$K80/$J80</f>
        <v>#DIV/0!</v>
      </c>
      <c r="M80" s="252" t="str">
        <f>IF(J80=0,IF(K80=0,"No budget is granted","No budget is granted, you are obliged to file in a budget amendement request"),IF(L80&gt;124.9%,"NO: The budget is exceeded by more than 25%. Please provide an explanation in the annual report",IF(L80&lt;100%,"Yes, still within budget",IF(L80=100%,"Yes, you have reached your budget maximum","Please note that you have exceeded your budget."))))</f>
        <v>No budget is granted</v>
      </c>
      <c r="N80" s="111"/>
      <c r="O80" s="111"/>
      <c r="P80" s="111"/>
    </row>
    <row r="81" spans="1:16" s="58" customFormat="1" ht="15" customHeight="1" x14ac:dyDescent="0.2">
      <c r="A81" s="102"/>
      <c r="E81" s="59"/>
      <c r="O81" s="494"/>
    </row>
    <row r="82" spans="1:16" s="58" customFormat="1" ht="15" customHeight="1" thickBot="1" x14ac:dyDescent="0.25">
      <c r="A82" s="102"/>
      <c r="E82" s="59"/>
    </row>
    <row r="83" spans="1:16" s="58" customFormat="1" ht="26.25" customHeight="1" x14ac:dyDescent="0.4">
      <c r="A83" s="102"/>
      <c r="B83" s="123" t="s">
        <v>30</v>
      </c>
      <c r="C83" s="124"/>
      <c r="D83" s="124"/>
      <c r="E83" s="125"/>
      <c r="F83" s="126"/>
      <c r="G83" s="126"/>
      <c r="H83" s="126"/>
      <c r="I83" s="126"/>
      <c r="J83" s="126"/>
      <c r="K83" s="126"/>
      <c r="L83" s="126"/>
      <c r="M83" s="127"/>
    </row>
    <row r="84" spans="1:16" s="58" customFormat="1" ht="26.25" customHeight="1" x14ac:dyDescent="0.25">
      <c r="A84" s="102"/>
      <c r="B84" s="114"/>
      <c r="C84" s="242" t="s">
        <v>78</v>
      </c>
      <c r="D84" s="242" t="s">
        <v>71</v>
      </c>
      <c r="E84" s="243" t="s">
        <v>25</v>
      </c>
      <c r="F84" s="244" t="s">
        <v>26</v>
      </c>
      <c r="G84" s="244" t="s">
        <v>27</v>
      </c>
      <c r="H84" s="244" t="s">
        <v>28</v>
      </c>
      <c r="I84" s="244" t="s">
        <v>29</v>
      </c>
      <c r="J84" s="573" t="s">
        <v>54</v>
      </c>
      <c r="K84" s="574"/>
      <c r="L84" s="574"/>
      <c r="M84" s="575"/>
    </row>
    <row r="85" spans="1:16" s="58" customFormat="1" ht="47.25" customHeight="1" x14ac:dyDescent="0.25">
      <c r="A85" s="102"/>
      <c r="B85" s="114"/>
      <c r="C85" s="245" t="s">
        <v>96</v>
      </c>
      <c r="D85" s="245" t="s">
        <v>97</v>
      </c>
      <c r="E85" s="245" t="s">
        <v>98</v>
      </c>
      <c r="F85" s="245" t="s">
        <v>99</v>
      </c>
      <c r="G85" s="245" t="s">
        <v>100</v>
      </c>
      <c r="H85" s="245" t="s">
        <v>101</v>
      </c>
      <c r="I85" s="245" t="s">
        <v>102</v>
      </c>
      <c r="J85" s="238" t="s">
        <v>82</v>
      </c>
      <c r="K85" s="238" t="s">
        <v>93</v>
      </c>
      <c r="L85" s="239" t="s">
        <v>21</v>
      </c>
      <c r="M85" s="246" t="s">
        <v>74</v>
      </c>
    </row>
    <row r="86" spans="1:16" s="58" customFormat="1" ht="26.25" customHeight="1" x14ac:dyDescent="0.25">
      <c r="A86" s="102"/>
      <c r="B86" s="54" t="s">
        <v>108</v>
      </c>
      <c r="C86" s="170"/>
      <c r="D86" s="170"/>
      <c r="E86" s="170"/>
      <c r="F86" s="170"/>
      <c r="G86" s="170"/>
      <c r="H86" s="170"/>
      <c r="I86" s="170"/>
      <c r="J86" s="170"/>
      <c r="K86" s="170"/>
      <c r="L86" s="170"/>
      <c r="M86" s="495"/>
    </row>
    <row r="87" spans="1:16" ht="26.25" customHeight="1" x14ac:dyDescent="0.25">
      <c r="A87" s="102"/>
      <c r="B87" s="68" t="s">
        <v>105</v>
      </c>
      <c r="C87" s="294"/>
      <c r="D87" s="487"/>
      <c r="E87" s="294"/>
      <c r="F87" s="294"/>
      <c r="G87" s="294"/>
      <c r="H87" s="294"/>
      <c r="I87" s="294"/>
      <c r="J87" s="282"/>
      <c r="K87" s="291">
        <f t="shared" ref="K87:K90" si="21">SUM(C87:I87)</f>
        <v>0</v>
      </c>
      <c r="L87" s="92" t="e">
        <f t="shared" ref="L87:L92" si="22">$K87/$J87</f>
        <v>#DIV/0!</v>
      </c>
      <c r="M87" s="253" t="str">
        <f t="shared" ref="M87:M92" si="23">IF(J87=0,IF(K87=0,"No budget is granted","No budget is granted, you are obliged to file in a budget amendement request"),IF(L87&gt;124.9%,"NO: The budget is exceeded by more than 25%. Please provide an explanation in the annual report",IF(L87&lt;100%,"Yes, still within budget",IF(L87=100%,"Yes, you have reached your budget maximum","Please note that you have exceeded your budget."))))</f>
        <v>No budget is granted</v>
      </c>
      <c r="N87" s="58"/>
      <c r="O87" s="58"/>
      <c r="P87" s="58"/>
    </row>
    <row r="88" spans="1:16" ht="26.25" customHeight="1" x14ac:dyDescent="0.25">
      <c r="A88" s="102"/>
      <c r="B88" s="71" t="s">
        <v>110</v>
      </c>
      <c r="C88" s="295"/>
      <c r="D88" s="488"/>
      <c r="E88" s="295"/>
      <c r="F88" s="295"/>
      <c r="G88" s="295"/>
      <c r="H88" s="295"/>
      <c r="I88" s="295"/>
      <c r="J88" s="282"/>
      <c r="K88" s="291">
        <f t="shared" si="21"/>
        <v>0</v>
      </c>
      <c r="L88" s="93" t="e">
        <f t="shared" si="22"/>
        <v>#DIV/0!</v>
      </c>
      <c r="M88" s="253" t="str">
        <f t="shared" si="23"/>
        <v>No budget is granted</v>
      </c>
      <c r="N88" s="58"/>
      <c r="O88" s="58"/>
      <c r="P88" s="58"/>
    </row>
    <row r="89" spans="1:16" ht="26.25" customHeight="1" x14ac:dyDescent="0.25">
      <c r="A89" s="102"/>
      <c r="B89" s="71" t="s">
        <v>22</v>
      </c>
      <c r="C89" s="295"/>
      <c r="D89" s="488"/>
      <c r="E89" s="295"/>
      <c r="F89" s="295"/>
      <c r="G89" s="295"/>
      <c r="H89" s="295"/>
      <c r="I89" s="295"/>
      <c r="J89" s="282"/>
      <c r="K89" s="291">
        <f t="shared" si="21"/>
        <v>0</v>
      </c>
      <c r="L89" s="93" t="e">
        <f t="shared" si="22"/>
        <v>#DIV/0!</v>
      </c>
      <c r="M89" s="253" t="str">
        <f t="shared" si="23"/>
        <v>No budget is granted</v>
      </c>
      <c r="N89" s="133"/>
      <c r="O89" s="58"/>
      <c r="P89" s="58"/>
    </row>
    <row r="90" spans="1:16" ht="26.25" customHeight="1" x14ac:dyDescent="0.25">
      <c r="A90" s="102"/>
      <c r="B90" s="77" t="s">
        <v>112</v>
      </c>
      <c r="C90" s="295"/>
      <c r="D90" s="295"/>
      <c r="E90" s="295"/>
      <c r="F90" s="295"/>
      <c r="G90" s="295"/>
      <c r="H90" s="295"/>
      <c r="I90" s="295"/>
      <c r="J90" s="282"/>
      <c r="K90" s="291">
        <f t="shared" si="21"/>
        <v>0</v>
      </c>
      <c r="L90" s="93" t="e">
        <f t="shared" si="22"/>
        <v>#DIV/0!</v>
      </c>
      <c r="M90" s="253" t="str">
        <f t="shared" si="23"/>
        <v>No budget is granted</v>
      </c>
      <c r="N90" s="133"/>
      <c r="O90" s="58"/>
      <c r="P90" s="58"/>
    </row>
    <row r="91" spans="1:16" ht="26.25" customHeight="1" thickBot="1" x14ac:dyDescent="0.3">
      <c r="A91" s="102"/>
      <c r="B91" s="166" t="s">
        <v>176</v>
      </c>
      <c r="C91" s="489"/>
      <c r="D91" s="489"/>
      <c r="E91" s="489"/>
      <c r="F91" s="489"/>
      <c r="G91" s="489"/>
      <c r="H91" s="489"/>
      <c r="I91" s="489"/>
      <c r="J91" s="491"/>
      <c r="K91" s="291">
        <f t="shared" ref="K91" si="24">SUM(C91:I91)</f>
        <v>0</v>
      </c>
      <c r="L91" s="93" t="e">
        <f t="shared" si="22"/>
        <v>#DIV/0!</v>
      </c>
      <c r="M91" s="253" t="str">
        <f t="shared" si="23"/>
        <v>No budget is granted</v>
      </c>
      <c r="N91" s="133"/>
      <c r="O91" s="58"/>
      <c r="P91" s="58"/>
    </row>
    <row r="92" spans="1:16" s="58" customFormat="1" ht="26.25" customHeight="1" thickBot="1" x14ac:dyDescent="0.3">
      <c r="A92" s="102"/>
      <c r="B92" s="74" t="s">
        <v>53</v>
      </c>
      <c r="C92" s="292">
        <f>SUM(C87:C91)</f>
        <v>0</v>
      </c>
      <c r="D92" s="292">
        <f t="shared" ref="D92:K92" si="25">SUM(D87:D91)</f>
        <v>0</v>
      </c>
      <c r="E92" s="292">
        <f t="shared" si="25"/>
        <v>0</v>
      </c>
      <c r="F92" s="292">
        <f t="shared" si="25"/>
        <v>0</v>
      </c>
      <c r="G92" s="292">
        <f t="shared" si="25"/>
        <v>0</v>
      </c>
      <c r="H92" s="292">
        <f t="shared" si="25"/>
        <v>0</v>
      </c>
      <c r="I92" s="292">
        <f t="shared" si="25"/>
        <v>0</v>
      </c>
      <c r="J92" s="292">
        <f t="shared" si="25"/>
        <v>0</v>
      </c>
      <c r="K92" s="292">
        <f t="shared" si="25"/>
        <v>0</v>
      </c>
      <c r="L92" s="83" t="e">
        <f t="shared" si="22"/>
        <v>#DIV/0!</v>
      </c>
      <c r="M92" s="252" t="str">
        <f t="shared" si="23"/>
        <v>No budget is granted</v>
      </c>
    </row>
    <row r="93" spans="1:16" s="58" customFormat="1" ht="10.5" customHeight="1" x14ac:dyDescent="0.2">
      <c r="A93" s="102"/>
      <c r="B93" s="234"/>
      <c r="C93" s="128"/>
      <c r="D93" s="128"/>
      <c r="E93" s="128"/>
      <c r="F93" s="128"/>
      <c r="G93" s="128"/>
      <c r="H93" s="128"/>
      <c r="I93" s="128"/>
      <c r="J93" s="128"/>
      <c r="K93" s="84"/>
      <c r="L93" s="128"/>
      <c r="M93" s="86"/>
    </row>
    <row r="94" spans="1:16" s="58" customFormat="1" ht="26.25" customHeight="1" x14ac:dyDescent="0.25">
      <c r="A94" s="102"/>
      <c r="B94" s="54" t="s">
        <v>23</v>
      </c>
      <c r="C94" s="131"/>
      <c r="D94" s="131"/>
      <c r="E94" s="131"/>
      <c r="F94" s="131"/>
      <c r="G94" s="131"/>
      <c r="H94" s="131"/>
      <c r="I94" s="131"/>
      <c r="J94" s="131"/>
      <c r="K94" s="95"/>
      <c r="L94" s="496"/>
      <c r="M94" s="497"/>
    </row>
    <row r="95" spans="1:16" ht="26.25" customHeight="1" x14ac:dyDescent="0.25">
      <c r="A95" s="102"/>
      <c r="B95" s="76" t="s">
        <v>109</v>
      </c>
      <c r="C95" s="294"/>
      <c r="D95" s="294"/>
      <c r="E95" s="294"/>
      <c r="F95" s="294"/>
      <c r="G95" s="294"/>
      <c r="H95" s="294"/>
      <c r="I95" s="294"/>
      <c r="J95" s="282"/>
      <c r="K95" s="291">
        <f t="shared" ref="K95:K97" si="26">SUM(C95:I95)</f>
        <v>0</v>
      </c>
      <c r="L95" s="87" t="e">
        <f>$K95/$J95</f>
        <v>#DIV/0!</v>
      </c>
      <c r="M95" s="253" t="str">
        <f>IF(J95=0,IF(K95=0,"No budget is granted","No budget is granted, you are obliged to file in a budget amendement request"),IF(L95&gt;124.9%,"NO: The budget is exceeded by more than 25%. Please provide an explanation in the annual report",IF(L95&lt;100%,"Yes, still within budget",IF(L95=100%,"Yes, you have reached your budget maximum","Please note that you have exceeded your budget."))))</f>
        <v>No budget is granted</v>
      </c>
      <c r="N95" s="133"/>
      <c r="O95" s="58"/>
      <c r="P95" s="58"/>
    </row>
    <row r="96" spans="1:16" ht="26.25" customHeight="1" x14ac:dyDescent="0.25">
      <c r="A96" s="102"/>
      <c r="B96" s="77" t="s">
        <v>112</v>
      </c>
      <c r="C96" s="295"/>
      <c r="D96" s="295"/>
      <c r="E96" s="295"/>
      <c r="F96" s="295"/>
      <c r="G96" s="295"/>
      <c r="H96" s="295"/>
      <c r="I96" s="295"/>
      <c r="J96" s="285"/>
      <c r="K96" s="291">
        <f t="shared" si="26"/>
        <v>0</v>
      </c>
      <c r="L96" s="87" t="e">
        <f>$K96/$J96</f>
        <v>#DIV/0!</v>
      </c>
      <c r="M96" s="253" t="str">
        <f>IF(J96=0,IF(K96=0,"No budget is granted","No budget is granted, you are obliged to file in a budget amendement request"),IF(L96&gt;124.9%,"NO: The budget is exceeded by more than 25%. Please provide an explanation in the annual report",IF(L96&lt;100%,"Yes, still within budget",IF(L96=100%,"Yes, you have reached your budget maximum","Please note that you have exceeded your budget."))))</f>
        <v>No budget is granted</v>
      </c>
      <c r="N96" s="58"/>
      <c r="O96" s="58"/>
      <c r="P96" s="58"/>
    </row>
    <row r="97" spans="1:16" ht="26.25" customHeight="1" thickBot="1" x14ac:dyDescent="0.3">
      <c r="A97" s="102"/>
      <c r="B97" s="166" t="s">
        <v>182</v>
      </c>
      <c r="C97" s="296"/>
      <c r="D97" s="296"/>
      <c r="E97" s="296"/>
      <c r="F97" s="296"/>
      <c r="G97" s="296"/>
      <c r="H97" s="296"/>
      <c r="I97" s="296"/>
      <c r="J97" s="287"/>
      <c r="K97" s="291">
        <f t="shared" si="26"/>
        <v>0</v>
      </c>
      <c r="L97" s="88" t="e">
        <f>$K97/$J97</f>
        <v>#DIV/0!</v>
      </c>
      <c r="M97" s="253" t="str">
        <f>IF(J97=0,IF(K97=0,"No budget is granted","No budget is granted, you are obliged to file in a budget amendement request"),IF(L97&gt;124.9%,"NO: The budget is exceeded by more than 25%. Please provide an explanation in the annual report",IF(L97&lt;100%,"Yes, still within budget",IF(L97=100%,"Yes, you have reached your budget maximum","Please note that you have exceeded your budget."))))</f>
        <v>No budget is granted</v>
      </c>
      <c r="N97" s="133"/>
      <c r="O97" s="58"/>
      <c r="P97" s="58"/>
    </row>
    <row r="98" spans="1:16" s="58" customFormat="1" ht="26.25" customHeight="1" thickBot="1" x14ac:dyDescent="0.3">
      <c r="A98" s="102"/>
      <c r="B98" s="78" t="s">
        <v>41</v>
      </c>
      <c r="C98" s="292">
        <f>SUM(C95:C97)</f>
        <v>0</v>
      </c>
      <c r="D98" s="292">
        <f t="shared" ref="D98:K98" si="27">SUM(D95:D97)</f>
        <v>0</v>
      </c>
      <c r="E98" s="292">
        <f t="shared" si="27"/>
        <v>0</v>
      </c>
      <c r="F98" s="292">
        <f t="shared" si="27"/>
        <v>0</v>
      </c>
      <c r="G98" s="292">
        <f t="shared" si="27"/>
        <v>0</v>
      </c>
      <c r="H98" s="292">
        <f t="shared" si="27"/>
        <v>0</v>
      </c>
      <c r="I98" s="292">
        <f t="shared" si="27"/>
        <v>0</v>
      </c>
      <c r="J98" s="292">
        <f t="shared" si="27"/>
        <v>0</v>
      </c>
      <c r="K98" s="292">
        <f t="shared" si="27"/>
        <v>0</v>
      </c>
      <c r="L98" s="75" t="e">
        <f>$K98/$J98</f>
        <v>#DIV/0!</v>
      </c>
      <c r="M98" s="252" t="str">
        <f>IF(J98=0,IF(K98=0,"No budget is granted","No budget is granted, you are obliged to file in a budget amendement request"),IF(L98&gt;124.9%,"NO: The budget is exceeded by more than 25%. Please provide an explanation in the annual report",IF(L98&lt;100%,"Yes, still within budget",IF(L98=100%,"Yes, you have reached your budget maximum","Please note that you have exceeded your budget."))))</f>
        <v>No budget is granted</v>
      </c>
    </row>
    <row r="99" spans="1:16" s="58" customFormat="1" ht="26.25" customHeight="1" thickBot="1" x14ac:dyDescent="0.3">
      <c r="A99" s="102"/>
      <c r="B99" s="482"/>
      <c r="C99" s="262"/>
      <c r="D99" s="262"/>
      <c r="E99" s="262"/>
      <c r="F99" s="262"/>
      <c r="G99" s="262"/>
      <c r="H99" s="262"/>
      <c r="I99" s="262"/>
      <c r="J99" s="262"/>
      <c r="K99" s="262"/>
      <c r="L99" s="90"/>
      <c r="M99" s="91"/>
    </row>
    <row r="100" spans="1:16" s="58" customFormat="1" ht="26.25" customHeight="1" thickBot="1" x14ac:dyDescent="0.3">
      <c r="A100" s="102"/>
      <c r="B100" s="79" t="s">
        <v>95</v>
      </c>
      <c r="C100" s="293">
        <f t="shared" ref="C100:K100" si="28">C92+C98</f>
        <v>0</v>
      </c>
      <c r="D100" s="293">
        <f t="shared" si="28"/>
        <v>0</v>
      </c>
      <c r="E100" s="293">
        <f t="shared" si="28"/>
        <v>0</v>
      </c>
      <c r="F100" s="293">
        <f t="shared" si="28"/>
        <v>0</v>
      </c>
      <c r="G100" s="293">
        <f t="shared" si="28"/>
        <v>0</v>
      </c>
      <c r="H100" s="293">
        <f t="shared" si="28"/>
        <v>0</v>
      </c>
      <c r="I100" s="293">
        <f t="shared" si="28"/>
        <v>0</v>
      </c>
      <c r="J100" s="293">
        <f t="shared" si="28"/>
        <v>0</v>
      </c>
      <c r="K100" s="293">
        <f t="shared" si="28"/>
        <v>0</v>
      </c>
      <c r="L100" s="174" t="e">
        <f>$K100/$J100</f>
        <v>#DIV/0!</v>
      </c>
      <c r="M100" s="252" t="str">
        <f>IF(J100=0,IF(K100=0,"No budget is granted","No budget is granted, you are obliged to file in a budget amendement request"),IF(L100&gt;124.9%,"NO: The budget is exceeded by more than 25%. Please provide an explanation in the annual report",IF(L100&lt;100%,"Yes, still within budget",IF(L100=100%,"Yes, you have reached your budget maximum","Please note that you have exceeded your budget."))))</f>
        <v>No budget is granted</v>
      </c>
    </row>
    <row r="101" spans="1:16" s="58" customFormat="1" ht="15" customHeight="1" x14ac:dyDescent="0.2">
      <c r="A101" s="102"/>
      <c r="E101" s="59"/>
    </row>
    <row r="102" spans="1:16" s="58" customFormat="1" ht="15" customHeight="1" thickBot="1" x14ac:dyDescent="0.25">
      <c r="A102" s="102"/>
      <c r="E102" s="59"/>
    </row>
    <row r="103" spans="1:16" s="58" customFormat="1" ht="26.25" customHeight="1" x14ac:dyDescent="0.4">
      <c r="A103" s="102"/>
      <c r="B103" s="123" t="s">
        <v>31</v>
      </c>
      <c r="C103" s="124"/>
      <c r="D103" s="124"/>
      <c r="E103" s="125"/>
      <c r="F103" s="126"/>
      <c r="G103" s="126"/>
      <c r="H103" s="126"/>
      <c r="I103" s="126"/>
      <c r="J103" s="126"/>
      <c r="K103" s="126"/>
      <c r="L103" s="126"/>
      <c r="M103" s="127"/>
    </row>
    <row r="104" spans="1:16" s="58" customFormat="1" ht="26.25" customHeight="1" x14ac:dyDescent="0.25">
      <c r="A104" s="102"/>
      <c r="B104" s="114"/>
      <c r="C104" s="242" t="s">
        <v>78</v>
      </c>
      <c r="D104" s="242" t="s">
        <v>71</v>
      </c>
      <c r="E104" s="243" t="s">
        <v>25</v>
      </c>
      <c r="F104" s="244" t="s">
        <v>26</v>
      </c>
      <c r="G104" s="244" t="s">
        <v>27</v>
      </c>
      <c r="H104" s="244" t="s">
        <v>28</v>
      </c>
      <c r="I104" s="244" t="s">
        <v>29</v>
      </c>
      <c r="J104" s="573" t="s">
        <v>54</v>
      </c>
      <c r="K104" s="574"/>
      <c r="L104" s="574"/>
      <c r="M104" s="575"/>
    </row>
    <row r="105" spans="1:16" s="58" customFormat="1" ht="47.25" customHeight="1" x14ac:dyDescent="0.25">
      <c r="A105" s="102"/>
      <c r="B105" s="114"/>
      <c r="C105" s="245" t="s">
        <v>96</v>
      </c>
      <c r="D105" s="245" t="s">
        <v>97</v>
      </c>
      <c r="E105" s="245" t="s">
        <v>98</v>
      </c>
      <c r="F105" s="245" t="s">
        <v>99</v>
      </c>
      <c r="G105" s="245" t="s">
        <v>100</v>
      </c>
      <c r="H105" s="245" t="s">
        <v>101</v>
      </c>
      <c r="I105" s="245" t="s">
        <v>102</v>
      </c>
      <c r="J105" s="238" t="s">
        <v>82</v>
      </c>
      <c r="K105" s="238" t="s">
        <v>93</v>
      </c>
      <c r="L105" s="239" t="s">
        <v>21</v>
      </c>
      <c r="M105" s="246" t="s">
        <v>74</v>
      </c>
    </row>
    <row r="106" spans="1:16" s="58" customFormat="1" ht="26.25" customHeight="1" x14ac:dyDescent="0.25">
      <c r="A106" s="102"/>
      <c r="B106" s="54" t="s">
        <v>108</v>
      </c>
      <c r="C106" s="170"/>
      <c r="D106" s="170"/>
      <c r="E106" s="170"/>
      <c r="F106" s="170"/>
      <c r="G106" s="170"/>
      <c r="H106" s="170"/>
      <c r="I106" s="170"/>
      <c r="J106" s="170"/>
      <c r="K106" s="170"/>
      <c r="L106" s="170"/>
      <c r="M106" s="495"/>
    </row>
    <row r="107" spans="1:16" ht="26.25" customHeight="1" x14ac:dyDescent="0.25">
      <c r="A107" s="102"/>
      <c r="B107" s="68" t="s">
        <v>105</v>
      </c>
      <c r="C107" s="294"/>
      <c r="D107" s="294"/>
      <c r="E107" s="294"/>
      <c r="F107" s="294"/>
      <c r="G107" s="294"/>
      <c r="H107" s="294"/>
      <c r="I107" s="294"/>
      <c r="J107" s="282"/>
      <c r="K107" s="291">
        <f t="shared" ref="K107:K110" si="29">SUM(C107:I107)</f>
        <v>0</v>
      </c>
      <c r="L107" s="92" t="e">
        <f t="shared" ref="L107:L112" si="30">$K107/$J107</f>
        <v>#DIV/0!</v>
      </c>
      <c r="M107" s="253" t="str">
        <f t="shared" ref="M107:M112" si="31">IF(J107=0,IF(K107=0,"No budget is granted","No budget is granted, you are obliged to file in a budget amendement request"),IF(L107&gt;124.9%,"NO: The budget is exceeded by more than 25%. Please provide an explanation in the annual report",IF(L107&lt;100%,"Yes, still within budget",IF(L107=100%,"Yes, you have reached your budget maximum","Please note that you have exceeded your budget."))))</f>
        <v>No budget is granted</v>
      </c>
      <c r="N107" s="58"/>
      <c r="O107" s="58"/>
      <c r="P107" s="58"/>
    </row>
    <row r="108" spans="1:16" ht="26.25" customHeight="1" x14ac:dyDescent="0.25">
      <c r="A108" s="102"/>
      <c r="B108" s="71" t="s">
        <v>110</v>
      </c>
      <c r="C108" s="295"/>
      <c r="D108" s="295"/>
      <c r="E108" s="295"/>
      <c r="F108" s="295"/>
      <c r="G108" s="295"/>
      <c r="H108" s="295"/>
      <c r="I108" s="295"/>
      <c r="J108" s="282"/>
      <c r="K108" s="291">
        <f t="shared" si="29"/>
        <v>0</v>
      </c>
      <c r="L108" s="93" t="e">
        <f t="shared" si="30"/>
        <v>#DIV/0!</v>
      </c>
      <c r="M108" s="253" t="str">
        <f t="shared" si="31"/>
        <v>No budget is granted</v>
      </c>
      <c r="N108" s="58"/>
      <c r="O108" s="58"/>
      <c r="P108" s="58"/>
    </row>
    <row r="109" spans="1:16" ht="26.25" customHeight="1" x14ac:dyDescent="0.25">
      <c r="A109" s="102"/>
      <c r="B109" s="71" t="s">
        <v>22</v>
      </c>
      <c r="C109" s="295"/>
      <c r="D109" s="295"/>
      <c r="E109" s="295"/>
      <c r="F109" s="295"/>
      <c r="G109" s="295"/>
      <c r="H109" s="295"/>
      <c r="I109" s="295"/>
      <c r="J109" s="282"/>
      <c r="K109" s="291">
        <f t="shared" si="29"/>
        <v>0</v>
      </c>
      <c r="L109" s="93" t="e">
        <f t="shared" si="30"/>
        <v>#DIV/0!</v>
      </c>
      <c r="M109" s="253" t="str">
        <f t="shared" si="31"/>
        <v>No budget is granted</v>
      </c>
      <c r="N109" s="58"/>
      <c r="O109" s="58"/>
      <c r="P109" s="58"/>
    </row>
    <row r="110" spans="1:16" ht="26.25" customHeight="1" x14ac:dyDescent="0.25">
      <c r="A110" s="102"/>
      <c r="B110" s="77" t="s">
        <v>112</v>
      </c>
      <c r="C110" s="295"/>
      <c r="D110" s="295"/>
      <c r="E110" s="295"/>
      <c r="F110" s="295"/>
      <c r="G110" s="295"/>
      <c r="H110" s="295"/>
      <c r="I110" s="295"/>
      <c r="J110" s="282"/>
      <c r="K110" s="291">
        <f t="shared" si="29"/>
        <v>0</v>
      </c>
      <c r="L110" s="93" t="e">
        <f t="shared" si="30"/>
        <v>#DIV/0!</v>
      </c>
      <c r="M110" s="253" t="str">
        <f t="shared" si="31"/>
        <v>No budget is granted</v>
      </c>
      <c r="N110" s="133"/>
      <c r="O110" s="58"/>
      <c r="P110" s="58"/>
    </row>
    <row r="111" spans="1:16" ht="26.25" customHeight="1" thickBot="1" x14ac:dyDescent="0.3">
      <c r="A111" s="102"/>
      <c r="B111" s="166" t="s">
        <v>176</v>
      </c>
      <c r="C111" s="490"/>
      <c r="D111" s="490"/>
      <c r="E111" s="490"/>
      <c r="F111" s="490"/>
      <c r="G111" s="490"/>
      <c r="H111" s="490"/>
      <c r="I111" s="490"/>
      <c r="J111" s="491"/>
      <c r="K111" s="291">
        <f t="shared" ref="K111" si="32">SUM(C111:I111)</f>
        <v>0</v>
      </c>
      <c r="L111" s="93" t="e">
        <f t="shared" si="30"/>
        <v>#DIV/0!</v>
      </c>
      <c r="M111" s="253" t="str">
        <f t="shared" si="31"/>
        <v>No budget is granted</v>
      </c>
      <c r="N111" s="133"/>
      <c r="O111" s="58"/>
      <c r="P111" s="58"/>
    </row>
    <row r="112" spans="1:16" s="58" customFormat="1" ht="26.25" customHeight="1" thickBot="1" x14ac:dyDescent="0.3">
      <c r="A112" s="102"/>
      <c r="B112" s="74" t="s">
        <v>53</v>
      </c>
      <c r="C112" s="292">
        <f>SUM(C107:C111)</f>
        <v>0</v>
      </c>
      <c r="D112" s="292">
        <f t="shared" ref="D112:K112" si="33">SUM(D107:D111)</f>
        <v>0</v>
      </c>
      <c r="E112" s="292">
        <f t="shared" si="33"/>
        <v>0</v>
      </c>
      <c r="F112" s="292">
        <f t="shared" si="33"/>
        <v>0</v>
      </c>
      <c r="G112" s="292">
        <f t="shared" si="33"/>
        <v>0</v>
      </c>
      <c r="H112" s="292">
        <f t="shared" si="33"/>
        <v>0</v>
      </c>
      <c r="I112" s="292">
        <f t="shared" si="33"/>
        <v>0</v>
      </c>
      <c r="J112" s="292">
        <f t="shared" si="33"/>
        <v>0</v>
      </c>
      <c r="K112" s="292">
        <f t="shared" si="33"/>
        <v>0</v>
      </c>
      <c r="L112" s="83" t="e">
        <f t="shared" si="30"/>
        <v>#DIV/0!</v>
      </c>
      <c r="M112" s="252" t="str">
        <f t="shared" si="31"/>
        <v>No budget is granted</v>
      </c>
    </row>
    <row r="113" spans="1:16" s="58" customFormat="1" ht="9.75" customHeight="1" x14ac:dyDescent="0.2">
      <c r="A113" s="102"/>
      <c r="B113" s="234"/>
      <c r="C113" s="85"/>
      <c r="D113" s="85"/>
      <c r="E113" s="85"/>
      <c r="F113" s="85"/>
      <c r="G113" s="85"/>
      <c r="H113" s="85"/>
      <c r="I113" s="85"/>
      <c r="J113" s="85"/>
      <c r="K113" s="84"/>
      <c r="L113" s="85"/>
      <c r="M113" s="86"/>
    </row>
    <row r="114" spans="1:16" s="58" customFormat="1" ht="26.25" customHeight="1" x14ac:dyDescent="0.25">
      <c r="A114" s="102"/>
      <c r="B114" s="54" t="s">
        <v>23</v>
      </c>
      <c r="C114" s="130"/>
      <c r="D114" s="130"/>
      <c r="E114" s="130"/>
      <c r="F114" s="130"/>
      <c r="G114" s="130"/>
      <c r="H114" s="130"/>
      <c r="I114" s="130"/>
      <c r="J114" s="130"/>
      <c r="K114" s="95"/>
      <c r="L114" s="492"/>
      <c r="M114" s="497"/>
    </row>
    <row r="115" spans="1:16" ht="26.25" customHeight="1" x14ac:dyDescent="0.25">
      <c r="A115" s="102"/>
      <c r="B115" s="76" t="s">
        <v>109</v>
      </c>
      <c r="C115" s="294"/>
      <c r="D115" s="294"/>
      <c r="E115" s="294"/>
      <c r="F115" s="294"/>
      <c r="G115" s="294"/>
      <c r="H115" s="294"/>
      <c r="I115" s="294"/>
      <c r="J115" s="282"/>
      <c r="K115" s="291">
        <f t="shared" ref="K115:K117" si="34">SUM(C115:I115)</f>
        <v>0</v>
      </c>
      <c r="L115" s="92" t="e">
        <f>$K115/$J115</f>
        <v>#DIV/0!</v>
      </c>
      <c r="M115" s="253" t="str">
        <f>IF(J115=0,IF(K115=0,"No budget is granted","No budget is granted, you are obliged to file in a budget amendement request"),IF(L115&gt;124.9%,"NO: The budget is exceeded by more than 25%. Please provide an explanation in the annual report",IF(L115&lt;100%,"Yes, still within budget",IF(L115=100%,"Yes, you have reached your budget maximum","Please note that you have exceeded your budget."))))</f>
        <v>No budget is granted</v>
      </c>
      <c r="N115" s="58"/>
      <c r="O115" s="58"/>
      <c r="P115" s="58"/>
    </row>
    <row r="116" spans="1:16" ht="26.25" customHeight="1" x14ac:dyDescent="0.25">
      <c r="A116" s="102"/>
      <c r="B116" s="77" t="s">
        <v>112</v>
      </c>
      <c r="C116" s="295"/>
      <c r="D116" s="295"/>
      <c r="E116" s="295"/>
      <c r="F116" s="295"/>
      <c r="G116" s="295"/>
      <c r="H116" s="295"/>
      <c r="I116" s="295"/>
      <c r="J116" s="285"/>
      <c r="K116" s="291">
        <f t="shared" si="34"/>
        <v>0</v>
      </c>
      <c r="L116" s="93" t="e">
        <f>$K116/$J116</f>
        <v>#DIV/0!</v>
      </c>
      <c r="M116" s="253" t="str">
        <f>IF(J116=0,IF(K116=0,"No budget is granted","No budget is granted, you are obliged to file in a budget amendement request"),IF(L116&gt;124.9%,"NO: The budget is exceeded by more than 25%. Please provide an explanation in the annual report",IF(L116&lt;100%,"Yes, still within budget",IF(L116=100%,"Yes, you have reached your budget maximum","Please note that you have exceeded your budget."))))</f>
        <v>No budget is granted</v>
      </c>
      <c r="N116" s="58"/>
      <c r="O116" s="58"/>
      <c r="P116" s="58"/>
    </row>
    <row r="117" spans="1:16" ht="26.25" customHeight="1" thickBot="1" x14ac:dyDescent="0.3">
      <c r="A117" s="102"/>
      <c r="B117" s="166" t="s">
        <v>182</v>
      </c>
      <c r="C117" s="296"/>
      <c r="D117" s="296"/>
      <c r="E117" s="296"/>
      <c r="F117" s="296"/>
      <c r="G117" s="296"/>
      <c r="H117" s="296"/>
      <c r="I117" s="296"/>
      <c r="J117" s="287"/>
      <c r="K117" s="291">
        <f t="shared" si="34"/>
        <v>0</v>
      </c>
      <c r="L117" s="94" t="e">
        <f>$K117/$J117</f>
        <v>#DIV/0!</v>
      </c>
      <c r="M117" s="253" t="str">
        <f>IF(J117=0,IF(K117=0,"No budget is granted","No budget is granted, you are obliged to file in a budget amendement request"),IF(L117&gt;124.9%,"NO: The budget is exceeded by more than 25%. Please provide an explanation in the annual report",IF(L117&lt;100%,"Yes, still within budget",IF(L117=100%,"Yes, you have reached your budget maximum","Please note that you have exceeded your budget."))))</f>
        <v>No budget is granted</v>
      </c>
      <c r="N117" s="58"/>
      <c r="O117" s="58"/>
      <c r="P117" s="58"/>
    </row>
    <row r="118" spans="1:16" s="58" customFormat="1" ht="26.25" customHeight="1" thickBot="1" x14ac:dyDescent="0.3">
      <c r="A118" s="102"/>
      <c r="B118" s="78" t="s">
        <v>41</v>
      </c>
      <c r="C118" s="292">
        <f t="shared" ref="C118:K118" si="35">SUM(C115:C117)</f>
        <v>0</v>
      </c>
      <c r="D118" s="292">
        <f t="shared" si="35"/>
        <v>0</v>
      </c>
      <c r="E118" s="292">
        <f t="shared" si="35"/>
        <v>0</v>
      </c>
      <c r="F118" s="292">
        <f t="shared" si="35"/>
        <v>0</v>
      </c>
      <c r="G118" s="292">
        <f t="shared" si="35"/>
        <v>0</v>
      </c>
      <c r="H118" s="292">
        <f t="shared" si="35"/>
        <v>0</v>
      </c>
      <c r="I118" s="292">
        <f t="shared" si="35"/>
        <v>0</v>
      </c>
      <c r="J118" s="292">
        <f t="shared" si="35"/>
        <v>0</v>
      </c>
      <c r="K118" s="292">
        <f t="shared" si="35"/>
        <v>0</v>
      </c>
      <c r="L118" s="83" t="e">
        <f>$K118/$J118</f>
        <v>#DIV/0!</v>
      </c>
      <c r="M118" s="252" t="str">
        <f>IF(J118=0,IF(K118=0,"No budget is granted","No budget is granted, you are obliged to file in a budget amendement request"),IF(L118&gt;124.9%,"NO: The budget is exceeded by more than 25%. Please provide an explanation in the annual report",IF(L118&lt;100%,"Yes, still within budget",IF(L118=100%,"Yes, you have reached your budget maximum","Please note that you have exceeded your budget."))))</f>
        <v>No budget is granted</v>
      </c>
    </row>
    <row r="119" spans="1:16" s="58" customFormat="1" ht="26.25" customHeight="1" thickBot="1" x14ac:dyDescent="0.3">
      <c r="A119" s="102"/>
      <c r="B119" s="482"/>
      <c r="C119" s="262"/>
      <c r="D119" s="262"/>
      <c r="E119" s="262"/>
      <c r="F119" s="262"/>
      <c r="G119" s="262"/>
      <c r="H119" s="262"/>
      <c r="I119" s="262"/>
      <c r="J119" s="262"/>
      <c r="K119" s="262"/>
      <c r="L119" s="90"/>
      <c r="M119" s="91"/>
    </row>
    <row r="120" spans="1:16" s="58" customFormat="1" ht="26.25" customHeight="1" thickBot="1" x14ac:dyDescent="0.3">
      <c r="A120" s="102"/>
      <c r="B120" s="79" t="s">
        <v>95</v>
      </c>
      <c r="C120" s="293">
        <f t="shared" ref="C120:K120" si="36">C112+C118</f>
        <v>0</v>
      </c>
      <c r="D120" s="293">
        <f t="shared" si="36"/>
        <v>0</v>
      </c>
      <c r="E120" s="293">
        <f t="shared" si="36"/>
        <v>0</v>
      </c>
      <c r="F120" s="293">
        <f t="shared" si="36"/>
        <v>0</v>
      </c>
      <c r="G120" s="293">
        <f t="shared" si="36"/>
        <v>0</v>
      </c>
      <c r="H120" s="293">
        <f t="shared" si="36"/>
        <v>0</v>
      </c>
      <c r="I120" s="293">
        <f t="shared" si="36"/>
        <v>0</v>
      </c>
      <c r="J120" s="293">
        <f t="shared" si="36"/>
        <v>0</v>
      </c>
      <c r="K120" s="293">
        <f t="shared" si="36"/>
        <v>0</v>
      </c>
      <c r="L120" s="173" t="e">
        <f>$K120/$J120</f>
        <v>#DIV/0!</v>
      </c>
      <c r="M120" s="252" t="str">
        <f>IF(J120=0,IF(K120=0,"No budget is granted","No budget is granted, you are obliged to file in a budget amendement request"),IF(L120&gt;124.9%,"NO: The budget is exceeded by more than 25%. Please provide an explanation in the annual report",IF(L120&lt;100%,"Yes, still within budget",IF(L120=100%,"Yes, you have reached your budget maximum","Please note that you have exceeded your budget."))))</f>
        <v>No budget is granted</v>
      </c>
    </row>
    <row r="121" spans="1:16" s="58" customFormat="1" ht="15" customHeight="1" x14ac:dyDescent="0.2">
      <c r="A121" s="102"/>
      <c r="E121" s="59"/>
    </row>
    <row r="122" spans="1:16" s="58" customFormat="1" ht="15" customHeight="1" thickBot="1" x14ac:dyDescent="0.25">
      <c r="A122" s="102"/>
      <c r="E122" s="59"/>
    </row>
    <row r="123" spans="1:16" s="58" customFormat="1" ht="26.25" customHeight="1" x14ac:dyDescent="0.4">
      <c r="A123" s="102"/>
      <c r="B123" s="123" t="s">
        <v>32</v>
      </c>
      <c r="C123" s="124"/>
      <c r="D123" s="124"/>
      <c r="E123" s="125"/>
      <c r="F123" s="126"/>
      <c r="G123" s="126"/>
      <c r="H123" s="126"/>
      <c r="I123" s="126"/>
      <c r="J123" s="126"/>
      <c r="K123" s="126"/>
      <c r="L123" s="126"/>
      <c r="M123" s="127"/>
    </row>
    <row r="124" spans="1:16" s="58" customFormat="1" ht="26.25" customHeight="1" x14ac:dyDescent="0.25">
      <c r="A124" s="102"/>
      <c r="B124" s="114"/>
      <c r="C124" s="64" t="s">
        <v>78</v>
      </c>
      <c r="D124" s="64" t="s">
        <v>71</v>
      </c>
      <c r="E124" s="175" t="s">
        <v>25</v>
      </c>
      <c r="F124" s="142" t="s">
        <v>26</v>
      </c>
      <c r="G124" s="142" t="s">
        <v>27</v>
      </c>
      <c r="H124" s="142" t="s">
        <v>28</v>
      </c>
      <c r="I124" s="142" t="s">
        <v>29</v>
      </c>
      <c r="J124" s="569" t="s">
        <v>54</v>
      </c>
      <c r="K124" s="570"/>
      <c r="L124" s="570"/>
      <c r="M124" s="577"/>
    </row>
    <row r="125" spans="1:16" s="58" customFormat="1" ht="47.25" customHeight="1" x14ac:dyDescent="0.25">
      <c r="A125" s="102"/>
      <c r="B125" s="114"/>
      <c r="C125" s="61" t="s">
        <v>96</v>
      </c>
      <c r="D125" s="61" t="s">
        <v>97</v>
      </c>
      <c r="E125" s="61" t="s">
        <v>98</v>
      </c>
      <c r="F125" s="61" t="s">
        <v>99</v>
      </c>
      <c r="G125" s="61" t="s">
        <v>100</v>
      </c>
      <c r="H125" s="61" t="s">
        <v>101</v>
      </c>
      <c r="I125" s="61" t="s">
        <v>102</v>
      </c>
      <c r="J125" s="66" t="s">
        <v>82</v>
      </c>
      <c r="K125" s="66" t="s">
        <v>93</v>
      </c>
      <c r="L125" s="67" t="s">
        <v>21</v>
      </c>
      <c r="M125" s="82" t="s">
        <v>74</v>
      </c>
    </row>
    <row r="126" spans="1:16" s="58" customFormat="1" ht="26.25" customHeight="1" x14ac:dyDescent="0.25">
      <c r="A126" s="102"/>
      <c r="B126" s="54" t="s">
        <v>108</v>
      </c>
      <c r="C126" s="170"/>
      <c r="D126" s="170"/>
      <c r="E126" s="170"/>
      <c r="F126" s="170"/>
      <c r="G126" s="170"/>
      <c r="H126" s="170"/>
      <c r="I126" s="170"/>
      <c r="J126" s="170"/>
      <c r="K126" s="170"/>
      <c r="L126" s="170"/>
      <c r="M126" s="495"/>
    </row>
    <row r="127" spans="1:16" ht="26.25" customHeight="1" x14ac:dyDescent="0.25">
      <c r="A127" s="102"/>
      <c r="B127" s="68" t="s">
        <v>105</v>
      </c>
      <c r="C127" s="294"/>
      <c r="D127" s="294"/>
      <c r="E127" s="294"/>
      <c r="F127" s="294"/>
      <c r="G127" s="294"/>
      <c r="H127" s="294"/>
      <c r="I127" s="294"/>
      <c r="J127" s="282"/>
      <c r="K127" s="291">
        <f t="shared" ref="K127:K130" si="37">SUM(C127:I127)</f>
        <v>0</v>
      </c>
      <c r="L127" s="92" t="e">
        <f t="shared" ref="L127:L132" si="38">$K127/$J127</f>
        <v>#DIV/0!</v>
      </c>
      <c r="M127" s="253" t="str">
        <f t="shared" ref="M127:M132" si="39">IF(J127=0,IF(K127=0,"No budget is granted","No budget is granted, you are obliged to file in a budget amendement request"),IF(L127&gt;124.9%,"NO: The budget is exceeded by more than 25%. Please provide an explanation in the annual report",IF(L127&lt;100%,"Yes, still within budget",IF(L127=100%,"Yes, you have reached your budget maximum","Please note that you have exceeded your budget."))))</f>
        <v>No budget is granted</v>
      </c>
      <c r="N127" s="58"/>
      <c r="O127" s="58"/>
      <c r="P127" s="58"/>
    </row>
    <row r="128" spans="1:16" ht="26.25" customHeight="1" x14ac:dyDescent="0.25">
      <c r="A128" s="102"/>
      <c r="B128" s="71" t="s">
        <v>110</v>
      </c>
      <c r="C128" s="295"/>
      <c r="D128" s="295"/>
      <c r="E128" s="295"/>
      <c r="F128" s="295"/>
      <c r="G128" s="295"/>
      <c r="H128" s="295"/>
      <c r="I128" s="295"/>
      <c r="J128" s="282"/>
      <c r="K128" s="291">
        <f t="shared" si="37"/>
        <v>0</v>
      </c>
      <c r="L128" s="93" t="e">
        <f t="shared" si="38"/>
        <v>#DIV/0!</v>
      </c>
      <c r="M128" s="253" t="str">
        <f t="shared" si="39"/>
        <v>No budget is granted</v>
      </c>
      <c r="N128" s="58"/>
      <c r="O128" s="58"/>
      <c r="P128" s="58"/>
    </row>
    <row r="129" spans="1:16" ht="26.25" customHeight="1" x14ac:dyDescent="0.25">
      <c r="A129" s="102"/>
      <c r="B129" s="71" t="s">
        <v>22</v>
      </c>
      <c r="C129" s="295"/>
      <c r="D129" s="295"/>
      <c r="E129" s="295"/>
      <c r="F129" s="295"/>
      <c r="G129" s="295"/>
      <c r="H129" s="295"/>
      <c r="I129" s="295"/>
      <c r="J129" s="282"/>
      <c r="K129" s="291">
        <f t="shared" si="37"/>
        <v>0</v>
      </c>
      <c r="L129" s="93" t="e">
        <f t="shared" si="38"/>
        <v>#DIV/0!</v>
      </c>
      <c r="M129" s="253" t="str">
        <f t="shared" si="39"/>
        <v>No budget is granted</v>
      </c>
      <c r="N129" s="58"/>
      <c r="O129" s="58"/>
      <c r="P129" s="58"/>
    </row>
    <row r="130" spans="1:16" ht="26.25" customHeight="1" x14ac:dyDescent="0.25">
      <c r="A130" s="102"/>
      <c r="B130" s="77" t="s">
        <v>112</v>
      </c>
      <c r="C130" s="295"/>
      <c r="D130" s="295"/>
      <c r="E130" s="295"/>
      <c r="F130" s="295"/>
      <c r="G130" s="295"/>
      <c r="H130" s="295"/>
      <c r="I130" s="295"/>
      <c r="J130" s="282"/>
      <c r="K130" s="291">
        <f t="shared" si="37"/>
        <v>0</v>
      </c>
      <c r="L130" s="93" t="e">
        <f t="shared" si="38"/>
        <v>#DIV/0!</v>
      </c>
      <c r="M130" s="253" t="str">
        <f t="shared" si="39"/>
        <v>No budget is granted</v>
      </c>
      <c r="N130" s="58"/>
      <c r="O130" s="58"/>
      <c r="P130" s="58"/>
    </row>
    <row r="131" spans="1:16" ht="26.25" customHeight="1" thickBot="1" x14ac:dyDescent="0.3">
      <c r="A131" s="102"/>
      <c r="B131" s="166" t="s">
        <v>176</v>
      </c>
      <c r="C131" s="490"/>
      <c r="D131" s="490"/>
      <c r="E131" s="490"/>
      <c r="F131" s="490"/>
      <c r="G131" s="490"/>
      <c r="H131" s="490"/>
      <c r="I131" s="490"/>
      <c r="J131" s="491"/>
      <c r="K131" s="291">
        <f t="shared" ref="K131" si="40">SUM(C131:I131)</f>
        <v>0</v>
      </c>
      <c r="L131" s="93" t="e">
        <f t="shared" si="38"/>
        <v>#DIV/0!</v>
      </c>
      <c r="M131" s="253" t="str">
        <f t="shared" si="39"/>
        <v>No budget is granted</v>
      </c>
      <c r="N131" s="58"/>
      <c r="O131" s="58"/>
      <c r="P131" s="58"/>
    </row>
    <row r="132" spans="1:16" s="58" customFormat="1" ht="26.25" customHeight="1" thickBot="1" x14ac:dyDescent="0.3">
      <c r="A132" s="102"/>
      <c r="B132" s="74" t="s">
        <v>53</v>
      </c>
      <c r="C132" s="292">
        <f>SUM(C127:C131)</f>
        <v>0</v>
      </c>
      <c r="D132" s="292">
        <f t="shared" ref="D132:K132" si="41">SUM(D127:D131)</f>
        <v>0</v>
      </c>
      <c r="E132" s="292">
        <f t="shared" si="41"/>
        <v>0</v>
      </c>
      <c r="F132" s="292">
        <f t="shared" si="41"/>
        <v>0</v>
      </c>
      <c r="G132" s="292">
        <f t="shared" si="41"/>
        <v>0</v>
      </c>
      <c r="H132" s="292">
        <f t="shared" si="41"/>
        <v>0</v>
      </c>
      <c r="I132" s="292">
        <f t="shared" si="41"/>
        <v>0</v>
      </c>
      <c r="J132" s="292">
        <f t="shared" si="41"/>
        <v>0</v>
      </c>
      <c r="K132" s="292">
        <f t="shared" si="41"/>
        <v>0</v>
      </c>
      <c r="L132" s="83" t="e">
        <f t="shared" si="38"/>
        <v>#DIV/0!</v>
      </c>
      <c r="M132" s="252" t="str">
        <f t="shared" si="39"/>
        <v>No budget is granted</v>
      </c>
    </row>
    <row r="133" spans="1:16" s="58" customFormat="1" ht="9.75" customHeight="1" x14ac:dyDescent="0.2">
      <c r="A133" s="102"/>
      <c r="B133" s="234"/>
      <c r="C133" s="85"/>
      <c r="D133" s="85"/>
      <c r="E133" s="85"/>
      <c r="F133" s="85"/>
      <c r="G133" s="85"/>
      <c r="H133" s="85"/>
      <c r="I133" s="85"/>
      <c r="J133" s="85"/>
      <c r="K133" s="84"/>
      <c r="L133" s="85"/>
      <c r="M133" s="86"/>
    </row>
    <row r="134" spans="1:16" s="58" customFormat="1" ht="26.25" customHeight="1" x14ac:dyDescent="0.25">
      <c r="A134" s="102"/>
      <c r="B134" s="54" t="s">
        <v>23</v>
      </c>
      <c r="C134" s="130"/>
      <c r="D134" s="130"/>
      <c r="E134" s="130"/>
      <c r="F134" s="130"/>
      <c r="G134" s="130"/>
      <c r="H134" s="130"/>
      <c r="I134" s="130"/>
      <c r="J134" s="130"/>
      <c r="K134" s="95"/>
      <c r="L134" s="492"/>
      <c r="M134" s="497"/>
    </row>
    <row r="135" spans="1:16" ht="26.25" customHeight="1" x14ac:dyDescent="0.25">
      <c r="A135" s="102"/>
      <c r="B135" s="76" t="s">
        <v>109</v>
      </c>
      <c r="C135" s="297"/>
      <c r="D135" s="297"/>
      <c r="E135" s="297"/>
      <c r="F135" s="297"/>
      <c r="G135" s="297"/>
      <c r="H135" s="297"/>
      <c r="I135" s="297"/>
      <c r="J135" s="298"/>
      <c r="K135" s="291">
        <f t="shared" ref="K135:K137" si="42">SUM(C135:I135)</f>
        <v>0</v>
      </c>
      <c r="L135" s="92" t="e">
        <f>$K135/$J135</f>
        <v>#DIV/0!</v>
      </c>
      <c r="M135" s="253" t="str">
        <f>IF(J135=0,IF(K135=0,"No budget is granted","No budget is granted, you are obliged to file in a budget amendement request"),IF(L135&gt;124.9%,"NO: The budget is exceeded by more than 25%. Please provide an explanation in the annual report",IF(L135&lt;100%,"Yes, still within budget",IF(L135=100%,"Yes, you have reached your budget maximum","Please note that you have exceeded your budget."))))</f>
        <v>No budget is granted</v>
      </c>
      <c r="N135" s="58"/>
      <c r="O135" s="58"/>
      <c r="P135" s="58"/>
    </row>
    <row r="136" spans="1:16" ht="26.25" customHeight="1" x14ac:dyDescent="0.25">
      <c r="A136" s="102"/>
      <c r="B136" s="77" t="s">
        <v>112</v>
      </c>
      <c r="C136" s="299"/>
      <c r="D136" s="299"/>
      <c r="E136" s="299"/>
      <c r="F136" s="299"/>
      <c r="G136" s="299"/>
      <c r="H136" s="299"/>
      <c r="I136" s="299"/>
      <c r="J136" s="300"/>
      <c r="K136" s="291">
        <f t="shared" si="42"/>
        <v>0</v>
      </c>
      <c r="L136" s="93" t="e">
        <f>$K136/$J136</f>
        <v>#DIV/0!</v>
      </c>
      <c r="M136" s="253" t="str">
        <f>IF(J136=0,IF(K136=0,"No budget is granted","No budget is granted, you are obliged to file in a budget amendement request"),IF(L136&gt;124.9%,"NO: The budget is exceeded by more than 25%. Please provide an explanation in the annual report",IF(L136&lt;100%,"Yes, still within budget",IF(L136=100%,"Yes, you have reached your budget maximum","Please note that you have exceeded your budget."))))</f>
        <v>No budget is granted</v>
      </c>
      <c r="N136" s="58"/>
      <c r="O136" s="58"/>
      <c r="P136" s="58"/>
    </row>
    <row r="137" spans="1:16" ht="26.25" customHeight="1" thickBot="1" x14ac:dyDescent="0.3">
      <c r="A137" s="102"/>
      <c r="B137" s="166" t="s">
        <v>182</v>
      </c>
      <c r="C137" s="301"/>
      <c r="D137" s="301"/>
      <c r="E137" s="301"/>
      <c r="F137" s="301"/>
      <c r="G137" s="301"/>
      <c r="H137" s="301"/>
      <c r="I137" s="301"/>
      <c r="J137" s="302"/>
      <c r="K137" s="291">
        <f t="shared" si="42"/>
        <v>0</v>
      </c>
      <c r="L137" s="94" t="e">
        <f>$K137/$J137</f>
        <v>#DIV/0!</v>
      </c>
      <c r="M137" s="253" t="str">
        <f>IF(J137=0,IF(K137=0,"No budget is granted","No budget is granted, you are obliged to file in a budget amendement request"),IF(L137&gt;124.9%,"NO: The budget is exceeded by more than 25%. Please provide an explanation in the annual report",IF(L137&lt;100%,"Yes, still within budget",IF(L137=100%,"Yes, you have reached your budget maximum","Please note that you have exceeded your budget."))))</f>
        <v>No budget is granted</v>
      </c>
      <c r="N137" s="58"/>
      <c r="O137" s="58"/>
      <c r="P137" s="58"/>
    </row>
    <row r="138" spans="1:16" s="58" customFormat="1" ht="26.25" customHeight="1" thickBot="1" x14ac:dyDescent="0.3">
      <c r="A138" s="102"/>
      <c r="B138" s="78" t="s">
        <v>41</v>
      </c>
      <c r="C138" s="292">
        <f>SUM(C135:C137)</f>
        <v>0</v>
      </c>
      <c r="D138" s="292">
        <f t="shared" ref="D138:K138" si="43">SUM(D135:D137)</f>
        <v>0</v>
      </c>
      <c r="E138" s="292">
        <f t="shared" si="43"/>
        <v>0</v>
      </c>
      <c r="F138" s="292">
        <f t="shared" si="43"/>
        <v>0</v>
      </c>
      <c r="G138" s="292">
        <f t="shared" si="43"/>
        <v>0</v>
      </c>
      <c r="H138" s="292">
        <f t="shared" si="43"/>
        <v>0</v>
      </c>
      <c r="I138" s="292">
        <f t="shared" si="43"/>
        <v>0</v>
      </c>
      <c r="J138" s="292">
        <f t="shared" si="43"/>
        <v>0</v>
      </c>
      <c r="K138" s="292">
        <f t="shared" si="43"/>
        <v>0</v>
      </c>
      <c r="L138" s="83" t="e">
        <f>$K138/$J138</f>
        <v>#DIV/0!</v>
      </c>
      <c r="M138" s="252" t="str">
        <f>IF(J138=0,IF(K138=0,"No budget is granted","No budget is granted, you are obliged to file in a budget amendement request"),IF(L138&gt;124.9%,"NO: The budget is exceeded by more than 25%. Please provide an explanation in the annual report",IF(L138&lt;100%,"Yes, still within budget",IF(L138=100%,"Yes, you have reached your budget maximum","Please note that you have exceeded your budget."))))</f>
        <v>No budget is granted</v>
      </c>
    </row>
    <row r="139" spans="1:16" s="58" customFormat="1" ht="26.25" customHeight="1" thickBot="1" x14ac:dyDescent="0.3">
      <c r="A139" s="102"/>
      <c r="B139" s="482"/>
      <c r="C139" s="262"/>
      <c r="D139" s="262"/>
      <c r="E139" s="262"/>
      <c r="F139" s="262"/>
      <c r="G139" s="262"/>
      <c r="H139" s="262"/>
      <c r="I139" s="262"/>
      <c r="J139" s="262"/>
      <c r="K139" s="262"/>
      <c r="L139" s="90"/>
      <c r="M139" s="91"/>
    </row>
    <row r="140" spans="1:16" s="58" customFormat="1" ht="26.25" customHeight="1" thickBot="1" x14ac:dyDescent="0.3">
      <c r="A140" s="102"/>
      <c r="B140" s="79" t="s">
        <v>95</v>
      </c>
      <c r="C140" s="293">
        <f t="shared" ref="C140:K140" si="44">C132+C138</f>
        <v>0</v>
      </c>
      <c r="D140" s="293">
        <f t="shared" si="44"/>
        <v>0</v>
      </c>
      <c r="E140" s="293">
        <f t="shared" si="44"/>
        <v>0</v>
      </c>
      <c r="F140" s="293">
        <f t="shared" si="44"/>
        <v>0</v>
      </c>
      <c r="G140" s="293">
        <f t="shared" si="44"/>
        <v>0</v>
      </c>
      <c r="H140" s="293">
        <f t="shared" si="44"/>
        <v>0</v>
      </c>
      <c r="I140" s="293">
        <f t="shared" si="44"/>
        <v>0</v>
      </c>
      <c r="J140" s="293">
        <f t="shared" si="44"/>
        <v>0</v>
      </c>
      <c r="K140" s="293">
        <f t="shared" si="44"/>
        <v>0</v>
      </c>
      <c r="L140" s="173" t="e">
        <f>$K140/$J140</f>
        <v>#DIV/0!</v>
      </c>
      <c r="M140" s="252" t="str">
        <f>IF(J140=0,IF(K140=0,"No budget is granted","No budget is granted, you are obliged to file in a budget amendement request"),IF(L140&gt;124.9%,"NO: The budget is exceeded by more than 25%. Please provide an explanation in the annual report",IF(L140&lt;100%,"Yes, still within budget",IF(L140=100%,"Yes, you have reached your budget maximum","Please note that you have exceeded your budget."))))</f>
        <v>No budget is granted</v>
      </c>
    </row>
    <row r="141" spans="1:16" s="58" customFormat="1" ht="15" customHeight="1" x14ac:dyDescent="0.2">
      <c r="A141" s="102"/>
      <c r="E141" s="59"/>
    </row>
    <row r="142" spans="1:16" s="58" customFormat="1" ht="15" customHeight="1" thickBot="1" x14ac:dyDescent="0.25">
      <c r="A142" s="102"/>
      <c r="E142" s="59"/>
    </row>
    <row r="143" spans="1:16" s="58" customFormat="1" ht="26.25" customHeight="1" x14ac:dyDescent="0.4">
      <c r="A143" s="102"/>
      <c r="B143" s="123" t="s">
        <v>33</v>
      </c>
      <c r="C143" s="124"/>
      <c r="D143" s="124"/>
      <c r="E143" s="125"/>
      <c r="F143" s="126"/>
      <c r="G143" s="126"/>
      <c r="H143" s="126"/>
      <c r="I143" s="126"/>
      <c r="J143" s="126"/>
      <c r="K143" s="126"/>
      <c r="L143" s="126"/>
      <c r="M143" s="127"/>
    </row>
    <row r="144" spans="1:16" s="58" customFormat="1" ht="26.25" customHeight="1" x14ac:dyDescent="0.25">
      <c r="A144" s="102"/>
      <c r="B144" s="114"/>
      <c r="C144" s="242" t="s">
        <v>78</v>
      </c>
      <c r="D144" s="242" t="s">
        <v>71</v>
      </c>
      <c r="E144" s="243" t="s">
        <v>25</v>
      </c>
      <c r="F144" s="244" t="s">
        <v>26</v>
      </c>
      <c r="G144" s="244" t="s">
        <v>27</v>
      </c>
      <c r="H144" s="244" t="s">
        <v>28</v>
      </c>
      <c r="I144" s="244" t="s">
        <v>29</v>
      </c>
      <c r="J144" s="573" t="s">
        <v>54</v>
      </c>
      <c r="K144" s="574"/>
      <c r="L144" s="574"/>
      <c r="M144" s="575"/>
    </row>
    <row r="145" spans="1:16" s="58" customFormat="1" ht="47.25" customHeight="1" x14ac:dyDescent="0.25">
      <c r="A145" s="102"/>
      <c r="B145" s="114"/>
      <c r="C145" s="245" t="s">
        <v>96</v>
      </c>
      <c r="D145" s="245" t="s">
        <v>97</v>
      </c>
      <c r="E145" s="245" t="s">
        <v>98</v>
      </c>
      <c r="F145" s="245" t="s">
        <v>99</v>
      </c>
      <c r="G145" s="245" t="s">
        <v>100</v>
      </c>
      <c r="H145" s="245" t="s">
        <v>101</v>
      </c>
      <c r="I145" s="245" t="s">
        <v>102</v>
      </c>
      <c r="J145" s="238" t="s">
        <v>82</v>
      </c>
      <c r="K145" s="238" t="s">
        <v>93</v>
      </c>
      <c r="L145" s="239" t="s">
        <v>21</v>
      </c>
      <c r="M145" s="246" t="s">
        <v>74</v>
      </c>
    </row>
    <row r="146" spans="1:16" s="58" customFormat="1" ht="26.25" customHeight="1" x14ac:dyDescent="0.25">
      <c r="A146" s="102"/>
      <c r="B146" s="54" t="s">
        <v>108</v>
      </c>
      <c r="C146" s="170"/>
      <c r="D146" s="170"/>
      <c r="E146" s="170"/>
      <c r="F146" s="170"/>
      <c r="G146" s="170"/>
      <c r="H146" s="170"/>
      <c r="I146" s="170"/>
      <c r="J146" s="170"/>
      <c r="K146" s="170"/>
      <c r="L146" s="170"/>
      <c r="M146" s="495"/>
    </row>
    <row r="147" spans="1:16" ht="26.25" customHeight="1" x14ac:dyDescent="0.25">
      <c r="A147" s="102"/>
      <c r="B147" s="68" t="s">
        <v>105</v>
      </c>
      <c r="C147" s="294"/>
      <c r="D147" s="294"/>
      <c r="E147" s="294"/>
      <c r="F147" s="294"/>
      <c r="G147" s="294"/>
      <c r="H147" s="294"/>
      <c r="I147" s="294"/>
      <c r="J147" s="282"/>
      <c r="K147" s="291">
        <f t="shared" ref="K147:K150" si="45">SUM(C147:I147)</f>
        <v>0</v>
      </c>
      <c r="L147" s="92" t="e">
        <f t="shared" ref="L147:L152" si="46">$K147/$J147</f>
        <v>#DIV/0!</v>
      </c>
      <c r="M147" s="253" t="str">
        <f t="shared" ref="M147:M152" si="47">IF(J147=0,IF(K147=0,"No budget is granted","No budget is granted, you are obliged to file in a budget amendement request"),IF(L147&gt;124.9%,"NO: The budget is exceeded by more than 25%. Please provide an explanation in the annual report",IF(L147&lt;100%,"Yes, still within budget",IF(L147=100%,"Yes, you have reached your budget maximum","Please note that you have exceeded your budget."))))</f>
        <v>No budget is granted</v>
      </c>
      <c r="N147" s="58"/>
      <c r="O147" s="58"/>
      <c r="P147" s="58"/>
    </row>
    <row r="148" spans="1:16" ht="26.25" customHeight="1" x14ac:dyDescent="0.25">
      <c r="A148" s="102"/>
      <c r="B148" s="71" t="s">
        <v>110</v>
      </c>
      <c r="C148" s="295"/>
      <c r="D148" s="295"/>
      <c r="E148" s="295"/>
      <c r="F148" s="295"/>
      <c r="G148" s="295"/>
      <c r="H148" s="295"/>
      <c r="I148" s="295"/>
      <c r="J148" s="282"/>
      <c r="K148" s="291">
        <f t="shared" si="45"/>
        <v>0</v>
      </c>
      <c r="L148" s="93" t="e">
        <f t="shared" si="46"/>
        <v>#DIV/0!</v>
      </c>
      <c r="M148" s="253" t="str">
        <f t="shared" si="47"/>
        <v>No budget is granted</v>
      </c>
      <c r="N148" s="58"/>
      <c r="O148" s="58"/>
      <c r="P148" s="58"/>
    </row>
    <row r="149" spans="1:16" ht="26.25" customHeight="1" x14ac:dyDescent="0.25">
      <c r="A149" s="102"/>
      <c r="B149" s="71" t="s">
        <v>22</v>
      </c>
      <c r="C149" s="295"/>
      <c r="D149" s="295"/>
      <c r="E149" s="295"/>
      <c r="F149" s="295"/>
      <c r="G149" s="295"/>
      <c r="H149" s="295"/>
      <c r="I149" s="295"/>
      <c r="J149" s="282"/>
      <c r="K149" s="291">
        <f t="shared" si="45"/>
        <v>0</v>
      </c>
      <c r="L149" s="93" t="e">
        <f t="shared" si="46"/>
        <v>#DIV/0!</v>
      </c>
      <c r="M149" s="253" t="str">
        <f t="shared" si="47"/>
        <v>No budget is granted</v>
      </c>
      <c r="N149" s="58"/>
      <c r="O149" s="58"/>
      <c r="P149" s="58"/>
    </row>
    <row r="150" spans="1:16" ht="26.25" customHeight="1" x14ac:dyDescent="0.25">
      <c r="A150" s="102"/>
      <c r="B150" s="77" t="s">
        <v>112</v>
      </c>
      <c r="C150" s="295"/>
      <c r="D150" s="295"/>
      <c r="E150" s="295"/>
      <c r="F150" s="295"/>
      <c r="G150" s="295"/>
      <c r="H150" s="295"/>
      <c r="I150" s="295"/>
      <c r="J150" s="282"/>
      <c r="K150" s="291">
        <f t="shared" si="45"/>
        <v>0</v>
      </c>
      <c r="L150" s="93" t="e">
        <f t="shared" si="46"/>
        <v>#DIV/0!</v>
      </c>
      <c r="M150" s="253" t="str">
        <f t="shared" si="47"/>
        <v>No budget is granted</v>
      </c>
      <c r="N150" s="58"/>
      <c r="O150" s="58"/>
      <c r="P150" s="58"/>
    </row>
    <row r="151" spans="1:16" ht="26.25" customHeight="1" thickBot="1" x14ac:dyDescent="0.3">
      <c r="A151" s="102"/>
      <c r="B151" s="166" t="s">
        <v>176</v>
      </c>
      <c r="C151" s="490"/>
      <c r="D151" s="490"/>
      <c r="E151" s="490"/>
      <c r="F151" s="490"/>
      <c r="G151" s="490"/>
      <c r="H151" s="490"/>
      <c r="I151" s="490"/>
      <c r="J151" s="491"/>
      <c r="K151" s="291">
        <f t="shared" ref="K151" si="48">SUM(C151:I151)</f>
        <v>0</v>
      </c>
      <c r="L151" s="93" t="e">
        <f t="shared" si="46"/>
        <v>#DIV/0!</v>
      </c>
      <c r="M151" s="253" t="str">
        <f t="shared" si="47"/>
        <v>No budget is granted</v>
      </c>
      <c r="N151" s="58"/>
      <c r="O151" s="58"/>
      <c r="P151" s="58"/>
    </row>
    <row r="152" spans="1:16" s="58" customFormat="1" ht="26.25" customHeight="1" thickBot="1" x14ac:dyDescent="0.3">
      <c r="A152" s="102"/>
      <c r="B152" s="74" t="s">
        <v>53</v>
      </c>
      <c r="C152" s="292">
        <f>SUM(C147:C151)</f>
        <v>0</v>
      </c>
      <c r="D152" s="292">
        <f t="shared" ref="D152:K152" si="49">SUM(D147:D151)</f>
        <v>0</v>
      </c>
      <c r="E152" s="292">
        <f t="shared" si="49"/>
        <v>0</v>
      </c>
      <c r="F152" s="292">
        <f t="shared" si="49"/>
        <v>0</v>
      </c>
      <c r="G152" s="292">
        <f t="shared" si="49"/>
        <v>0</v>
      </c>
      <c r="H152" s="292">
        <f t="shared" si="49"/>
        <v>0</v>
      </c>
      <c r="I152" s="292">
        <f t="shared" si="49"/>
        <v>0</v>
      </c>
      <c r="J152" s="292">
        <f t="shared" si="49"/>
        <v>0</v>
      </c>
      <c r="K152" s="292">
        <f t="shared" si="49"/>
        <v>0</v>
      </c>
      <c r="L152" s="83" t="e">
        <f t="shared" si="46"/>
        <v>#DIV/0!</v>
      </c>
      <c r="M152" s="252" t="str">
        <f t="shared" si="47"/>
        <v>No budget is granted</v>
      </c>
    </row>
    <row r="153" spans="1:16" s="58" customFormat="1" ht="9.75" customHeight="1" x14ac:dyDescent="0.2">
      <c r="A153" s="102"/>
      <c r="B153" s="234"/>
      <c r="C153" s="128"/>
      <c r="D153" s="128"/>
      <c r="E153" s="128"/>
      <c r="F153" s="128"/>
      <c r="G153" s="128"/>
      <c r="H153" s="128"/>
      <c r="I153" s="128"/>
      <c r="J153" s="128"/>
      <c r="K153" s="84"/>
      <c r="L153" s="128"/>
      <c r="M153" s="86"/>
    </row>
    <row r="154" spans="1:16" s="58" customFormat="1" ht="26.25" customHeight="1" x14ac:dyDescent="0.25">
      <c r="A154" s="102"/>
      <c r="B154" s="54" t="s">
        <v>23</v>
      </c>
      <c r="C154" s="168"/>
      <c r="D154" s="168"/>
      <c r="E154" s="168"/>
      <c r="F154" s="168"/>
      <c r="G154" s="168"/>
      <c r="H154" s="168"/>
      <c r="I154" s="168"/>
      <c r="J154" s="168"/>
      <c r="K154" s="169"/>
      <c r="L154" s="496"/>
      <c r="M154" s="497"/>
    </row>
    <row r="155" spans="1:16" ht="26.25" customHeight="1" x14ac:dyDescent="0.25">
      <c r="A155" s="102"/>
      <c r="B155" s="76" t="s">
        <v>109</v>
      </c>
      <c r="C155" s="297"/>
      <c r="D155" s="297"/>
      <c r="E155" s="297"/>
      <c r="F155" s="297"/>
      <c r="G155" s="297"/>
      <c r="H155" s="297"/>
      <c r="I155" s="297"/>
      <c r="J155" s="298"/>
      <c r="K155" s="291">
        <f t="shared" ref="K155:K157" si="50">SUM(C155:I155)</f>
        <v>0</v>
      </c>
      <c r="L155" s="92" t="e">
        <f>$K155/$J155</f>
        <v>#DIV/0!</v>
      </c>
      <c r="M155" s="253" t="str">
        <f>IF(J155=0,IF(K155=0,"No budget is granted","No budget is granted, you are obliged to file in a budget amendement request"),IF(L155&gt;124.9%,"NO: The budget is exceeded by more than 25%. Please provide an explanation in the annual report",IF(L155&lt;100%,"Yes, still within budget",IF(L155=100%,"Yes, you have reached your budget maximum","Please note that you have exceeded your budget."))))</f>
        <v>No budget is granted</v>
      </c>
      <c r="N155" s="58"/>
      <c r="O155" s="58"/>
      <c r="P155" s="58"/>
    </row>
    <row r="156" spans="1:16" ht="26.25" customHeight="1" x14ac:dyDescent="0.25">
      <c r="A156" s="102"/>
      <c r="B156" s="77" t="s">
        <v>112</v>
      </c>
      <c r="C156" s="299"/>
      <c r="D156" s="299"/>
      <c r="E156" s="299"/>
      <c r="F156" s="299"/>
      <c r="G156" s="299"/>
      <c r="H156" s="299"/>
      <c r="I156" s="299"/>
      <c r="J156" s="300"/>
      <c r="K156" s="291">
        <f t="shared" si="50"/>
        <v>0</v>
      </c>
      <c r="L156" s="93" t="e">
        <f>$K156/$J156</f>
        <v>#DIV/0!</v>
      </c>
      <c r="M156" s="253" t="str">
        <f>IF(J156=0,IF(K156=0,"No budget is granted","No budget is granted, you are obliged to file in a budget amendement request"),IF(L156&gt;124.9%,"NO: The budget is exceeded by more than 25%. Please provide an explanation in the annual report",IF(L156&lt;100%,"Yes, still within budget",IF(L156=100%,"Yes, you have reached your budget maximum","Please note that you have exceeded your budget."))))</f>
        <v>No budget is granted</v>
      </c>
      <c r="N156" s="58"/>
      <c r="O156" s="58"/>
      <c r="P156" s="58"/>
    </row>
    <row r="157" spans="1:16" ht="26.25" customHeight="1" thickBot="1" x14ac:dyDescent="0.3">
      <c r="A157" s="102"/>
      <c r="B157" s="166" t="s">
        <v>182</v>
      </c>
      <c r="C157" s="301"/>
      <c r="D157" s="301"/>
      <c r="E157" s="301"/>
      <c r="F157" s="301"/>
      <c r="G157" s="301"/>
      <c r="H157" s="301"/>
      <c r="I157" s="301"/>
      <c r="J157" s="302"/>
      <c r="K157" s="291">
        <f t="shared" si="50"/>
        <v>0</v>
      </c>
      <c r="L157" s="94" t="e">
        <f>$K157/$J157</f>
        <v>#DIV/0!</v>
      </c>
      <c r="M157" s="253" t="str">
        <f>IF(J157=0,IF(K157=0,"No budget is granted","No budget is granted, you are obliged to file in a budget amendement request"),IF(L157&gt;124.9%,"NO: The budget is exceeded by more than 25%. Please provide an explanation in the annual report",IF(L157&lt;100%,"Yes, still within budget",IF(L157=100%,"Yes, you have reached your budget maximum","Please note that you have exceeded your budget."))))</f>
        <v>No budget is granted</v>
      </c>
      <c r="N157" s="58"/>
      <c r="O157" s="58"/>
      <c r="P157" s="58"/>
    </row>
    <row r="158" spans="1:16" s="58" customFormat="1" ht="26.25" customHeight="1" thickBot="1" x14ac:dyDescent="0.3">
      <c r="A158" s="102"/>
      <c r="B158" s="78" t="s">
        <v>41</v>
      </c>
      <c r="C158" s="292">
        <f>SUM(C155:C157)</f>
        <v>0</v>
      </c>
      <c r="D158" s="292">
        <f t="shared" ref="D158:K158" si="51">SUM(D155:D157)</f>
        <v>0</v>
      </c>
      <c r="E158" s="292">
        <f t="shared" si="51"/>
        <v>0</v>
      </c>
      <c r="F158" s="292">
        <f t="shared" si="51"/>
        <v>0</v>
      </c>
      <c r="G158" s="292">
        <f t="shared" si="51"/>
        <v>0</v>
      </c>
      <c r="H158" s="292">
        <f t="shared" si="51"/>
        <v>0</v>
      </c>
      <c r="I158" s="292">
        <f t="shared" si="51"/>
        <v>0</v>
      </c>
      <c r="J158" s="292">
        <f t="shared" si="51"/>
        <v>0</v>
      </c>
      <c r="K158" s="292">
        <f t="shared" si="51"/>
        <v>0</v>
      </c>
      <c r="L158" s="83" t="e">
        <f>$K158/$J158</f>
        <v>#DIV/0!</v>
      </c>
      <c r="M158" s="252" t="str">
        <f>IF(J158=0,IF(K158=0,"No budget is granted","No budget is granted, you are obliged to file in a budget amendement request"),IF(L158&gt;124.9%,"NO: The budget is exceeded by more than 25%. Please provide an explanation in the annual report",IF(L158&lt;100%,"Yes, still within budget",IF(L158=100%,"Yes, you have reached your budget maximum","Please note that you have exceeded your budget."))))</f>
        <v>No budget is granted</v>
      </c>
    </row>
    <row r="159" spans="1:16" s="58" customFormat="1" ht="26.25" customHeight="1" thickBot="1" x14ac:dyDescent="0.3">
      <c r="A159" s="102"/>
      <c r="B159" s="482"/>
      <c r="C159" s="89"/>
      <c r="D159" s="89"/>
      <c r="E159" s="89"/>
      <c r="F159" s="89"/>
      <c r="G159" s="89"/>
      <c r="H159" s="89"/>
      <c r="I159" s="89"/>
      <c r="J159" s="89"/>
      <c r="K159" s="89"/>
      <c r="L159" s="90"/>
      <c r="M159" s="91"/>
    </row>
    <row r="160" spans="1:16" s="58" customFormat="1" ht="26.25" customHeight="1" thickBot="1" x14ac:dyDescent="0.3">
      <c r="A160" s="102"/>
      <c r="B160" s="79" t="s">
        <v>95</v>
      </c>
      <c r="C160" s="293">
        <f t="shared" ref="C160:K160" si="52">C152+C158</f>
        <v>0</v>
      </c>
      <c r="D160" s="293">
        <f t="shared" si="52"/>
        <v>0</v>
      </c>
      <c r="E160" s="293">
        <f t="shared" si="52"/>
        <v>0</v>
      </c>
      <c r="F160" s="293">
        <f t="shared" si="52"/>
        <v>0</v>
      </c>
      <c r="G160" s="293">
        <f t="shared" si="52"/>
        <v>0</v>
      </c>
      <c r="H160" s="293">
        <f t="shared" si="52"/>
        <v>0</v>
      </c>
      <c r="I160" s="293">
        <f t="shared" si="52"/>
        <v>0</v>
      </c>
      <c r="J160" s="293">
        <f t="shared" si="52"/>
        <v>0</v>
      </c>
      <c r="K160" s="293">
        <f t="shared" si="52"/>
        <v>0</v>
      </c>
      <c r="L160" s="173" t="e">
        <f>$K160/$J160</f>
        <v>#DIV/0!</v>
      </c>
      <c r="M160" s="252" t="str">
        <f>IF(J160=0,IF(K160=0,"No budget is granted","No budget is granted, you are obliged to file in a budget amendement request"),IF(L160&gt;124.9%,"NO: The budget is exceeded by more than 25%. Please provide an explanation in the annual report",IF(L160&lt;100%,"Yes, still within budget",IF(L160=100%,"Yes, you have reached your budget maximum","Please note that you have exceeded your budget."))))</f>
        <v>No budget is granted</v>
      </c>
    </row>
    <row r="161" spans="1:16" s="58" customFormat="1" ht="15" customHeight="1" x14ac:dyDescent="0.2">
      <c r="A161" s="102"/>
      <c r="E161" s="59"/>
    </row>
    <row r="162" spans="1:16" s="58" customFormat="1" ht="15" customHeight="1" thickBot="1" x14ac:dyDescent="0.25">
      <c r="A162" s="102"/>
      <c r="E162" s="59"/>
    </row>
    <row r="163" spans="1:16" s="58" customFormat="1" ht="26.25" customHeight="1" x14ac:dyDescent="0.4">
      <c r="A163" s="102"/>
      <c r="B163" s="123" t="s">
        <v>34</v>
      </c>
      <c r="C163" s="124"/>
      <c r="D163" s="124"/>
      <c r="E163" s="125"/>
      <c r="F163" s="126"/>
      <c r="G163" s="126"/>
      <c r="H163" s="126"/>
      <c r="I163" s="126"/>
      <c r="J163" s="126"/>
      <c r="K163" s="126"/>
      <c r="L163" s="126"/>
      <c r="M163" s="127"/>
    </row>
    <row r="164" spans="1:16" s="58" customFormat="1" ht="26.25" customHeight="1" x14ac:dyDescent="0.25">
      <c r="A164" s="102"/>
      <c r="B164" s="114"/>
      <c r="C164" s="242" t="s">
        <v>78</v>
      </c>
      <c r="D164" s="242" t="s">
        <v>71</v>
      </c>
      <c r="E164" s="243" t="s">
        <v>25</v>
      </c>
      <c r="F164" s="244" t="s">
        <v>26</v>
      </c>
      <c r="G164" s="244" t="s">
        <v>27</v>
      </c>
      <c r="H164" s="244" t="s">
        <v>28</v>
      </c>
      <c r="I164" s="244" t="s">
        <v>29</v>
      </c>
      <c r="J164" s="573" t="s">
        <v>54</v>
      </c>
      <c r="K164" s="574"/>
      <c r="L164" s="574"/>
      <c r="M164" s="575"/>
    </row>
    <row r="165" spans="1:16" s="58" customFormat="1" ht="47.25" customHeight="1" x14ac:dyDescent="0.25">
      <c r="A165" s="102"/>
      <c r="B165" s="114"/>
      <c r="C165" s="245" t="s">
        <v>96</v>
      </c>
      <c r="D165" s="245" t="s">
        <v>97</v>
      </c>
      <c r="E165" s="245" t="s">
        <v>98</v>
      </c>
      <c r="F165" s="245" t="s">
        <v>99</v>
      </c>
      <c r="G165" s="245" t="s">
        <v>100</v>
      </c>
      <c r="H165" s="245" t="s">
        <v>101</v>
      </c>
      <c r="I165" s="245" t="s">
        <v>102</v>
      </c>
      <c r="J165" s="238" t="s">
        <v>82</v>
      </c>
      <c r="K165" s="238" t="s">
        <v>93</v>
      </c>
      <c r="L165" s="239" t="s">
        <v>21</v>
      </c>
      <c r="M165" s="246" t="s">
        <v>74</v>
      </c>
    </row>
    <row r="166" spans="1:16" s="58" customFormat="1" ht="26.25" customHeight="1" x14ac:dyDescent="0.25">
      <c r="A166" s="102"/>
      <c r="B166" s="54" t="s">
        <v>108</v>
      </c>
      <c r="C166" s="170"/>
      <c r="D166" s="170"/>
      <c r="E166" s="170"/>
      <c r="F166" s="170"/>
      <c r="G166" s="170"/>
      <c r="H166" s="170"/>
      <c r="I166" s="170"/>
      <c r="J166" s="170"/>
      <c r="K166" s="170"/>
      <c r="L166" s="170"/>
      <c r="M166" s="495"/>
    </row>
    <row r="167" spans="1:16" ht="26.25" customHeight="1" x14ac:dyDescent="0.25">
      <c r="A167" s="102"/>
      <c r="B167" s="68" t="s">
        <v>105</v>
      </c>
      <c r="C167" s="294"/>
      <c r="D167" s="294"/>
      <c r="E167" s="294"/>
      <c r="F167" s="294"/>
      <c r="G167" s="294"/>
      <c r="H167" s="294"/>
      <c r="I167" s="294"/>
      <c r="J167" s="282"/>
      <c r="K167" s="291">
        <f t="shared" ref="K167:K170" si="53">SUM(C167:I167)</f>
        <v>0</v>
      </c>
      <c r="L167" s="92" t="e">
        <f t="shared" ref="L167:L172" si="54">$K167/$J167</f>
        <v>#DIV/0!</v>
      </c>
      <c r="M167" s="253" t="str">
        <f t="shared" ref="M167:M172" si="55">IF(J167=0,IF(K167=0,"No budget is granted","No budget is granted, you are obliged to file in a budget amendement request"),IF(L167&gt;124.9%,"NO: The budget is exceeded by more than 25%. Please provide an explanation in the annual report",IF(L167&lt;100%,"Yes, still within budget",IF(L167=100%,"Yes, you have reached your budget maximum","Please note that you have exceeded your budget."))))</f>
        <v>No budget is granted</v>
      </c>
      <c r="N167" s="58"/>
      <c r="O167" s="58"/>
      <c r="P167" s="58"/>
    </row>
    <row r="168" spans="1:16" ht="26.25" customHeight="1" x14ac:dyDescent="0.25">
      <c r="A168" s="102"/>
      <c r="B168" s="71" t="s">
        <v>110</v>
      </c>
      <c r="C168" s="295"/>
      <c r="D168" s="295"/>
      <c r="E168" s="295"/>
      <c r="F168" s="295"/>
      <c r="G168" s="295"/>
      <c r="H168" s="295"/>
      <c r="I168" s="295"/>
      <c r="J168" s="282"/>
      <c r="K168" s="291">
        <f t="shared" si="53"/>
        <v>0</v>
      </c>
      <c r="L168" s="93" t="e">
        <f t="shared" si="54"/>
        <v>#DIV/0!</v>
      </c>
      <c r="M168" s="253" t="str">
        <f t="shared" si="55"/>
        <v>No budget is granted</v>
      </c>
      <c r="N168" s="58"/>
      <c r="O168" s="58"/>
      <c r="P168" s="58"/>
    </row>
    <row r="169" spans="1:16" ht="26.25" customHeight="1" x14ac:dyDescent="0.25">
      <c r="A169" s="102"/>
      <c r="B169" s="71" t="s">
        <v>22</v>
      </c>
      <c r="C169" s="295"/>
      <c r="D169" s="295"/>
      <c r="E169" s="295"/>
      <c r="F169" s="295"/>
      <c r="G169" s="295"/>
      <c r="H169" s="295"/>
      <c r="I169" s="295"/>
      <c r="J169" s="282"/>
      <c r="K169" s="291">
        <f t="shared" si="53"/>
        <v>0</v>
      </c>
      <c r="L169" s="93" t="e">
        <f t="shared" si="54"/>
        <v>#DIV/0!</v>
      </c>
      <c r="M169" s="253" t="str">
        <f t="shared" si="55"/>
        <v>No budget is granted</v>
      </c>
      <c r="N169" s="58"/>
      <c r="O169" s="58"/>
      <c r="P169" s="58"/>
    </row>
    <row r="170" spans="1:16" ht="26.25" customHeight="1" x14ac:dyDescent="0.25">
      <c r="A170" s="102"/>
      <c r="B170" s="77" t="s">
        <v>112</v>
      </c>
      <c r="C170" s="295"/>
      <c r="D170" s="295"/>
      <c r="E170" s="295"/>
      <c r="F170" s="295"/>
      <c r="G170" s="295"/>
      <c r="H170" s="295"/>
      <c r="I170" s="295"/>
      <c r="J170" s="282"/>
      <c r="K170" s="291">
        <f t="shared" si="53"/>
        <v>0</v>
      </c>
      <c r="L170" s="93" t="e">
        <f t="shared" si="54"/>
        <v>#DIV/0!</v>
      </c>
      <c r="M170" s="253" t="str">
        <f t="shared" si="55"/>
        <v>No budget is granted</v>
      </c>
      <c r="N170" s="58"/>
      <c r="O170" s="58"/>
      <c r="P170" s="58"/>
    </row>
    <row r="171" spans="1:16" ht="26.25" customHeight="1" thickBot="1" x14ac:dyDescent="0.3">
      <c r="A171" s="102"/>
      <c r="B171" s="166" t="s">
        <v>176</v>
      </c>
      <c r="C171" s="490"/>
      <c r="D171" s="490"/>
      <c r="E171" s="490"/>
      <c r="F171" s="490"/>
      <c r="G171" s="490"/>
      <c r="H171" s="490"/>
      <c r="I171" s="490"/>
      <c r="J171" s="491"/>
      <c r="K171" s="291">
        <f t="shared" ref="K171" si="56">SUM(C171:I171)</f>
        <v>0</v>
      </c>
      <c r="L171" s="93" t="e">
        <f t="shared" si="54"/>
        <v>#DIV/0!</v>
      </c>
      <c r="M171" s="253" t="str">
        <f t="shared" si="55"/>
        <v>No budget is granted</v>
      </c>
      <c r="N171" s="58"/>
      <c r="O171" s="58"/>
      <c r="P171" s="58"/>
    </row>
    <row r="172" spans="1:16" s="58" customFormat="1" ht="26.25" customHeight="1" thickBot="1" x14ac:dyDescent="0.3">
      <c r="A172" s="102"/>
      <c r="B172" s="74" t="s">
        <v>53</v>
      </c>
      <c r="C172" s="292">
        <f>SUM(C167:C171)</f>
        <v>0</v>
      </c>
      <c r="D172" s="292">
        <f t="shared" ref="D172:K172" si="57">SUM(D167:D171)</f>
        <v>0</v>
      </c>
      <c r="E172" s="292">
        <f t="shared" si="57"/>
        <v>0</v>
      </c>
      <c r="F172" s="292">
        <f t="shared" si="57"/>
        <v>0</v>
      </c>
      <c r="G172" s="292">
        <f t="shared" si="57"/>
        <v>0</v>
      </c>
      <c r="H172" s="292">
        <f t="shared" si="57"/>
        <v>0</v>
      </c>
      <c r="I172" s="292">
        <f t="shared" si="57"/>
        <v>0</v>
      </c>
      <c r="J172" s="292">
        <f t="shared" si="57"/>
        <v>0</v>
      </c>
      <c r="K172" s="292">
        <f t="shared" si="57"/>
        <v>0</v>
      </c>
      <c r="L172" s="83" t="e">
        <f t="shared" si="54"/>
        <v>#DIV/0!</v>
      </c>
      <c r="M172" s="252" t="str">
        <f t="shared" si="55"/>
        <v>No budget is granted</v>
      </c>
    </row>
    <row r="173" spans="1:16" s="58" customFormat="1" ht="9.75" customHeight="1" x14ac:dyDescent="0.2">
      <c r="A173" s="102"/>
      <c r="B173" s="234"/>
      <c r="C173" s="171"/>
      <c r="D173" s="171"/>
      <c r="E173" s="171"/>
      <c r="F173" s="171"/>
      <c r="G173" s="171"/>
      <c r="H173" s="171"/>
      <c r="I173" s="171"/>
      <c r="J173" s="171"/>
      <c r="K173" s="172"/>
      <c r="L173" s="128"/>
      <c r="M173" s="86"/>
    </row>
    <row r="174" spans="1:16" s="58" customFormat="1" ht="26.25" customHeight="1" x14ac:dyDescent="0.25">
      <c r="A174" s="102"/>
      <c r="B174" s="54" t="s">
        <v>23</v>
      </c>
      <c r="C174" s="168"/>
      <c r="D174" s="168"/>
      <c r="E174" s="168"/>
      <c r="F174" s="168"/>
      <c r="G174" s="168"/>
      <c r="H174" s="168"/>
      <c r="I174" s="168"/>
      <c r="J174" s="168"/>
      <c r="K174" s="169"/>
      <c r="L174" s="496"/>
      <c r="M174" s="497"/>
    </row>
    <row r="175" spans="1:16" ht="26.25" customHeight="1" x14ac:dyDescent="0.25">
      <c r="A175" s="102"/>
      <c r="B175" s="76" t="s">
        <v>109</v>
      </c>
      <c r="C175" s="297"/>
      <c r="D175" s="297"/>
      <c r="E175" s="297"/>
      <c r="F175" s="297"/>
      <c r="G175" s="297"/>
      <c r="H175" s="297"/>
      <c r="I175" s="297"/>
      <c r="J175" s="298"/>
      <c r="K175" s="291">
        <f t="shared" ref="K175:K177" si="58">SUM(C175:I175)</f>
        <v>0</v>
      </c>
      <c r="L175" s="92" t="e">
        <f>$K175/$J175</f>
        <v>#DIV/0!</v>
      </c>
      <c r="M175" s="253" t="str">
        <f>IF(J175=0,IF(K175=0,"No budget is granted","No budget is granted, you are obliged to file in a budget amendement request"),IF(L175&gt;124.9%,"NO: The budget is exceeded by more than 25%. Please provide an explanation in the annual report",IF(L175&lt;100%,"Yes, still within budget",IF(L175=100%,"Yes, you have reached your budget maximum","Please note that you have exceeded your budget."))))</f>
        <v>No budget is granted</v>
      </c>
      <c r="N175" s="58"/>
      <c r="O175" s="58"/>
      <c r="P175" s="58"/>
    </row>
    <row r="176" spans="1:16" ht="26.25" customHeight="1" x14ac:dyDescent="0.25">
      <c r="A176" s="102"/>
      <c r="B176" s="77" t="s">
        <v>112</v>
      </c>
      <c r="C176" s="299"/>
      <c r="D176" s="299"/>
      <c r="E176" s="299"/>
      <c r="F176" s="299"/>
      <c r="G176" s="299"/>
      <c r="H176" s="299"/>
      <c r="I176" s="299"/>
      <c r="J176" s="300"/>
      <c r="K176" s="291">
        <f t="shared" si="58"/>
        <v>0</v>
      </c>
      <c r="L176" s="93" t="e">
        <f>$K176/$J176</f>
        <v>#DIV/0!</v>
      </c>
      <c r="M176" s="253" t="str">
        <f>IF(J176=0,IF(K176=0,"No budget is granted","No budget is granted, you are obliged to file in a budget amendement request"),IF(L176&gt;124.9%,"NO: The budget is exceeded by more than 25%. Please provide an explanation in the annual report",IF(L176&lt;100%,"Yes, still within budget",IF(L176=100%,"Yes, you have reached your budget maximum","Please note that you have exceeded your budget."))))</f>
        <v>No budget is granted</v>
      </c>
      <c r="N176" s="58"/>
      <c r="O176" s="58"/>
      <c r="P176" s="58"/>
    </row>
    <row r="177" spans="1:16" ht="26.25" customHeight="1" thickBot="1" x14ac:dyDescent="0.3">
      <c r="A177" s="102"/>
      <c r="B177" s="166" t="s">
        <v>182</v>
      </c>
      <c r="C177" s="301"/>
      <c r="D177" s="301"/>
      <c r="E177" s="301"/>
      <c r="F177" s="301"/>
      <c r="G177" s="301"/>
      <c r="H177" s="301"/>
      <c r="I177" s="301"/>
      <c r="J177" s="302"/>
      <c r="K177" s="291">
        <f t="shared" si="58"/>
        <v>0</v>
      </c>
      <c r="L177" s="94" t="e">
        <f>$K177/$J177</f>
        <v>#DIV/0!</v>
      </c>
      <c r="M177" s="253" t="str">
        <f>IF(J177=0,IF(K177=0,"No budget is granted","No budget is granted, you are obliged to file in a budget amendement request"),IF(L177&gt;124.9%,"NO: The budget is exceeded by more than 25%. Please provide an explanation in the annual report",IF(L177&lt;100%,"Yes, still within budget",IF(L177=100%,"Yes, you have reached your budget maximum","Please note that you have exceeded your budget."))))</f>
        <v>No budget is granted</v>
      </c>
      <c r="N177" s="58"/>
      <c r="O177" s="58"/>
      <c r="P177" s="58"/>
    </row>
    <row r="178" spans="1:16" s="58" customFormat="1" ht="26.25" customHeight="1" thickBot="1" x14ac:dyDescent="0.3">
      <c r="A178" s="102"/>
      <c r="B178" s="78" t="s">
        <v>41</v>
      </c>
      <c r="C178" s="292">
        <f>SUM(C175:C177)</f>
        <v>0</v>
      </c>
      <c r="D178" s="292">
        <f t="shared" ref="D178:K178" si="59">SUM(D175:D177)</f>
        <v>0</v>
      </c>
      <c r="E178" s="292">
        <f t="shared" si="59"/>
        <v>0</v>
      </c>
      <c r="F178" s="292">
        <f t="shared" si="59"/>
        <v>0</v>
      </c>
      <c r="G178" s="292">
        <f t="shared" si="59"/>
        <v>0</v>
      </c>
      <c r="H178" s="292">
        <f t="shared" si="59"/>
        <v>0</v>
      </c>
      <c r="I178" s="292">
        <f t="shared" si="59"/>
        <v>0</v>
      </c>
      <c r="J178" s="292">
        <f t="shared" si="59"/>
        <v>0</v>
      </c>
      <c r="K178" s="292">
        <f t="shared" si="59"/>
        <v>0</v>
      </c>
      <c r="L178" s="83" t="e">
        <f>$K178/$J178</f>
        <v>#DIV/0!</v>
      </c>
      <c r="M178" s="252" t="str">
        <f>IF(J178=0,IF(K178=0,"No budget is granted","No budget is granted, you are obliged to file in a budget amendement request"),IF(L178&gt;124.9%,"NO: The budget is exceeded by more than 25%. Please provide an explanation in the annual report",IF(L178&lt;100%,"Yes, still within budget",IF(L178=100%,"Yes, you have reached your budget maximum","Please note that you have exceeded your budget."))))</f>
        <v>No budget is granted</v>
      </c>
    </row>
    <row r="179" spans="1:16" s="58" customFormat="1" ht="26.25" customHeight="1" thickBot="1" x14ac:dyDescent="0.3">
      <c r="A179" s="102"/>
      <c r="B179" s="482"/>
      <c r="C179" s="262"/>
      <c r="D179" s="262"/>
      <c r="E179" s="262"/>
      <c r="F179" s="262"/>
      <c r="G179" s="262"/>
      <c r="H179" s="262"/>
      <c r="I179" s="262"/>
      <c r="J179" s="262"/>
      <c r="K179" s="262"/>
      <c r="L179" s="90"/>
      <c r="M179" s="91"/>
    </row>
    <row r="180" spans="1:16" s="58" customFormat="1" ht="26.25" customHeight="1" thickBot="1" x14ac:dyDescent="0.3">
      <c r="A180" s="102"/>
      <c r="B180" s="79" t="s">
        <v>95</v>
      </c>
      <c r="C180" s="293">
        <f t="shared" ref="C180:K180" si="60">C172+C178</f>
        <v>0</v>
      </c>
      <c r="D180" s="293">
        <f t="shared" si="60"/>
        <v>0</v>
      </c>
      <c r="E180" s="293">
        <f t="shared" si="60"/>
        <v>0</v>
      </c>
      <c r="F180" s="293">
        <f t="shared" si="60"/>
        <v>0</v>
      </c>
      <c r="G180" s="293">
        <f t="shared" si="60"/>
        <v>0</v>
      </c>
      <c r="H180" s="293">
        <f t="shared" si="60"/>
        <v>0</v>
      </c>
      <c r="I180" s="293">
        <f t="shared" si="60"/>
        <v>0</v>
      </c>
      <c r="J180" s="293">
        <f t="shared" si="60"/>
        <v>0</v>
      </c>
      <c r="K180" s="293">
        <f t="shared" si="60"/>
        <v>0</v>
      </c>
      <c r="L180" s="173" t="e">
        <f>$K180/$J180</f>
        <v>#DIV/0!</v>
      </c>
      <c r="M180" s="252" t="str">
        <f>IF(J180=0,IF(K180=0,"No budget is granted","No budget is granted, you are obliged to file in a budget amendement request"),IF(L180&gt;124.9%,"NO: The budget is exceeded by more than 25%. Please provide an explanation in the annual report",IF(L180&lt;100%,"Yes, still within budget",IF(L180=100%,"Yes, you have reached your budget maximum","Please note that you have exceeded your budget."))))</f>
        <v>No budget is granted</v>
      </c>
    </row>
    <row r="181" spans="1:16" s="58" customFormat="1" ht="15" customHeight="1" x14ac:dyDescent="0.2">
      <c r="A181" s="102"/>
      <c r="E181" s="59"/>
    </row>
    <row r="182" spans="1:16" s="58" customFormat="1" ht="15" customHeight="1" thickBot="1" x14ac:dyDescent="0.25">
      <c r="A182" s="102"/>
      <c r="E182" s="59"/>
    </row>
    <row r="183" spans="1:16" s="58" customFormat="1" ht="26.25" customHeight="1" x14ac:dyDescent="0.4">
      <c r="A183" s="102"/>
      <c r="B183" s="123" t="s">
        <v>35</v>
      </c>
      <c r="C183" s="124"/>
      <c r="D183" s="124"/>
      <c r="E183" s="125"/>
      <c r="F183" s="126"/>
      <c r="G183" s="126"/>
      <c r="H183" s="126"/>
      <c r="I183" s="126"/>
      <c r="J183" s="126"/>
      <c r="K183" s="126"/>
      <c r="L183" s="126"/>
      <c r="M183" s="127"/>
    </row>
    <row r="184" spans="1:16" s="58" customFormat="1" ht="26.25" customHeight="1" x14ac:dyDescent="0.25">
      <c r="A184" s="102"/>
      <c r="B184" s="114"/>
      <c r="C184" s="242" t="s">
        <v>78</v>
      </c>
      <c r="D184" s="242" t="s">
        <v>71</v>
      </c>
      <c r="E184" s="243" t="s">
        <v>25</v>
      </c>
      <c r="F184" s="244" t="s">
        <v>26</v>
      </c>
      <c r="G184" s="244" t="s">
        <v>27</v>
      </c>
      <c r="H184" s="244" t="s">
        <v>28</v>
      </c>
      <c r="I184" s="244" t="s">
        <v>29</v>
      </c>
      <c r="J184" s="573" t="s">
        <v>54</v>
      </c>
      <c r="K184" s="574"/>
      <c r="L184" s="574"/>
      <c r="M184" s="575"/>
    </row>
    <row r="185" spans="1:16" s="58" customFormat="1" ht="47.25" customHeight="1" x14ac:dyDescent="0.25">
      <c r="A185" s="102"/>
      <c r="B185" s="114"/>
      <c r="C185" s="245" t="s">
        <v>96</v>
      </c>
      <c r="D185" s="245" t="s">
        <v>97</v>
      </c>
      <c r="E185" s="245" t="s">
        <v>98</v>
      </c>
      <c r="F185" s="245" t="s">
        <v>99</v>
      </c>
      <c r="G185" s="245" t="s">
        <v>100</v>
      </c>
      <c r="H185" s="245" t="s">
        <v>101</v>
      </c>
      <c r="I185" s="245" t="s">
        <v>102</v>
      </c>
      <c r="J185" s="238" t="s">
        <v>82</v>
      </c>
      <c r="K185" s="238" t="s">
        <v>93</v>
      </c>
      <c r="L185" s="239" t="s">
        <v>21</v>
      </c>
      <c r="M185" s="246" t="s">
        <v>74</v>
      </c>
    </row>
    <row r="186" spans="1:16" s="58" customFormat="1" ht="26.25" customHeight="1" x14ac:dyDescent="0.25">
      <c r="A186" s="102"/>
      <c r="B186" s="54" t="s">
        <v>108</v>
      </c>
      <c r="C186" s="170"/>
      <c r="D186" s="170"/>
      <c r="E186" s="170"/>
      <c r="F186" s="170"/>
      <c r="G186" s="170"/>
      <c r="H186" s="170"/>
      <c r="I186" s="170"/>
      <c r="J186" s="170"/>
      <c r="K186" s="170"/>
      <c r="L186" s="170"/>
      <c r="M186" s="495"/>
    </row>
    <row r="187" spans="1:16" ht="26.25" customHeight="1" x14ac:dyDescent="0.25">
      <c r="A187" s="102"/>
      <c r="B187" s="68" t="s">
        <v>105</v>
      </c>
      <c r="C187" s="294"/>
      <c r="D187" s="294"/>
      <c r="E187" s="294"/>
      <c r="F187" s="294"/>
      <c r="G187" s="294"/>
      <c r="H187" s="294"/>
      <c r="I187" s="294"/>
      <c r="J187" s="282"/>
      <c r="K187" s="291">
        <f t="shared" ref="K187:K190" si="61">SUM(C187:I187)</f>
        <v>0</v>
      </c>
      <c r="L187" s="92" t="e">
        <f t="shared" ref="L187:L192" si="62">$K187/$J187</f>
        <v>#DIV/0!</v>
      </c>
      <c r="M187" s="253" t="str">
        <f t="shared" ref="M187:M192" si="63">IF(J187=0,IF(K187=0,"No budget is granted","No budget is granted, you are obliged to file in a budget amendement request"),IF(L187&gt;124.9%,"NO: The budget is exceeded by more than 25%. Please provide an explanation in the annual report",IF(L187&lt;100%,"Yes, still within budget",IF(L187=100%,"Yes, you have reached your budget maximum","Please note that you have exceeded your budget."))))</f>
        <v>No budget is granted</v>
      </c>
      <c r="N187" s="58"/>
      <c r="O187" s="58"/>
      <c r="P187" s="58"/>
    </row>
    <row r="188" spans="1:16" ht="26.25" customHeight="1" x14ac:dyDescent="0.25">
      <c r="A188" s="102"/>
      <c r="B188" s="71" t="s">
        <v>110</v>
      </c>
      <c r="C188" s="295"/>
      <c r="D188" s="295"/>
      <c r="E188" s="295"/>
      <c r="F188" s="295"/>
      <c r="G188" s="295"/>
      <c r="H188" s="295"/>
      <c r="I188" s="295"/>
      <c r="J188" s="282"/>
      <c r="K188" s="291">
        <f t="shared" si="61"/>
        <v>0</v>
      </c>
      <c r="L188" s="93" t="e">
        <f t="shared" si="62"/>
        <v>#DIV/0!</v>
      </c>
      <c r="M188" s="253" t="str">
        <f t="shared" si="63"/>
        <v>No budget is granted</v>
      </c>
      <c r="N188" s="58"/>
      <c r="O188" s="58"/>
      <c r="P188" s="58"/>
    </row>
    <row r="189" spans="1:16" ht="26.25" customHeight="1" x14ac:dyDescent="0.25">
      <c r="A189" s="102"/>
      <c r="B189" s="71" t="s">
        <v>22</v>
      </c>
      <c r="C189" s="295"/>
      <c r="D189" s="295"/>
      <c r="E189" s="295"/>
      <c r="F189" s="295"/>
      <c r="G189" s="295"/>
      <c r="H189" s="295"/>
      <c r="I189" s="295"/>
      <c r="J189" s="282"/>
      <c r="K189" s="291">
        <f t="shared" si="61"/>
        <v>0</v>
      </c>
      <c r="L189" s="93" t="e">
        <f t="shared" si="62"/>
        <v>#DIV/0!</v>
      </c>
      <c r="M189" s="253" t="str">
        <f t="shared" si="63"/>
        <v>No budget is granted</v>
      </c>
      <c r="N189" s="58"/>
      <c r="O189" s="58"/>
      <c r="P189" s="58"/>
    </row>
    <row r="190" spans="1:16" ht="26.25" customHeight="1" x14ac:dyDescent="0.25">
      <c r="A190" s="102"/>
      <c r="B190" s="77" t="s">
        <v>112</v>
      </c>
      <c r="C190" s="295"/>
      <c r="D190" s="295"/>
      <c r="E190" s="295"/>
      <c r="F190" s="295"/>
      <c r="G190" s="295"/>
      <c r="H190" s="295"/>
      <c r="I190" s="295"/>
      <c r="J190" s="282"/>
      <c r="K190" s="291">
        <f t="shared" si="61"/>
        <v>0</v>
      </c>
      <c r="L190" s="93" t="e">
        <f t="shared" si="62"/>
        <v>#DIV/0!</v>
      </c>
      <c r="M190" s="253" t="str">
        <f t="shared" si="63"/>
        <v>No budget is granted</v>
      </c>
      <c r="N190" s="58"/>
      <c r="O190" s="58"/>
      <c r="P190" s="58"/>
    </row>
    <row r="191" spans="1:16" ht="26.25" customHeight="1" thickBot="1" x14ac:dyDescent="0.3">
      <c r="A191" s="102"/>
      <c r="B191" s="166" t="s">
        <v>176</v>
      </c>
      <c r="C191" s="490"/>
      <c r="D191" s="490"/>
      <c r="E191" s="490"/>
      <c r="F191" s="490"/>
      <c r="G191" s="490"/>
      <c r="H191" s="490"/>
      <c r="I191" s="490"/>
      <c r="J191" s="491"/>
      <c r="K191" s="291">
        <f t="shared" ref="K191" si="64">SUM(C191:I191)</f>
        <v>0</v>
      </c>
      <c r="L191" s="93" t="e">
        <f t="shared" si="62"/>
        <v>#DIV/0!</v>
      </c>
      <c r="M191" s="253" t="str">
        <f t="shared" si="63"/>
        <v>No budget is granted</v>
      </c>
      <c r="N191" s="58"/>
      <c r="O191" s="58"/>
      <c r="P191" s="58"/>
    </row>
    <row r="192" spans="1:16" s="58" customFormat="1" ht="26.25" customHeight="1" thickBot="1" x14ac:dyDescent="0.3">
      <c r="A192" s="102"/>
      <c r="B192" s="74" t="s">
        <v>53</v>
      </c>
      <c r="C192" s="292">
        <f>SUM(C187:C191)</f>
        <v>0</v>
      </c>
      <c r="D192" s="292">
        <f t="shared" ref="D192:K192" si="65">SUM(D187:D191)</f>
        <v>0</v>
      </c>
      <c r="E192" s="292">
        <f t="shared" si="65"/>
        <v>0</v>
      </c>
      <c r="F192" s="292">
        <f t="shared" si="65"/>
        <v>0</v>
      </c>
      <c r="G192" s="292">
        <f t="shared" si="65"/>
        <v>0</v>
      </c>
      <c r="H192" s="292">
        <f t="shared" si="65"/>
        <v>0</v>
      </c>
      <c r="I192" s="292">
        <f t="shared" si="65"/>
        <v>0</v>
      </c>
      <c r="J192" s="292">
        <f t="shared" si="65"/>
        <v>0</v>
      </c>
      <c r="K192" s="292">
        <f t="shared" si="65"/>
        <v>0</v>
      </c>
      <c r="L192" s="83" t="e">
        <f t="shared" si="62"/>
        <v>#DIV/0!</v>
      </c>
      <c r="M192" s="252" t="str">
        <f t="shared" si="63"/>
        <v>No budget is granted</v>
      </c>
    </row>
    <row r="193" spans="1:16" s="58" customFormat="1" ht="9.75" customHeight="1" x14ac:dyDescent="0.2">
      <c r="A193" s="102"/>
      <c r="B193" s="234"/>
      <c r="C193" s="263"/>
      <c r="D193" s="263"/>
      <c r="E193" s="263"/>
      <c r="F193" s="263"/>
      <c r="G193" s="263"/>
      <c r="H193" s="263"/>
      <c r="I193" s="263"/>
      <c r="J193" s="263"/>
      <c r="K193" s="263"/>
      <c r="L193" s="85"/>
      <c r="M193" s="86"/>
    </row>
    <row r="194" spans="1:16" s="58" customFormat="1" ht="26.25" customHeight="1" x14ac:dyDescent="0.25">
      <c r="A194" s="102"/>
      <c r="B194" s="54" t="s">
        <v>23</v>
      </c>
      <c r="C194" s="264"/>
      <c r="D194" s="264"/>
      <c r="E194" s="264"/>
      <c r="F194" s="264"/>
      <c r="G194" s="264"/>
      <c r="H194" s="264"/>
      <c r="I194" s="264"/>
      <c r="J194" s="264"/>
      <c r="K194" s="265"/>
      <c r="L194" s="492"/>
      <c r="M194" s="497"/>
    </row>
    <row r="195" spans="1:16" ht="26.25" customHeight="1" x14ac:dyDescent="0.25">
      <c r="A195" s="102"/>
      <c r="B195" s="76" t="s">
        <v>109</v>
      </c>
      <c r="C195" s="297"/>
      <c r="D195" s="297"/>
      <c r="E195" s="297"/>
      <c r="F195" s="297"/>
      <c r="G195" s="297"/>
      <c r="H195" s="297"/>
      <c r="I195" s="297"/>
      <c r="J195" s="298"/>
      <c r="K195" s="291">
        <f t="shared" ref="K195:K197" si="66">SUM(C195:I195)</f>
        <v>0</v>
      </c>
      <c r="L195" s="92" t="e">
        <f>$K195/$J195</f>
        <v>#DIV/0!</v>
      </c>
      <c r="M195" s="253" t="str">
        <f>IF(J195=0,IF(K195=0,"No budget is granted","No budget is granted, you are obliged to file in a budget amendement request"),IF(L195&gt;124.9%,"NO: The budget is exceeded by more than 25%. Please provide an explanation in the annual report",IF(L195&lt;100%,"Yes, still within budget",IF(L195=100%,"Yes, you have reached your budget maximum","Please note that you have exceeded your budget."))))</f>
        <v>No budget is granted</v>
      </c>
      <c r="N195" s="58"/>
      <c r="O195" s="58"/>
      <c r="P195" s="58"/>
    </row>
    <row r="196" spans="1:16" ht="26.25" customHeight="1" x14ac:dyDescent="0.25">
      <c r="A196" s="102"/>
      <c r="B196" s="77" t="s">
        <v>112</v>
      </c>
      <c r="C196" s="299"/>
      <c r="D196" s="299"/>
      <c r="E196" s="299"/>
      <c r="F196" s="299"/>
      <c r="G196" s="299"/>
      <c r="H196" s="299"/>
      <c r="I196" s="299"/>
      <c r="J196" s="300"/>
      <c r="K196" s="291">
        <f t="shared" si="66"/>
        <v>0</v>
      </c>
      <c r="L196" s="93" t="e">
        <f>$K196/$J196</f>
        <v>#DIV/0!</v>
      </c>
      <c r="M196" s="253" t="str">
        <f>IF(J196=0,IF(K196=0,"No budget is granted","No budget is granted, you are obliged to file in a budget amendement request"),IF(L196&gt;124.9%,"NO: The budget is exceeded by more than 25%. Please provide an explanation in the annual report",IF(L196&lt;100%,"Yes, still within budget",IF(L196=100%,"Yes, you have reached your budget maximum","Please note that you have exceeded your budget."))))</f>
        <v>No budget is granted</v>
      </c>
      <c r="N196" s="58"/>
      <c r="O196" s="58"/>
      <c r="P196" s="58"/>
    </row>
    <row r="197" spans="1:16" ht="26.25" customHeight="1" thickBot="1" x14ac:dyDescent="0.3">
      <c r="A197" s="102"/>
      <c r="B197" s="166" t="s">
        <v>182</v>
      </c>
      <c r="C197" s="301"/>
      <c r="D197" s="301"/>
      <c r="E197" s="301"/>
      <c r="F197" s="301"/>
      <c r="G197" s="301"/>
      <c r="H197" s="301"/>
      <c r="I197" s="301"/>
      <c r="J197" s="302"/>
      <c r="K197" s="291">
        <f t="shared" si="66"/>
        <v>0</v>
      </c>
      <c r="L197" s="94" t="e">
        <f>$K197/$J197</f>
        <v>#DIV/0!</v>
      </c>
      <c r="M197" s="253" t="str">
        <f>IF(J197=0,IF(K197=0,"No budget is granted","No budget is granted, you are obliged to file in a budget amendement request"),IF(L197&gt;124.9%,"NO: The budget is exceeded by more than 25%. Please provide an explanation in the annual report",IF(L197&lt;100%,"Yes, still within budget",IF(L197=100%,"Yes, you have reached your budget maximum","Please note that you have exceeded your budget."))))</f>
        <v>No budget is granted</v>
      </c>
      <c r="N197" s="58"/>
      <c r="O197" s="58"/>
      <c r="P197" s="58"/>
    </row>
    <row r="198" spans="1:16" s="58" customFormat="1" ht="26.25" customHeight="1" thickBot="1" x14ac:dyDescent="0.3">
      <c r="A198" s="102"/>
      <c r="B198" s="78" t="s">
        <v>41</v>
      </c>
      <c r="C198" s="292">
        <f>SUM(C195:C197)</f>
        <v>0</v>
      </c>
      <c r="D198" s="292">
        <f t="shared" ref="D198:K198" si="67">SUM(D195:D197)</f>
        <v>0</v>
      </c>
      <c r="E198" s="292">
        <f t="shared" si="67"/>
        <v>0</v>
      </c>
      <c r="F198" s="292">
        <f t="shared" si="67"/>
        <v>0</v>
      </c>
      <c r="G198" s="292">
        <f t="shared" si="67"/>
        <v>0</v>
      </c>
      <c r="H198" s="292">
        <f t="shared" si="67"/>
        <v>0</v>
      </c>
      <c r="I198" s="292">
        <f t="shared" si="67"/>
        <v>0</v>
      </c>
      <c r="J198" s="292">
        <f t="shared" si="67"/>
        <v>0</v>
      </c>
      <c r="K198" s="292">
        <f t="shared" si="67"/>
        <v>0</v>
      </c>
      <c r="L198" s="83" t="e">
        <f>$K198/$J198</f>
        <v>#DIV/0!</v>
      </c>
      <c r="M198" s="252" t="str">
        <f>IF(J198=0,IF(K198=0,"No budget is granted","No budget is granted, you are obliged to file in a budget amendement request"),IF(L198&gt;124.9%,"NO: The budget is exceeded by more than 25%. Please provide an explanation in the annual report",IF(L198&lt;100%,"Yes, still within budget",IF(L198=100%,"Yes, you have reached your budget maximum","Please note that you have exceeded your budget."))))</f>
        <v>No budget is granted</v>
      </c>
    </row>
    <row r="199" spans="1:16" s="58" customFormat="1" ht="26.25" customHeight="1" thickBot="1" x14ac:dyDescent="0.3">
      <c r="A199" s="102"/>
      <c r="B199" s="482"/>
      <c r="C199" s="262"/>
      <c r="D199" s="262"/>
      <c r="E199" s="262"/>
      <c r="F199" s="262"/>
      <c r="G199" s="262"/>
      <c r="H199" s="262"/>
      <c r="I199" s="262"/>
      <c r="J199" s="262"/>
      <c r="K199" s="262"/>
      <c r="L199" s="90"/>
      <c r="M199" s="91"/>
    </row>
    <row r="200" spans="1:16" s="58" customFormat="1" ht="26.25" customHeight="1" thickBot="1" x14ac:dyDescent="0.3">
      <c r="A200" s="102"/>
      <c r="B200" s="79" t="s">
        <v>95</v>
      </c>
      <c r="C200" s="293">
        <f t="shared" ref="C200:K200" si="68">C192+C198</f>
        <v>0</v>
      </c>
      <c r="D200" s="293">
        <f t="shared" si="68"/>
        <v>0</v>
      </c>
      <c r="E200" s="293">
        <f t="shared" si="68"/>
        <v>0</v>
      </c>
      <c r="F200" s="293">
        <f t="shared" si="68"/>
        <v>0</v>
      </c>
      <c r="G200" s="293">
        <f t="shared" si="68"/>
        <v>0</v>
      </c>
      <c r="H200" s="293">
        <f t="shared" si="68"/>
        <v>0</v>
      </c>
      <c r="I200" s="293">
        <f t="shared" si="68"/>
        <v>0</v>
      </c>
      <c r="J200" s="293">
        <f t="shared" si="68"/>
        <v>0</v>
      </c>
      <c r="K200" s="293">
        <f t="shared" si="68"/>
        <v>0</v>
      </c>
      <c r="L200" s="173" t="e">
        <f>$K200/$J200</f>
        <v>#DIV/0!</v>
      </c>
      <c r="M200" s="252" t="str">
        <f>IF(J200=0,IF(K200=0,"No budget is granted","No budget is granted, you are obliged to file in a budget amendement request"),IF(L200&gt;124.9%,"NO: The budget is exceeded by more than 25%. Please provide an explanation in the annual report",IF(L200&lt;100%,"Yes, still within budget",IF(L200=100%,"Yes, you have reached your budget maximum","Please note that you have exceeded your budget."))))</f>
        <v>No budget is granted</v>
      </c>
    </row>
    <row r="201" spans="1:16" s="58" customFormat="1" ht="15" customHeight="1" x14ac:dyDescent="0.2">
      <c r="A201" s="102"/>
      <c r="E201" s="59"/>
    </row>
    <row r="202" spans="1:16" s="58" customFormat="1" ht="15" customHeight="1" thickBot="1" x14ac:dyDescent="0.25">
      <c r="A202" s="102"/>
      <c r="E202" s="59"/>
    </row>
    <row r="203" spans="1:16" s="58" customFormat="1" ht="26.25" customHeight="1" x14ac:dyDescent="0.4">
      <c r="A203" s="102"/>
      <c r="B203" s="123" t="s">
        <v>36</v>
      </c>
      <c r="C203" s="124"/>
      <c r="D203" s="124"/>
      <c r="E203" s="125"/>
      <c r="F203" s="126"/>
      <c r="G203" s="126"/>
      <c r="H203" s="126"/>
      <c r="I203" s="126"/>
      <c r="J203" s="126"/>
      <c r="K203" s="126"/>
      <c r="L203" s="126"/>
      <c r="M203" s="127"/>
    </row>
    <row r="204" spans="1:16" s="58" customFormat="1" ht="26.25" customHeight="1" x14ac:dyDescent="0.25">
      <c r="A204" s="102"/>
      <c r="B204" s="114"/>
      <c r="C204" s="242" t="s">
        <v>78</v>
      </c>
      <c r="D204" s="242" t="s">
        <v>71</v>
      </c>
      <c r="E204" s="243" t="s">
        <v>25</v>
      </c>
      <c r="F204" s="244" t="s">
        <v>26</v>
      </c>
      <c r="G204" s="244" t="s">
        <v>27</v>
      </c>
      <c r="H204" s="244" t="s">
        <v>28</v>
      </c>
      <c r="I204" s="244" t="s">
        <v>29</v>
      </c>
      <c r="J204" s="573" t="s">
        <v>54</v>
      </c>
      <c r="K204" s="574"/>
      <c r="L204" s="574"/>
      <c r="M204" s="575"/>
    </row>
    <row r="205" spans="1:16" s="58" customFormat="1" ht="47.25" customHeight="1" x14ac:dyDescent="0.25">
      <c r="A205" s="102"/>
      <c r="B205" s="114"/>
      <c r="C205" s="245" t="s">
        <v>96</v>
      </c>
      <c r="D205" s="245" t="s">
        <v>97</v>
      </c>
      <c r="E205" s="245" t="s">
        <v>98</v>
      </c>
      <c r="F205" s="245" t="s">
        <v>99</v>
      </c>
      <c r="G205" s="245" t="s">
        <v>100</v>
      </c>
      <c r="H205" s="245" t="s">
        <v>101</v>
      </c>
      <c r="I205" s="245" t="s">
        <v>102</v>
      </c>
      <c r="J205" s="238" t="s">
        <v>81</v>
      </c>
      <c r="K205" s="238" t="s">
        <v>93</v>
      </c>
      <c r="L205" s="239" t="s">
        <v>21</v>
      </c>
      <c r="M205" s="246" t="s">
        <v>74</v>
      </c>
    </row>
    <row r="206" spans="1:16" s="58" customFormat="1" ht="26.25" customHeight="1" x14ac:dyDescent="0.25">
      <c r="A206" s="102"/>
      <c r="B206" s="54" t="s">
        <v>108</v>
      </c>
      <c r="C206" s="170"/>
      <c r="D206" s="170"/>
      <c r="E206" s="170"/>
      <c r="F206" s="170"/>
      <c r="G206" s="170"/>
      <c r="H206" s="170"/>
      <c r="I206" s="170"/>
      <c r="J206" s="170"/>
      <c r="K206" s="170"/>
      <c r="L206" s="170"/>
      <c r="M206" s="495"/>
    </row>
    <row r="207" spans="1:16" ht="26.25" customHeight="1" x14ac:dyDescent="0.25">
      <c r="A207" s="102"/>
      <c r="B207" s="68" t="s">
        <v>105</v>
      </c>
      <c r="C207" s="294"/>
      <c r="D207" s="294"/>
      <c r="E207" s="294"/>
      <c r="F207" s="294"/>
      <c r="G207" s="294"/>
      <c r="H207" s="294"/>
      <c r="I207" s="294"/>
      <c r="J207" s="282"/>
      <c r="K207" s="291">
        <f t="shared" ref="K207:K210" si="69">SUM(C207:I207)</f>
        <v>0</v>
      </c>
      <c r="L207" s="92" t="e">
        <f t="shared" ref="L207:L212" si="70">$K207/$J207</f>
        <v>#DIV/0!</v>
      </c>
      <c r="M207" s="253" t="str">
        <f t="shared" ref="M207:M212" si="71">IF(J207=0,IF(K207=0,"No budget is granted","No budget is granted, you are obliged to file in a budget amendement request"),IF(L207&gt;124.9%,"NO: The budget is exceeded by more than 25%. Please provide an explanation in the annual report",IF(L207&lt;100%,"Yes, still within budget",IF(L207=100%,"Yes, you have reached your budget maximum","Please note that you have exceeded your budget."))))</f>
        <v>No budget is granted</v>
      </c>
      <c r="N207" s="58"/>
      <c r="O207" s="58"/>
    </row>
    <row r="208" spans="1:16" ht="26.25" customHeight="1" x14ac:dyDescent="0.25">
      <c r="A208" s="102"/>
      <c r="B208" s="71" t="s">
        <v>110</v>
      </c>
      <c r="C208" s="295"/>
      <c r="D208" s="295"/>
      <c r="E208" s="295"/>
      <c r="F208" s="295"/>
      <c r="G208" s="295"/>
      <c r="H208" s="295"/>
      <c r="I208" s="295"/>
      <c r="J208" s="282"/>
      <c r="K208" s="291">
        <f t="shared" si="69"/>
        <v>0</v>
      </c>
      <c r="L208" s="93" t="e">
        <f t="shared" si="70"/>
        <v>#DIV/0!</v>
      </c>
      <c r="M208" s="253" t="str">
        <f t="shared" si="71"/>
        <v>No budget is granted</v>
      </c>
      <c r="N208" s="58"/>
      <c r="O208" s="58"/>
    </row>
    <row r="209" spans="1:15" ht="26.25" customHeight="1" x14ac:dyDescent="0.25">
      <c r="A209" s="102"/>
      <c r="B209" s="71" t="s">
        <v>22</v>
      </c>
      <c r="C209" s="295"/>
      <c r="D209" s="295"/>
      <c r="E209" s="295"/>
      <c r="F209" s="295"/>
      <c r="G209" s="295"/>
      <c r="H209" s="295"/>
      <c r="I209" s="295"/>
      <c r="J209" s="282"/>
      <c r="K209" s="291">
        <f t="shared" si="69"/>
        <v>0</v>
      </c>
      <c r="L209" s="93" t="e">
        <f t="shared" si="70"/>
        <v>#DIV/0!</v>
      </c>
      <c r="M209" s="253" t="str">
        <f t="shared" si="71"/>
        <v>No budget is granted</v>
      </c>
      <c r="N209" s="58"/>
      <c r="O209" s="58"/>
    </row>
    <row r="210" spans="1:15" ht="26.25" customHeight="1" x14ac:dyDescent="0.25">
      <c r="A210" s="102"/>
      <c r="B210" s="77" t="s">
        <v>112</v>
      </c>
      <c r="C210" s="295"/>
      <c r="D210" s="295"/>
      <c r="E210" s="295"/>
      <c r="F210" s="295"/>
      <c r="G210" s="295"/>
      <c r="H210" s="295"/>
      <c r="I210" s="295"/>
      <c r="J210" s="282"/>
      <c r="K210" s="291">
        <f t="shared" si="69"/>
        <v>0</v>
      </c>
      <c r="L210" s="93" t="e">
        <f t="shared" si="70"/>
        <v>#DIV/0!</v>
      </c>
      <c r="M210" s="253" t="str">
        <f t="shared" si="71"/>
        <v>No budget is granted</v>
      </c>
      <c r="N210" s="58"/>
      <c r="O210" s="58"/>
    </row>
    <row r="211" spans="1:15" ht="26.25" customHeight="1" thickBot="1" x14ac:dyDescent="0.3">
      <c r="A211" s="102"/>
      <c r="B211" s="166" t="s">
        <v>176</v>
      </c>
      <c r="C211" s="490"/>
      <c r="D211" s="490"/>
      <c r="E211" s="490"/>
      <c r="F211" s="490"/>
      <c r="G211" s="490"/>
      <c r="H211" s="490"/>
      <c r="I211" s="490"/>
      <c r="J211" s="491"/>
      <c r="K211" s="291">
        <f t="shared" ref="K211" si="72">SUM(C211:I211)</f>
        <v>0</v>
      </c>
      <c r="L211" s="93" t="e">
        <f t="shared" si="70"/>
        <v>#DIV/0!</v>
      </c>
      <c r="M211" s="253" t="str">
        <f t="shared" si="71"/>
        <v>No budget is granted</v>
      </c>
      <c r="N211" s="58"/>
      <c r="O211" s="58"/>
    </row>
    <row r="212" spans="1:15" s="58" customFormat="1" ht="26.25" customHeight="1" thickBot="1" x14ac:dyDescent="0.3">
      <c r="A212" s="102"/>
      <c r="B212" s="74" t="s">
        <v>53</v>
      </c>
      <c r="C212" s="292">
        <f>SUM(C207:C211)</f>
        <v>0</v>
      </c>
      <c r="D212" s="292">
        <f t="shared" ref="D212:K212" si="73">SUM(D207:D211)</f>
        <v>0</v>
      </c>
      <c r="E212" s="292">
        <f t="shared" si="73"/>
        <v>0</v>
      </c>
      <c r="F212" s="292">
        <f t="shared" si="73"/>
        <v>0</v>
      </c>
      <c r="G212" s="292">
        <f t="shared" si="73"/>
        <v>0</v>
      </c>
      <c r="H212" s="292">
        <f t="shared" si="73"/>
        <v>0</v>
      </c>
      <c r="I212" s="292">
        <f t="shared" si="73"/>
        <v>0</v>
      </c>
      <c r="J212" s="292">
        <f t="shared" si="73"/>
        <v>0</v>
      </c>
      <c r="K212" s="292">
        <f t="shared" si="73"/>
        <v>0</v>
      </c>
      <c r="L212" s="83" t="e">
        <f t="shared" si="70"/>
        <v>#DIV/0!</v>
      </c>
      <c r="M212" s="252" t="str">
        <f t="shared" si="71"/>
        <v>No budget is granted</v>
      </c>
    </row>
    <row r="213" spans="1:15" s="58" customFormat="1" ht="9.75" customHeight="1" x14ac:dyDescent="0.2">
      <c r="A213" s="102"/>
      <c r="B213" s="234"/>
      <c r="C213" s="263"/>
      <c r="D213" s="263"/>
      <c r="E213" s="263"/>
      <c r="F213" s="263"/>
      <c r="G213" s="263"/>
      <c r="H213" s="263"/>
      <c r="I213" s="263"/>
      <c r="J213" s="263"/>
      <c r="K213" s="263"/>
      <c r="L213" s="85"/>
      <c r="M213" s="86"/>
    </row>
    <row r="214" spans="1:15" s="58" customFormat="1" ht="26.25" customHeight="1" x14ac:dyDescent="0.25">
      <c r="A214" s="102"/>
      <c r="B214" s="54" t="s">
        <v>23</v>
      </c>
      <c r="C214" s="264"/>
      <c r="D214" s="264"/>
      <c r="E214" s="264"/>
      <c r="F214" s="264"/>
      <c r="G214" s="264"/>
      <c r="H214" s="264"/>
      <c r="I214" s="264"/>
      <c r="J214" s="264"/>
      <c r="K214" s="265"/>
      <c r="L214" s="492"/>
      <c r="M214" s="497"/>
    </row>
    <row r="215" spans="1:15" ht="26.25" customHeight="1" x14ac:dyDescent="0.25">
      <c r="A215" s="102"/>
      <c r="B215" s="76" t="s">
        <v>109</v>
      </c>
      <c r="C215" s="297"/>
      <c r="D215" s="297"/>
      <c r="E215" s="297"/>
      <c r="F215" s="297"/>
      <c r="G215" s="297"/>
      <c r="H215" s="297"/>
      <c r="I215" s="297"/>
      <c r="J215" s="298"/>
      <c r="K215" s="291">
        <f t="shared" ref="K215:K217" si="74">SUM(C215:I215)</f>
        <v>0</v>
      </c>
      <c r="L215" s="92" t="e">
        <f>$K215/$J215</f>
        <v>#DIV/0!</v>
      </c>
      <c r="M215" s="253" t="str">
        <f>IF(J215=0,IF(K215=0,"No budget is granted","No budget is granted, you are obliged to file in a budget amendement request"),IF(L215&gt;124.9%,"NO: The budget is exceeded by more than 25%. Please provide an explanation in the annual report",IF(L215&lt;100%,"Yes, still within budget",IF(L215=100%,"Yes, you have reached your budget maximum","Please note that you have exceeded your budget."))))</f>
        <v>No budget is granted</v>
      </c>
      <c r="N215" s="58"/>
      <c r="O215" s="58"/>
    </row>
    <row r="216" spans="1:15" ht="26.25" customHeight="1" x14ac:dyDescent="0.25">
      <c r="A216" s="102"/>
      <c r="B216" s="77" t="s">
        <v>112</v>
      </c>
      <c r="C216" s="299"/>
      <c r="D216" s="299"/>
      <c r="E216" s="299"/>
      <c r="F216" s="299"/>
      <c r="G216" s="299"/>
      <c r="H216" s="299"/>
      <c r="I216" s="299"/>
      <c r="J216" s="300"/>
      <c r="K216" s="291">
        <f t="shared" si="74"/>
        <v>0</v>
      </c>
      <c r="L216" s="93" t="e">
        <f>$K216/$J216</f>
        <v>#DIV/0!</v>
      </c>
      <c r="M216" s="253" t="str">
        <f>IF(J216=0,IF(K216=0,"No budget is granted","No budget is granted, you are obliged to file in a budget amendement request"),IF(L216&gt;124.9%,"NO: The budget is exceeded by more than 25%. Please provide an explanation in the annual report",IF(L216&lt;100%,"Yes, still within budget",IF(L216=100%,"Yes, you have reached your budget maximum","Please note that you have exceeded your budget."))))</f>
        <v>No budget is granted</v>
      </c>
      <c r="N216" s="58"/>
      <c r="O216" s="58"/>
    </row>
    <row r="217" spans="1:15" ht="26.25" customHeight="1" thickBot="1" x14ac:dyDescent="0.3">
      <c r="A217" s="102"/>
      <c r="B217" s="166" t="s">
        <v>182</v>
      </c>
      <c r="C217" s="301"/>
      <c r="D217" s="301"/>
      <c r="E217" s="301"/>
      <c r="F217" s="301"/>
      <c r="G217" s="301"/>
      <c r="H217" s="301"/>
      <c r="I217" s="301"/>
      <c r="J217" s="302"/>
      <c r="K217" s="291">
        <f t="shared" si="74"/>
        <v>0</v>
      </c>
      <c r="L217" s="94" t="e">
        <f>$K217/$J217</f>
        <v>#DIV/0!</v>
      </c>
      <c r="M217" s="253" t="str">
        <f>IF(J217=0,IF(K217=0,"No budget is granted","No budget is granted, you are obliged to file in a budget amendement request"),IF(L217&gt;124.9%,"NO: The budget is exceeded by more than 25%. Please provide an explanation in the annual report",IF(L217&lt;100%,"Yes, still within budget",IF(L217=100%,"Yes, you have reached your budget maximum","Please note that you have exceeded your budget."))))</f>
        <v>No budget is granted</v>
      </c>
      <c r="N217" s="58"/>
      <c r="O217" s="58"/>
    </row>
    <row r="218" spans="1:15" s="58" customFormat="1" ht="26.25" customHeight="1" thickBot="1" x14ac:dyDescent="0.3">
      <c r="A218" s="102"/>
      <c r="B218" s="78" t="s">
        <v>41</v>
      </c>
      <c r="C218" s="292">
        <f>SUM(C215:C217)</f>
        <v>0</v>
      </c>
      <c r="D218" s="292">
        <f t="shared" ref="D218:K218" si="75">SUM(D215:D217)</f>
        <v>0</v>
      </c>
      <c r="E218" s="292">
        <f t="shared" si="75"/>
        <v>0</v>
      </c>
      <c r="F218" s="292">
        <f t="shared" si="75"/>
        <v>0</v>
      </c>
      <c r="G218" s="292">
        <f t="shared" si="75"/>
        <v>0</v>
      </c>
      <c r="H218" s="292">
        <f t="shared" si="75"/>
        <v>0</v>
      </c>
      <c r="I218" s="292">
        <f t="shared" si="75"/>
        <v>0</v>
      </c>
      <c r="J218" s="292">
        <f t="shared" si="75"/>
        <v>0</v>
      </c>
      <c r="K218" s="292">
        <f t="shared" si="75"/>
        <v>0</v>
      </c>
      <c r="L218" s="83" t="e">
        <f>$K218/$J218</f>
        <v>#DIV/0!</v>
      </c>
      <c r="M218" s="252" t="str">
        <f>IF(J218=0,IF(K218=0,"No budget is granted","No budget is granted, you are obliged to file in a budget amendement request"),IF(L218&gt;124.9%,"NO: The budget is exceeded by more than 25%. Please provide an explanation in the annual report",IF(L218&lt;100%,"Yes, still within budget",IF(L218=100%,"Yes, you have reached your budget maximum","Please note that you have exceeded your budget."))))</f>
        <v>No budget is granted</v>
      </c>
    </row>
    <row r="219" spans="1:15" s="58" customFormat="1" ht="26.25" customHeight="1" thickBot="1" x14ac:dyDescent="0.3">
      <c r="A219" s="102"/>
      <c r="B219" s="482"/>
      <c r="C219" s="262"/>
      <c r="D219" s="262"/>
      <c r="E219" s="262"/>
      <c r="F219" s="262"/>
      <c r="G219" s="262"/>
      <c r="H219" s="262"/>
      <c r="I219" s="262"/>
      <c r="J219" s="262"/>
      <c r="K219" s="262"/>
      <c r="L219" s="90"/>
      <c r="M219" s="91"/>
    </row>
    <row r="220" spans="1:15" s="58" customFormat="1" ht="26.25" customHeight="1" thickBot="1" x14ac:dyDescent="0.3">
      <c r="A220" s="102"/>
      <c r="B220" s="79" t="s">
        <v>95</v>
      </c>
      <c r="C220" s="293">
        <f t="shared" ref="C220:K220" si="76">C212+C218</f>
        <v>0</v>
      </c>
      <c r="D220" s="293">
        <f t="shared" si="76"/>
        <v>0</v>
      </c>
      <c r="E220" s="293">
        <f t="shared" si="76"/>
        <v>0</v>
      </c>
      <c r="F220" s="293">
        <f t="shared" si="76"/>
        <v>0</v>
      </c>
      <c r="G220" s="293">
        <f t="shared" si="76"/>
        <v>0</v>
      </c>
      <c r="H220" s="293">
        <f t="shared" si="76"/>
        <v>0</v>
      </c>
      <c r="I220" s="293">
        <f t="shared" si="76"/>
        <v>0</v>
      </c>
      <c r="J220" s="293">
        <f t="shared" si="76"/>
        <v>0</v>
      </c>
      <c r="K220" s="293">
        <f t="shared" si="76"/>
        <v>0</v>
      </c>
      <c r="L220" s="173" t="e">
        <f>$K220/$J220</f>
        <v>#DIV/0!</v>
      </c>
      <c r="M220" s="252" t="str">
        <f>IF(J220=0,IF(K220=0,"No budget is granted","No budget is granted, you are obliged to file in a budget amendement request"),IF(L220&gt;124.9%,"NO: The budget is exceeded by more than 25%. Please provide an explanation in the annual report",IF(L220&lt;100%,"Yes, still within budget",IF(L220=100%,"Yes, you have reached your budget maximum","Please note that you have exceeded your budget."))))</f>
        <v>No budget is granted</v>
      </c>
    </row>
    <row r="221" spans="1:15" s="58" customFormat="1" ht="16.5" customHeight="1" x14ac:dyDescent="0.2">
      <c r="A221" s="102"/>
      <c r="E221" s="59"/>
    </row>
    <row r="222" spans="1:15" s="58" customFormat="1" ht="16.5" customHeight="1" thickBot="1" x14ac:dyDescent="0.25">
      <c r="A222" s="102"/>
      <c r="E222" s="59"/>
    </row>
    <row r="223" spans="1:15" s="58" customFormat="1" ht="26.25" customHeight="1" x14ac:dyDescent="0.4">
      <c r="A223" s="102"/>
      <c r="B223" s="123" t="s">
        <v>37</v>
      </c>
      <c r="C223" s="124"/>
      <c r="D223" s="124"/>
      <c r="E223" s="125"/>
      <c r="F223" s="126"/>
      <c r="G223" s="126"/>
      <c r="H223" s="126"/>
      <c r="I223" s="126"/>
      <c r="J223" s="126"/>
      <c r="K223" s="126"/>
      <c r="L223" s="126"/>
      <c r="M223" s="127"/>
    </row>
    <row r="224" spans="1:15" s="58" customFormat="1" ht="26.25" customHeight="1" x14ac:dyDescent="0.25">
      <c r="A224" s="102"/>
      <c r="B224" s="114"/>
      <c r="C224" s="242" t="s">
        <v>78</v>
      </c>
      <c r="D224" s="242" t="s">
        <v>71</v>
      </c>
      <c r="E224" s="243" t="s">
        <v>25</v>
      </c>
      <c r="F224" s="244" t="s">
        <v>26</v>
      </c>
      <c r="G224" s="244" t="s">
        <v>27</v>
      </c>
      <c r="H224" s="244" t="s">
        <v>28</v>
      </c>
      <c r="I224" s="244" t="s">
        <v>29</v>
      </c>
      <c r="J224" s="573" t="s">
        <v>54</v>
      </c>
      <c r="K224" s="574"/>
      <c r="L224" s="574"/>
      <c r="M224" s="575"/>
    </row>
    <row r="225" spans="1:15" s="58" customFormat="1" ht="47.25" customHeight="1" x14ac:dyDescent="0.25">
      <c r="A225" s="102"/>
      <c r="B225" s="114"/>
      <c r="C225" s="245" t="s">
        <v>96</v>
      </c>
      <c r="D225" s="245" t="s">
        <v>97</v>
      </c>
      <c r="E225" s="245" t="s">
        <v>98</v>
      </c>
      <c r="F225" s="245" t="s">
        <v>99</v>
      </c>
      <c r="G225" s="245" t="s">
        <v>100</v>
      </c>
      <c r="H225" s="245" t="s">
        <v>101</v>
      </c>
      <c r="I225" s="245" t="s">
        <v>102</v>
      </c>
      <c r="J225" s="238" t="s">
        <v>82</v>
      </c>
      <c r="K225" s="238" t="s">
        <v>93</v>
      </c>
      <c r="L225" s="239" t="s">
        <v>21</v>
      </c>
      <c r="M225" s="246" t="s">
        <v>74</v>
      </c>
    </row>
    <row r="226" spans="1:15" s="58" customFormat="1" ht="26.25" customHeight="1" x14ac:dyDescent="0.25">
      <c r="A226" s="102"/>
      <c r="B226" s="54" t="s">
        <v>108</v>
      </c>
      <c r="C226" s="170"/>
      <c r="D226" s="170"/>
      <c r="E226" s="170"/>
      <c r="F226" s="170"/>
      <c r="G226" s="170"/>
      <c r="H226" s="170"/>
      <c r="I226" s="170"/>
      <c r="J226" s="170"/>
      <c r="K226" s="170"/>
      <c r="L226" s="170"/>
      <c r="M226" s="495"/>
    </row>
    <row r="227" spans="1:15" ht="26.25" customHeight="1" x14ac:dyDescent="0.25">
      <c r="A227" s="102"/>
      <c r="B227" s="68" t="s">
        <v>105</v>
      </c>
      <c r="C227" s="297"/>
      <c r="D227" s="297"/>
      <c r="E227" s="297"/>
      <c r="F227" s="297"/>
      <c r="G227" s="297"/>
      <c r="H227" s="297"/>
      <c r="I227" s="297"/>
      <c r="J227" s="298"/>
      <c r="K227" s="291">
        <f t="shared" ref="K227:K230" si="77">SUM(C227:I227)</f>
        <v>0</v>
      </c>
      <c r="L227" s="92" t="e">
        <f t="shared" ref="L227:L232" si="78">$K227/$J227</f>
        <v>#DIV/0!</v>
      </c>
      <c r="M227" s="253" t="str">
        <f t="shared" ref="M227:M232" si="79">IF(J227=0,IF(K227=0,"No budget is granted","No budget is granted, you are obliged to file in a budget amendement request"),IF(L227&gt;124.9%,"NO: The budget is exceeded by more than 25%. Please provide an explanation in the annual report",IF(L227&lt;100%,"Yes, still within budget",IF(L227=100%,"Yes, you have reached your budget maximum","Please note that you have exceeded your budget."))))</f>
        <v>No budget is granted</v>
      </c>
      <c r="N227" s="58"/>
      <c r="O227" s="58"/>
    </row>
    <row r="228" spans="1:15" ht="26.25" customHeight="1" x14ac:dyDescent="0.25">
      <c r="A228" s="102"/>
      <c r="B228" s="71" t="s">
        <v>110</v>
      </c>
      <c r="C228" s="299"/>
      <c r="D228" s="299"/>
      <c r="E228" s="299"/>
      <c r="F228" s="299"/>
      <c r="G228" s="299"/>
      <c r="H228" s="299"/>
      <c r="I228" s="299"/>
      <c r="J228" s="298"/>
      <c r="K228" s="291">
        <f t="shared" si="77"/>
        <v>0</v>
      </c>
      <c r="L228" s="93" t="e">
        <f t="shared" si="78"/>
        <v>#DIV/0!</v>
      </c>
      <c r="M228" s="253" t="str">
        <f t="shared" si="79"/>
        <v>No budget is granted</v>
      </c>
      <c r="N228" s="58"/>
      <c r="O228" s="58"/>
    </row>
    <row r="229" spans="1:15" ht="26.25" customHeight="1" x14ac:dyDescent="0.25">
      <c r="A229" s="102"/>
      <c r="B229" s="71" t="s">
        <v>22</v>
      </c>
      <c r="C229" s="299"/>
      <c r="D229" s="299"/>
      <c r="E229" s="299"/>
      <c r="F229" s="299"/>
      <c r="G229" s="299"/>
      <c r="H229" s="299"/>
      <c r="I229" s="299"/>
      <c r="J229" s="298"/>
      <c r="K229" s="291">
        <f t="shared" si="77"/>
        <v>0</v>
      </c>
      <c r="L229" s="93" t="e">
        <f t="shared" si="78"/>
        <v>#DIV/0!</v>
      </c>
      <c r="M229" s="253" t="str">
        <f t="shared" si="79"/>
        <v>No budget is granted</v>
      </c>
      <c r="N229" s="58"/>
      <c r="O229" s="58"/>
    </row>
    <row r="230" spans="1:15" ht="26.25" customHeight="1" x14ac:dyDescent="0.25">
      <c r="A230" s="102"/>
      <c r="B230" s="77" t="s">
        <v>112</v>
      </c>
      <c r="C230" s="299"/>
      <c r="D230" s="299"/>
      <c r="E230" s="299"/>
      <c r="F230" s="299"/>
      <c r="G230" s="299"/>
      <c r="H230" s="299"/>
      <c r="I230" s="299"/>
      <c r="J230" s="298"/>
      <c r="K230" s="291">
        <f t="shared" si="77"/>
        <v>0</v>
      </c>
      <c r="L230" s="93" t="e">
        <f t="shared" si="78"/>
        <v>#DIV/0!</v>
      </c>
      <c r="M230" s="253" t="str">
        <f t="shared" si="79"/>
        <v>No budget is granted</v>
      </c>
      <c r="N230" s="58"/>
      <c r="O230" s="58"/>
    </row>
    <row r="231" spans="1:15" ht="26.25" customHeight="1" thickBot="1" x14ac:dyDescent="0.3">
      <c r="A231" s="102"/>
      <c r="B231" s="166" t="s">
        <v>176</v>
      </c>
      <c r="C231" s="498"/>
      <c r="D231" s="498"/>
      <c r="E231" s="498"/>
      <c r="F231" s="498"/>
      <c r="G231" s="498"/>
      <c r="H231" s="498"/>
      <c r="I231" s="498"/>
      <c r="J231" s="499"/>
      <c r="K231" s="291">
        <f t="shared" ref="K231" si="80">SUM(C231:I231)</f>
        <v>0</v>
      </c>
      <c r="L231" s="93" t="e">
        <f t="shared" si="78"/>
        <v>#DIV/0!</v>
      </c>
      <c r="M231" s="253" t="str">
        <f t="shared" si="79"/>
        <v>No budget is granted</v>
      </c>
      <c r="N231" s="58"/>
      <c r="O231" s="58"/>
    </row>
    <row r="232" spans="1:15" s="58" customFormat="1" ht="26.25" customHeight="1" thickBot="1" x14ac:dyDescent="0.3">
      <c r="A232" s="102"/>
      <c r="B232" s="74" t="s">
        <v>53</v>
      </c>
      <c r="C232" s="292">
        <f>SUM(C227:C231)</f>
        <v>0</v>
      </c>
      <c r="D232" s="292">
        <f t="shared" ref="D232:K232" si="81">SUM(D227:D231)</f>
        <v>0</v>
      </c>
      <c r="E232" s="292">
        <f t="shared" si="81"/>
        <v>0</v>
      </c>
      <c r="F232" s="292">
        <f t="shared" si="81"/>
        <v>0</v>
      </c>
      <c r="G232" s="292">
        <f t="shared" si="81"/>
        <v>0</v>
      </c>
      <c r="H232" s="292">
        <f t="shared" si="81"/>
        <v>0</v>
      </c>
      <c r="I232" s="292">
        <f t="shared" si="81"/>
        <v>0</v>
      </c>
      <c r="J232" s="292">
        <f t="shared" si="81"/>
        <v>0</v>
      </c>
      <c r="K232" s="292">
        <f t="shared" si="81"/>
        <v>0</v>
      </c>
      <c r="L232" s="83" t="e">
        <f t="shared" si="78"/>
        <v>#DIV/0!</v>
      </c>
      <c r="M232" s="252" t="str">
        <f t="shared" si="79"/>
        <v>No budget is granted</v>
      </c>
    </row>
    <row r="233" spans="1:15" s="58" customFormat="1" ht="9.75" customHeight="1" x14ac:dyDescent="0.2">
      <c r="A233" s="102"/>
      <c r="B233" s="234"/>
      <c r="C233" s="263"/>
      <c r="D233" s="263"/>
      <c r="E233" s="263"/>
      <c r="F233" s="263"/>
      <c r="G233" s="263"/>
      <c r="H233" s="263"/>
      <c r="I233" s="263"/>
      <c r="J233" s="263"/>
      <c r="K233" s="263"/>
      <c r="L233" s="85"/>
      <c r="M233" s="86"/>
    </row>
    <row r="234" spans="1:15" s="58" customFormat="1" ht="26.25" customHeight="1" x14ac:dyDescent="0.25">
      <c r="A234" s="102"/>
      <c r="B234" s="54" t="s">
        <v>23</v>
      </c>
      <c r="C234" s="264"/>
      <c r="D234" s="264"/>
      <c r="E234" s="264"/>
      <c r="F234" s="264"/>
      <c r="G234" s="264"/>
      <c r="H234" s="264"/>
      <c r="I234" s="264"/>
      <c r="J234" s="264"/>
      <c r="K234" s="265"/>
      <c r="L234" s="492"/>
      <c r="M234" s="497"/>
    </row>
    <row r="235" spans="1:15" ht="26.25" customHeight="1" x14ac:dyDescent="0.25">
      <c r="A235" s="102"/>
      <c r="B235" s="76" t="s">
        <v>109</v>
      </c>
      <c r="C235" s="297"/>
      <c r="D235" s="297"/>
      <c r="E235" s="297"/>
      <c r="F235" s="297"/>
      <c r="G235" s="297"/>
      <c r="H235" s="297"/>
      <c r="I235" s="297"/>
      <c r="J235" s="298"/>
      <c r="K235" s="291">
        <f t="shared" ref="K235:K237" si="82">SUM(C235:I235)</f>
        <v>0</v>
      </c>
      <c r="L235" s="92" t="e">
        <f>$K235/$J235</f>
        <v>#DIV/0!</v>
      </c>
      <c r="M235" s="253" t="str">
        <f>IF(J235=0,IF(K235=0,"No budget is granted","No budget is granted, you are obliged to file in a budget amendement request"),IF(L235&gt;124.9%,"NO: The budget is exceeded by more than 25%. Please provide an explanation in the annual report",IF(L235&lt;100%,"Yes, still within budget",IF(L235=100%,"Yes, you have reached your budget maximum","Please note that you have exceeded your budget."))))</f>
        <v>No budget is granted</v>
      </c>
      <c r="N235" s="58"/>
      <c r="O235" s="58"/>
    </row>
    <row r="236" spans="1:15" ht="26.25" customHeight="1" x14ac:dyDescent="0.25">
      <c r="A236" s="102"/>
      <c r="B236" s="77" t="s">
        <v>112</v>
      </c>
      <c r="C236" s="299"/>
      <c r="D236" s="299"/>
      <c r="E236" s="299"/>
      <c r="F236" s="299"/>
      <c r="G236" s="299"/>
      <c r="H236" s="299"/>
      <c r="I236" s="299"/>
      <c r="J236" s="300"/>
      <c r="K236" s="291">
        <f t="shared" si="82"/>
        <v>0</v>
      </c>
      <c r="L236" s="93" t="e">
        <f>$K236/$J236</f>
        <v>#DIV/0!</v>
      </c>
      <c r="M236" s="253" t="str">
        <f>IF(J236=0,IF(K236=0,"No budget is granted","No budget is granted, you are obliged to file in a budget amendement request"),IF(L236&gt;124.9%,"NO: The budget is exceeded by more than 25%. Please provide an explanation in the annual report",IF(L236&lt;100%,"Yes, still within budget",IF(L236=100%,"Yes, you have reached your budget maximum","Please note that you have exceeded your budget."))))</f>
        <v>No budget is granted</v>
      </c>
      <c r="N236" s="58"/>
      <c r="O236" s="58"/>
    </row>
    <row r="237" spans="1:15" ht="26.25" customHeight="1" thickBot="1" x14ac:dyDescent="0.3">
      <c r="A237" s="102"/>
      <c r="B237" s="166" t="s">
        <v>182</v>
      </c>
      <c r="C237" s="301"/>
      <c r="D237" s="301"/>
      <c r="E237" s="301"/>
      <c r="F237" s="301"/>
      <c r="G237" s="301"/>
      <c r="H237" s="301"/>
      <c r="I237" s="301"/>
      <c r="J237" s="302"/>
      <c r="K237" s="291">
        <f t="shared" si="82"/>
        <v>0</v>
      </c>
      <c r="L237" s="94" t="e">
        <f>$K237/$J237</f>
        <v>#DIV/0!</v>
      </c>
      <c r="M237" s="253" t="str">
        <f>IF(J237=0,IF(K237=0,"No budget is granted","No budget is granted, you are obliged to file in a budget amendement request"),IF(L237&gt;124.9%,"NO: The budget is exceeded by more than 25%. Please provide an explanation in the annual report",IF(L237&lt;100%,"Yes, still within budget",IF(L237=100%,"Yes, you have reached your budget maximum","Please note that you have exceeded your budget."))))</f>
        <v>No budget is granted</v>
      </c>
      <c r="N237" s="58"/>
      <c r="O237" s="58"/>
    </row>
    <row r="238" spans="1:15" s="58" customFormat="1" ht="26.25" customHeight="1" thickBot="1" x14ac:dyDescent="0.3">
      <c r="A238" s="102"/>
      <c r="B238" s="78" t="s">
        <v>41</v>
      </c>
      <c r="C238" s="292">
        <f>SUM(C235:C237)</f>
        <v>0</v>
      </c>
      <c r="D238" s="292">
        <f t="shared" ref="D238:K238" si="83">SUM(D235:D237)</f>
        <v>0</v>
      </c>
      <c r="E238" s="292">
        <f t="shared" si="83"/>
        <v>0</v>
      </c>
      <c r="F238" s="292">
        <f t="shared" si="83"/>
        <v>0</v>
      </c>
      <c r="G238" s="292">
        <f t="shared" si="83"/>
        <v>0</v>
      </c>
      <c r="H238" s="292">
        <f t="shared" si="83"/>
        <v>0</v>
      </c>
      <c r="I238" s="292">
        <f t="shared" si="83"/>
        <v>0</v>
      </c>
      <c r="J238" s="292">
        <f t="shared" si="83"/>
        <v>0</v>
      </c>
      <c r="K238" s="292">
        <f t="shared" si="83"/>
        <v>0</v>
      </c>
      <c r="L238" s="83" t="e">
        <f>$K238/$J238</f>
        <v>#DIV/0!</v>
      </c>
      <c r="M238" s="252" t="str">
        <f>IF(J238=0,IF(K238=0,"No budget is granted","No budget is granted, you are obliged to file in a budget amendement request"),IF(L238&gt;124.9%,"NO: The budget is exceeded by more than 25%. Please provide an explanation in the annual report",IF(L238&lt;100%,"Yes, still within budget",IF(L238=100%,"Yes, you have reached your budget maximum","Please note that you have exceeded your budget."))))</f>
        <v>No budget is granted</v>
      </c>
    </row>
    <row r="239" spans="1:15" s="58" customFormat="1" ht="26.25" customHeight="1" thickBot="1" x14ac:dyDescent="0.3">
      <c r="A239" s="102"/>
      <c r="B239" s="482"/>
      <c r="C239" s="262"/>
      <c r="D239" s="262"/>
      <c r="E239" s="262"/>
      <c r="F239" s="262"/>
      <c r="G239" s="262"/>
      <c r="H239" s="262"/>
      <c r="I239" s="262"/>
      <c r="J239" s="262"/>
      <c r="K239" s="262"/>
      <c r="L239" s="90"/>
      <c r="M239" s="91"/>
    </row>
    <row r="240" spans="1:15" s="58" customFormat="1" ht="26.25" customHeight="1" thickBot="1" x14ac:dyDescent="0.3">
      <c r="A240" s="102"/>
      <c r="B240" s="79" t="s">
        <v>95</v>
      </c>
      <c r="C240" s="293">
        <f t="shared" ref="C240:K240" si="84">C232+C238</f>
        <v>0</v>
      </c>
      <c r="D240" s="293">
        <f t="shared" si="84"/>
        <v>0</v>
      </c>
      <c r="E240" s="293">
        <f t="shared" si="84"/>
        <v>0</v>
      </c>
      <c r="F240" s="293">
        <f t="shared" si="84"/>
        <v>0</v>
      </c>
      <c r="G240" s="293">
        <f t="shared" si="84"/>
        <v>0</v>
      </c>
      <c r="H240" s="293">
        <f t="shared" si="84"/>
        <v>0</v>
      </c>
      <c r="I240" s="293">
        <f t="shared" si="84"/>
        <v>0</v>
      </c>
      <c r="J240" s="293">
        <f t="shared" si="84"/>
        <v>0</v>
      </c>
      <c r="K240" s="293">
        <f t="shared" si="84"/>
        <v>0</v>
      </c>
      <c r="L240" s="173" t="e">
        <f>$K240/$J240</f>
        <v>#DIV/0!</v>
      </c>
      <c r="M240" s="252" t="str">
        <f>IF(J240=0,IF(K240=0,"No budget is granted","No budget is granted, you are obliged to file in a budget amendement request"),IF(L240&gt;124.9%,"NO: The budget is exceeded by more than 25%. Please provide an explanation in the annual report",IF(L240&lt;100%,"Yes, still within budget",IF(L240=100%,"Yes, you have reached your budget maximum","Please note that you have exceeded your budget."))))</f>
        <v>No budget is granted</v>
      </c>
    </row>
    <row r="241" spans="1:5" s="58" customFormat="1" ht="26.25" customHeight="1" x14ac:dyDescent="0.2">
      <c r="A241" s="102"/>
      <c r="E241" s="59"/>
    </row>
    <row r="242" spans="1:5" s="58" customFormat="1" ht="26.25" customHeight="1" x14ac:dyDescent="0.2">
      <c r="A242" s="102"/>
      <c r="E242" s="59"/>
    </row>
    <row r="243" spans="1:5" s="58" customFormat="1" ht="26.25" customHeight="1" x14ac:dyDescent="0.2">
      <c r="A243" s="102"/>
      <c r="E243" s="59"/>
    </row>
    <row r="244" spans="1:5" s="58" customFormat="1" ht="26.25" customHeight="1" x14ac:dyDescent="0.2">
      <c r="A244" s="102"/>
      <c r="E244" s="59"/>
    </row>
    <row r="245" spans="1:5" s="58" customFormat="1" ht="26.25" customHeight="1" x14ac:dyDescent="0.2">
      <c r="A245" s="102"/>
      <c r="E245" s="59"/>
    </row>
    <row r="246" spans="1:5" s="58" customFormat="1" ht="26.25" customHeight="1" x14ac:dyDescent="0.2">
      <c r="A246" s="102"/>
      <c r="E246" s="59"/>
    </row>
    <row r="247" spans="1:5" s="58" customFormat="1" ht="26.25" customHeight="1" x14ac:dyDescent="0.2">
      <c r="A247" s="102"/>
      <c r="E247" s="59"/>
    </row>
    <row r="248" spans="1:5" s="58" customFormat="1" ht="26.25" customHeight="1" x14ac:dyDescent="0.2">
      <c r="A248" s="102"/>
      <c r="E248" s="59"/>
    </row>
    <row r="249" spans="1:5" s="58" customFormat="1" ht="26.25" customHeight="1" x14ac:dyDescent="0.2">
      <c r="A249" s="102"/>
      <c r="E249" s="59"/>
    </row>
    <row r="250" spans="1:5" s="58" customFormat="1" ht="26.25" customHeight="1" x14ac:dyDescent="0.2">
      <c r="A250" s="102"/>
      <c r="E250" s="59"/>
    </row>
    <row r="251" spans="1:5" s="58" customFormat="1" ht="26.25" customHeight="1" x14ac:dyDescent="0.2">
      <c r="A251" s="102"/>
      <c r="E251" s="59"/>
    </row>
    <row r="252" spans="1:5" s="58" customFormat="1" ht="26.25" customHeight="1" x14ac:dyDescent="0.2">
      <c r="A252" s="102"/>
      <c r="E252" s="59"/>
    </row>
    <row r="253" spans="1:5" s="58" customFormat="1" ht="26.25" customHeight="1" x14ac:dyDescent="0.2">
      <c r="A253" s="102"/>
      <c r="E253" s="59"/>
    </row>
    <row r="254" spans="1:5" s="58" customFormat="1" ht="26.25" customHeight="1" x14ac:dyDescent="0.2">
      <c r="A254" s="102"/>
      <c r="E254" s="59"/>
    </row>
    <row r="255" spans="1:5" s="58" customFormat="1" ht="26.25" customHeight="1" x14ac:dyDescent="0.2">
      <c r="A255" s="102"/>
      <c r="E255" s="59"/>
    </row>
    <row r="256" spans="1:5" s="58" customFormat="1" ht="26.25" customHeight="1" x14ac:dyDescent="0.2">
      <c r="A256" s="102"/>
      <c r="E256" s="59"/>
    </row>
    <row r="257" spans="1:5" s="58" customFormat="1" ht="26.25" customHeight="1" x14ac:dyDescent="0.2">
      <c r="A257" s="102"/>
      <c r="E257" s="59"/>
    </row>
    <row r="258" spans="1:5" s="58" customFormat="1" ht="26.25" customHeight="1" x14ac:dyDescent="0.2">
      <c r="A258" s="102"/>
      <c r="E258" s="59"/>
    </row>
    <row r="259" spans="1:5" s="58" customFormat="1" ht="26.25" customHeight="1" x14ac:dyDescent="0.2">
      <c r="A259" s="102"/>
      <c r="E259" s="59"/>
    </row>
    <row r="260" spans="1:5" s="58" customFormat="1" ht="26.25" customHeight="1" x14ac:dyDescent="0.2">
      <c r="A260" s="102"/>
      <c r="E260" s="59"/>
    </row>
    <row r="261" spans="1:5" s="58" customFormat="1" ht="26.25" customHeight="1" x14ac:dyDescent="0.2">
      <c r="A261" s="102"/>
      <c r="E261" s="59"/>
    </row>
    <row r="262" spans="1:5" s="58" customFormat="1" ht="26.25" customHeight="1" x14ac:dyDescent="0.2">
      <c r="A262" s="102"/>
      <c r="E262" s="59"/>
    </row>
    <row r="263" spans="1:5" s="58" customFormat="1" ht="26.25" customHeight="1" x14ac:dyDescent="0.2">
      <c r="A263" s="102"/>
      <c r="E263" s="59"/>
    </row>
    <row r="264" spans="1:5" s="58" customFormat="1" ht="26.25" customHeight="1" x14ac:dyDescent="0.2">
      <c r="A264" s="102"/>
      <c r="E264" s="59"/>
    </row>
    <row r="265" spans="1:5" s="58" customFormat="1" ht="26.25" customHeight="1" x14ac:dyDescent="0.2">
      <c r="A265" s="102"/>
      <c r="E265" s="59"/>
    </row>
    <row r="266" spans="1:5" s="58" customFormat="1" ht="26.25" customHeight="1" x14ac:dyDescent="0.2">
      <c r="A266" s="102"/>
      <c r="E266" s="59"/>
    </row>
    <row r="267" spans="1:5" s="58" customFormat="1" ht="26.25" customHeight="1" x14ac:dyDescent="0.2">
      <c r="A267" s="102"/>
      <c r="E267" s="59"/>
    </row>
    <row r="268" spans="1:5" s="58" customFormat="1" ht="26.25" customHeight="1" x14ac:dyDescent="0.2">
      <c r="A268" s="102"/>
      <c r="E268" s="59"/>
    </row>
    <row r="269" spans="1:5" s="58" customFormat="1" ht="26.25" customHeight="1" x14ac:dyDescent="0.2">
      <c r="A269" s="102"/>
      <c r="E269" s="59"/>
    </row>
    <row r="270" spans="1:5" s="58" customFormat="1" ht="26.25" customHeight="1" x14ac:dyDescent="0.2">
      <c r="A270" s="102"/>
      <c r="E270" s="59"/>
    </row>
    <row r="271" spans="1:5" s="58" customFormat="1" ht="26.25" customHeight="1" x14ac:dyDescent="0.2">
      <c r="A271" s="102"/>
      <c r="E271" s="59"/>
    </row>
    <row r="272" spans="1:5" s="58" customFormat="1" ht="26.25" customHeight="1" x14ac:dyDescent="0.2">
      <c r="A272" s="102"/>
      <c r="E272" s="59"/>
    </row>
    <row r="273" spans="1:5" s="58" customFormat="1" ht="26.25" customHeight="1" x14ac:dyDescent="0.2">
      <c r="A273" s="102"/>
      <c r="E273" s="59"/>
    </row>
    <row r="274" spans="1:5" s="58" customFormat="1" ht="26.25" customHeight="1" x14ac:dyDescent="0.2">
      <c r="A274" s="102"/>
      <c r="E274" s="59"/>
    </row>
    <row r="275" spans="1:5" s="58" customFormat="1" ht="26.25" customHeight="1" x14ac:dyDescent="0.2">
      <c r="A275" s="102"/>
      <c r="E275" s="59"/>
    </row>
    <row r="276" spans="1:5" s="58" customFormat="1" ht="26.25" customHeight="1" x14ac:dyDescent="0.2">
      <c r="A276" s="102"/>
      <c r="E276" s="59"/>
    </row>
    <row r="277" spans="1:5" s="58" customFormat="1" ht="26.25" customHeight="1" x14ac:dyDescent="0.2">
      <c r="A277" s="102"/>
      <c r="E277" s="59"/>
    </row>
    <row r="278" spans="1:5" s="58" customFormat="1" ht="26.25" customHeight="1" x14ac:dyDescent="0.2">
      <c r="A278" s="102"/>
      <c r="E278" s="59"/>
    </row>
    <row r="279" spans="1:5" s="58" customFormat="1" ht="26.25" customHeight="1" x14ac:dyDescent="0.2">
      <c r="A279" s="102"/>
      <c r="E279" s="59"/>
    </row>
    <row r="280" spans="1:5" s="58" customFormat="1" ht="26.25" customHeight="1" x14ac:dyDescent="0.2">
      <c r="A280" s="102"/>
      <c r="E280" s="59"/>
    </row>
    <row r="281" spans="1:5" s="58" customFormat="1" ht="26.25" customHeight="1" x14ac:dyDescent="0.2">
      <c r="A281" s="102"/>
      <c r="E281" s="59"/>
    </row>
    <row r="282" spans="1:5" s="58" customFormat="1" ht="26.25" customHeight="1" x14ac:dyDescent="0.2">
      <c r="A282" s="102"/>
      <c r="E282" s="59"/>
    </row>
    <row r="283" spans="1:5" s="58" customFormat="1" ht="26.25" customHeight="1" x14ac:dyDescent="0.2">
      <c r="A283" s="102"/>
      <c r="E283" s="59"/>
    </row>
    <row r="284" spans="1:5" s="58" customFormat="1" ht="26.25" customHeight="1" x14ac:dyDescent="0.2">
      <c r="A284" s="102"/>
      <c r="E284" s="59"/>
    </row>
    <row r="285" spans="1:5" s="58" customFormat="1" ht="26.25" customHeight="1" x14ac:dyDescent="0.2">
      <c r="A285" s="102"/>
      <c r="E285" s="59"/>
    </row>
    <row r="286" spans="1:5" s="58" customFormat="1" ht="26.25" customHeight="1" x14ac:dyDescent="0.2">
      <c r="A286" s="102"/>
      <c r="E286" s="59"/>
    </row>
    <row r="287" spans="1:5" s="58" customFormat="1" ht="26.25" customHeight="1" x14ac:dyDescent="0.2">
      <c r="A287" s="102"/>
      <c r="E287" s="59"/>
    </row>
    <row r="288" spans="1:5" s="58" customFormat="1" ht="26.25" customHeight="1" x14ac:dyDescent="0.2">
      <c r="A288" s="102"/>
      <c r="E288" s="59"/>
    </row>
    <row r="289" spans="1:5" s="58" customFormat="1" ht="26.25" customHeight="1" x14ac:dyDescent="0.2">
      <c r="A289" s="102"/>
      <c r="E289" s="59"/>
    </row>
    <row r="290" spans="1:5" s="58" customFormat="1" ht="26.25" customHeight="1" x14ac:dyDescent="0.2">
      <c r="A290" s="102"/>
      <c r="E290" s="59"/>
    </row>
    <row r="291" spans="1:5" s="58" customFormat="1" ht="26.25" customHeight="1" x14ac:dyDescent="0.2">
      <c r="A291" s="102"/>
      <c r="E291" s="59"/>
    </row>
    <row r="292" spans="1:5" s="58" customFormat="1" ht="26.25" customHeight="1" x14ac:dyDescent="0.2">
      <c r="A292" s="102"/>
      <c r="E292" s="59"/>
    </row>
    <row r="293" spans="1:5" s="58" customFormat="1" ht="26.25" customHeight="1" x14ac:dyDescent="0.2">
      <c r="A293" s="102"/>
      <c r="E293" s="59"/>
    </row>
    <row r="294" spans="1:5" s="58" customFormat="1" ht="26.25" customHeight="1" x14ac:dyDescent="0.2">
      <c r="A294" s="102"/>
      <c r="E294" s="59"/>
    </row>
    <row r="295" spans="1:5" s="58" customFormat="1" ht="26.25" customHeight="1" x14ac:dyDescent="0.2">
      <c r="A295" s="102"/>
      <c r="E295" s="59"/>
    </row>
    <row r="296" spans="1:5" s="58" customFormat="1" ht="26.25" customHeight="1" x14ac:dyDescent="0.2">
      <c r="A296" s="102"/>
      <c r="E296" s="59"/>
    </row>
    <row r="297" spans="1:5" s="58" customFormat="1" ht="26.25" customHeight="1" x14ac:dyDescent="0.2">
      <c r="A297" s="102"/>
      <c r="E297" s="59"/>
    </row>
    <row r="298" spans="1:5" s="58" customFormat="1" ht="26.25" customHeight="1" x14ac:dyDescent="0.2">
      <c r="A298" s="102"/>
      <c r="E298" s="59"/>
    </row>
    <row r="299" spans="1:5" s="58" customFormat="1" ht="26.25" customHeight="1" x14ac:dyDescent="0.2">
      <c r="A299" s="102"/>
      <c r="E299" s="59"/>
    </row>
    <row r="300" spans="1:5" s="58" customFormat="1" ht="26.25" customHeight="1" x14ac:dyDescent="0.2">
      <c r="A300" s="102"/>
      <c r="E300" s="59"/>
    </row>
    <row r="301" spans="1:5" s="58" customFormat="1" ht="26.25" customHeight="1" x14ac:dyDescent="0.2">
      <c r="A301" s="102"/>
      <c r="E301" s="59"/>
    </row>
    <row r="302" spans="1:5" s="58" customFormat="1" ht="26.25" customHeight="1" x14ac:dyDescent="0.2">
      <c r="A302" s="102"/>
      <c r="E302" s="59"/>
    </row>
    <row r="303" spans="1:5" s="58" customFormat="1" ht="26.25" customHeight="1" x14ac:dyDescent="0.2">
      <c r="A303" s="102"/>
      <c r="E303" s="59"/>
    </row>
    <row r="304" spans="1:5" s="58" customFormat="1" ht="26.25" customHeight="1" x14ac:dyDescent="0.2">
      <c r="A304" s="102"/>
      <c r="E304" s="59"/>
    </row>
    <row r="305" spans="1:5" s="58" customFormat="1" ht="26.25" customHeight="1" x14ac:dyDescent="0.2">
      <c r="A305" s="102"/>
      <c r="E305" s="59"/>
    </row>
    <row r="306" spans="1:5" s="58" customFormat="1" ht="26.25" customHeight="1" x14ac:dyDescent="0.2">
      <c r="A306" s="102"/>
      <c r="E306" s="59"/>
    </row>
    <row r="307" spans="1:5" s="58" customFormat="1" ht="26.25" customHeight="1" x14ac:dyDescent="0.2">
      <c r="A307" s="102"/>
      <c r="E307" s="59"/>
    </row>
    <row r="308" spans="1:5" s="58" customFormat="1" ht="26.25" customHeight="1" x14ac:dyDescent="0.2">
      <c r="A308" s="102"/>
      <c r="E308" s="59"/>
    </row>
    <row r="309" spans="1:5" s="58" customFormat="1" ht="26.25" customHeight="1" x14ac:dyDescent="0.2">
      <c r="A309" s="102"/>
      <c r="E309" s="59"/>
    </row>
    <row r="310" spans="1:5" s="58" customFormat="1" ht="26.25" customHeight="1" x14ac:dyDescent="0.2">
      <c r="A310" s="102"/>
      <c r="E310" s="59"/>
    </row>
    <row r="311" spans="1:5" s="58" customFormat="1" ht="26.25" customHeight="1" x14ac:dyDescent="0.2">
      <c r="A311" s="102"/>
      <c r="E311" s="59"/>
    </row>
    <row r="312" spans="1:5" s="58" customFormat="1" ht="26.25" customHeight="1" x14ac:dyDescent="0.2">
      <c r="A312" s="102"/>
      <c r="E312" s="59"/>
    </row>
    <row r="313" spans="1:5" s="58" customFormat="1" ht="26.25" customHeight="1" x14ac:dyDescent="0.2">
      <c r="A313" s="102"/>
      <c r="E313" s="59"/>
    </row>
    <row r="314" spans="1:5" s="58" customFormat="1" ht="26.25" customHeight="1" x14ac:dyDescent="0.2">
      <c r="A314" s="102"/>
      <c r="E314" s="59"/>
    </row>
    <row r="315" spans="1:5" s="58" customFormat="1" ht="26.25" customHeight="1" x14ac:dyDescent="0.2">
      <c r="A315" s="102"/>
      <c r="E315" s="59"/>
    </row>
    <row r="316" spans="1:5" s="58" customFormat="1" ht="26.25" customHeight="1" x14ac:dyDescent="0.2">
      <c r="A316" s="102"/>
      <c r="E316" s="59"/>
    </row>
    <row r="317" spans="1:5" s="58" customFormat="1" ht="26.25" customHeight="1" x14ac:dyDescent="0.2">
      <c r="A317" s="102"/>
      <c r="E317" s="59"/>
    </row>
    <row r="318" spans="1:5" s="58" customFormat="1" ht="26.25" customHeight="1" x14ac:dyDescent="0.2">
      <c r="A318" s="102"/>
      <c r="E318" s="59"/>
    </row>
    <row r="319" spans="1:5" s="58" customFormat="1" ht="26.25" customHeight="1" x14ac:dyDescent="0.2">
      <c r="A319" s="102"/>
      <c r="E319" s="59"/>
    </row>
    <row r="320" spans="1:5" s="58" customFormat="1" ht="26.25" customHeight="1" x14ac:dyDescent="0.2">
      <c r="A320" s="102"/>
      <c r="E320" s="59"/>
    </row>
    <row r="321" spans="1:5" s="58" customFormat="1" ht="26.25" customHeight="1" x14ac:dyDescent="0.2">
      <c r="A321" s="102"/>
      <c r="E321" s="59"/>
    </row>
    <row r="322" spans="1:5" s="58" customFormat="1" ht="26.25" customHeight="1" x14ac:dyDescent="0.2">
      <c r="A322" s="102"/>
      <c r="E322" s="59"/>
    </row>
    <row r="323" spans="1:5" s="58" customFormat="1" ht="26.25" customHeight="1" x14ac:dyDescent="0.2">
      <c r="A323" s="102"/>
      <c r="E323" s="59"/>
    </row>
    <row r="324" spans="1:5" s="58" customFormat="1" ht="26.25" customHeight="1" x14ac:dyDescent="0.2">
      <c r="A324" s="102"/>
      <c r="E324" s="59"/>
    </row>
    <row r="325" spans="1:5" s="58" customFormat="1" ht="26.25" customHeight="1" x14ac:dyDescent="0.2">
      <c r="A325" s="102"/>
      <c r="E325" s="59"/>
    </row>
    <row r="326" spans="1:5" s="58" customFormat="1" ht="26.25" customHeight="1" x14ac:dyDescent="0.2">
      <c r="A326" s="102"/>
      <c r="E326" s="59"/>
    </row>
    <row r="327" spans="1:5" s="58" customFormat="1" ht="26.25" customHeight="1" x14ac:dyDescent="0.2">
      <c r="A327" s="102"/>
      <c r="E327" s="59"/>
    </row>
    <row r="328" spans="1:5" s="58" customFormat="1" ht="26.25" customHeight="1" x14ac:dyDescent="0.2">
      <c r="A328" s="102"/>
      <c r="E328" s="59"/>
    </row>
    <row r="329" spans="1:5" s="58" customFormat="1" ht="26.25" customHeight="1" x14ac:dyDescent="0.2">
      <c r="A329" s="102"/>
      <c r="E329" s="59"/>
    </row>
    <row r="330" spans="1:5" s="58" customFormat="1" ht="26.25" customHeight="1" x14ac:dyDescent="0.2">
      <c r="A330" s="102"/>
      <c r="E330" s="59"/>
    </row>
    <row r="331" spans="1:5" s="58" customFormat="1" ht="26.25" customHeight="1" x14ac:dyDescent="0.2">
      <c r="A331" s="102"/>
      <c r="E331" s="59"/>
    </row>
    <row r="332" spans="1:5" s="58" customFormat="1" ht="26.25" customHeight="1" x14ac:dyDescent="0.2">
      <c r="A332" s="102"/>
      <c r="E332" s="59"/>
    </row>
    <row r="333" spans="1:5" s="58" customFormat="1" ht="26.25" customHeight="1" x14ac:dyDescent="0.2">
      <c r="A333" s="102"/>
      <c r="E333" s="59"/>
    </row>
    <row r="334" spans="1:5" s="58" customFormat="1" ht="26.25" customHeight="1" x14ac:dyDescent="0.2">
      <c r="A334" s="102"/>
      <c r="E334" s="59"/>
    </row>
    <row r="335" spans="1:5" s="58" customFormat="1" ht="26.25" customHeight="1" x14ac:dyDescent="0.2">
      <c r="A335" s="102"/>
      <c r="E335" s="59"/>
    </row>
    <row r="336" spans="1:5" s="58" customFormat="1" ht="26.25" customHeight="1" x14ac:dyDescent="0.2">
      <c r="A336" s="102"/>
      <c r="E336" s="59"/>
    </row>
    <row r="337" spans="1:5" s="58" customFormat="1" ht="26.25" customHeight="1" x14ac:dyDescent="0.2">
      <c r="A337" s="102"/>
      <c r="E337" s="59"/>
    </row>
    <row r="338" spans="1:5" s="58" customFormat="1" ht="26.25" customHeight="1" x14ac:dyDescent="0.2">
      <c r="A338" s="102"/>
      <c r="E338" s="59"/>
    </row>
    <row r="339" spans="1:5" s="58" customFormat="1" ht="26.25" customHeight="1" x14ac:dyDescent="0.2">
      <c r="A339" s="102"/>
      <c r="E339" s="59"/>
    </row>
    <row r="340" spans="1:5" s="58" customFormat="1" ht="26.25" customHeight="1" x14ac:dyDescent="0.2">
      <c r="A340" s="102"/>
      <c r="E340" s="59"/>
    </row>
    <row r="341" spans="1:5" s="58" customFormat="1" ht="26.25" customHeight="1" x14ac:dyDescent="0.2">
      <c r="A341" s="102"/>
      <c r="E341" s="59"/>
    </row>
    <row r="342" spans="1:5" s="58" customFormat="1" ht="26.25" customHeight="1" x14ac:dyDescent="0.2">
      <c r="A342" s="102"/>
      <c r="E342" s="59"/>
    </row>
    <row r="343" spans="1:5" s="58" customFormat="1" ht="26.25" customHeight="1" x14ac:dyDescent="0.2">
      <c r="A343" s="102"/>
      <c r="E343" s="59"/>
    </row>
    <row r="344" spans="1:5" s="58" customFormat="1" ht="26.25" customHeight="1" x14ac:dyDescent="0.2">
      <c r="A344" s="102"/>
      <c r="E344" s="59"/>
    </row>
    <row r="345" spans="1:5" s="58" customFormat="1" ht="26.25" customHeight="1" x14ac:dyDescent="0.2">
      <c r="A345" s="102"/>
      <c r="E345" s="59"/>
    </row>
    <row r="346" spans="1:5" s="58" customFormat="1" ht="26.25" customHeight="1" x14ac:dyDescent="0.2">
      <c r="A346" s="102"/>
      <c r="E346" s="59"/>
    </row>
    <row r="347" spans="1:5" s="58" customFormat="1" ht="26.25" customHeight="1" x14ac:dyDescent="0.2">
      <c r="A347" s="102"/>
      <c r="E347" s="59"/>
    </row>
    <row r="348" spans="1:5" s="58" customFormat="1" ht="26.25" customHeight="1" x14ac:dyDescent="0.2">
      <c r="A348" s="102"/>
      <c r="E348" s="59"/>
    </row>
    <row r="349" spans="1:5" s="58" customFormat="1" ht="26.25" customHeight="1" x14ac:dyDescent="0.2">
      <c r="A349" s="102"/>
      <c r="E349" s="59"/>
    </row>
    <row r="350" spans="1:5" s="58" customFormat="1" ht="26.25" customHeight="1" x14ac:dyDescent="0.2">
      <c r="A350" s="102"/>
      <c r="E350" s="59"/>
    </row>
    <row r="351" spans="1:5" s="58" customFormat="1" ht="26.25" customHeight="1" x14ac:dyDescent="0.2">
      <c r="A351" s="102"/>
      <c r="E351" s="59"/>
    </row>
    <row r="352" spans="1:5" s="58" customFormat="1" ht="26.25" customHeight="1" x14ac:dyDescent="0.2">
      <c r="A352" s="102"/>
      <c r="E352" s="59"/>
    </row>
    <row r="353" spans="1:5" s="58" customFormat="1" ht="26.25" customHeight="1" x14ac:dyDescent="0.2">
      <c r="A353" s="102"/>
      <c r="E353" s="59"/>
    </row>
    <row r="354" spans="1:5" s="58" customFormat="1" ht="26.25" customHeight="1" x14ac:dyDescent="0.2">
      <c r="A354" s="102"/>
      <c r="E354" s="59"/>
    </row>
    <row r="355" spans="1:5" s="58" customFormat="1" ht="26.25" customHeight="1" x14ac:dyDescent="0.2">
      <c r="A355" s="102"/>
      <c r="E355" s="59"/>
    </row>
    <row r="356" spans="1:5" s="58" customFormat="1" ht="26.25" customHeight="1" x14ac:dyDescent="0.2">
      <c r="A356" s="102"/>
      <c r="E356" s="59"/>
    </row>
    <row r="357" spans="1:5" s="58" customFormat="1" ht="26.25" customHeight="1" x14ac:dyDescent="0.2">
      <c r="A357" s="102"/>
      <c r="E357" s="59"/>
    </row>
    <row r="358" spans="1:5" s="58" customFormat="1" ht="26.25" customHeight="1" x14ac:dyDescent="0.2">
      <c r="A358" s="102"/>
      <c r="E358" s="59"/>
    </row>
    <row r="359" spans="1:5" s="58" customFormat="1" ht="26.25" customHeight="1" x14ac:dyDescent="0.2">
      <c r="A359" s="102"/>
      <c r="E359" s="59"/>
    </row>
    <row r="360" spans="1:5" s="58" customFormat="1" ht="26.25" customHeight="1" x14ac:dyDescent="0.2">
      <c r="A360" s="102"/>
      <c r="E360" s="59"/>
    </row>
    <row r="361" spans="1:5" s="58" customFormat="1" ht="26.25" customHeight="1" x14ac:dyDescent="0.2">
      <c r="A361" s="102"/>
      <c r="E361" s="59"/>
    </row>
    <row r="362" spans="1:5" s="58" customFormat="1" ht="26.25" customHeight="1" x14ac:dyDescent="0.2">
      <c r="A362" s="102"/>
      <c r="E362" s="59"/>
    </row>
    <row r="363" spans="1:5" s="58" customFormat="1" ht="26.25" customHeight="1" x14ac:dyDescent="0.2">
      <c r="A363" s="102"/>
      <c r="E363" s="59"/>
    </row>
    <row r="364" spans="1:5" s="58" customFormat="1" ht="26.25" customHeight="1" x14ac:dyDescent="0.2">
      <c r="A364" s="102"/>
      <c r="E364" s="59"/>
    </row>
    <row r="365" spans="1:5" s="58" customFormat="1" ht="26.25" customHeight="1" x14ac:dyDescent="0.2">
      <c r="A365" s="102"/>
      <c r="E365" s="59"/>
    </row>
    <row r="366" spans="1:5" s="58" customFormat="1" ht="26.25" customHeight="1" x14ac:dyDescent="0.2">
      <c r="A366" s="102"/>
      <c r="E366" s="59"/>
    </row>
    <row r="367" spans="1:5" s="58" customFormat="1" ht="26.25" customHeight="1" x14ac:dyDescent="0.2">
      <c r="A367" s="102"/>
      <c r="E367" s="59"/>
    </row>
    <row r="368" spans="1:5" s="58" customFormat="1" ht="26.25" customHeight="1" x14ac:dyDescent="0.2">
      <c r="A368" s="102"/>
      <c r="E368" s="59"/>
    </row>
    <row r="369" spans="1:5" s="58" customFormat="1" ht="26.25" customHeight="1" x14ac:dyDescent="0.2">
      <c r="A369" s="102"/>
      <c r="E369" s="59"/>
    </row>
    <row r="370" spans="1:5" s="58" customFormat="1" ht="26.25" customHeight="1" x14ac:dyDescent="0.2">
      <c r="A370" s="102"/>
      <c r="E370" s="59"/>
    </row>
    <row r="371" spans="1:5" s="58" customFormat="1" ht="26.25" customHeight="1" x14ac:dyDescent="0.2">
      <c r="A371" s="102"/>
      <c r="E371" s="59"/>
    </row>
  </sheetData>
  <sheetProtection algorithmName="SHA-512" hashValue="+BXL+EEmFFqcUUNrDcSedEwbO9mZyoSZyL7NFbBrR2HfIxkqKDlPCSBRC2kbbEu/nDC16OLkpgKSbdRFg8VMTw==" saltValue="PPYihsM2REKyevLDSt9BXg==" spinCount="100000" sheet="1" objects="1" scenarios="1"/>
  <mergeCells count="44">
    <mergeCell ref="G56:M56"/>
    <mergeCell ref="G58:M58"/>
    <mergeCell ref="G55:M55"/>
    <mergeCell ref="G57:M57"/>
    <mergeCell ref="J224:M224"/>
    <mergeCell ref="G60:M60"/>
    <mergeCell ref="J64:M64"/>
    <mergeCell ref="J84:M84"/>
    <mergeCell ref="J104:M104"/>
    <mergeCell ref="J124:M124"/>
    <mergeCell ref="J144:M144"/>
    <mergeCell ref="J164:M164"/>
    <mergeCell ref="J184:M184"/>
    <mergeCell ref="J204:M204"/>
    <mergeCell ref="J19:M21"/>
    <mergeCell ref="C22:E22"/>
    <mergeCell ref="J23:P23"/>
    <mergeCell ref="B43:M43"/>
    <mergeCell ref="D44:F44"/>
    <mergeCell ref="J44:M44"/>
    <mergeCell ref="G49:M49"/>
    <mergeCell ref="G52:M52"/>
    <mergeCell ref="G45:M45"/>
    <mergeCell ref="G47:M47"/>
    <mergeCell ref="G48:M48"/>
    <mergeCell ref="G46:L46"/>
    <mergeCell ref="G50:M50"/>
    <mergeCell ref="G51:M51"/>
    <mergeCell ref="B1:L1"/>
    <mergeCell ref="C17:E17"/>
    <mergeCell ref="J22:P22"/>
    <mergeCell ref="C18:E18"/>
    <mergeCell ref="B2:L2"/>
    <mergeCell ref="B3:L3"/>
    <mergeCell ref="B4:L4"/>
    <mergeCell ref="B5:L5"/>
    <mergeCell ref="B12:L12"/>
    <mergeCell ref="B13:L13"/>
    <mergeCell ref="C19:E19"/>
    <mergeCell ref="B11:L11"/>
    <mergeCell ref="B6:L6"/>
    <mergeCell ref="B8:L8"/>
    <mergeCell ref="B9:L9"/>
    <mergeCell ref="B10:J10"/>
  </mergeCells>
  <phoneticPr fontId="4" type="noConversion"/>
  <conditionalFormatting sqref="L75:L80 L115:L120 L135:L140 L155:L160 L175:L180 L195:L200 L215:L220 L235:L240 L95:L100 F55:F58 F60 F47:F50 L67:L70 L87:L90 L107:L110 L227:L230 L207:L210 L187:L190 L167:L170 L147:L150 L127:L130 L72 F52">
    <cfRule type="cellIs" dxfId="120" priority="161" stopIfTrue="1" operator="greaterThan">
      <formula>1.2499</formula>
    </cfRule>
  </conditionalFormatting>
  <conditionalFormatting sqref="M79">
    <cfRule type="containsText" dxfId="119" priority="158" stopIfTrue="1" operator="containsText" text="Over budget">
      <formula>NOT(ISERROR(SEARCH("Over budget",M79)))</formula>
    </cfRule>
    <cfRule type="containsText" dxfId="118" priority="159" stopIfTrue="1" operator="containsText" text="You still">
      <formula>NOT(ISERROR(SEARCH("You still",M79)))</formula>
    </cfRule>
    <cfRule type="colorScale" priority="160">
      <colorScale>
        <cfvo type="min"/>
        <cfvo type="max"/>
        <color rgb="FFFF7128"/>
        <color rgb="FFFFEF9C"/>
      </colorScale>
    </cfRule>
  </conditionalFormatting>
  <conditionalFormatting sqref="G47">
    <cfRule type="containsText" dxfId="117" priority="155" stopIfTrue="1" operator="containsText" text="No">
      <formula>NOT(ISERROR(SEARCH("No",G47)))</formula>
    </cfRule>
    <cfRule type="containsText" dxfId="116" priority="156" stopIfTrue="1" operator="containsText" text="Yes, still">
      <formula>NOT(ISERROR(SEARCH("Yes, still",G47)))</formula>
    </cfRule>
    <cfRule type="colorScale" priority="157">
      <colorScale>
        <cfvo type="min"/>
        <cfvo type="max"/>
        <color rgb="FFFF7128"/>
        <color rgb="FFFFEF9C"/>
      </colorScale>
    </cfRule>
  </conditionalFormatting>
  <conditionalFormatting sqref="M99">
    <cfRule type="containsText" dxfId="115" priority="152" stopIfTrue="1" operator="containsText" text="Over budget">
      <formula>NOT(ISERROR(SEARCH("Over budget",M99)))</formula>
    </cfRule>
    <cfRule type="containsText" dxfId="114" priority="153" stopIfTrue="1" operator="containsText" text="You still">
      <formula>NOT(ISERROR(SEARCH("You still",M99)))</formula>
    </cfRule>
    <cfRule type="colorScale" priority="154">
      <colorScale>
        <cfvo type="min"/>
        <cfvo type="max"/>
        <color rgb="FFFF7128"/>
        <color rgb="FFFFEF9C"/>
      </colorScale>
    </cfRule>
  </conditionalFormatting>
  <conditionalFormatting sqref="M119">
    <cfRule type="containsText" dxfId="113" priority="149" stopIfTrue="1" operator="containsText" text="Over budget">
      <formula>NOT(ISERROR(SEARCH("Over budget",M119)))</formula>
    </cfRule>
    <cfRule type="containsText" dxfId="112" priority="150" stopIfTrue="1" operator="containsText" text="You still">
      <formula>NOT(ISERROR(SEARCH("You still",M119)))</formula>
    </cfRule>
    <cfRule type="colorScale" priority="151">
      <colorScale>
        <cfvo type="min"/>
        <cfvo type="max"/>
        <color rgb="FFFF7128"/>
        <color rgb="FFFFEF9C"/>
      </colorScale>
    </cfRule>
  </conditionalFormatting>
  <conditionalFormatting sqref="M139">
    <cfRule type="containsText" dxfId="111" priority="146" stopIfTrue="1" operator="containsText" text="Over budget">
      <formula>NOT(ISERROR(SEARCH("Over budget",M139)))</formula>
    </cfRule>
    <cfRule type="containsText" dxfId="110" priority="147" stopIfTrue="1" operator="containsText" text="You still">
      <formula>NOT(ISERROR(SEARCH("You still",M139)))</formula>
    </cfRule>
    <cfRule type="colorScale" priority="148">
      <colorScale>
        <cfvo type="min"/>
        <cfvo type="max"/>
        <color rgb="FFFF7128"/>
        <color rgb="FFFFEF9C"/>
      </colorScale>
    </cfRule>
  </conditionalFormatting>
  <conditionalFormatting sqref="M159">
    <cfRule type="containsText" dxfId="109" priority="143" stopIfTrue="1" operator="containsText" text="Over budget">
      <formula>NOT(ISERROR(SEARCH("Over budget",M159)))</formula>
    </cfRule>
    <cfRule type="containsText" dxfId="108" priority="144" stopIfTrue="1" operator="containsText" text="You still">
      <formula>NOT(ISERROR(SEARCH("You still",M159)))</formula>
    </cfRule>
    <cfRule type="colorScale" priority="145">
      <colorScale>
        <cfvo type="min"/>
        <cfvo type="max"/>
        <color rgb="FFFF7128"/>
        <color rgb="FFFFEF9C"/>
      </colorScale>
    </cfRule>
  </conditionalFormatting>
  <conditionalFormatting sqref="M179">
    <cfRule type="containsText" dxfId="107" priority="140" stopIfTrue="1" operator="containsText" text="Over budget">
      <formula>NOT(ISERROR(SEARCH("Over budget",M179)))</formula>
    </cfRule>
    <cfRule type="containsText" dxfId="106" priority="141" stopIfTrue="1" operator="containsText" text="You still">
      <formula>NOT(ISERROR(SEARCH("You still",M179)))</formula>
    </cfRule>
    <cfRule type="colorScale" priority="142">
      <colorScale>
        <cfvo type="min"/>
        <cfvo type="max"/>
        <color rgb="FFFF7128"/>
        <color rgb="FFFFEF9C"/>
      </colorScale>
    </cfRule>
  </conditionalFormatting>
  <conditionalFormatting sqref="M199">
    <cfRule type="containsText" dxfId="105" priority="137" stopIfTrue="1" operator="containsText" text="Over budget">
      <formula>NOT(ISERROR(SEARCH("Over budget",M199)))</formula>
    </cfRule>
    <cfRule type="containsText" dxfId="104" priority="138" stopIfTrue="1" operator="containsText" text="You still">
      <formula>NOT(ISERROR(SEARCH("You still",M199)))</formula>
    </cfRule>
    <cfRule type="colorScale" priority="139">
      <colorScale>
        <cfvo type="min"/>
        <cfvo type="max"/>
        <color rgb="FFFF7128"/>
        <color rgb="FFFFEF9C"/>
      </colorScale>
    </cfRule>
  </conditionalFormatting>
  <conditionalFormatting sqref="M219">
    <cfRule type="containsText" dxfId="103" priority="134" stopIfTrue="1" operator="containsText" text="Over budget">
      <formula>NOT(ISERROR(SEARCH("Over budget",M219)))</formula>
    </cfRule>
    <cfRule type="containsText" dxfId="102" priority="135" stopIfTrue="1" operator="containsText" text="You still">
      <formula>NOT(ISERROR(SEARCH("You still",M219)))</formula>
    </cfRule>
    <cfRule type="colorScale" priority="136">
      <colorScale>
        <cfvo type="min"/>
        <cfvo type="max"/>
        <color rgb="FFFF7128"/>
        <color rgb="FFFFEF9C"/>
      </colorScale>
    </cfRule>
  </conditionalFormatting>
  <conditionalFormatting sqref="M239">
    <cfRule type="containsText" dxfId="101" priority="131" stopIfTrue="1" operator="containsText" text="Over budget">
      <formula>NOT(ISERROR(SEARCH("Over budget",M239)))</formula>
    </cfRule>
    <cfRule type="containsText" dxfId="100" priority="132" stopIfTrue="1" operator="containsText" text="You still">
      <formula>NOT(ISERROR(SEARCH("You still",M239)))</formula>
    </cfRule>
    <cfRule type="colorScale" priority="133">
      <colorScale>
        <cfvo type="min"/>
        <cfvo type="max"/>
        <color rgb="FFFF7128"/>
        <color rgb="FFFFEF9C"/>
      </colorScale>
    </cfRule>
  </conditionalFormatting>
  <conditionalFormatting sqref="N33">
    <cfRule type="cellIs" dxfId="99" priority="130" stopIfTrue="1" operator="greaterThan">
      <formula>1.15</formula>
    </cfRule>
  </conditionalFormatting>
  <conditionalFormatting sqref="N41">
    <cfRule type="cellIs" dxfId="98" priority="129" stopIfTrue="1" operator="greaterThan">
      <formula>1.15</formula>
    </cfRule>
  </conditionalFormatting>
  <conditionalFormatting sqref="G56">
    <cfRule type="containsText" dxfId="97" priority="126" stopIfTrue="1" operator="containsText" text="No">
      <formula>NOT(ISERROR(SEARCH("No",G56)))</formula>
    </cfRule>
    <cfRule type="containsText" dxfId="96" priority="127" stopIfTrue="1" operator="containsText" text="Yes, still">
      <formula>NOT(ISERROR(SEARCH("Yes, still",G56)))</formula>
    </cfRule>
    <cfRule type="colorScale" priority="128">
      <colorScale>
        <cfvo type="min"/>
        <cfvo type="max"/>
        <color rgb="FFFF7128"/>
        <color rgb="FFFFEF9C"/>
      </colorScale>
    </cfRule>
  </conditionalFormatting>
  <conditionalFormatting sqref="M36:M38">
    <cfRule type="containsText" dxfId="95" priority="123" stopIfTrue="1" operator="containsText" text="No">
      <formula>NOT(ISERROR(SEARCH("No",M36)))</formula>
    </cfRule>
    <cfRule type="containsText" dxfId="94" priority="124" stopIfTrue="1" operator="containsText" text="Yes, still">
      <formula>NOT(ISERROR(SEARCH("Yes, still",M36)))</formula>
    </cfRule>
    <cfRule type="colorScale" priority="125">
      <colorScale>
        <cfvo type="min"/>
        <cfvo type="max"/>
        <color rgb="FFFF7128"/>
        <color rgb="FFFFEF9C"/>
      </colorScale>
    </cfRule>
  </conditionalFormatting>
  <conditionalFormatting sqref="M39">
    <cfRule type="containsText" dxfId="93" priority="120" stopIfTrue="1" operator="containsText" text="No">
      <formula>NOT(ISERROR(SEARCH("No",M39)))</formula>
    </cfRule>
    <cfRule type="containsText" dxfId="92" priority="121" stopIfTrue="1" operator="containsText" text="Yes, still">
      <formula>NOT(ISERROR(SEARCH("Yes, still",M39)))</formula>
    </cfRule>
    <cfRule type="colorScale" priority="122">
      <colorScale>
        <cfvo type="min"/>
        <cfvo type="max"/>
        <color rgb="FFFF7128"/>
        <color rgb="FFFFEF9C"/>
      </colorScale>
    </cfRule>
  </conditionalFormatting>
  <conditionalFormatting sqref="M41">
    <cfRule type="containsText" dxfId="91" priority="117" stopIfTrue="1" operator="containsText" text="No">
      <formula>NOT(ISERROR(SEARCH("No",M41)))</formula>
    </cfRule>
    <cfRule type="containsText" dxfId="90" priority="118" stopIfTrue="1" operator="containsText" text="Yes, still">
      <formula>NOT(ISERROR(SEARCH("Yes, still",M41)))</formula>
    </cfRule>
    <cfRule type="colorScale" priority="119">
      <colorScale>
        <cfvo type="min"/>
        <cfvo type="max"/>
        <color rgb="FFFF7128"/>
        <color rgb="FFFFEF9C"/>
      </colorScale>
    </cfRule>
  </conditionalFormatting>
  <conditionalFormatting sqref="M75:M77">
    <cfRule type="containsText" dxfId="89" priority="114" stopIfTrue="1" operator="containsText" text="No">
      <formula>NOT(ISERROR(SEARCH("No",M75)))</formula>
    </cfRule>
    <cfRule type="containsText" dxfId="88" priority="115" stopIfTrue="1" operator="containsText" text="Yes, still">
      <formula>NOT(ISERROR(SEARCH("Yes, still",M75)))</formula>
    </cfRule>
    <cfRule type="colorScale" priority="116">
      <colorScale>
        <cfvo type="min"/>
        <cfvo type="max"/>
        <color rgb="FFFF7128"/>
        <color rgb="FFFFEF9C"/>
      </colorScale>
    </cfRule>
  </conditionalFormatting>
  <conditionalFormatting sqref="M78">
    <cfRule type="containsText" dxfId="87" priority="111" stopIfTrue="1" operator="containsText" text="No">
      <formula>NOT(ISERROR(SEARCH("No",M78)))</formula>
    </cfRule>
    <cfRule type="containsText" dxfId="86" priority="112" stopIfTrue="1" operator="containsText" text="Yes, still">
      <formula>NOT(ISERROR(SEARCH("Yes, still",M78)))</formula>
    </cfRule>
    <cfRule type="colorScale" priority="113">
      <colorScale>
        <cfvo type="min"/>
        <cfvo type="max"/>
        <color rgb="FFFF7128"/>
        <color rgb="FFFFEF9C"/>
      </colorScale>
    </cfRule>
  </conditionalFormatting>
  <conditionalFormatting sqref="M80">
    <cfRule type="containsText" dxfId="85" priority="108" stopIfTrue="1" operator="containsText" text="No">
      <formula>NOT(ISERROR(SEARCH("No",M80)))</formula>
    </cfRule>
    <cfRule type="containsText" dxfId="84" priority="109" stopIfTrue="1" operator="containsText" text="Yes, still">
      <formula>NOT(ISERROR(SEARCH("Yes, still",M80)))</formula>
    </cfRule>
    <cfRule type="colorScale" priority="110">
      <colorScale>
        <cfvo type="min"/>
        <cfvo type="max"/>
        <color rgb="FFFF7128"/>
        <color rgb="FFFFEF9C"/>
      </colorScale>
    </cfRule>
  </conditionalFormatting>
  <conditionalFormatting sqref="M98">
    <cfRule type="containsText" dxfId="83" priority="105" stopIfTrue="1" operator="containsText" text="No">
      <formula>NOT(ISERROR(SEARCH("No",M98)))</formula>
    </cfRule>
    <cfRule type="containsText" dxfId="82" priority="106" stopIfTrue="1" operator="containsText" text="Yes, still">
      <formula>NOT(ISERROR(SEARCH("Yes, still",M98)))</formula>
    </cfRule>
    <cfRule type="colorScale" priority="107">
      <colorScale>
        <cfvo type="min"/>
        <cfvo type="max"/>
        <color rgb="FFFF7128"/>
        <color rgb="FFFFEF9C"/>
      </colorScale>
    </cfRule>
  </conditionalFormatting>
  <conditionalFormatting sqref="M100">
    <cfRule type="containsText" dxfId="81" priority="102" stopIfTrue="1" operator="containsText" text="No">
      <formula>NOT(ISERROR(SEARCH("No",M100)))</formula>
    </cfRule>
    <cfRule type="containsText" dxfId="80" priority="103" stopIfTrue="1" operator="containsText" text="Yes, still">
      <formula>NOT(ISERROR(SEARCH("Yes, still",M100)))</formula>
    </cfRule>
    <cfRule type="colorScale" priority="104">
      <colorScale>
        <cfvo type="min"/>
        <cfvo type="max"/>
        <color rgb="FFFF7128"/>
        <color rgb="FFFFEF9C"/>
      </colorScale>
    </cfRule>
  </conditionalFormatting>
  <conditionalFormatting sqref="M118">
    <cfRule type="containsText" dxfId="79" priority="99" stopIfTrue="1" operator="containsText" text="No">
      <formula>NOT(ISERROR(SEARCH("No",M118)))</formula>
    </cfRule>
    <cfRule type="containsText" dxfId="78" priority="100" stopIfTrue="1" operator="containsText" text="Yes, still">
      <formula>NOT(ISERROR(SEARCH("Yes, still",M118)))</formula>
    </cfRule>
    <cfRule type="colorScale" priority="101">
      <colorScale>
        <cfvo type="min"/>
        <cfvo type="max"/>
        <color rgb="FFFF7128"/>
        <color rgb="FFFFEF9C"/>
      </colorScale>
    </cfRule>
  </conditionalFormatting>
  <conditionalFormatting sqref="M240 M120 M238 M220 M218 M200 M198 M180 M178 M160 M158 M140 M138">
    <cfRule type="containsText" dxfId="77" priority="96" stopIfTrue="1" operator="containsText" text="No">
      <formula>NOT(ISERROR(SEARCH("No",M120)))</formula>
    </cfRule>
    <cfRule type="containsText" dxfId="76" priority="97" stopIfTrue="1" operator="containsText" text="Yes, still">
      <formula>NOT(ISERROR(SEARCH("Yes, still",M120)))</formula>
    </cfRule>
    <cfRule type="colorScale" priority="98">
      <colorScale>
        <cfvo type="min"/>
        <cfvo type="max"/>
        <color rgb="FFFF7128"/>
        <color rgb="FFFFEF9C"/>
      </colorScale>
    </cfRule>
  </conditionalFormatting>
  <conditionalFormatting sqref="M235:M237 M227:M230 M215:M217 M207:M210 M195:M197 M187:M190 M175:M177 M167:M170 M155:M157 M147:M150 M135:M137 M127:M130 M115:M117 M107:M110 M95:M97 M87:M90">
    <cfRule type="containsText" dxfId="75" priority="93" stopIfTrue="1" operator="containsText" text="No">
      <formula>NOT(ISERROR(SEARCH("No",M87)))</formula>
    </cfRule>
    <cfRule type="containsText" dxfId="74" priority="94" stopIfTrue="1" operator="containsText" text="Yes, still">
      <formula>NOT(ISERROR(SEARCH("Yes, still",M87)))</formula>
    </cfRule>
    <cfRule type="colorScale" priority="95">
      <colorScale>
        <cfvo type="min"/>
        <cfvo type="max"/>
        <color rgb="FFFF7128"/>
        <color rgb="FFFFEF9C"/>
      </colorScale>
    </cfRule>
  </conditionalFormatting>
  <conditionalFormatting sqref="E47">
    <cfRule type="expression" dxfId="73" priority="91">
      <formula>"e37&gt;d37"</formula>
    </cfRule>
    <cfRule type="expression" dxfId="72" priority="92">
      <formula>"D37=0 en e37&gt;0"</formula>
    </cfRule>
  </conditionalFormatting>
  <conditionalFormatting sqref="G50">
    <cfRule type="containsText" dxfId="71" priority="88" stopIfTrue="1" operator="containsText" text="No">
      <formula>NOT(ISERROR(SEARCH("No",G50)))</formula>
    </cfRule>
    <cfRule type="containsText" dxfId="70" priority="89" stopIfTrue="1" operator="containsText" text="Yes, still">
      <formula>NOT(ISERROR(SEARCH("Yes, still",G50)))</formula>
    </cfRule>
    <cfRule type="colorScale" priority="90">
      <colorScale>
        <cfvo type="min"/>
        <cfvo type="max"/>
        <color rgb="FFFF7128"/>
        <color rgb="FFFFEF9C"/>
      </colorScale>
    </cfRule>
  </conditionalFormatting>
  <conditionalFormatting sqref="G48:G49">
    <cfRule type="containsText" dxfId="69" priority="85" stopIfTrue="1" operator="containsText" text="No">
      <formula>NOT(ISERROR(SEARCH("No",G48)))</formula>
    </cfRule>
    <cfRule type="containsText" dxfId="68" priority="86" stopIfTrue="1" operator="containsText" text="Yes, still">
      <formula>NOT(ISERROR(SEARCH("Yes, still",G48)))</formula>
    </cfRule>
    <cfRule type="colorScale" priority="87">
      <colorScale>
        <cfvo type="min"/>
        <cfvo type="max"/>
        <color rgb="FFFF7128"/>
        <color rgb="FFFFEF9C"/>
      </colorScale>
    </cfRule>
  </conditionalFormatting>
  <conditionalFormatting sqref="G55">
    <cfRule type="containsText" dxfId="67" priority="82" stopIfTrue="1" operator="containsText" text="No">
      <formula>NOT(ISERROR(SEARCH("No",G55)))</formula>
    </cfRule>
    <cfRule type="containsText" dxfId="66" priority="83" stopIfTrue="1" operator="containsText" text="Yes, still">
      <formula>NOT(ISERROR(SEARCH("Yes, still",G55)))</formula>
    </cfRule>
    <cfRule type="colorScale" priority="84">
      <colorScale>
        <cfvo type="min"/>
        <cfvo type="max"/>
        <color rgb="FFFF7128"/>
        <color rgb="FFFFEF9C"/>
      </colorScale>
    </cfRule>
  </conditionalFormatting>
  <conditionalFormatting sqref="G57:G58">
    <cfRule type="containsText" dxfId="65" priority="79" stopIfTrue="1" operator="containsText" text="No">
      <formula>NOT(ISERROR(SEARCH("No",G57)))</formula>
    </cfRule>
    <cfRule type="containsText" dxfId="64" priority="80" stopIfTrue="1" operator="containsText" text="Yes, still">
      <formula>NOT(ISERROR(SEARCH("Yes, still",G57)))</formula>
    </cfRule>
    <cfRule type="colorScale" priority="81">
      <colorScale>
        <cfvo type="min"/>
        <cfvo type="max"/>
        <color rgb="FFFF7128"/>
        <color rgb="FFFFEF9C"/>
      </colorScale>
    </cfRule>
  </conditionalFormatting>
  <conditionalFormatting sqref="G60">
    <cfRule type="containsText" dxfId="63" priority="76" stopIfTrue="1" operator="containsText" text="No">
      <formula>NOT(ISERROR(SEARCH("No",G60)))</formula>
    </cfRule>
    <cfRule type="containsText" dxfId="62" priority="77" stopIfTrue="1" operator="containsText" text="Yes, still">
      <formula>NOT(ISERROR(SEARCH("Yes, still",G60)))</formula>
    </cfRule>
    <cfRule type="colorScale" priority="78">
      <colorScale>
        <cfvo type="min"/>
        <cfvo type="max"/>
        <color rgb="FFFF7128"/>
        <color rgb="FFFFEF9C"/>
      </colorScale>
    </cfRule>
  </conditionalFormatting>
  <conditionalFormatting sqref="M28:M31 M33">
    <cfRule type="containsText" dxfId="61" priority="162" stopIfTrue="1" operator="containsText" text="No">
      <formula>NOT(ISERROR(SEARCH("No",M28)))</formula>
    </cfRule>
    <cfRule type="containsText" dxfId="60" priority="163" stopIfTrue="1" operator="containsText" text="Yes, still">
      <formula>NOT(ISERROR(SEARCH("Yes, still",M28)))</formula>
    </cfRule>
    <cfRule type="colorScale" priority="164">
      <colorScale>
        <cfvo type="min"/>
        <cfvo type="max"/>
        <color rgb="FFFF7128"/>
        <color rgb="FFFFEF9C"/>
      </colorScale>
    </cfRule>
  </conditionalFormatting>
  <conditionalFormatting sqref="G52">
    <cfRule type="containsText" dxfId="59" priority="165" stopIfTrue="1" operator="containsText" text="No">
      <formula>NOT(ISERROR(SEARCH("No",G52)))</formula>
    </cfRule>
    <cfRule type="containsText" dxfId="58" priority="166" stopIfTrue="1" operator="containsText" text="Yes, still">
      <formula>NOT(ISERROR(SEARCH("Yes, still",G52)))</formula>
    </cfRule>
    <cfRule type="colorScale" priority="167">
      <colorScale>
        <cfvo type="min"/>
        <cfvo type="max"/>
        <color rgb="FFFF7128"/>
        <color rgb="FFFFEF9C"/>
      </colorScale>
    </cfRule>
  </conditionalFormatting>
  <conditionalFormatting sqref="M67:M70 M72">
    <cfRule type="containsText" dxfId="57" priority="168" stopIfTrue="1" operator="containsText" text="No">
      <formula>NOT(ISERROR(SEARCH("No",M67)))</formula>
    </cfRule>
    <cfRule type="containsText" dxfId="56" priority="169" stopIfTrue="1" operator="containsText" text="Yes, still">
      <formula>NOT(ISERROR(SEARCH("Yes, still",M67)))</formula>
    </cfRule>
    <cfRule type="colorScale" priority="170">
      <colorScale>
        <cfvo type="min"/>
        <cfvo type="max"/>
        <color rgb="FFFF7128"/>
        <color rgb="FFFFEF9C"/>
      </colorScale>
    </cfRule>
  </conditionalFormatting>
  <conditionalFormatting sqref="M32">
    <cfRule type="containsText" dxfId="55" priority="73" stopIfTrue="1" operator="containsText" text="No">
      <formula>NOT(ISERROR(SEARCH("No",M32)))</formula>
    </cfRule>
    <cfRule type="containsText" dxfId="54" priority="74" stopIfTrue="1" operator="containsText" text="Yes, still">
      <formula>NOT(ISERROR(SEARCH("Yes, still",M32)))</formula>
    </cfRule>
    <cfRule type="colorScale" priority="75">
      <colorScale>
        <cfvo type="min"/>
        <cfvo type="max"/>
        <color rgb="FFFF7128"/>
        <color rgb="FFFFEF9C"/>
      </colorScale>
    </cfRule>
  </conditionalFormatting>
  <conditionalFormatting sqref="L231">
    <cfRule type="cellIs" dxfId="53" priority="72" stopIfTrue="1" operator="greaterThan">
      <formula>1.2499</formula>
    </cfRule>
  </conditionalFormatting>
  <conditionalFormatting sqref="M231">
    <cfRule type="containsText" dxfId="52" priority="69" stopIfTrue="1" operator="containsText" text="No">
      <formula>NOT(ISERROR(SEARCH("No",M231)))</formula>
    </cfRule>
    <cfRule type="containsText" dxfId="51" priority="70" stopIfTrue="1" operator="containsText" text="Yes, still">
      <formula>NOT(ISERROR(SEARCH("Yes, still",M231)))</formula>
    </cfRule>
    <cfRule type="colorScale" priority="71">
      <colorScale>
        <cfvo type="min"/>
        <cfvo type="max"/>
        <color rgb="FFFF7128"/>
        <color rgb="FFFFEF9C"/>
      </colorScale>
    </cfRule>
  </conditionalFormatting>
  <conditionalFormatting sqref="L211">
    <cfRule type="cellIs" dxfId="50" priority="68" stopIfTrue="1" operator="greaterThan">
      <formula>1.2499</formula>
    </cfRule>
  </conditionalFormatting>
  <conditionalFormatting sqref="M211">
    <cfRule type="containsText" dxfId="49" priority="65" stopIfTrue="1" operator="containsText" text="No">
      <formula>NOT(ISERROR(SEARCH("No",M211)))</formula>
    </cfRule>
    <cfRule type="containsText" dxfId="48" priority="66" stopIfTrue="1" operator="containsText" text="Yes, still">
      <formula>NOT(ISERROR(SEARCH("Yes, still",M211)))</formula>
    </cfRule>
    <cfRule type="colorScale" priority="67">
      <colorScale>
        <cfvo type="min"/>
        <cfvo type="max"/>
        <color rgb="FFFF7128"/>
        <color rgb="FFFFEF9C"/>
      </colorScale>
    </cfRule>
  </conditionalFormatting>
  <conditionalFormatting sqref="L191">
    <cfRule type="cellIs" dxfId="47" priority="64" stopIfTrue="1" operator="greaterThan">
      <formula>1.2499</formula>
    </cfRule>
  </conditionalFormatting>
  <conditionalFormatting sqref="M191">
    <cfRule type="containsText" dxfId="46" priority="61" stopIfTrue="1" operator="containsText" text="No">
      <formula>NOT(ISERROR(SEARCH("No",M191)))</formula>
    </cfRule>
    <cfRule type="containsText" dxfId="45" priority="62" stopIfTrue="1" operator="containsText" text="Yes, still">
      <formula>NOT(ISERROR(SEARCH("Yes, still",M191)))</formula>
    </cfRule>
    <cfRule type="colorScale" priority="63">
      <colorScale>
        <cfvo type="min"/>
        <cfvo type="max"/>
        <color rgb="FFFF7128"/>
        <color rgb="FFFFEF9C"/>
      </colorScale>
    </cfRule>
  </conditionalFormatting>
  <conditionalFormatting sqref="L171">
    <cfRule type="cellIs" dxfId="44" priority="60" stopIfTrue="1" operator="greaterThan">
      <formula>1.2499</formula>
    </cfRule>
  </conditionalFormatting>
  <conditionalFormatting sqref="M171">
    <cfRule type="containsText" dxfId="43" priority="57" stopIfTrue="1" operator="containsText" text="No">
      <formula>NOT(ISERROR(SEARCH("No",M171)))</formula>
    </cfRule>
    <cfRule type="containsText" dxfId="42" priority="58" stopIfTrue="1" operator="containsText" text="Yes, still">
      <formula>NOT(ISERROR(SEARCH("Yes, still",M171)))</formula>
    </cfRule>
    <cfRule type="colorScale" priority="59">
      <colorScale>
        <cfvo type="min"/>
        <cfvo type="max"/>
        <color rgb="FFFF7128"/>
        <color rgb="FFFFEF9C"/>
      </colorScale>
    </cfRule>
  </conditionalFormatting>
  <conditionalFormatting sqref="L151">
    <cfRule type="cellIs" dxfId="41" priority="56" stopIfTrue="1" operator="greaterThan">
      <formula>1.2499</formula>
    </cfRule>
  </conditionalFormatting>
  <conditionalFormatting sqref="M151">
    <cfRule type="containsText" dxfId="40" priority="53" stopIfTrue="1" operator="containsText" text="No">
      <formula>NOT(ISERROR(SEARCH("No",M151)))</formula>
    </cfRule>
    <cfRule type="containsText" dxfId="39" priority="54" stopIfTrue="1" operator="containsText" text="Yes, still">
      <formula>NOT(ISERROR(SEARCH("Yes, still",M151)))</formula>
    </cfRule>
    <cfRule type="colorScale" priority="55">
      <colorScale>
        <cfvo type="min"/>
        <cfvo type="max"/>
        <color rgb="FFFF7128"/>
        <color rgb="FFFFEF9C"/>
      </colorScale>
    </cfRule>
  </conditionalFormatting>
  <conditionalFormatting sqref="L131">
    <cfRule type="cellIs" dxfId="38" priority="52" stopIfTrue="1" operator="greaterThan">
      <formula>1.2499</formula>
    </cfRule>
  </conditionalFormatting>
  <conditionalFormatting sqref="M131">
    <cfRule type="containsText" dxfId="37" priority="49" stopIfTrue="1" operator="containsText" text="No">
      <formula>NOT(ISERROR(SEARCH("No",M131)))</formula>
    </cfRule>
    <cfRule type="containsText" dxfId="36" priority="50" stopIfTrue="1" operator="containsText" text="Yes, still">
      <formula>NOT(ISERROR(SEARCH("Yes, still",M131)))</formula>
    </cfRule>
    <cfRule type="colorScale" priority="51">
      <colorScale>
        <cfvo type="min"/>
        <cfvo type="max"/>
        <color rgb="FFFF7128"/>
        <color rgb="FFFFEF9C"/>
      </colorScale>
    </cfRule>
  </conditionalFormatting>
  <conditionalFormatting sqref="L111">
    <cfRule type="cellIs" dxfId="35" priority="48" stopIfTrue="1" operator="greaterThan">
      <formula>1.2499</formula>
    </cfRule>
  </conditionalFormatting>
  <conditionalFormatting sqref="M111">
    <cfRule type="containsText" dxfId="34" priority="45" stopIfTrue="1" operator="containsText" text="No">
      <formula>NOT(ISERROR(SEARCH("No",M111)))</formula>
    </cfRule>
    <cfRule type="containsText" dxfId="33" priority="46" stopIfTrue="1" operator="containsText" text="Yes, still">
      <formula>NOT(ISERROR(SEARCH("Yes, still",M111)))</formula>
    </cfRule>
    <cfRule type="colorScale" priority="47">
      <colorScale>
        <cfvo type="min"/>
        <cfvo type="max"/>
        <color rgb="FFFF7128"/>
        <color rgb="FFFFEF9C"/>
      </colorScale>
    </cfRule>
  </conditionalFormatting>
  <conditionalFormatting sqref="L91">
    <cfRule type="cellIs" dxfId="32" priority="44" stopIfTrue="1" operator="greaterThan">
      <formula>1.2499</formula>
    </cfRule>
  </conditionalFormatting>
  <conditionalFormatting sqref="M91">
    <cfRule type="containsText" dxfId="31" priority="41" stopIfTrue="1" operator="containsText" text="No">
      <formula>NOT(ISERROR(SEARCH("No",M91)))</formula>
    </cfRule>
    <cfRule type="containsText" dxfId="30" priority="42" stopIfTrue="1" operator="containsText" text="Yes, still">
      <formula>NOT(ISERROR(SEARCH("Yes, still",M91)))</formula>
    </cfRule>
    <cfRule type="colorScale" priority="43">
      <colorScale>
        <cfvo type="min"/>
        <cfvo type="max"/>
        <color rgb="FFFF7128"/>
        <color rgb="FFFFEF9C"/>
      </colorScale>
    </cfRule>
  </conditionalFormatting>
  <conditionalFormatting sqref="L71">
    <cfRule type="cellIs" dxfId="29" priority="40" stopIfTrue="1" operator="greaterThan">
      <formula>1.2499</formula>
    </cfRule>
  </conditionalFormatting>
  <conditionalFormatting sqref="M71">
    <cfRule type="containsText" dxfId="28" priority="37" stopIfTrue="1" operator="containsText" text="No">
      <formula>NOT(ISERROR(SEARCH("No",M71)))</formula>
    </cfRule>
    <cfRule type="containsText" dxfId="27" priority="38" stopIfTrue="1" operator="containsText" text="Yes, still">
      <formula>NOT(ISERROR(SEARCH("Yes, still",M71)))</formula>
    </cfRule>
    <cfRule type="colorScale" priority="39">
      <colorScale>
        <cfvo type="min"/>
        <cfvo type="max"/>
        <color rgb="FFFF7128"/>
        <color rgb="FFFFEF9C"/>
      </colorScale>
    </cfRule>
  </conditionalFormatting>
  <conditionalFormatting sqref="F51">
    <cfRule type="cellIs" dxfId="26" priority="36" stopIfTrue="1" operator="greaterThan">
      <formula>1.2499</formula>
    </cfRule>
  </conditionalFormatting>
  <conditionalFormatting sqref="G51">
    <cfRule type="containsText" dxfId="25" priority="33" stopIfTrue="1" operator="containsText" text="No">
      <formula>NOT(ISERROR(SEARCH("No",G51)))</formula>
    </cfRule>
    <cfRule type="containsText" dxfId="24" priority="34" stopIfTrue="1" operator="containsText" text="Yes, still">
      <formula>NOT(ISERROR(SEARCH("Yes, still",G51)))</formula>
    </cfRule>
    <cfRule type="colorScale" priority="35">
      <colorScale>
        <cfvo type="min"/>
        <cfvo type="max"/>
        <color rgb="FFFF7128"/>
        <color rgb="FFFFEF9C"/>
      </colorScale>
    </cfRule>
  </conditionalFormatting>
  <conditionalFormatting sqref="L92">
    <cfRule type="cellIs" dxfId="23" priority="29" stopIfTrue="1" operator="greaterThan">
      <formula>1.2499</formula>
    </cfRule>
  </conditionalFormatting>
  <conditionalFormatting sqref="M92">
    <cfRule type="containsText" dxfId="22" priority="30" stopIfTrue="1" operator="containsText" text="No">
      <formula>NOT(ISERROR(SEARCH("No",M92)))</formula>
    </cfRule>
    <cfRule type="containsText" dxfId="21" priority="31" stopIfTrue="1" operator="containsText" text="Yes, still">
      <formula>NOT(ISERROR(SEARCH("Yes, still",M92)))</formula>
    </cfRule>
    <cfRule type="colorScale" priority="32">
      <colorScale>
        <cfvo type="min"/>
        <cfvo type="max"/>
        <color rgb="FFFF7128"/>
        <color rgb="FFFFEF9C"/>
      </colorScale>
    </cfRule>
  </conditionalFormatting>
  <conditionalFormatting sqref="L112">
    <cfRule type="cellIs" dxfId="20" priority="25" stopIfTrue="1" operator="greaterThan">
      <formula>1.2499</formula>
    </cfRule>
  </conditionalFormatting>
  <conditionalFormatting sqref="M112">
    <cfRule type="containsText" dxfId="19" priority="26" stopIfTrue="1" operator="containsText" text="No">
      <formula>NOT(ISERROR(SEARCH("No",M112)))</formula>
    </cfRule>
    <cfRule type="containsText" dxfId="18" priority="27" stopIfTrue="1" operator="containsText" text="Yes, still">
      <formula>NOT(ISERROR(SEARCH("Yes, still",M112)))</formula>
    </cfRule>
    <cfRule type="colorScale" priority="28">
      <colorScale>
        <cfvo type="min"/>
        <cfvo type="max"/>
        <color rgb="FFFF7128"/>
        <color rgb="FFFFEF9C"/>
      </colorScale>
    </cfRule>
  </conditionalFormatting>
  <conditionalFormatting sqref="L132">
    <cfRule type="cellIs" dxfId="17" priority="21" stopIfTrue="1" operator="greaterThan">
      <formula>1.2499</formula>
    </cfRule>
  </conditionalFormatting>
  <conditionalFormatting sqref="M132">
    <cfRule type="containsText" dxfId="16" priority="22" stopIfTrue="1" operator="containsText" text="No">
      <formula>NOT(ISERROR(SEARCH("No",M132)))</formula>
    </cfRule>
    <cfRule type="containsText" dxfId="15" priority="23" stopIfTrue="1" operator="containsText" text="Yes, still">
      <formula>NOT(ISERROR(SEARCH("Yes, still",M132)))</formula>
    </cfRule>
    <cfRule type="colorScale" priority="24">
      <colorScale>
        <cfvo type="min"/>
        <cfvo type="max"/>
        <color rgb="FFFF7128"/>
        <color rgb="FFFFEF9C"/>
      </colorScale>
    </cfRule>
  </conditionalFormatting>
  <conditionalFormatting sqref="L152">
    <cfRule type="cellIs" dxfId="14" priority="17" stopIfTrue="1" operator="greaterThan">
      <formula>1.2499</formula>
    </cfRule>
  </conditionalFormatting>
  <conditionalFormatting sqref="M152">
    <cfRule type="containsText" dxfId="13" priority="18" stopIfTrue="1" operator="containsText" text="No">
      <formula>NOT(ISERROR(SEARCH("No",M152)))</formula>
    </cfRule>
    <cfRule type="containsText" dxfId="12" priority="19" stopIfTrue="1" operator="containsText" text="Yes, still">
      <formula>NOT(ISERROR(SEARCH("Yes, still",M152)))</formula>
    </cfRule>
    <cfRule type="colorScale" priority="20">
      <colorScale>
        <cfvo type="min"/>
        <cfvo type="max"/>
        <color rgb="FFFF7128"/>
        <color rgb="FFFFEF9C"/>
      </colorScale>
    </cfRule>
  </conditionalFormatting>
  <conditionalFormatting sqref="L172">
    <cfRule type="cellIs" dxfId="11" priority="13" stopIfTrue="1" operator="greaterThan">
      <formula>1.2499</formula>
    </cfRule>
  </conditionalFormatting>
  <conditionalFormatting sqref="M172">
    <cfRule type="containsText" dxfId="10" priority="14" stopIfTrue="1" operator="containsText" text="No">
      <formula>NOT(ISERROR(SEARCH("No",M172)))</formula>
    </cfRule>
    <cfRule type="containsText" dxfId="9" priority="15" stopIfTrue="1" operator="containsText" text="Yes, still">
      <formula>NOT(ISERROR(SEARCH("Yes, still",M172)))</formula>
    </cfRule>
    <cfRule type="colorScale" priority="16">
      <colorScale>
        <cfvo type="min"/>
        <cfvo type="max"/>
        <color rgb="FFFF7128"/>
        <color rgb="FFFFEF9C"/>
      </colorScale>
    </cfRule>
  </conditionalFormatting>
  <conditionalFormatting sqref="L192">
    <cfRule type="cellIs" dxfId="8" priority="9" stopIfTrue="1" operator="greaterThan">
      <formula>1.2499</formula>
    </cfRule>
  </conditionalFormatting>
  <conditionalFormatting sqref="M192">
    <cfRule type="containsText" dxfId="7" priority="10" stopIfTrue="1" operator="containsText" text="No">
      <formula>NOT(ISERROR(SEARCH("No",M192)))</formula>
    </cfRule>
    <cfRule type="containsText" dxfId="6" priority="11" stopIfTrue="1" operator="containsText" text="Yes, still">
      <formula>NOT(ISERROR(SEARCH("Yes, still",M192)))</formula>
    </cfRule>
    <cfRule type="colorScale" priority="12">
      <colorScale>
        <cfvo type="min"/>
        <cfvo type="max"/>
        <color rgb="FFFF7128"/>
        <color rgb="FFFFEF9C"/>
      </colorScale>
    </cfRule>
  </conditionalFormatting>
  <conditionalFormatting sqref="L212">
    <cfRule type="cellIs" dxfId="5" priority="5" stopIfTrue="1" operator="greaterThan">
      <formula>1.2499</formula>
    </cfRule>
  </conditionalFormatting>
  <conditionalFormatting sqref="M212">
    <cfRule type="containsText" dxfId="4" priority="6" stopIfTrue="1" operator="containsText" text="No">
      <formula>NOT(ISERROR(SEARCH("No",M212)))</formula>
    </cfRule>
    <cfRule type="containsText" dxfId="3" priority="7" stopIfTrue="1" operator="containsText" text="Yes, still">
      <formula>NOT(ISERROR(SEARCH("Yes, still",M212)))</formula>
    </cfRule>
    <cfRule type="colorScale" priority="8">
      <colorScale>
        <cfvo type="min"/>
        <cfvo type="max"/>
        <color rgb="FFFF7128"/>
        <color rgb="FFFFEF9C"/>
      </colorScale>
    </cfRule>
  </conditionalFormatting>
  <conditionalFormatting sqref="L232">
    <cfRule type="cellIs" dxfId="2" priority="1" stopIfTrue="1" operator="greaterThan">
      <formula>1.2499</formula>
    </cfRule>
  </conditionalFormatting>
  <conditionalFormatting sqref="M232">
    <cfRule type="containsText" dxfId="1" priority="2" stopIfTrue="1" operator="containsText" text="No">
      <formula>NOT(ISERROR(SEARCH("No",M232)))</formula>
    </cfRule>
    <cfRule type="containsText" dxfId="0" priority="3" stopIfTrue="1" operator="containsText" text="Yes, still">
      <formula>NOT(ISERROR(SEARCH("Yes, still",M232)))</formula>
    </cfRule>
    <cfRule type="colorScale" priority="4">
      <colorScale>
        <cfvo type="min"/>
        <cfvo type="max"/>
        <color rgb="FFFF7128"/>
        <color rgb="FFFFEF9C"/>
      </colorScale>
    </cfRule>
  </conditionalFormatting>
  <pageMargins left="0" right="0" top="0.74803149606299213" bottom="0.74803149606299213" header="0.31496062992125984" footer="0.31496062992125984"/>
  <pageSetup paperSize="8" scale="41"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25"/>
  <sheetViews>
    <sheetView zoomScale="80" zoomScaleNormal="80" workbookViewId="0">
      <pane xSplit="4" ySplit="1" topLeftCell="E2" activePane="bottomRight" state="frozen"/>
      <selection pane="topRight" activeCell="E1" sqref="E1"/>
      <selection pane="bottomLeft" activeCell="A2" sqref="A2"/>
      <selection pane="bottomRight" activeCell="B4" sqref="B4"/>
    </sheetView>
  </sheetViews>
  <sheetFormatPr defaultColWidth="9.140625" defaultRowHeight="12.75" x14ac:dyDescent="0.2"/>
  <cols>
    <col min="1" max="1" width="4.42578125" style="1" customWidth="1"/>
    <col min="2" max="2" width="12.42578125" style="1" customWidth="1"/>
    <col min="3" max="3" width="26.42578125" style="1" customWidth="1"/>
    <col min="4" max="4" width="52.140625" style="1" customWidth="1"/>
    <col min="5" max="5" width="18.7109375" style="1" customWidth="1"/>
    <col min="6" max="6" width="25.28515625" style="1" customWidth="1"/>
    <col min="7" max="7" width="25.140625" style="1" customWidth="1"/>
    <col min="8" max="8" width="17.85546875" style="336" customWidth="1"/>
    <col min="9" max="9" width="17.85546875" style="1" customWidth="1"/>
    <col min="10" max="11" width="17.85546875" style="336" customWidth="1"/>
    <col min="12" max="12" width="17.85546875" style="1" customWidth="1"/>
    <col min="13" max="13" width="20.5703125" style="336" customWidth="1"/>
    <col min="14" max="14" width="17.85546875" style="1" customWidth="1"/>
    <col min="15" max="15" width="17.85546875" style="336" customWidth="1"/>
    <col min="16" max="16" width="17.85546875" style="1" customWidth="1"/>
    <col min="17" max="17" width="17.85546875" style="336" customWidth="1"/>
    <col min="18" max="18" width="17.85546875" style="1" customWidth="1"/>
    <col min="19" max="19" width="17.85546875" style="336" customWidth="1"/>
    <col min="20" max="20" width="17.85546875" style="1" customWidth="1"/>
    <col min="21" max="21" width="17.85546875" style="336" customWidth="1"/>
    <col min="22" max="22" width="17.85546875" style="1" customWidth="1"/>
    <col min="23" max="23" width="17.85546875" style="336" customWidth="1"/>
    <col min="24" max="24" width="17.85546875" style="1" customWidth="1"/>
    <col min="25" max="26" width="17.85546875" style="336" customWidth="1"/>
    <col min="27" max="27" width="17.85546875" style="1" customWidth="1"/>
    <col min="28" max="28" width="11.42578125" style="1" hidden="1" customWidth="1"/>
    <col min="29" max="29" width="0" style="1" hidden="1" customWidth="1"/>
    <col min="30" max="16384" width="9.140625" style="1"/>
  </cols>
  <sheetData>
    <row r="1" spans="1:27" ht="23.25" x14ac:dyDescent="0.2">
      <c r="B1" s="583" t="s">
        <v>1</v>
      </c>
      <c r="C1" s="584"/>
      <c r="D1" s="584"/>
      <c r="E1" s="584"/>
      <c r="F1" s="584"/>
      <c r="G1" s="584"/>
      <c r="H1" s="584"/>
      <c r="I1" s="584"/>
      <c r="J1" s="584"/>
      <c r="K1" s="584"/>
      <c r="L1" s="584"/>
      <c r="M1" s="584"/>
      <c r="N1" s="584"/>
      <c r="O1" s="584"/>
      <c r="P1" s="584"/>
      <c r="Q1" s="584"/>
      <c r="R1" s="584"/>
      <c r="S1" s="584"/>
      <c r="T1" s="584"/>
      <c r="U1" s="584"/>
      <c r="V1" s="584"/>
      <c r="W1" s="584"/>
      <c r="X1" s="584"/>
      <c r="Y1" s="584"/>
      <c r="Z1" s="585"/>
    </row>
    <row r="2" spans="1:27" s="408" customFormat="1" ht="15.75" x14ac:dyDescent="0.25">
      <c r="B2" s="448" t="s">
        <v>184</v>
      </c>
      <c r="C2" s="449"/>
      <c r="D2" s="449"/>
      <c r="E2" s="449"/>
      <c r="F2" s="449"/>
      <c r="G2" s="449"/>
      <c r="H2" s="450"/>
      <c r="I2" s="449"/>
      <c r="J2" s="450"/>
      <c r="K2" s="450"/>
      <c r="L2" s="449"/>
      <c r="M2" s="450"/>
      <c r="N2" s="449"/>
      <c r="O2" s="450"/>
      <c r="P2" s="449"/>
      <c r="Q2" s="450"/>
      <c r="R2" s="449"/>
      <c r="S2" s="450"/>
      <c r="T2" s="449"/>
      <c r="U2" s="450"/>
      <c r="V2" s="449"/>
      <c r="W2" s="450"/>
      <c r="X2" s="449"/>
      <c r="Y2" s="450"/>
      <c r="Z2" s="451"/>
    </row>
    <row r="3" spans="1:27" s="408" customFormat="1" ht="15" x14ac:dyDescent="0.2">
      <c r="B3" s="452" t="s">
        <v>213</v>
      </c>
      <c r="C3" s="453"/>
      <c r="D3" s="453"/>
      <c r="E3" s="453"/>
      <c r="F3" s="453"/>
      <c r="G3" s="453"/>
      <c r="H3" s="454"/>
      <c r="I3" s="453"/>
      <c r="J3" s="454"/>
      <c r="K3" s="454"/>
      <c r="L3" s="453"/>
      <c r="M3" s="454"/>
      <c r="N3" s="453"/>
      <c r="O3" s="454"/>
      <c r="P3" s="453"/>
      <c r="Q3" s="454"/>
      <c r="R3" s="453"/>
      <c r="S3" s="454"/>
      <c r="T3" s="453"/>
      <c r="U3" s="454"/>
      <c r="V3" s="453"/>
      <c r="W3" s="454"/>
      <c r="X3" s="453"/>
      <c r="Y3" s="454"/>
      <c r="Z3" s="455"/>
    </row>
    <row r="4" spans="1:27" s="408" customFormat="1" ht="15" x14ac:dyDescent="0.2">
      <c r="B4" s="452" t="s">
        <v>214</v>
      </c>
      <c r="C4" s="453"/>
      <c r="D4" s="453"/>
      <c r="E4" s="453"/>
      <c r="F4" s="453"/>
      <c r="G4" s="453"/>
      <c r="H4" s="454"/>
      <c r="I4" s="453"/>
      <c r="J4" s="454"/>
      <c r="K4" s="454"/>
      <c r="L4" s="453"/>
      <c r="M4" s="454"/>
      <c r="N4" s="453"/>
      <c r="O4" s="454"/>
      <c r="P4" s="453"/>
      <c r="Q4" s="454"/>
      <c r="R4" s="453"/>
      <c r="S4" s="454"/>
      <c r="T4" s="453"/>
      <c r="U4" s="454"/>
      <c r="V4" s="453"/>
      <c r="W4" s="454"/>
      <c r="X4" s="453"/>
      <c r="Y4" s="454"/>
      <c r="Z4" s="455"/>
    </row>
    <row r="5" spans="1:27" s="408" customFormat="1" ht="24.75" customHeight="1" x14ac:dyDescent="0.2">
      <c r="B5" s="452" t="s">
        <v>185</v>
      </c>
      <c r="C5" s="453"/>
      <c r="D5" s="453"/>
      <c r="E5" s="453"/>
      <c r="F5" s="453"/>
      <c r="G5" s="453"/>
      <c r="H5" s="454"/>
      <c r="I5" s="453"/>
      <c r="J5" s="454"/>
      <c r="K5" s="454"/>
      <c r="L5" s="453"/>
      <c r="M5" s="454"/>
      <c r="N5" s="453"/>
      <c r="O5" s="454"/>
      <c r="P5" s="453"/>
      <c r="Q5" s="454"/>
      <c r="R5" s="453"/>
      <c r="S5" s="454"/>
      <c r="T5" s="453"/>
      <c r="U5" s="454"/>
      <c r="V5" s="453"/>
      <c r="W5" s="454"/>
      <c r="X5" s="453"/>
      <c r="Y5" s="454"/>
      <c r="Z5" s="455"/>
    </row>
    <row r="6" spans="1:27" s="408" customFormat="1" ht="24.75" customHeight="1" x14ac:dyDescent="0.2">
      <c r="B6" s="456" t="s">
        <v>186</v>
      </c>
      <c r="C6" s="453"/>
      <c r="D6" s="453"/>
      <c r="E6" s="453"/>
      <c r="F6" s="453"/>
      <c r="G6" s="453"/>
      <c r="H6" s="454"/>
      <c r="I6" s="453"/>
      <c r="J6" s="454"/>
      <c r="K6" s="454"/>
      <c r="L6" s="453"/>
      <c r="M6" s="454"/>
      <c r="N6" s="453"/>
      <c r="O6" s="454"/>
      <c r="P6" s="453"/>
      <c r="Q6" s="454"/>
      <c r="R6" s="453"/>
      <c r="S6" s="454"/>
      <c r="T6" s="453"/>
      <c r="U6" s="454"/>
      <c r="V6" s="453"/>
      <c r="W6" s="454"/>
      <c r="X6" s="453"/>
      <c r="Y6" s="454"/>
      <c r="Z6" s="455"/>
    </row>
    <row r="7" spans="1:27" s="408" customFormat="1" ht="15.75" x14ac:dyDescent="0.25">
      <c r="B7" s="586" t="s">
        <v>189</v>
      </c>
      <c r="C7" s="587"/>
      <c r="D7" s="457"/>
      <c r="E7" s="457"/>
      <c r="F7" s="457"/>
      <c r="G7" s="457"/>
      <c r="H7" s="458"/>
      <c r="I7" s="457"/>
      <c r="J7" s="458"/>
      <c r="K7" s="458"/>
      <c r="L7" s="457"/>
      <c r="M7" s="458"/>
      <c r="N7" s="457"/>
      <c r="O7" s="458"/>
      <c r="P7" s="457"/>
      <c r="Q7" s="458"/>
      <c r="R7" s="457"/>
      <c r="S7" s="458"/>
      <c r="T7" s="457"/>
      <c r="U7" s="458"/>
      <c r="V7" s="457"/>
      <c r="W7" s="458"/>
      <c r="X7" s="457"/>
      <c r="Y7" s="458"/>
      <c r="Z7" s="459"/>
    </row>
    <row r="8" spans="1:27" x14ac:dyDescent="0.2">
      <c r="B8" s="10"/>
    </row>
    <row r="9" spans="1:27" ht="30" x14ac:dyDescent="0.2">
      <c r="A9" s="139"/>
      <c r="B9" s="603" t="s">
        <v>153</v>
      </c>
      <c r="C9" s="603"/>
      <c r="D9" s="603"/>
      <c r="E9" s="603"/>
      <c r="F9" s="603"/>
      <c r="G9" s="362"/>
      <c r="H9" s="363"/>
      <c r="I9" s="10"/>
      <c r="J9" s="335"/>
      <c r="K9" s="335"/>
    </row>
    <row r="10" spans="1:27" ht="17.25" customHeight="1" thickBot="1" x14ac:dyDescent="0.25">
      <c r="A10" s="10"/>
      <c r="B10" s="10"/>
      <c r="C10" s="10"/>
      <c r="D10" s="10"/>
      <c r="E10" s="10"/>
      <c r="F10" s="10"/>
      <c r="G10" s="10"/>
      <c r="H10" s="363"/>
      <c r="I10" s="10"/>
      <c r="J10" s="335"/>
      <c r="K10" s="335"/>
    </row>
    <row r="11" spans="1:27" ht="15" customHeight="1" x14ac:dyDescent="0.2">
      <c r="A11" s="10"/>
      <c r="B11" s="595" t="s">
        <v>3</v>
      </c>
      <c r="C11" s="596"/>
      <c r="D11" s="607">
        <f>'Cover Sheet'!$C$9</f>
        <v>0</v>
      </c>
      <c r="E11" s="608"/>
      <c r="F11" s="609"/>
      <c r="G11" s="100"/>
      <c r="J11" s="364"/>
      <c r="K11" s="378"/>
    </row>
    <row r="12" spans="1:27" ht="15" customHeight="1" x14ac:dyDescent="0.4">
      <c r="A12" s="10"/>
      <c r="B12" s="597" t="s">
        <v>17</v>
      </c>
      <c r="C12" s="598"/>
      <c r="D12" s="581">
        <f>'Cover Sheet'!$C$10</f>
        <v>0</v>
      </c>
      <c r="E12" s="531"/>
      <c r="F12" s="582"/>
      <c r="G12" s="100"/>
      <c r="J12" s="373"/>
      <c r="K12" s="373"/>
      <c r="L12" s="21"/>
      <c r="M12" s="373"/>
      <c r="N12" s="21"/>
      <c r="O12" s="373"/>
      <c r="P12" s="21"/>
      <c r="Q12" s="373"/>
      <c r="R12" s="21"/>
      <c r="S12" s="373"/>
      <c r="T12" s="21"/>
      <c r="U12" s="373"/>
      <c r="V12" s="21"/>
      <c r="W12" s="373"/>
      <c r="X12" s="21"/>
      <c r="Y12" s="373"/>
      <c r="Z12" s="373"/>
      <c r="AA12" s="360"/>
    </row>
    <row r="13" spans="1:27" s="2" customFormat="1" ht="15" customHeight="1" x14ac:dyDescent="0.4">
      <c r="A13" s="6"/>
      <c r="B13" s="597" t="s">
        <v>5</v>
      </c>
      <c r="C13" s="598"/>
      <c r="D13" s="581">
        <f>'Cover Sheet'!$C$11</f>
        <v>0</v>
      </c>
      <c r="E13" s="531"/>
      <c r="F13" s="582"/>
      <c r="G13" s="100"/>
      <c r="H13" s="381"/>
      <c r="J13" s="373"/>
      <c r="K13" s="373"/>
      <c r="L13" s="21"/>
      <c r="M13" s="373"/>
      <c r="N13" s="21"/>
      <c r="O13" s="373"/>
      <c r="P13" s="21"/>
      <c r="Q13" s="373"/>
      <c r="R13" s="21"/>
      <c r="S13" s="373"/>
      <c r="T13" s="21"/>
      <c r="U13" s="373"/>
      <c r="V13" s="21"/>
      <c r="W13" s="373"/>
      <c r="X13" s="21"/>
      <c r="Y13" s="373"/>
      <c r="Z13" s="373"/>
      <c r="AA13" s="360"/>
    </row>
    <row r="14" spans="1:27" s="2" customFormat="1" ht="15" customHeight="1" x14ac:dyDescent="0.4">
      <c r="A14" s="6"/>
      <c r="B14" s="599" t="s">
        <v>113</v>
      </c>
      <c r="C14" s="600"/>
      <c r="D14" s="337" t="str">
        <f>IF(ISBLANK('Cover Sheet'!$C$14)=TRUE,"",'Cover Sheet'!$C$14)</f>
        <v/>
      </c>
      <c r="E14" s="359" t="s">
        <v>18</v>
      </c>
      <c r="F14" s="338" t="str">
        <f>IF(ISBLANK('Cover Sheet'!$E$14)=TRUE,"",'Cover Sheet'!$E$14)</f>
        <v/>
      </c>
      <c r="H14" s="381"/>
      <c r="J14" s="373"/>
      <c r="K14" s="373"/>
      <c r="L14" s="21"/>
      <c r="M14" s="373"/>
      <c r="N14" s="21"/>
      <c r="O14" s="373"/>
      <c r="P14" s="21"/>
      <c r="Q14" s="373"/>
      <c r="R14" s="21"/>
      <c r="S14" s="373"/>
      <c r="T14" s="21"/>
      <c r="U14" s="373"/>
      <c r="V14" s="21"/>
      <c r="W14" s="373"/>
      <c r="X14" s="21"/>
      <c r="Y14" s="373"/>
      <c r="Z14" s="373"/>
      <c r="AA14" s="360"/>
    </row>
    <row r="15" spans="1:27" s="2" customFormat="1" ht="15" customHeight="1" x14ac:dyDescent="0.2">
      <c r="A15" s="6"/>
      <c r="B15" s="599" t="s">
        <v>106</v>
      </c>
      <c r="C15" s="600"/>
      <c r="D15" s="337" t="str">
        <f>IF(ISBLANK('Cover Sheet'!$C$15)=TRUE,"",'Cover Sheet'!$C$15)</f>
        <v/>
      </c>
      <c r="E15" s="359" t="s">
        <v>18</v>
      </c>
      <c r="F15" s="338" t="str">
        <f>IF(ISBLANK('Cover Sheet'!$E$15)=TRUE,"",'Cover Sheet'!$E$15)</f>
        <v/>
      </c>
      <c r="H15" s="381"/>
      <c r="J15" s="374"/>
      <c r="K15" s="374"/>
      <c r="L15" s="361"/>
      <c r="M15" s="374"/>
      <c r="N15" s="361"/>
      <c r="O15" s="374"/>
      <c r="P15" s="361"/>
      <c r="Q15" s="374"/>
      <c r="R15" s="361"/>
      <c r="S15" s="374"/>
      <c r="T15" s="361"/>
      <c r="U15" s="374"/>
      <c r="V15" s="361"/>
      <c r="W15" s="374"/>
      <c r="X15" s="361"/>
      <c r="Y15" s="374"/>
      <c r="Z15" s="374"/>
      <c r="AA15" s="361"/>
    </row>
    <row r="16" spans="1:27" s="2" customFormat="1" ht="15" customHeight="1" thickBot="1" x14ac:dyDescent="0.25">
      <c r="A16" s="6"/>
      <c r="B16" s="601" t="s">
        <v>11</v>
      </c>
      <c r="C16" s="602"/>
      <c r="D16" s="604">
        <f>'Cover Sheet'!$C$17</f>
        <v>0</v>
      </c>
      <c r="E16" s="605"/>
      <c r="F16" s="606"/>
      <c r="G16" s="100"/>
      <c r="H16" s="381"/>
      <c r="J16" s="374"/>
      <c r="K16" s="374"/>
      <c r="L16" s="361"/>
      <c r="M16" s="374"/>
      <c r="N16" s="361"/>
      <c r="O16" s="374"/>
      <c r="P16" s="361"/>
      <c r="Q16" s="374"/>
      <c r="R16" s="361"/>
      <c r="S16" s="374"/>
      <c r="T16" s="361"/>
      <c r="U16" s="374"/>
      <c r="V16" s="361"/>
      <c r="W16" s="374"/>
      <c r="X16" s="361"/>
      <c r="Y16" s="374"/>
      <c r="Z16" s="374"/>
      <c r="AA16" s="361"/>
    </row>
    <row r="17" spans="1:26" s="2" customFormat="1" ht="13.5" thickBot="1" x14ac:dyDescent="0.25">
      <c r="A17" s="6"/>
      <c r="B17" s="588"/>
      <c r="C17" s="588"/>
      <c r="D17" s="49"/>
      <c r="E17" s="49"/>
      <c r="F17" s="50"/>
      <c r="G17" s="50"/>
      <c r="H17" s="365"/>
      <c r="I17" s="50"/>
      <c r="J17" s="365"/>
      <c r="K17" s="378"/>
      <c r="M17" s="381"/>
      <c r="O17" s="381"/>
      <c r="Q17" s="381"/>
      <c r="S17" s="381"/>
      <c r="U17" s="381"/>
      <c r="W17" s="381"/>
      <c r="Y17" s="381"/>
      <c r="Z17" s="381"/>
    </row>
    <row r="18" spans="1:26" s="408" customFormat="1" ht="35.25" customHeight="1" thickBot="1" x14ac:dyDescent="0.3">
      <c r="A18" s="460"/>
      <c r="B18" s="592" t="s">
        <v>169</v>
      </c>
      <c r="C18" s="593"/>
      <c r="D18" s="593"/>
      <c r="E18" s="594"/>
      <c r="H18" s="461"/>
      <c r="J18" s="461"/>
      <c r="K18" s="461"/>
      <c r="M18" s="461"/>
      <c r="O18" s="461"/>
      <c r="Q18" s="461"/>
      <c r="S18" s="461"/>
      <c r="U18" s="461"/>
      <c r="W18" s="461"/>
      <c r="Y18" s="461"/>
      <c r="Z18" s="461"/>
    </row>
    <row r="19" spans="1:26" x14ac:dyDescent="0.2">
      <c r="A19" s="10"/>
      <c r="B19" s="5"/>
      <c r="C19" s="10"/>
      <c r="D19" s="10"/>
      <c r="E19" s="10"/>
      <c r="F19" s="10"/>
      <c r="G19" s="10"/>
      <c r="H19" s="335"/>
      <c r="I19" s="10"/>
      <c r="J19" s="335"/>
      <c r="K19" s="335"/>
    </row>
    <row r="20" spans="1:26" ht="30" x14ac:dyDescent="0.4">
      <c r="B20" s="358" t="s">
        <v>183</v>
      </c>
      <c r="C20" s="357"/>
      <c r="D20" s="357"/>
      <c r="E20" s="357"/>
      <c r="F20" s="357"/>
      <c r="G20" s="357"/>
      <c r="H20" s="366"/>
      <c r="I20" s="357"/>
      <c r="J20" s="366"/>
      <c r="K20" s="366"/>
      <c r="L20" s="357"/>
      <c r="M20" s="382"/>
    </row>
    <row r="21" spans="1:26" ht="30" customHeight="1" x14ac:dyDescent="0.2">
      <c r="B21" s="578" t="s">
        <v>152</v>
      </c>
      <c r="C21" s="579"/>
      <c r="D21" s="579"/>
      <c r="E21" s="579"/>
      <c r="F21" s="579"/>
      <c r="G21" s="579"/>
      <c r="H21" s="579"/>
      <c r="I21" s="579"/>
      <c r="J21" s="580"/>
      <c r="K21" s="589" t="s">
        <v>159</v>
      </c>
      <c r="L21" s="590"/>
      <c r="M21" s="591"/>
    </row>
    <row r="22" spans="1:26" s="58" customFormat="1" ht="38.25" x14ac:dyDescent="0.2">
      <c r="B22" s="350" t="s">
        <v>38</v>
      </c>
      <c r="C22" s="350" t="s">
        <v>39</v>
      </c>
      <c r="D22" s="350" t="s">
        <v>40</v>
      </c>
      <c r="E22" s="350" t="s">
        <v>83</v>
      </c>
      <c r="F22" s="350" t="s">
        <v>141</v>
      </c>
      <c r="G22" s="350" t="s">
        <v>79</v>
      </c>
      <c r="H22" s="367" t="s">
        <v>154</v>
      </c>
      <c r="I22" s="7" t="s">
        <v>140</v>
      </c>
      <c r="J22" s="367" t="s">
        <v>172</v>
      </c>
      <c r="K22" s="390" t="s">
        <v>156</v>
      </c>
      <c r="L22" s="143" t="s">
        <v>158</v>
      </c>
      <c r="M22" s="391" t="s">
        <v>174</v>
      </c>
      <c r="N22" s="391" t="s">
        <v>52</v>
      </c>
      <c r="O22" s="399"/>
      <c r="Q22" s="399"/>
      <c r="S22" s="399"/>
      <c r="U22" s="399"/>
      <c r="W22" s="399"/>
      <c r="Y22" s="399"/>
      <c r="Z22" s="399"/>
    </row>
    <row r="23" spans="1:26" ht="15.75" x14ac:dyDescent="0.2">
      <c r="B23" s="356" t="s">
        <v>177</v>
      </c>
      <c r="C23" s="355"/>
      <c r="D23" s="355"/>
      <c r="E23" s="355"/>
      <c r="F23" s="355" t="s">
        <v>16</v>
      </c>
      <c r="G23" s="355"/>
      <c r="H23" s="368"/>
      <c r="I23" s="355"/>
      <c r="J23" s="368"/>
      <c r="K23" s="368"/>
      <c r="L23" s="355"/>
      <c r="M23" s="384"/>
      <c r="N23" s="384"/>
    </row>
    <row r="24" spans="1:26" x14ac:dyDescent="0.2">
      <c r="B24" s="344"/>
      <c r="C24" s="48"/>
      <c r="D24" s="48"/>
      <c r="E24" s="48"/>
      <c r="F24" s="48"/>
      <c r="G24" s="48"/>
      <c r="H24" s="334"/>
      <c r="I24" s="341">
        <v>0</v>
      </c>
      <c r="J24" s="375">
        <f>H24*I24</f>
        <v>0</v>
      </c>
      <c r="K24" s="380">
        <v>0</v>
      </c>
      <c r="L24" s="340">
        <v>0</v>
      </c>
      <c r="M24" s="400">
        <f t="shared" ref="M24:M33" si="0">L24*$K24</f>
        <v>0</v>
      </c>
      <c r="N24" s="400">
        <f>J24-M24</f>
        <v>0</v>
      </c>
    </row>
    <row r="25" spans="1:26" x14ac:dyDescent="0.2">
      <c r="B25" s="344"/>
      <c r="C25" s="48"/>
      <c r="D25" s="48"/>
      <c r="E25" s="48"/>
      <c r="F25" s="48"/>
      <c r="G25" s="48"/>
      <c r="H25" s="334"/>
      <c r="I25" s="341">
        <v>0</v>
      </c>
      <c r="J25" s="375">
        <f>H25*I25</f>
        <v>0</v>
      </c>
      <c r="K25" s="380">
        <v>0</v>
      </c>
      <c r="L25" s="340">
        <v>0</v>
      </c>
      <c r="M25" s="400">
        <f t="shared" si="0"/>
        <v>0</v>
      </c>
      <c r="N25" s="400">
        <f t="shared" ref="N25:N33" si="1">J25-M25</f>
        <v>0</v>
      </c>
    </row>
    <row r="26" spans="1:26" x14ac:dyDescent="0.2">
      <c r="B26" s="344"/>
      <c r="C26" s="48"/>
      <c r="D26" s="48"/>
      <c r="E26" s="48"/>
      <c r="F26" s="48"/>
      <c r="G26" s="48"/>
      <c r="H26" s="334"/>
      <c r="I26" s="341">
        <v>0</v>
      </c>
      <c r="J26" s="375">
        <f>H26*I26</f>
        <v>0</v>
      </c>
      <c r="K26" s="380">
        <v>0</v>
      </c>
      <c r="L26" s="340">
        <v>0</v>
      </c>
      <c r="M26" s="400">
        <f t="shared" si="0"/>
        <v>0</v>
      </c>
      <c r="N26" s="400">
        <f t="shared" si="1"/>
        <v>0</v>
      </c>
    </row>
    <row r="27" spans="1:26" x14ac:dyDescent="0.2">
      <c r="B27" s="344"/>
      <c r="C27" s="48"/>
      <c r="D27" s="48"/>
      <c r="E27" s="48"/>
      <c r="F27" s="48"/>
      <c r="G27" s="48"/>
      <c r="H27" s="334"/>
      <c r="I27" s="341">
        <v>0</v>
      </c>
      <c r="J27" s="375">
        <f t="shared" ref="J27:J29" si="2">H27*I27</f>
        <v>0</v>
      </c>
      <c r="K27" s="380">
        <v>0</v>
      </c>
      <c r="L27" s="340">
        <v>0</v>
      </c>
      <c r="M27" s="400">
        <f t="shared" si="0"/>
        <v>0</v>
      </c>
      <c r="N27" s="400">
        <f t="shared" si="1"/>
        <v>0</v>
      </c>
    </row>
    <row r="28" spans="1:26" x14ac:dyDescent="0.2">
      <c r="B28" s="344"/>
      <c r="C28" s="48"/>
      <c r="D28" s="48"/>
      <c r="E28" s="48"/>
      <c r="F28" s="48"/>
      <c r="G28" s="48"/>
      <c r="H28" s="334"/>
      <c r="I28" s="341">
        <v>0</v>
      </c>
      <c r="J28" s="375">
        <f t="shared" si="2"/>
        <v>0</v>
      </c>
      <c r="K28" s="380">
        <v>0</v>
      </c>
      <c r="L28" s="340">
        <v>0</v>
      </c>
      <c r="M28" s="400">
        <f t="shared" si="0"/>
        <v>0</v>
      </c>
      <c r="N28" s="400">
        <f t="shared" si="1"/>
        <v>0</v>
      </c>
    </row>
    <row r="29" spans="1:26" x14ac:dyDescent="0.2">
      <c r="B29" s="344"/>
      <c r="C29" s="48"/>
      <c r="D29" s="48"/>
      <c r="E29" s="48"/>
      <c r="F29" s="48"/>
      <c r="G29" s="48"/>
      <c r="H29" s="334"/>
      <c r="I29" s="341">
        <v>0</v>
      </c>
      <c r="J29" s="375">
        <f t="shared" si="2"/>
        <v>0</v>
      </c>
      <c r="K29" s="380">
        <v>0</v>
      </c>
      <c r="L29" s="340">
        <v>0</v>
      </c>
      <c r="M29" s="400">
        <f t="shared" si="0"/>
        <v>0</v>
      </c>
      <c r="N29" s="400">
        <f t="shared" si="1"/>
        <v>0</v>
      </c>
    </row>
    <row r="30" spans="1:26" x14ac:dyDescent="0.2">
      <c r="B30" s="344"/>
      <c r="C30" s="48"/>
      <c r="D30" s="48"/>
      <c r="E30" s="48"/>
      <c r="F30" s="48"/>
      <c r="G30" s="48"/>
      <c r="H30" s="334"/>
      <c r="I30" s="341">
        <v>0</v>
      </c>
      <c r="J30" s="375">
        <f>H30*I30</f>
        <v>0</v>
      </c>
      <c r="K30" s="380">
        <v>0</v>
      </c>
      <c r="L30" s="340">
        <v>0</v>
      </c>
      <c r="M30" s="400">
        <f t="shared" si="0"/>
        <v>0</v>
      </c>
      <c r="N30" s="400">
        <f t="shared" si="1"/>
        <v>0</v>
      </c>
    </row>
    <row r="31" spans="1:26" x14ac:dyDescent="0.2">
      <c r="B31" s="344"/>
      <c r="C31" s="48"/>
      <c r="D31" s="48"/>
      <c r="E31" s="48"/>
      <c r="F31" s="48"/>
      <c r="G31" s="48"/>
      <c r="H31" s="334"/>
      <c r="I31" s="341">
        <v>0</v>
      </c>
      <c r="J31" s="375">
        <f>H31*I31</f>
        <v>0</v>
      </c>
      <c r="K31" s="380">
        <v>0</v>
      </c>
      <c r="L31" s="340">
        <v>0</v>
      </c>
      <c r="M31" s="400">
        <f t="shared" si="0"/>
        <v>0</v>
      </c>
      <c r="N31" s="400">
        <f t="shared" si="1"/>
        <v>0</v>
      </c>
    </row>
    <row r="32" spans="1:26" x14ac:dyDescent="0.2">
      <c r="B32" s="48"/>
      <c r="C32" s="48"/>
      <c r="D32" s="48"/>
      <c r="E32" s="48"/>
      <c r="F32" s="48"/>
      <c r="G32" s="48"/>
      <c r="H32" s="334"/>
      <c r="I32" s="341">
        <v>0</v>
      </c>
      <c r="J32" s="375">
        <f t="shared" ref="J32:J33" si="3">H32*I32</f>
        <v>0</v>
      </c>
      <c r="K32" s="380">
        <v>0</v>
      </c>
      <c r="L32" s="340">
        <v>0</v>
      </c>
      <c r="M32" s="400">
        <f t="shared" si="0"/>
        <v>0</v>
      </c>
      <c r="N32" s="400">
        <f t="shared" si="1"/>
        <v>0</v>
      </c>
    </row>
    <row r="33" spans="2:15" ht="13.5" thickBot="1" x14ac:dyDescent="0.25">
      <c r="B33" s="354"/>
      <c r="C33" s="342"/>
      <c r="D33" s="342"/>
      <c r="E33" s="48"/>
      <c r="F33" s="342"/>
      <c r="G33" s="342"/>
      <c r="H33" s="369"/>
      <c r="I33" s="353">
        <v>0</v>
      </c>
      <c r="J33" s="375">
        <f t="shared" si="3"/>
        <v>0</v>
      </c>
      <c r="K33" s="380">
        <v>0</v>
      </c>
      <c r="L33" s="340">
        <v>0</v>
      </c>
      <c r="M33" s="400">
        <f t="shared" si="0"/>
        <v>0</v>
      </c>
      <c r="N33" s="400">
        <f t="shared" si="1"/>
        <v>0</v>
      </c>
    </row>
    <row r="34" spans="2:15" ht="13.5" thickBot="1" x14ac:dyDescent="0.25">
      <c r="B34" s="394" t="s">
        <v>124</v>
      </c>
      <c r="C34" s="395"/>
      <c r="D34" s="395"/>
      <c r="E34" s="395"/>
      <c r="F34" s="395"/>
      <c r="G34" s="395"/>
      <c r="H34" s="396"/>
      <c r="I34" s="397">
        <f>SUM(I24:I33)</f>
        <v>0</v>
      </c>
      <c r="J34" s="377">
        <f>SUM(J24:J33)</f>
        <v>0</v>
      </c>
      <c r="K34" s="398"/>
      <c r="L34" s="465">
        <f>SUM(L24:L33)</f>
        <v>0</v>
      </c>
      <c r="M34" s="466">
        <f>SUM(M24:M33)</f>
        <v>0</v>
      </c>
      <c r="N34" s="466">
        <f>SUM(N24:N33)</f>
        <v>0</v>
      </c>
      <c r="O34" s="1"/>
    </row>
    <row r="35" spans="2:15" ht="15.75" x14ac:dyDescent="0.2">
      <c r="B35" s="347" t="s">
        <v>125</v>
      </c>
      <c r="C35" s="352"/>
      <c r="D35" s="352"/>
      <c r="E35" s="352"/>
      <c r="F35" s="352"/>
      <c r="G35" s="352"/>
      <c r="H35" s="370"/>
      <c r="I35" s="352"/>
      <c r="J35" s="370"/>
      <c r="K35" s="370"/>
      <c r="L35" s="351"/>
      <c r="M35" s="370"/>
    </row>
    <row r="36" spans="2:15" x14ac:dyDescent="0.2">
      <c r="B36" s="344"/>
      <c r="C36" s="48"/>
      <c r="D36" s="48"/>
      <c r="E36" s="48"/>
      <c r="F36" s="48"/>
      <c r="G36" s="48"/>
      <c r="H36" s="334"/>
      <c r="I36" s="341">
        <v>0</v>
      </c>
      <c r="J36" s="375">
        <f t="shared" ref="J36:J52" si="4">H36*I36</f>
        <v>0</v>
      </c>
      <c r="K36" s="380">
        <v>0</v>
      </c>
      <c r="L36" s="340">
        <v>0</v>
      </c>
      <c r="M36" s="400">
        <f t="shared" ref="M36:M52" si="5">L36*$K36</f>
        <v>0</v>
      </c>
      <c r="N36" s="400">
        <f>J36-M36</f>
        <v>0</v>
      </c>
    </row>
    <row r="37" spans="2:15" x14ac:dyDescent="0.2">
      <c r="B37" s="344"/>
      <c r="C37" s="48"/>
      <c r="D37" s="48"/>
      <c r="E37" s="48"/>
      <c r="F37" s="48"/>
      <c r="G37" s="48"/>
      <c r="H37" s="334"/>
      <c r="I37" s="341">
        <v>0</v>
      </c>
      <c r="J37" s="375">
        <f t="shared" si="4"/>
        <v>0</v>
      </c>
      <c r="K37" s="380">
        <v>0</v>
      </c>
      <c r="L37" s="340">
        <v>0</v>
      </c>
      <c r="M37" s="400">
        <f t="shared" si="5"/>
        <v>0</v>
      </c>
      <c r="N37" s="400">
        <f t="shared" ref="N37:N52" si="6">J37-M37</f>
        <v>0</v>
      </c>
    </row>
    <row r="38" spans="2:15" x14ac:dyDescent="0.2">
      <c r="B38" s="344"/>
      <c r="C38" s="48"/>
      <c r="D38" s="48"/>
      <c r="E38" s="48"/>
      <c r="F38" s="48"/>
      <c r="G38" s="48"/>
      <c r="H38" s="334"/>
      <c r="I38" s="341">
        <v>0</v>
      </c>
      <c r="J38" s="375">
        <f t="shared" si="4"/>
        <v>0</v>
      </c>
      <c r="K38" s="380">
        <v>0</v>
      </c>
      <c r="L38" s="340">
        <v>0</v>
      </c>
      <c r="M38" s="400">
        <f t="shared" si="5"/>
        <v>0</v>
      </c>
      <c r="N38" s="400">
        <f t="shared" si="6"/>
        <v>0</v>
      </c>
    </row>
    <row r="39" spans="2:15" x14ac:dyDescent="0.2">
      <c r="B39" s="344"/>
      <c r="C39" s="48"/>
      <c r="D39" s="48"/>
      <c r="E39" s="48"/>
      <c r="F39" s="48"/>
      <c r="G39" s="48"/>
      <c r="H39" s="334"/>
      <c r="I39" s="341">
        <v>0</v>
      </c>
      <c r="J39" s="375">
        <f t="shared" ref="J39:J44" si="7">H39*I39</f>
        <v>0</v>
      </c>
      <c r="K39" s="380">
        <v>0</v>
      </c>
      <c r="L39" s="340">
        <v>0</v>
      </c>
      <c r="M39" s="400">
        <f t="shared" si="5"/>
        <v>0</v>
      </c>
      <c r="N39" s="400">
        <f t="shared" si="6"/>
        <v>0</v>
      </c>
    </row>
    <row r="40" spans="2:15" x14ac:dyDescent="0.2">
      <c r="B40" s="344"/>
      <c r="C40" s="48"/>
      <c r="D40" s="48"/>
      <c r="E40" s="48"/>
      <c r="F40" s="48"/>
      <c r="G40" s="48"/>
      <c r="H40" s="334"/>
      <c r="I40" s="341">
        <v>0</v>
      </c>
      <c r="J40" s="375">
        <f t="shared" si="7"/>
        <v>0</v>
      </c>
      <c r="K40" s="380">
        <v>0</v>
      </c>
      <c r="L40" s="340">
        <v>0</v>
      </c>
      <c r="M40" s="400">
        <f t="shared" si="5"/>
        <v>0</v>
      </c>
      <c r="N40" s="400">
        <f t="shared" si="6"/>
        <v>0</v>
      </c>
    </row>
    <row r="41" spans="2:15" x14ac:dyDescent="0.2">
      <c r="B41" s="344"/>
      <c r="C41" s="48"/>
      <c r="D41" s="48"/>
      <c r="E41" s="48"/>
      <c r="F41" s="48"/>
      <c r="G41" s="48"/>
      <c r="H41" s="334"/>
      <c r="I41" s="341">
        <v>0</v>
      </c>
      <c r="J41" s="375">
        <f t="shared" si="7"/>
        <v>0</v>
      </c>
      <c r="K41" s="380">
        <v>0</v>
      </c>
      <c r="L41" s="340">
        <v>0</v>
      </c>
      <c r="M41" s="400">
        <f t="shared" si="5"/>
        <v>0</v>
      </c>
      <c r="N41" s="400">
        <f t="shared" si="6"/>
        <v>0</v>
      </c>
    </row>
    <row r="42" spans="2:15" x14ac:dyDescent="0.2">
      <c r="B42" s="344"/>
      <c r="C42" s="48"/>
      <c r="D42" s="48"/>
      <c r="E42" s="48"/>
      <c r="F42" s="48"/>
      <c r="G42" s="48"/>
      <c r="H42" s="334"/>
      <c r="I42" s="341">
        <v>0</v>
      </c>
      <c r="J42" s="375">
        <f t="shared" si="7"/>
        <v>0</v>
      </c>
      <c r="K42" s="380">
        <v>0</v>
      </c>
      <c r="L42" s="340">
        <v>0</v>
      </c>
      <c r="M42" s="400">
        <f t="shared" si="5"/>
        <v>0</v>
      </c>
      <c r="N42" s="400">
        <f t="shared" si="6"/>
        <v>0</v>
      </c>
    </row>
    <row r="43" spans="2:15" x14ac:dyDescent="0.2">
      <c r="B43" s="344"/>
      <c r="C43" s="48"/>
      <c r="D43" s="48"/>
      <c r="E43" s="48"/>
      <c r="F43" s="48"/>
      <c r="G43" s="48"/>
      <c r="H43" s="334"/>
      <c r="I43" s="341">
        <v>0</v>
      </c>
      <c r="J43" s="375">
        <f t="shared" si="7"/>
        <v>0</v>
      </c>
      <c r="K43" s="380">
        <v>0</v>
      </c>
      <c r="L43" s="340">
        <v>0</v>
      </c>
      <c r="M43" s="400">
        <f t="shared" si="5"/>
        <v>0</v>
      </c>
      <c r="N43" s="400">
        <f t="shared" si="6"/>
        <v>0</v>
      </c>
    </row>
    <row r="44" spans="2:15" x14ac:dyDescent="0.2">
      <c r="B44" s="344"/>
      <c r="C44" s="48"/>
      <c r="D44" s="48"/>
      <c r="E44" s="48"/>
      <c r="F44" s="48"/>
      <c r="G44" s="48"/>
      <c r="H44" s="334"/>
      <c r="I44" s="341">
        <v>0</v>
      </c>
      <c r="J44" s="375">
        <f t="shared" si="7"/>
        <v>0</v>
      </c>
      <c r="K44" s="380">
        <v>0</v>
      </c>
      <c r="L44" s="340">
        <v>0</v>
      </c>
      <c r="M44" s="400">
        <f t="shared" si="5"/>
        <v>0</v>
      </c>
      <c r="N44" s="400">
        <f t="shared" si="6"/>
        <v>0</v>
      </c>
    </row>
    <row r="45" spans="2:15" x14ac:dyDescent="0.2">
      <c r="B45" s="48"/>
      <c r="C45" s="48"/>
      <c r="D45" s="48"/>
      <c r="E45" s="48"/>
      <c r="F45" s="48"/>
      <c r="G45" s="48"/>
      <c r="H45" s="334"/>
      <c r="I45" s="341">
        <v>0</v>
      </c>
      <c r="J45" s="375">
        <f t="shared" si="4"/>
        <v>0</v>
      </c>
      <c r="K45" s="380">
        <v>0</v>
      </c>
      <c r="L45" s="340">
        <v>0</v>
      </c>
      <c r="M45" s="400">
        <f t="shared" si="5"/>
        <v>0</v>
      </c>
      <c r="N45" s="400">
        <f t="shared" si="6"/>
        <v>0</v>
      </c>
    </row>
    <row r="46" spans="2:15" x14ac:dyDescent="0.2">
      <c r="B46" s="48"/>
      <c r="C46" s="11"/>
      <c r="D46" s="48"/>
      <c r="E46" s="48"/>
      <c r="F46" s="48"/>
      <c r="G46" s="48"/>
      <c r="H46" s="334"/>
      <c r="I46" s="341">
        <v>0</v>
      </c>
      <c r="J46" s="375">
        <f t="shared" si="4"/>
        <v>0</v>
      </c>
      <c r="K46" s="380">
        <v>0</v>
      </c>
      <c r="L46" s="340">
        <v>0</v>
      </c>
      <c r="M46" s="400">
        <f t="shared" si="5"/>
        <v>0</v>
      </c>
      <c r="N46" s="400">
        <f t="shared" si="6"/>
        <v>0</v>
      </c>
    </row>
    <row r="47" spans="2:15" x14ac:dyDescent="0.2">
      <c r="B47" s="11"/>
      <c r="C47" s="11"/>
      <c r="D47" s="48"/>
      <c r="E47" s="48"/>
      <c r="F47" s="48"/>
      <c r="G47" s="11"/>
      <c r="H47" s="334"/>
      <c r="I47" s="341">
        <v>0</v>
      </c>
      <c r="J47" s="375">
        <f t="shared" si="4"/>
        <v>0</v>
      </c>
      <c r="K47" s="380">
        <v>0</v>
      </c>
      <c r="L47" s="340">
        <v>0</v>
      </c>
      <c r="M47" s="400">
        <f t="shared" si="5"/>
        <v>0</v>
      </c>
      <c r="N47" s="400">
        <f t="shared" si="6"/>
        <v>0</v>
      </c>
    </row>
    <row r="48" spans="2:15" x14ac:dyDescent="0.2">
      <c r="B48" s="11"/>
      <c r="C48" s="11"/>
      <c r="D48" s="48"/>
      <c r="E48" s="48"/>
      <c r="F48" s="48"/>
      <c r="G48" s="11"/>
      <c r="H48" s="334"/>
      <c r="I48" s="341">
        <v>0</v>
      </c>
      <c r="J48" s="375">
        <f t="shared" si="4"/>
        <v>0</v>
      </c>
      <c r="K48" s="380">
        <v>0</v>
      </c>
      <c r="L48" s="340">
        <v>0</v>
      </c>
      <c r="M48" s="400">
        <f t="shared" si="5"/>
        <v>0</v>
      </c>
      <c r="N48" s="400">
        <f t="shared" si="6"/>
        <v>0</v>
      </c>
    </row>
    <row r="49" spans="1:28" x14ac:dyDescent="0.2">
      <c r="B49" s="11"/>
      <c r="C49" s="11"/>
      <c r="D49" s="48"/>
      <c r="E49" s="48"/>
      <c r="F49" s="48"/>
      <c r="G49" s="11"/>
      <c r="H49" s="334"/>
      <c r="I49" s="341">
        <v>0</v>
      </c>
      <c r="J49" s="375">
        <f t="shared" si="4"/>
        <v>0</v>
      </c>
      <c r="K49" s="380">
        <v>0</v>
      </c>
      <c r="L49" s="340">
        <v>0</v>
      </c>
      <c r="M49" s="400">
        <f t="shared" si="5"/>
        <v>0</v>
      </c>
      <c r="N49" s="400">
        <f t="shared" si="6"/>
        <v>0</v>
      </c>
    </row>
    <row r="50" spans="1:28" x14ac:dyDescent="0.2">
      <c r="B50" s="11"/>
      <c r="C50" s="11"/>
      <c r="D50" s="48"/>
      <c r="E50" s="48"/>
      <c r="F50" s="48"/>
      <c r="G50" s="11"/>
      <c r="H50" s="334"/>
      <c r="I50" s="341">
        <v>0</v>
      </c>
      <c r="J50" s="375">
        <f t="shared" si="4"/>
        <v>0</v>
      </c>
      <c r="K50" s="380">
        <v>0</v>
      </c>
      <c r="L50" s="340">
        <v>0</v>
      </c>
      <c r="M50" s="400">
        <f t="shared" si="5"/>
        <v>0</v>
      </c>
      <c r="N50" s="400">
        <f t="shared" si="6"/>
        <v>0</v>
      </c>
    </row>
    <row r="51" spans="1:28" x14ac:dyDescent="0.2">
      <c r="B51" s="11"/>
      <c r="C51" s="11"/>
      <c r="D51" s="48"/>
      <c r="E51" s="48"/>
      <c r="F51" s="48"/>
      <c r="G51" s="11"/>
      <c r="H51" s="334"/>
      <c r="I51" s="341">
        <v>0</v>
      </c>
      <c r="J51" s="375">
        <f t="shared" si="4"/>
        <v>0</v>
      </c>
      <c r="K51" s="380">
        <v>0</v>
      </c>
      <c r="L51" s="340">
        <v>0</v>
      </c>
      <c r="M51" s="400">
        <f t="shared" si="5"/>
        <v>0</v>
      </c>
      <c r="N51" s="400">
        <f t="shared" si="6"/>
        <v>0</v>
      </c>
    </row>
    <row r="52" spans="1:28" ht="13.5" thickBot="1" x14ac:dyDescent="0.25">
      <c r="B52" s="342"/>
      <c r="C52" s="342"/>
      <c r="D52" s="343"/>
      <c r="E52" s="48"/>
      <c r="F52" s="342"/>
      <c r="G52" s="342"/>
      <c r="H52" s="369"/>
      <c r="I52" s="341">
        <v>0</v>
      </c>
      <c r="J52" s="375">
        <f t="shared" si="4"/>
        <v>0</v>
      </c>
      <c r="K52" s="380">
        <v>0</v>
      </c>
      <c r="L52" s="340">
        <v>0</v>
      </c>
      <c r="M52" s="400">
        <f t="shared" si="5"/>
        <v>0</v>
      </c>
      <c r="N52" s="400">
        <f t="shared" si="6"/>
        <v>0</v>
      </c>
    </row>
    <row r="53" spans="1:28" ht="13.5" thickBot="1" x14ac:dyDescent="0.25">
      <c r="B53" s="394" t="s">
        <v>124</v>
      </c>
      <c r="C53" s="395"/>
      <c r="D53" s="395"/>
      <c r="E53" s="395"/>
      <c r="F53" s="395"/>
      <c r="G53" s="395"/>
      <c r="H53" s="396"/>
      <c r="I53" s="397">
        <f>SUM(I36:I52)</f>
        <v>0</v>
      </c>
      <c r="J53" s="377">
        <f>SUM(J36:J52)</f>
        <v>0</v>
      </c>
      <c r="K53" s="401"/>
      <c r="L53" s="465">
        <f>SUM(L36:L52)</f>
        <v>0</v>
      </c>
      <c r="M53" s="464">
        <f>SUM(M36:M52)</f>
        <v>0</v>
      </c>
      <c r="N53" s="464">
        <f>SUM(N36:N52)</f>
        <v>0</v>
      </c>
      <c r="O53" s="1"/>
    </row>
    <row r="54" spans="1:28" ht="15" customHeight="1" x14ac:dyDescent="0.2">
      <c r="A54" s="6"/>
      <c r="B54" s="6"/>
      <c r="C54" s="6"/>
      <c r="D54" s="6"/>
      <c r="E54" s="6"/>
      <c r="F54" s="6"/>
      <c r="G54" s="402"/>
      <c r="H54" s="378"/>
      <c r="I54" s="6"/>
      <c r="J54" s="378"/>
      <c r="K54" s="335"/>
      <c r="L54" s="403" t="s">
        <v>41</v>
      </c>
      <c r="M54" s="385">
        <f>SUM(M34+M53)</f>
        <v>0</v>
      </c>
      <c r="N54" s="385">
        <f>SUM(N34+N53)</f>
        <v>0</v>
      </c>
    </row>
    <row r="55" spans="1:28" s="2" customFormat="1" x14ac:dyDescent="0.2">
      <c r="A55" s="6"/>
      <c r="B55" s="4"/>
      <c r="C55" s="6"/>
      <c r="D55" s="6"/>
      <c r="E55" s="6"/>
      <c r="F55" s="6"/>
      <c r="G55" s="6"/>
      <c r="H55" s="378"/>
      <c r="I55" s="6"/>
      <c r="J55" s="378"/>
      <c r="K55" s="378"/>
      <c r="M55" s="381"/>
      <c r="O55" s="381"/>
      <c r="Q55" s="381"/>
      <c r="S55" s="381"/>
      <c r="U55" s="381"/>
      <c r="W55" s="381"/>
      <c r="Y55" s="381"/>
      <c r="Z55" s="381"/>
    </row>
    <row r="56" spans="1:28" s="2" customFormat="1" ht="15.75" x14ac:dyDescent="0.2">
      <c r="A56" s="140"/>
      <c r="B56" s="578" t="s">
        <v>151</v>
      </c>
      <c r="C56" s="579"/>
      <c r="D56" s="579"/>
      <c r="E56" s="579"/>
      <c r="F56" s="579"/>
      <c r="G56" s="579"/>
      <c r="H56" s="579"/>
      <c r="I56" s="579"/>
      <c r="J56" s="580"/>
      <c r="K56" s="578" t="s">
        <v>142</v>
      </c>
      <c r="L56" s="579"/>
      <c r="M56" s="579"/>
      <c r="N56" s="579"/>
      <c r="O56" s="579"/>
      <c r="P56" s="579"/>
      <c r="Q56" s="579"/>
      <c r="R56" s="579"/>
      <c r="S56" s="579"/>
      <c r="T56" s="579"/>
      <c r="U56" s="579"/>
      <c r="V56" s="579"/>
      <c r="W56" s="579"/>
      <c r="X56" s="579"/>
      <c r="Y56" s="579"/>
      <c r="Z56" s="580"/>
      <c r="AA56" s="1"/>
      <c r="AB56" s="1"/>
    </row>
    <row r="57" spans="1:28" s="182" customFormat="1" ht="51" x14ac:dyDescent="0.2">
      <c r="A57" s="140"/>
      <c r="B57" s="350" t="s">
        <v>38</v>
      </c>
      <c r="C57" s="350" t="s">
        <v>39</v>
      </c>
      <c r="D57" s="350" t="s">
        <v>40</v>
      </c>
      <c r="E57" s="350" t="s">
        <v>83</v>
      </c>
      <c r="F57" s="350" t="s">
        <v>141</v>
      </c>
      <c r="G57" s="350" t="s">
        <v>79</v>
      </c>
      <c r="H57" s="367" t="s">
        <v>157</v>
      </c>
      <c r="I57" s="7" t="s">
        <v>140</v>
      </c>
      <c r="J57" s="367" t="s">
        <v>155</v>
      </c>
      <c r="K57" s="390" t="s">
        <v>156</v>
      </c>
      <c r="L57" s="143" t="s">
        <v>139</v>
      </c>
      <c r="M57" s="391" t="s">
        <v>138</v>
      </c>
      <c r="N57" s="392" t="s">
        <v>137</v>
      </c>
      <c r="O57" s="393" t="s">
        <v>136</v>
      </c>
      <c r="P57" s="143" t="s">
        <v>135</v>
      </c>
      <c r="Q57" s="391" t="s">
        <v>134</v>
      </c>
      <c r="R57" s="392" t="s">
        <v>133</v>
      </c>
      <c r="S57" s="393" t="s">
        <v>132</v>
      </c>
      <c r="T57" s="143" t="s">
        <v>131</v>
      </c>
      <c r="U57" s="391" t="s">
        <v>130</v>
      </c>
      <c r="V57" s="392" t="s">
        <v>129</v>
      </c>
      <c r="W57" s="393" t="s">
        <v>128</v>
      </c>
      <c r="X57" s="143" t="s">
        <v>127</v>
      </c>
      <c r="Y57" s="391" t="s">
        <v>126</v>
      </c>
      <c r="Z57" s="379" t="s">
        <v>173</v>
      </c>
      <c r="AA57" s="379" t="s">
        <v>52</v>
      </c>
      <c r="AB57" s="183"/>
    </row>
    <row r="58" spans="1:28" s="2" customFormat="1" ht="15.75" x14ac:dyDescent="0.2">
      <c r="A58" s="6"/>
      <c r="B58" s="356" t="s">
        <v>177</v>
      </c>
      <c r="C58" s="135"/>
      <c r="D58" s="135"/>
      <c r="E58" s="135"/>
      <c r="F58" s="135"/>
      <c r="G58" s="135"/>
      <c r="H58" s="371"/>
      <c r="I58" s="135"/>
      <c r="J58" s="371"/>
      <c r="K58" s="371"/>
      <c r="L58" s="135"/>
      <c r="M58" s="371"/>
      <c r="N58" s="135"/>
      <c r="O58" s="371"/>
      <c r="P58" s="135"/>
      <c r="Q58" s="371"/>
      <c r="R58" s="135"/>
      <c r="S58" s="371"/>
      <c r="T58" s="135"/>
      <c r="U58" s="371"/>
      <c r="V58" s="135"/>
      <c r="W58" s="371"/>
      <c r="X58" s="135"/>
      <c r="Y58" s="371"/>
      <c r="Z58" s="388"/>
      <c r="AA58" s="388"/>
      <c r="AB58" s="1"/>
    </row>
    <row r="59" spans="1:28" s="2" customFormat="1" x14ac:dyDescent="0.2">
      <c r="A59" s="6"/>
      <c r="B59" s="344"/>
      <c r="C59" s="48"/>
      <c r="D59" s="48"/>
      <c r="E59" s="48"/>
      <c r="F59" s="48"/>
      <c r="G59" s="48"/>
      <c r="H59" s="334"/>
      <c r="I59" s="341">
        <v>0</v>
      </c>
      <c r="J59" s="375">
        <f t="shared" ref="J59:J74" si="8">H59*I59</f>
        <v>0</v>
      </c>
      <c r="K59" s="380">
        <v>0</v>
      </c>
      <c r="L59" s="340">
        <v>0</v>
      </c>
      <c r="M59" s="400">
        <f t="shared" ref="M59:M73" si="9">L59*$K59</f>
        <v>0</v>
      </c>
      <c r="N59" s="340">
        <v>0</v>
      </c>
      <c r="O59" s="400">
        <f t="shared" ref="O59:O74" si="10">N59*$K59</f>
        <v>0</v>
      </c>
      <c r="P59" s="340">
        <v>0</v>
      </c>
      <c r="Q59" s="400">
        <f t="shared" ref="Q59:Q74" si="11">P59*$K59</f>
        <v>0</v>
      </c>
      <c r="R59" s="340">
        <v>0</v>
      </c>
      <c r="S59" s="400">
        <f t="shared" ref="S59:S74" si="12">R59*$K59</f>
        <v>0</v>
      </c>
      <c r="T59" s="340">
        <v>0</v>
      </c>
      <c r="U59" s="400">
        <f t="shared" ref="U59:U74" si="13">T59*$K59</f>
        <v>0</v>
      </c>
      <c r="V59" s="340">
        <v>0</v>
      </c>
      <c r="W59" s="400">
        <f t="shared" ref="W59:W74" si="14">V59*$K59</f>
        <v>0</v>
      </c>
      <c r="X59" s="340">
        <v>0</v>
      </c>
      <c r="Y59" s="400">
        <f t="shared" ref="Y59:Y74" si="15">X59*$K59</f>
        <v>0</v>
      </c>
      <c r="Z59" s="467">
        <f>M59+O59+Q59+S59+U59+W59+Y59</f>
        <v>0</v>
      </c>
      <c r="AA59" s="375">
        <f>J59-Z59</f>
        <v>0</v>
      </c>
      <c r="AB59" s="1"/>
    </row>
    <row r="60" spans="1:28" s="2" customFormat="1" x14ac:dyDescent="0.2">
      <c r="A60" s="6"/>
      <c r="B60" s="344"/>
      <c r="C60" s="48"/>
      <c r="D60" s="48"/>
      <c r="E60" s="48"/>
      <c r="F60" s="48"/>
      <c r="G60" s="48"/>
      <c r="H60" s="334"/>
      <c r="I60" s="341">
        <v>0</v>
      </c>
      <c r="J60" s="375">
        <f t="shared" si="8"/>
        <v>0</v>
      </c>
      <c r="K60" s="380">
        <v>0</v>
      </c>
      <c r="L60" s="340">
        <v>0</v>
      </c>
      <c r="M60" s="400">
        <f t="shared" si="9"/>
        <v>0</v>
      </c>
      <c r="N60" s="340">
        <v>0</v>
      </c>
      <c r="O60" s="400">
        <f t="shared" si="10"/>
        <v>0</v>
      </c>
      <c r="P60" s="340">
        <v>0</v>
      </c>
      <c r="Q60" s="400">
        <f t="shared" si="11"/>
        <v>0</v>
      </c>
      <c r="R60" s="340">
        <v>0</v>
      </c>
      <c r="S60" s="400">
        <f t="shared" si="12"/>
        <v>0</v>
      </c>
      <c r="T60" s="340">
        <v>0</v>
      </c>
      <c r="U60" s="400">
        <f t="shared" si="13"/>
        <v>0</v>
      </c>
      <c r="V60" s="340">
        <v>0</v>
      </c>
      <c r="W60" s="400">
        <f t="shared" si="14"/>
        <v>0</v>
      </c>
      <c r="X60" s="340">
        <v>0</v>
      </c>
      <c r="Y60" s="400">
        <f t="shared" si="15"/>
        <v>0</v>
      </c>
      <c r="Z60" s="467">
        <f t="shared" ref="Z60:Z74" si="16">M60+O60+Q60+S60+U60+W60+Y60</f>
        <v>0</v>
      </c>
      <c r="AA60" s="375">
        <f t="shared" ref="AA60:AA74" si="17">J60-Z60</f>
        <v>0</v>
      </c>
      <c r="AB60" s="1"/>
    </row>
    <row r="61" spans="1:28" s="2" customFormat="1" x14ac:dyDescent="0.2">
      <c r="A61" s="6"/>
      <c r="B61" s="344"/>
      <c r="C61" s="48"/>
      <c r="D61" s="48"/>
      <c r="E61" s="48"/>
      <c r="F61" s="48"/>
      <c r="G61" s="48"/>
      <c r="H61" s="334"/>
      <c r="I61" s="341">
        <v>0</v>
      </c>
      <c r="J61" s="375">
        <f t="shared" si="8"/>
        <v>0</v>
      </c>
      <c r="K61" s="380">
        <v>0</v>
      </c>
      <c r="L61" s="340">
        <v>0</v>
      </c>
      <c r="M61" s="400">
        <f t="shared" si="9"/>
        <v>0</v>
      </c>
      <c r="N61" s="340">
        <v>0</v>
      </c>
      <c r="O61" s="400">
        <f t="shared" si="10"/>
        <v>0</v>
      </c>
      <c r="P61" s="340">
        <v>0</v>
      </c>
      <c r="Q61" s="400">
        <f t="shared" si="11"/>
        <v>0</v>
      </c>
      <c r="R61" s="340">
        <v>0</v>
      </c>
      <c r="S61" s="400">
        <f t="shared" si="12"/>
        <v>0</v>
      </c>
      <c r="T61" s="340">
        <v>0</v>
      </c>
      <c r="U61" s="400">
        <f t="shared" si="13"/>
        <v>0</v>
      </c>
      <c r="V61" s="340">
        <v>0</v>
      </c>
      <c r="W61" s="400">
        <f t="shared" si="14"/>
        <v>0</v>
      </c>
      <c r="X61" s="340">
        <v>0</v>
      </c>
      <c r="Y61" s="400">
        <f t="shared" si="15"/>
        <v>0</v>
      </c>
      <c r="Z61" s="467">
        <f t="shared" si="16"/>
        <v>0</v>
      </c>
      <c r="AA61" s="375">
        <f t="shared" si="17"/>
        <v>0</v>
      </c>
      <c r="AB61" s="1"/>
    </row>
    <row r="62" spans="1:28" s="2" customFormat="1" x14ac:dyDescent="0.2">
      <c r="A62" s="6"/>
      <c r="B62" s="344"/>
      <c r="C62" s="48"/>
      <c r="D62" s="48"/>
      <c r="E62" s="48"/>
      <c r="F62" s="48"/>
      <c r="G62" s="48"/>
      <c r="H62" s="334"/>
      <c r="I62" s="341">
        <v>0</v>
      </c>
      <c r="J62" s="375">
        <f t="shared" si="8"/>
        <v>0</v>
      </c>
      <c r="K62" s="380">
        <v>0</v>
      </c>
      <c r="L62" s="340">
        <v>0</v>
      </c>
      <c r="M62" s="400">
        <f t="shared" si="9"/>
        <v>0</v>
      </c>
      <c r="N62" s="340">
        <v>0</v>
      </c>
      <c r="O62" s="400">
        <f t="shared" si="10"/>
        <v>0</v>
      </c>
      <c r="P62" s="340">
        <v>0</v>
      </c>
      <c r="Q62" s="400">
        <f t="shared" si="11"/>
        <v>0</v>
      </c>
      <c r="R62" s="340">
        <v>0</v>
      </c>
      <c r="S62" s="400">
        <f t="shared" si="12"/>
        <v>0</v>
      </c>
      <c r="T62" s="340">
        <v>0</v>
      </c>
      <c r="U62" s="400">
        <f t="shared" si="13"/>
        <v>0</v>
      </c>
      <c r="V62" s="340">
        <v>0</v>
      </c>
      <c r="W62" s="400">
        <f t="shared" si="14"/>
        <v>0</v>
      </c>
      <c r="X62" s="340">
        <v>0</v>
      </c>
      <c r="Y62" s="400">
        <f t="shared" si="15"/>
        <v>0</v>
      </c>
      <c r="Z62" s="467">
        <f t="shared" si="16"/>
        <v>0</v>
      </c>
      <c r="AA62" s="375">
        <f t="shared" si="17"/>
        <v>0</v>
      </c>
      <c r="AB62" s="1"/>
    </row>
    <row r="63" spans="1:28" s="2" customFormat="1" x14ac:dyDescent="0.2">
      <c r="A63" s="6"/>
      <c r="B63" s="344"/>
      <c r="C63" s="48"/>
      <c r="D63" s="48"/>
      <c r="E63" s="48"/>
      <c r="F63" s="48"/>
      <c r="G63" s="48"/>
      <c r="H63" s="334"/>
      <c r="I63" s="341">
        <v>0</v>
      </c>
      <c r="J63" s="375">
        <f t="shared" si="8"/>
        <v>0</v>
      </c>
      <c r="K63" s="380">
        <v>0</v>
      </c>
      <c r="L63" s="340">
        <v>0</v>
      </c>
      <c r="M63" s="400">
        <f t="shared" si="9"/>
        <v>0</v>
      </c>
      <c r="N63" s="340">
        <v>0</v>
      </c>
      <c r="O63" s="400">
        <f t="shared" si="10"/>
        <v>0</v>
      </c>
      <c r="P63" s="340">
        <v>0</v>
      </c>
      <c r="Q63" s="400">
        <f t="shared" si="11"/>
        <v>0</v>
      </c>
      <c r="R63" s="340">
        <v>0</v>
      </c>
      <c r="S63" s="400">
        <f t="shared" si="12"/>
        <v>0</v>
      </c>
      <c r="T63" s="340">
        <v>0</v>
      </c>
      <c r="U63" s="400">
        <f t="shared" si="13"/>
        <v>0</v>
      </c>
      <c r="V63" s="340">
        <v>0</v>
      </c>
      <c r="W63" s="400">
        <f t="shared" si="14"/>
        <v>0</v>
      </c>
      <c r="X63" s="340">
        <v>0</v>
      </c>
      <c r="Y63" s="400">
        <f t="shared" si="15"/>
        <v>0</v>
      </c>
      <c r="Z63" s="467">
        <f t="shared" si="16"/>
        <v>0</v>
      </c>
      <c r="AA63" s="375">
        <f t="shared" si="17"/>
        <v>0</v>
      </c>
      <c r="AB63" s="1"/>
    </row>
    <row r="64" spans="1:28" s="2" customFormat="1" x14ac:dyDescent="0.2">
      <c r="A64" s="6"/>
      <c r="B64" s="48"/>
      <c r="C64" s="48"/>
      <c r="D64" s="48"/>
      <c r="E64" s="48"/>
      <c r="F64" s="48"/>
      <c r="G64" s="48"/>
      <c r="H64" s="334"/>
      <c r="I64" s="341">
        <v>0</v>
      </c>
      <c r="J64" s="375">
        <f t="shared" si="8"/>
        <v>0</v>
      </c>
      <c r="K64" s="380">
        <v>0</v>
      </c>
      <c r="L64" s="340">
        <v>0</v>
      </c>
      <c r="M64" s="400">
        <f t="shared" si="9"/>
        <v>0</v>
      </c>
      <c r="N64" s="340">
        <v>0</v>
      </c>
      <c r="O64" s="400">
        <f t="shared" si="10"/>
        <v>0</v>
      </c>
      <c r="P64" s="340">
        <v>0</v>
      </c>
      <c r="Q64" s="400">
        <f t="shared" si="11"/>
        <v>0</v>
      </c>
      <c r="R64" s="340">
        <v>0</v>
      </c>
      <c r="S64" s="400">
        <f t="shared" si="12"/>
        <v>0</v>
      </c>
      <c r="T64" s="340">
        <v>0</v>
      </c>
      <c r="U64" s="400">
        <f t="shared" si="13"/>
        <v>0</v>
      </c>
      <c r="V64" s="340">
        <v>0</v>
      </c>
      <c r="W64" s="400">
        <f t="shared" si="14"/>
        <v>0</v>
      </c>
      <c r="X64" s="340">
        <v>0</v>
      </c>
      <c r="Y64" s="400">
        <f t="shared" si="15"/>
        <v>0</v>
      </c>
      <c r="Z64" s="467">
        <f t="shared" si="16"/>
        <v>0</v>
      </c>
      <c r="AA64" s="375">
        <f t="shared" si="17"/>
        <v>0</v>
      </c>
      <c r="AB64" s="1"/>
    </row>
    <row r="65" spans="1:29" s="2" customFormat="1" x14ac:dyDescent="0.2">
      <c r="A65" s="6"/>
      <c r="B65" s="48"/>
      <c r="C65" s="48"/>
      <c r="D65" s="48"/>
      <c r="E65" s="48"/>
      <c r="F65" s="48"/>
      <c r="G65" s="48"/>
      <c r="H65" s="334"/>
      <c r="I65" s="341">
        <v>0</v>
      </c>
      <c r="J65" s="375">
        <f t="shared" si="8"/>
        <v>0</v>
      </c>
      <c r="K65" s="380">
        <v>0</v>
      </c>
      <c r="L65" s="340">
        <v>0</v>
      </c>
      <c r="M65" s="400">
        <f t="shared" si="9"/>
        <v>0</v>
      </c>
      <c r="N65" s="340">
        <v>0</v>
      </c>
      <c r="O65" s="400">
        <f t="shared" si="10"/>
        <v>0</v>
      </c>
      <c r="P65" s="340">
        <v>0</v>
      </c>
      <c r="Q65" s="400">
        <f t="shared" si="11"/>
        <v>0</v>
      </c>
      <c r="R65" s="340">
        <v>0</v>
      </c>
      <c r="S65" s="400">
        <f t="shared" si="12"/>
        <v>0</v>
      </c>
      <c r="T65" s="340">
        <v>0</v>
      </c>
      <c r="U65" s="400">
        <f t="shared" si="13"/>
        <v>0</v>
      </c>
      <c r="V65" s="340">
        <v>0</v>
      </c>
      <c r="W65" s="400">
        <f t="shared" si="14"/>
        <v>0</v>
      </c>
      <c r="X65" s="340">
        <v>0</v>
      </c>
      <c r="Y65" s="400">
        <f t="shared" si="15"/>
        <v>0</v>
      </c>
      <c r="Z65" s="467">
        <f t="shared" si="16"/>
        <v>0</v>
      </c>
      <c r="AA65" s="375">
        <f t="shared" si="17"/>
        <v>0</v>
      </c>
      <c r="AB65" s="1"/>
    </row>
    <row r="66" spans="1:29" s="2" customFormat="1" x14ac:dyDescent="0.2">
      <c r="A66" s="6"/>
      <c r="B66" s="48"/>
      <c r="C66" s="48"/>
      <c r="D66" s="48"/>
      <c r="E66" s="48"/>
      <c r="F66" s="48"/>
      <c r="G66" s="48"/>
      <c r="H66" s="334"/>
      <c r="I66" s="341">
        <v>0</v>
      </c>
      <c r="J66" s="375">
        <f t="shared" si="8"/>
        <v>0</v>
      </c>
      <c r="K66" s="380">
        <v>0</v>
      </c>
      <c r="L66" s="340">
        <v>0</v>
      </c>
      <c r="M66" s="400">
        <f t="shared" si="9"/>
        <v>0</v>
      </c>
      <c r="N66" s="340">
        <v>0</v>
      </c>
      <c r="O66" s="400">
        <f t="shared" si="10"/>
        <v>0</v>
      </c>
      <c r="P66" s="340">
        <v>0</v>
      </c>
      <c r="Q66" s="400">
        <f t="shared" si="11"/>
        <v>0</v>
      </c>
      <c r="R66" s="340">
        <v>0</v>
      </c>
      <c r="S66" s="400">
        <f t="shared" si="12"/>
        <v>0</v>
      </c>
      <c r="T66" s="340">
        <v>0</v>
      </c>
      <c r="U66" s="400">
        <f t="shared" si="13"/>
        <v>0</v>
      </c>
      <c r="V66" s="340">
        <v>0</v>
      </c>
      <c r="W66" s="400">
        <f t="shared" si="14"/>
        <v>0</v>
      </c>
      <c r="X66" s="340">
        <v>0</v>
      </c>
      <c r="Y66" s="400">
        <f t="shared" si="15"/>
        <v>0</v>
      </c>
      <c r="Z66" s="467">
        <f t="shared" si="16"/>
        <v>0</v>
      </c>
      <c r="AA66" s="375">
        <f t="shared" si="17"/>
        <v>0</v>
      </c>
      <c r="AB66" s="1"/>
    </row>
    <row r="67" spans="1:29" s="2" customFormat="1" x14ac:dyDescent="0.2">
      <c r="A67" s="6"/>
      <c r="B67" s="48"/>
      <c r="C67" s="48"/>
      <c r="D67" s="48"/>
      <c r="E67" s="48"/>
      <c r="F67" s="48"/>
      <c r="G67" s="48"/>
      <c r="H67" s="334"/>
      <c r="I67" s="341">
        <v>0</v>
      </c>
      <c r="J67" s="375">
        <f t="shared" si="8"/>
        <v>0</v>
      </c>
      <c r="K67" s="380">
        <v>0</v>
      </c>
      <c r="L67" s="340">
        <v>0</v>
      </c>
      <c r="M67" s="400">
        <f t="shared" si="9"/>
        <v>0</v>
      </c>
      <c r="N67" s="340">
        <v>0</v>
      </c>
      <c r="O67" s="400">
        <f t="shared" si="10"/>
        <v>0</v>
      </c>
      <c r="P67" s="340">
        <v>0</v>
      </c>
      <c r="Q67" s="400">
        <f t="shared" si="11"/>
        <v>0</v>
      </c>
      <c r="R67" s="340">
        <v>0</v>
      </c>
      <c r="S67" s="400">
        <f t="shared" si="12"/>
        <v>0</v>
      </c>
      <c r="T67" s="340">
        <v>0</v>
      </c>
      <c r="U67" s="400">
        <f t="shared" si="13"/>
        <v>0</v>
      </c>
      <c r="V67" s="340">
        <v>0</v>
      </c>
      <c r="W67" s="400">
        <f t="shared" si="14"/>
        <v>0</v>
      </c>
      <c r="X67" s="340">
        <v>0</v>
      </c>
      <c r="Y67" s="400">
        <f t="shared" si="15"/>
        <v>0</v>
      </c>
      <c r="Z67" s="467">
        <f t="shared" si="16"/>
        <v>0</v>
      </c>
      <c r="AA67" s="375">
        <f t="shared" si="17"/>
        <v>0</v>
      </c>
      <c r="AB67" s="1"/>
    </row>
    <row r="68" spans="1:29" s="2" customFormat="1" x14ac:dyDescent="0.2">
      <c r="A68" s="6"/>
      <c r="B68" s="48"/>
      <c r="C68" s="48"/>
      <c r="D68" s="48"/>
      <c r="E68" s="48"/>
      <c r="F68" s="48"/>
      <c r="G68" s="48"/>
      <c r="H68" s="334"/>
      <c r="I68" s="341">
        <v>0</v>
      </c>
      <c r="J68" s="375">
        <f t="shared" si="8"/>
        <v>0</v>
      </c>
      <c r="K68" s="380">
        <v>0</v>
      </c>
      <c r="L68" s="340">
        <v>0</v>
      </c>
      <c r="M68" s="400">
        <f t="shared" si="9"/>
        <v>0</v>
      </c>
      <c r="N68" s="340">
        <v>0</v>
      </c>
      <c r="O68" s="400">
        <f t="shared" si="10"/>
        <v>0</v>
      </c>
      <c r="P68" s="340">
        <v>0</v>
      </c>
      <c r="Q68" s="400">
        <f t="shared" si="11"/>
        <v>0</v>
      </c>
      <c r="R68" s="340">
        <v>0</v>
      </c>
      <c r="S68" s="400">
        <f t="shared" si="12"/>
        <v>0</v>
      </c>
      <c r="T68" s="340">
        <v>0</v>
      </c>
      <c r="U68" s="400">
        <f t="shared" si="13"/>
        <v>0</v>
      </c>
      <c r="V68" s="340">
        <v>0</v>
      </c>
      <c r="W68" s="400">
        <f t="shared" si="14"/>
        <v>0</v>
      </c>
      <c r="X68" s="340">
        <v>0</v>
      </c>
      <c r="Y68" s="400">
        <f t="shared" si="15"/>
        <v>0</v>
      </c>
      <c r="Z68" s="467">
        <f t="shared" si="16"/>
        <v>0</v>
      </c>
      <c r="AA68" s="375">
        <f t="shared" si="17"/>
        <v>0</v>
      </c>
      <c r="AB68" s="1"/>
    </row>
    <row r="69" spans="1:29" s="2" customFormat="1" x14ac:dyDescent="0.2">
      <c r="A69" s="6"/>
      <c r="B69" s="48"/>
      <c r="C69" s="48"/>
      <c r="D69" s="48"/>
      <c r="E69" s="48"/>
      <c r="F69" s="48"/>
      <c r="G69" s="48"/>
      <c r="H69" s="334"/>
      <c r="I69" s="341">
        <v>0</v>
      </c>
      <c r="J69" s="375">
        <f t="shared" si="8"/>
        <v>0</v>
      </c>
      <c r="K69" s="380">
        <v>0</v>
      </c>
      <c r="L69" s="340">
        <v>0</v>
      </c>
      <c r="M69" s="400">
        <f t="shared" si="9"/>
        <v>0</v>
      </c>
      <c r="N69" s="340">
        <v>0</v>
      </c>
      <c r="O69" s="400">
        <f t="shared" si="10"/>
        <v>0</v>
      </c>
      <c r="P69" s="340">
        <v>0</v>
      </c>
      <c r="Q69" s="400">
        <f t="shared" si="11"/>
        <v>0</v>
      </c>
      <c r="R69" s="340">
        <v>0</v>
      </c>
      <c r="S69" s="400">
        <f t="shared" si="12"/>
        <v>0</v>
      </c>
      <c r="T69" s="340">
        <v>0</v>
      </c>
      <c r="U69" s="400">
        <f t="shared" si="13"/>
        <v>0</v>
      </c>
      <c r="V69" s="340">
        <v>0</v>
      </c>
      <c r="W69" s="400">
        <f t="shared" si="14"/>
        <v>0</v>
      </c>
      <c r="X69" s="340">
        <v>0</v>
      </c>
      <c r="Y69" s="400">
        <f t="shared" si="15"/>
        <v>0</v>
      </c>
      <c r="Z69" s="467">
        <f t="shared" si="16"/>
        <v>0</v>
      </c>
      <c r="AA69" s="375">
        <f t="shared" si="17"/>
        <v>0</v>
      </c>
      <c r="AB69" s="1"/>
    </row>
    <row r="70" spans="1:29" s="2" customFormat="1" x14ac:dyDescent="0.2">
      <c r="A70" s="140"/>
      <c r="B70" s="48"/>
      <c r="C70" s="48"/>
      <c r="D70" s="48"/>
      <c r="E70" s="48"/>
      <c r="F70" s="48"/>
      <c r="G70" s="48"/>
      <c r="H70" s="334"/>
      <c r="I70" s="341">
        <v>0</v>
      </c>
      <c r="J70" s="375">
        <f t="shared" si="8"/>
        <v>0</v>
      </c>
      <c r="K70" s="380">
        <v>0</v>
      </c>
      <c r="L70" s="340">
        <v>0</v>
      </c>
      <c r="M70" s="400">
        <f t="shared" si="9"/>
        <v>0</v>
      </c>
      <c r="N70" s="340">
        <v>0</v>
      </c>
      <c r="O70" s="400">
        <f t="shared" si="10"/>
        <v>0</v>
      </c>
      <c r="P70" s="340">
        <v>0</v>
      </c>
      <c r="Q70" s="400">
        <f t="shared" si="11"/>
        <v>0</v>
      </c>
      <c r="R70" s="340">
        <v>0</v>
      </c>
      <c r="S70" s="400">
        <f t="shared" si="12"/>
        <v>0</v>
      </c>
      <c r="T70" s="340">
        <v>0</v>
      </c>
      <c r="U70" s="400">
        <f t="shared" si="13"/>
        <v>0</v>
      </c>
      <c r="V70" s="340">
        <v>0</v>
      </c>
      <c r="W70" s="400">
        <f t="shared" si="14"/>
        <v>0</v>
      </c>
      <c r="X70" s="340">
        <v>0</v>
      </c>
      <c r="Y70" s="400">
        <f t="shared" si="15"/>
        <v>0</v>
      </c>
      <c r="Z70" s="467">
        <f t="shared" si="16"/>
        <v>0</v>
      </c>
      <c r="AA70" s="375">
        <f t="shared" si="17"/>
        <v>0</v>
      </c>
      <c r="AB70" s="1"/>
    </row>
    <row r="71" spans="1:29" s="2" customFormat="1" x14ac:dyDescent="0.2">
      <c r="A71" s="140"/>
      <c r="B71" s="48"/>
      <c r="C71" s="48"/>
      <c r="D71" s="48"/>
      <c r="E71" s="48"/>
      <c r="F71" s="48"/>
      <c r="G71" s="48"/>
      <c r="H71" s="334"/>
      <c r="I71" s="341">
        <v>0</v>
      </c>
      <c r="J71" s="375">
        <f t="shared" si="8"/>
        <v>0</v>
      </c>
      <c r="K71" s="380">
        <v>0</v>
      </c>
      <c r="L71" s="340">
        <v>0</v>
      </c>
      <c r="M71" s="400">
        <f t="shared" si="9"/>
        <v>0</v>
      </c>
      <c r="N71" s="340">
        <v>0</v>
      </c>
      <c r="O71" s="400">
        <f t="shared" si="10"/>
        <v>0</v>
      </c>
      <c r="P71" s="340">
        <v>0</v>
      </c>
      <c r="Q71" s="400">
        <f t="shared" si="11"/>
        <v>0</v>
      </c>
      <c r="R71" s="340">
        <v>0</v>
      </c>
      <c r="S71" s="400">
        <f t="shared" si="12"/>
        <v>0</v>
      </c>
      <c r="T71" s="340">
        <v>0</v>
      </c>
      <c r="U71" s="400">
        <f t="shared" si="13"/>
        <v>0</v>
      </c>
      <c r="V71" s="340">
        <v>0</v>
      </c>
      <c r="W71" s="400">
        <f t="shared" si="14"/>
        <v>0</v>
      </c>
      <c r="X71" s="340">
        <v>0</v>
      </c>
      <c r="Y71" s="400">
        <f t="shared" si="15"/>
        <v>0</v>
      </c>
      <c r="Z71" s="467">
        <f t="shared" si="16"/>
        <v>0</v>
      </c>
      <c r="AA71" s="375">
        <f t="shared" si="17"/>
        <v>0</v>
      </c>
      <c r="AB71" s="1"/>
    </row>
    <row r="72" spans="1:29" s="2" customFormat="1" x14ac:dyDescent="0.2">
      <c r="A72" s="6"/>
      <c r="B72" s="48"/>
      <c r="C72" s="48"/>
      <c r="D72" s="48"/>
      <c r="E72" s="48"/>
      <c r="F72" s="48"/>
      <c r="G72" s="48"/>
      <c r="H72" s="334"/>
      <c r="I72" s="341">
        <v>0</v>
      </c>
      <c r="J72" s="375">
        <f t="shared" si="8"/>
        <v>0</v>
      </c>
      <c r="K72" s="380">
        <v>0</v>
      </c>
      <c r="L72" s="340">
        <v>0</v>
      </c>
      <c r="M72" s="400">
        <f t="shared" si="9"/>
        <v>0</v>
      </c>
      <c r="N72" s="340">
        <v>0</v>
      </c>
      <c r="O72" s="400">
        <f t="shared" si="10"/>
        <v>0</v>
      </c>
      <c r="P72" s="340">
        <v>0</v>
      </c>
      <c r="Q72" s="400">
        <f t="shared" si="11"/>
        <v>0</v>
      </c>
      <c r="R72" s="340">
        <v>0</v>
      </c>
      <c r="S72" s="400">
        <f t="shared" si="12"/>
        <v>0</v>
      </c>
      <c r="T72" s="340">
        <v>0</v>
      </c>
      <c r="U72" s="400">
        <f t="shared" si="13"/>
        <v>0</v>
      </c>
      <c r="V72" s="340">
        <v>0</v>
      </c>
      <c r="W72" s="400">
        <f t="shared" si="14"/>
        <v>0</v>
      </c>
      <c r="X72" s="340">
        <v>0</v>
      </c>
      <c r="Y72" s="400">
        <f t="shared" si="15"/>
        <v>0</v>
      </c>
      <c r="Z72" s="467">
        <f t="shared" si="16"/>
        <v>0</v>
      </c>
      <c r="AA72" s="375">
        <f t="shared" si="17"/>
        <v>0</v>
      </c>
      <c r="AB72" s="1"/>
    </row>
    <row r="73" spans="1:29" s="2" customFormat="1" x14ac:dyDescent="0.2">
      <c r="A73" s="6"/>
      <c r="B73" s="48"/>
      <c r="C73" s="48"/>
      <c r="D73" s="48"/>
      <c r="E73" s="48"/>
      <c r="F73" s="48"/>
      <c r="G73" s="48"/>
      <c r="H73" s="334"/>
      <c r="I73" s="341">
        <v>0</v>
      </c>
      <c r="J73" s="375">
        <f t="shared" si="8"/>
        <v>0</v>
      </c>
      <c r="K73" s="380">
        <v>0</v>
      </c>
      <c r="L73" s="340">
        <v>0</v>
      </c>
      <c r="M73" s="400">
        <f t="shared" si="9"/>
        <v>0</v>
      </c>
      <c r="N73" s="340">
        <v>0</v>
      </c>
      <c r="O73" s="400">
        <f t="shared" si="10"/>
        <v>0</v>
      </c>
      <c r="P73" s="340">
        <v>0</v>
      </c>
      <c r="Q73" s="400">
        <f t="shared" si="11"/>
        <v>0</v>
      </c>
      <c r="R73" s="340">
        <v>0</v>
      </c>
      <c r="S73" s="400">
        <f t="shared" si="12"/>
        <v>0</v>
      </c>
      <c r="T73" s="340">
        <v>0</v>
      </c>
      <c r="U73" s="400">
        <f t="shared" si="13"/>
        <v>0</v>
      </c>
      <c r="V73" s="340">
        <v>0</v>
      </c>
      <c r="W73" s="400">
        <f t="shared" si="14"/>
        <v>0</v>
      </c>
      <c r="X73" s="340">
        <v>0</v>
      </c>
      <c r="Y73" s="400">
        <f t="shared" si="15"/>
        <v>0</v>
      </c>
      <c r="Z73" s="467">
        <f t="shared" si="16"/>
        <v>0</v>
      </c>
      <c r="AA73" s="375">
        <f t="shared" si="17"/>
        <v>0</v>
      </c>
      <c r="AB73" s="1"/>
    </row>
    <row r="74" spans="1:29" s="2" customFormat="1" ht="13.5" thickBot="1" x14ac:dyDescent="0.25">
      <c r="A74" s="6"/>
      <c r="B74" s="48"/>
      <c r="C74" s="48"/>
      <c r="D74" s="48"/>
      <c r="E74" s="48"/>
      <c r="F74" s="48"/>
      <c r="G74" s="48"/>
      <c r="H74" s="334"/>
      <c r="I74" s="341">
        <v>0</v>
      </c>
      <c r="J74" s="375">
        <f t="shared" si="8"/>
        <v>0</v>
      </c>
      <c r="K74" s="380">
        <v>0</v>
      </c>
      <c r="L74" s="340">
        <v>0</v>
      </c>
      <c r="M74" s="400">
        <f>L74*K74</f>
        <v>0</v>
      </c>
      <c r="N74" s="340">
        <v>0</v>
      </c>
      <c r="O74" s="400">
        <f t="shared" si="10"/>
        <v>0</v>
      </c>
      <c r="P74" s="340">
        <v>0</v>
      </c>
      <c r="Q74" s="400">
        <f t="shared" si="11"/>
        <v>0</v>
      </c>
      <c r="R74" s="340">
        <v>0</v>
      </c>
      <c r="S74" s="400">
        <f t="shared" si="12"/>
        <v>0</v>
      </c>
      <c r="T74" s="340">
        <v>0</v>
      </c>
      <c r="U74" s="400">
        <f t="shared" si="13"/>
        <v>0</v>
      </c>
      <c r="V74" s="340">
        <v>0</v>
      </c>
      <c r="W74" s="400">
        <f t="shared" si="14"/>
        <v>0</v>
      </c>
      <c r="X74" s="340">
        <v>0</v>
      </c>
      <c r="Y74" s="400">
        <f t="shared" si="15"/>
        <v>0</v>
      </c>
      <c r="Z74" s="467">
        <f t="shared" si="16"/>
        <v>0</v>
      </c>
      <c r="AA74" s="375">
        <f t="shared" si="17"/>
        <v>0</v>
      </c>
      <c r="AB74" s="1"/>
    </row>
    <row r="75" spans="1:29" s="2" customFormat="1" ht="13.5" thickBot="1" x14ac:dyDescent="0.25">
      <c r="A75" s="6"/>
      <c r="B75" s="394" t="s">
        <v>124</v>
      </c>
      <c r="C75" s="395"/>
      <c r="D75" s="395"/>
      <c r="E75" s="395"/>
      <c r="F75" s="395"/>
      <c r="G75" s="395"/>
      <c r="H75" s="396"/>
      <c r="I75" s="397">
        <f>SUM(I59:I74)</f>
        <v>0</v>
      </c>
      <c r="J75" s="377">
        <f>SUM(J59:J74)</f>
        <v>0</v>
      </c>
      <c r="K75" s="398"/>
      <c r="L75" s="339">
        <f t="shared" ref="L75:Z75" si="18">SUM(L59:L74)</f>
        <v>0</v>
      </c>
      <c r="M75" s="386">
        <f t="shared" si="18"/>
        <v>0</v>
      </c>
      <c r="N75" s="339">
        <f t="shared" si="18"/>
        <v>0</v>
      </c>
      <c r="O75" s="386">
        <f t="shared" si="18"/>
        <v>0</v>
      </c>
      <c r="P75" s="339">
        <f t="shared" si="18"/>
        <v>0</v>
      </c>
      <c r="Q75" s="386">
        <f t="shared" si="18"/>
        <v>0</v>
      </c>
      <c r="R75" s="339">
        <f t="shared" si="18"/>
        <v>0</v>
      </c>
      <c r="S75" s="386">
        <f t="shared" si="18"/>
        <v>0</v>
      </c>
      <c r="T75" s="339">
        <f t="shared" si="18"/>
        <v>0</v>
      </c>
      <c r="U75" s="386">
        <f t="shared" si="18"/>
        <v>0</v>
      </c>
      <c r="V75" s="339">
        <f t="shared" si="18"/>
        <v>0</v>
      </c>
      <c r="W75" s="386">
        <f t="shared" si="18"/>
        <v>0</v>
      </c>
      <c r="X75" s="339">
        <f t="shared" si="18"/>
        <v>0</v>
      </c>
      <c r="Y75" s="386">
        <f t="shared" si="18"/>
        <v>0</v>
      </c>
      <c r="Z75" s="464">
        <f t="shared" si="18"/>
        <v>0</v>
      </c>
      <c r="AA75" s="464">
        <f t="shared" ref="AA75" si="19">SUM(AA59:AA74)</f>
        <v>0</v>
      </c>
      <c r="AB75" s="404"/>
      <c r="AC75" s="405"/>
    </row>
    <row r="76" spans="1:29" s="2" customFormat="1" ht="15.75" x14ac:dyDescent="0.2">
      <c r="A76" s="6"/>
      <c r="B76" s="347" t="s">
        <v>125</v>
      </c>
      <c r="C76" s="346"/>
      <c r="D76" s="346"/>
      <c r="E76" s="346"/>
      <c r="F76" s="346"/>
      <c r="G76" s="346"/>
      <c r="H76" s="372"/>
      <c r="I76" s="346"/>
      <c r="J76" s="372"/>
      <c r="K76" s="372"/>
      <c r="L76" s="345"/>
      <c r="M76" s="372"/>
      <c r="N76" s="345"/>
      <c r="O76" s="372"/>
      <c r="P76" s="345"/>
      <c r="Q76" s="372"/>
      <c r="R76" s="345"/>
      <c r="S76" s="372"/>
      <c r="T76" s="345"/>
      <c r="U76" s="372"/>
      <c r="V76" s="345"/>
      <c r="W76" s="372"/>
      <c r="X76" s="345"/>
      <c r="Y76" s="372"/>
      <c r="Z76" s="389"/>
      <c r="AA76" s="389"/>
      <c r="AB76" s="1"/>
    </row>
    <row r="77" spans="1:29" s="2" customFormat="1" x14ac:dyDescent="0.2">
      <c r="A77" s="6"/>
      <c r="B77" s="344"/>
      <c r="C77" s="48"/>
      <c r="D77" s="48"/>
      <c r="E77" s="48"/>
      <c r="F77" s="48"/>
      <c r="G77" s="48"/>
      <c r="H77" s="334"/>
      <c r="I77" s="341">
        <v>0</v>
      </c>
      <c r="J77" s="375">
        <f t="shared" ref="J77:J93" si="20">H77*I77</f>
        <v>0</v>
      </c>
      <c r="K77" s="380">
        <v>0</v>
      </c>
      <c r="L77" s="340">
        <v>0</v>
      </c>
      <c r="M77" s="400">
        <f t="shared" ref="M77:M93" si="21">L77*$K77</f>
        <v>0</v>
      </c>
      <c r="N77" s="340">
        <v>0</v>
      </c>
      <c r="O77" s="400">
        <f t="shared" ref="O77:O93" si="22">N77*$K77</f>
        <v>0</v>
      </c>
      <c r="P77" s="340">
        <v>0</v>
      </c>
      <c r="Q77" s="400">
        <f t="shared" ref="Q77:Q93" si="23">P77*$K77</f>
        <v>0</v>
      </c>
      <c r="R77" s="340">
        <v>0</v>
      </c>
      <c r="S77" s="400">
        <f t="shared" ref="S77:S93" si="24">R77*$K77</f>
        <v>0</v>
      </c>
      <c r="T77" s="340">
        <v>0</v>
      </c>
      <c r="U77" s="400">
        <f t="shared" ref="U77:U93" si="25">T77*$K77</f>
        <v>0</v>
      </c>
      <c r="V77" s="340">
        <v>0</v>
      </c>
      <c r="W77" s="400">
        <f t="shared" ref="W77:W93" si="26">V77*$K77</f>
        <v>0</v>
      </c>
      <c r="X77" s="340">
        <v>0</v>
      </c>
      <c r="Y77" s="400">
        <f t="shared" ref="Y77:Y93" si="27">X77*$K77</f>
        <v>0</v>
      </c>
      <c r="Z77" s="467">
        <f>M77+O77+Q77+S77+U77+W77+Y77</f>
        <v>0</v>
      </c>
      <c r="AA77" s="375">
        <f>J77-Z77</f>
        <v>0</v>
      </c>
      <c r="AB77" s="1"/>
    </row>
    <row r="78" spans="1:29" s="2" customFormat="1" x14ac:dyDescent="0.2">
      <c r="A78" s="6"/>
      <c r="B78" s="344"/>
      <c r="C78" s="48"/>
      <c r="D78" s="48"/>
      <c r="E78" s="48"/>
      <c r="F78" s="48"/>
      <c r="G78" s="48"/>
      <c r="H78" s="334"/>
      <c r="I78" s="341">
        <v>0</v>
      </c>
      <c r="J78" s="375">
        <f t="shared" si="20"/>
        <v>0</v>
      </c>
      <c r="K78" s="380">
        <v>0</v>
      </c>
      <c r="L78" s="340">
        <v>0</v>
      </c>
      <c r="M78" s="400">
        <f t="shared" si="21"/>
        <v>0</v>
      </c>
      <c r="N78" s="340">
        <v>0</v>
      </c>
      <c r="O78" s="400">
        <f t="shared" si="22"/>
        <v>0</v>
      </c>
      <c r="P78" s="340">
        <v>0</v>
      </c>
      <c r="Q78" s="400">
        <f t="shared" si="23"/>
        <v>0</v>
      </c>
      <c r="R78" s="340">
        <v>0</v>
      </c>
      <c r="S78" s="400">
        <f t="shared" si="24"/>
        <v>0</v>
      </c>
      <c r="T78" s="340">
        <v>0</v>
      </c>
      <c r="U78" s="400">
        <f t="shared" si="25"/>
        <v>0</v>
      </c>
      <c r="V78" s="340">
        <v>0</v>
      </c>
      <c r="W78" s="400">
        <f t="shared" si="26"/>
        <v>0</v>
      </c>
      <c r="X78" s="340">
        <v>0</v>
      </c>
      <c r="Y78" s="400">
        <f t="shared" si="27"/>
        <v>0</v>
      </c>
      <c r="Z78" s="467">
        <f t="shared" ref="Z78:Z93" si="28">M78+O78+Q78+S78+U78+W78+Y78</f>
        <v>0</v>
      </c>
      <c r="AA78" s="375">
        <f t="shared" ref="AA78:AA93" si="29">J78-Z78</f>
        <v>0</v>
      </c>
      <c r="AB78" s="1"/>
    </row>
    <row r="79" spans="1:29" s="2" customFormat="1" x14ac:dyDescent="0.2">
      <c r="A79" s="6"/>
      <c r="B79" s="344"/>
      <c r="C79" s="48"/>
      <c r="D79" s="48"/>
      <c r="E79" s="48"/>
      <c r="F79" s="48"/>
      <c r="G79" s="48"/>
      <c r="H79" s="334"/>
      <c r="I79" s="341">
        <v>0</v>
      </c>
      <c r="J79" s="375">
        <f t="shared" si="20"/>
        <v>0</v>
      </c>
      <c r="K79" s="380">
        <v>0</v>
      </c>
      <c r="L79" s="340">
        <v>0</v>
      </c>
      <c r="M79" s="400">
        <f t="shared" si="21"/>
        <v>0</v>
      </c>
      <c r="N79" s="340">
        <v>0</v>
      </c>
      <c r="O79" s="400">
        <f t="shared" si="22"/>
        <v>0</v>
      </c>
      <c r="P79" s="340">
        <v>0</v>
      </c>
      <c r="Q79" s="400">
        <f t="shared" si="23"/>
        <v>0</v>
      </c>
      <c r="R79" s="340">
        <v>0</v>
      </c>
      <c r="S79" s="400">
        <f t="shared" si="24"/>
        <v>0</v>
      </c>
      <c r="T79" s="340">
        <v>0</v>
      </c>
      <c r="U79" s="400">
        <f t="shared" si="25"/>
        <v>0</v>
      </c>
      <c r="V79" s="340">
        <v>0</v>
      </c>
      <c r="W79" s="400">
        <f t="shared" si="26"/>
        <v>0</v>
      </c>
      <c r="X79" s="340">
        <v>0</v>
      </c>
      <c r="Y79" s="400">
        <f t="shared" si="27"/>
        <v>0</v>
      </c>
      <c r="Z79" s="467">
        <f t="shared" si="28"/>
        <v>0</v>
      </c>
      <c r="AA79" s="375">
        <f t="shared" si="29"/>
        <v>0</v>
      </c>
      <c r="AB79" s="1"/>
    </row>
    <row r="80" spans="1:29" s="2" customFormat="1" x14ac:dyDescent="0.2">
      <c r="A80" s="6"/>
      <c r="B80" s="344"/>
      <c r="C80" s="502"/>
      <c r="D80" s="502"/>
      <c r="E80" s="502"/>
      <c r="F80" s="502"/>
      <c r="G80" s="502"/>
      <c r="H80" s="334"/>
      <c r="I80" s="341">
        <v>0</v>
      </c>
      <c r="J80" s="375">
        <f t="shared" si="20"/>
        <v>0</v>
      </c>
      <c r="K80" s="380">
        <v>0</v>
      </c>
      <c r="L80" s="503">
        <v>0</v>
      </c>
      <c r="M80" s="400">
        <f t="shared" ref="M80:M85" si="30">L80*$K80</f>
        <v>0</v>
      </c>
      <c r="N80" s="503">
        <v>0</v>
      </c>
      <c r="O80" s="400">
        <f t="shared" ref="O80:O85" si="31">N80*$K80</f>
        <v>0</v>
      </c>
      <c r="P80" s="503">
        <v>0</v>
      </c>
      <c r="Q80" s="400">
        <f t="shared" ref="Q80:Q85" si="32">P80*$K80</f>
        <v>0</v>
      </c>
      <c r="R80" s="503">
        <v>0</v>
      </c>
      <c r="S80" s="400">
        <f t="shared" ref="S80:S85" si="33">R80*$K80</f>
        <v>0</v>
      </c>
      <c r="T80" s="503">
        <v>0</v>
      </c>
      <c r="U80" s="400">
        <f t="shared" ref="U80:U85" si="34">T80*$K80</f>
        <v>0</v>
      </c>
      <c r="V80" s="503">
        <v>0</v>
      </c>
      <c r="W80" s="400">
        <f t="shared" ref="W80:W85" si="35">V80*$K80</f>
        <v>0</v>
      </c>
      <c r="X80" s="503">
        <v>0</v>
      </c>
      <c r="Y80" s="400">
        <f t="shared" ref="Y80:Y85" si="36">X80*$K80</f>
        <v>0</v>
      </c>
      <c r="Z80" s="467">
        <f t="shared" si="28"/>
        <v>0</v>
      </c>
      <c r="AA80" s="375">
        <f t="shared" si="29"/>
        <v>0</v>
      </c>
      <c r="AB80" s="501"/>
    </row>
    <row r="81" spans="1:29" s="2" customFormat="1" x14ac:dyDescent="0.2">
      <c r="A81" s="6"/>
      <c r="B81" s="344"/>
      <c r="C81" s="502"/>
      <c r="D81" s="502"/>
      <c r="E81" s="502"/>
      <c r="F81" s="502"/>
      <c r="G81" s="502"/>
      <c r="H81" s="334"/>
      <c r="I81" s="341">
        <v>0</v>
      </c>
      <c r="J81" s="375">
        <f t="shared" si="20"/>
        <v>0</v>
      </c>
      <c r="K81" s="380">
        <v>0</v>
      </c>
      <c r="L81" s="503">
        <v>0</v>
      </c>
      <c r="M81" s="400">
        <f t="shared" si="30"/>
        <v>0</v>
      </c>
      <c r="N81" s="503">
        <v>0</v>
      </c>
      <c r="O81" s="400">
        <f t="shared" si="31"/>
        <v>0</v>
      </c>
      <c r="P81" s="503">
        <v>0</v>
      </c>
      <c r="Q81" s="400">
        <f t="shared" si="32"/>
        <v>0</v>
      </c>
      <c r="R81" s="503">
        <v>0</v>
      </c>
      <c r="S81" s="400">
        <f t="shared" si="33"/>
        <v>0</v>
      </c>
      <c r="T81" s="503">
        <v>0</v>
      </c>
      <c r="U81" s="400">
        <f t="shared" si="34"/>
        <v>0</v>
      </c>
      <c r="V81" s="503">
        <v>0</v>
      </c>
      <c r="W81" s="400">
        <f t="shared" si="35"/>
        <v>0</v>
      </c>
      <c r="X81" s="503">
        <v>0</v>
      </c>
      <c r="Y81" s="400">
        <f t="shared" si="36"/>
        <v>0</v>
      </c>
      <c r="Z81" s="467">
        <f t="shared" si="28"/>
        <v>0</v>
      </c>
      <c r="AA81" s="375">
        <f t="shared" si="29"/>
        <v>0</v>
      </c>
      <c r="AB81" s="501"/>
    </row>
    <row r="82" spans="1:29" s="2" customFormat="1" x14ac:dyDescent="0.2">
      <c r="A82" s="6"/>
      <c r="B82" s="344"/>
      <c r="C82" s="502"/>
      <c r="D82" s="502"/>
      <c r="E82" s="502"/>
      <c r="F82" s="502"/>
      <c r="G82" s="502"/>
      <c r="H82" s="334"/>
      <c r="I82" s="341">
        <v>0</v>
      </c>
      <c r="J82" s="375">
        <f t="shared" si="20"/>
        <v>0</v>
      </c>
      <c r="K82" s="380">
        <v>0</v>
      </c>
      <c r="L82" s="503">
        <v>0</v>
      </c>
      <c r="M82" s="400">
        <f t="shared" si="30"/>
        <v>0</v>
      </c>
      <c r="N82" s="503">
        <v>0</v>
      </c>
      <c r="O82" s="400">
        <f t="shared" si="31"/>
        <v>0</v>
      </c>
      <c r="P82" s="503">
        <v>0</v>
      </c>
      <c r="Q82" s="400">
        <f t="shared" si="32"/>
        <v>0</v>
      </c>
      <c r="R82" s="503">
        <v>0</v>
      </c>
      <c r="S82" s="400">
        <f t="shared" si="33"/>
        <v>0</v>
      </c>
      <c r="T82" s="503">
        <v>0</v>
      </c>
      <c r="U82" s="400">
        <f t="shared" si="34"/>
        <v>0</v>
      </c>
      <c r="V82" s="503">
        <v>0</v>
      </c>
      <c r="W82" s="400">
        <f t="shared" si="35"/>
        <v>0</v>
      </c>
      <c r="X82" s="503">
        <v>0</v>
      </c>
      <c r="Y82" s="400">
        <f t="shared" si="36"/>
        <v>0</v>
      </c>
      <c r="Z82" s="467">
        <f t="shared" si="28"/>
        <v>0</v>
      </c>
      <c r="AA82" s="375">
        <f t="shared" si="29"/>
        <v>0</v>
      </c>
      <c r="AB82" s="501"/>
    </row>
    <row r="83" spans="1:29" s="2" customFormat="1" x14ac:dyDescent="0.2">
      <c r="A83" s="6"/>
      <c r="B83" s="344"/>
      <c r="C83" s="502"/>
      <c r="D83" s="502"/>
      <c r="E83" s="502"/>
      <c r="F83" s="502"/>
      <c r="G83" s="502"/>
      <c r="H83" s="334"/>
      <c r="I83" s="341">
        <v>0</v>
      </c>
      <c r="J83" s="375">
        <f t="shared" si="20"/>
        <v>0</v>
      </c>
      <c r="K83" s="380">
        <v>0</v>
      </c>
      <c r="L83" s="503">
        <v>0</v>
      </c>
      <c r="M83" s="400">
        <f t="shared" si="30"/>
        <v>0</v>
      </c>
      <c r="N83" s="503">
        <v>0</v>
      </c>
      <c r="O83" s="400">
        <f t="shared" si="31"/>
        <v>0</v>
      </c>
      <c r="P83" s="503">
        <v>0</v>
      </c>
      <c r="Q83" s="400">
        <f t="shared" si="32"/>
        <v>0</v>
      </c>
      <c r="R83" s="503">
        <v>0</v>
      </c>
      <c r="S83" s="400">
        <f t="shared" si="33"/>
        <v>0</v>
      </c>
      <c r="T83" s="503">
        <v>0</v>
      </c>
      <c r="U83" s="400">
        <f t="shared" si="34"/>
        <v>0</v>
      </c>
      <c r="V83" s="503">
        <v>0</v>
      </c>
      <c r="W83" s="400">
        <f t="shared" si="35"/>
        <v>0</v>
      </c>
      <c r="X83" s="503">
        <v>0</v>
      </c>
      <c r="Y83" s="400">
        <f t="shared" si="36"/>
        <v>0</v>
      </c>
      <c r="Z83" s="467">
        <f t="shared" si="28"/>
        <v>0</v>
      </c>
      <c r="AA83" s="375">
        <f t="shared" si="29"/>
        <v>0</v>
      </c>
      <c r="AB83" s="501"/>
    </row>
    <row r="84" spans="1:29" s="2" customFormat="1" x14ac:dyDescent="0.2">
      <c r="A84" s="6"/>
      <c r="B84" s="344"/>
      <c r="C84" s="502"/>
      <c r="D84" s="502"/>
      <c r="E84" s="502"/>
      <c r="F84" s="502"/>
      <c r="G84" s="502"/>
      <c r="H84" s="334"/>
      <c r="I84" s="341">
        <v>0</v>
      </c>
      <c r="J84" s="375">
        <f t="shared" si="20"/>
        <v>0</v>
      </c>
      <c r="K84" s="380">
        <v>0</v>
      </c>
      <c r="L84" s="503">
        <v>0</v>
      </c>
      <c r="M84" s="400">
        <f t="shared" si="30"/>
        <v>0</v>
      </c>
      <c r="N84" s="503">
        <v>0</v>
      </c>
      <c r="O84" s="400">
        <f t="shared" si="31"/>
        <v>0</v>
      </c>
      <c r="P84" s="503">
        <v>0</v>
      </c>
      <c r="Q84" s="400">
        <f t="shared" si="32"/>
        <v>0</v>
      </c>
      <c r="R84" s="503">
        <v>0</v>
      </c>
      <c r="S84" s="400">
        <f t="shared" si="33"/>
        <v>0</v>
      </c>
      <c r="T84" s="503">
        <v>0</v>
      </c>
      <c r="U84" s="400">
        <f t="shared" si="34"/>
        <v>0</v>
      </c>
      <c r="V84" s="503">
        <v>0</v>
      </c>
      <c r="W84" s="400">
        <f t="shared" si="35"/>
        <v>0</v>
      </c>
      <c r="X84" s="503">
        <v>0</v>
      </c>
      <c r="Y84" s="400">
        <f t="shared" si="36"/>
        <v>0</v>
      </c>
      <c r="Z84" s="467">
        <f t="shared" si="28"/>
        <v>0</v>
      </c>
      <c r="AA84" s="375">
        <f t="shared" si="29"/>
        <v>0</v>
      </c>
      <c r="AB84" s="501"/>
    </row>
    <row r="85" spans="1:29" s="2" customFormat="1" x14ac:dyDescent="0.2">
      <c r="A85" s="6"/>
      <c r="B85" s="344"/>
      <c r="C85" s="502"/>
      <c r="D85" s="502"/>
      <c r="E85" s="502"/>
      <c r="F85" s="502"/>
      <c r="G85" s="502"/>
      <c r="H85" s="334"/>
      <c r="I85" s="341">
        <v>0</v>
      </c>
      <c r="J85" s="375">
        <f t="shared" si="20"/>
        <v>0</v>
      </c>
      <c r="K85" s="380">
        <v>0</v>
      </c>
      <c r="L85" s="503">
        <v>0</v>
      </c>
      <c r="M85" s="400">
        <f t="shared" si="30"/>
        <v>0</v>
      </c>
      <c r="N85" s="503">
        <v>0</v>
      </c>
      <c r="O85" s="400">
        <f t="shared" si="31"/>
        <v>0</v>
      </c>
      <c r="P85" s="503">
        <v>0</v>
      </c>
      <c r="Q85" s="400">
        <f t="shared" si="32"/>
        <v>0</v>
      </c>
      <c r="R85" s="503">
        <v>0</v>
      </c>
      <c r="S85" s="400">
        <f t="shared" si="33"/>
        <v>0</v>
      </c>
      <c r="T85" s="503">
        <v>0</v>
      </c>
      <c r="U85" s="400">
        <f t="shared" si="34"/>
        <v>0</v>
      </c>
      <c r="V85" s="503">
        <v>0</v>
      </c>
      <c r="W85" s="400">
        <f t="shared" si="35"/>
        <v>0</v>
      </c>
      <c r="X85" s="503">
        <v>0</v>
      </c>
      <c r="Y85" s="400">
        <f t="shared" si="36"/>
        <v>0</v>
      </c>
      <c r="Z85" s="467">
        <f t="shared" si="28"/>
        <v>0</v>
      </c>
      <c r="AA85" s="375">
        <f t="shared" si="29"/>
        <v>0</v>
      </c>
      <c r="AB85" s="501"/>
    </row>
    <row r="86" spans="1:29" s="2" customFormat="1" x14ac:dyDescent="0.2">
      <c r="A86" s="6"/>
      <c r="B86" s="48"/>
      <c r="C86" s="48"/>
      <c r="D86" s="48"/>
      <c r="E86" s="48"/>
      <c r="F86" s="48"/>
      <c r="G86" s="48"/>
      <c r="H86" s="334"/>
      <c r="I86" s="341">
        <v>0</v>
      </c>
      <c r="J86" s="375">
        <f t="shared" si="20"/>
        <v>0</v>
      </c>
      <c r="K86" s="380">
        <v>0</v>
      </c>
      <c r="L86" s="340">
        <v>0</v>
      </c>
      <c r="M86" s="400">
        <f t="shared" si="21"/>
        <v>0</v>
      </c>
      <c r="N86" s="340">
        <v>0</v>
      </c>
      <c r="O86" s="400">
        <f t="shared" si="22"/>
        <v>0</v>
      </c>
      <c r="P86" s="340">
        <v>0</v>
      </c>
      <c r="Q86" s="400">
        <f t="shared" si="23"/>
        <v>0</v>
      </c>
      <c r="R86" s="340">
        <v>0</v>
      </c>
      <c r="S86" s="400">
        <f t="shared" si="24"/>
        <v>0</v>
      </c>
      <c r="T86" s="340">
        <v>0</v>
      </c>
      <c r="U86" s="400">
        <f t="shared" si="25"/>
        <v>0</v>
      </c>
      <c r="V86" s="340">
        <v>0</v>
      </c>
      <c r="W86" s="400">
        <f t="shared" si="26"/>
        <v>0</v>
      </c>
      <c r="X86" s="340">
        <v>0</v>
      </c>
      <c r="Y86" s="400">
        <f t="shared" si="27"/>
        <v>0</v>
      </c>
      <c r="Z86" s="467">
        <f t="shared" si="28"/>
        <v>0</v>
      </c>
      <c r="AA86" s="375">
        <f t="shared" si="29"/>
        <v>0</v>
      </c>
      <c r="AB86" s="1"/>
    </row>
    <row r="87" spans="1:29" s="2" customFormat="1" x14ac:dyDescent="0.2">
      <c r="A87" s="6"/>
      <c r="B87" s="344"/>
      <c r="C87" s="11"/>
      <c r="D87" s="48"/>
      <c r="E87" s="48"/>
      <c r="F87" s="48"/>
      <c r="G87" s="48"/>
      <c r="H87" s="334"/>
      <c r="I87" s="341">
        <v>0</v>
      </c>
      <c r="J87" s="375">
        <f t="shared" si="20"/>
        <v>0</v>
      </c>
      <c r="K87" s="380">
        <v>0</v>
      </c>
      <c r="L87" s="340">
        <v>0</v>
      </c>
      <c r="M87" s="400">
        <f t="shared" si="21"/>
        <v>0</v>
      </c>
      <c r="N87" s="340">
        <v>0</v>
      </c>
      <c r="O87" s="400">
        <f t="shared" si="22"/>
        <v>0</v>
      </c>
      <c r="P87" s="340">
        <v>0</v>
      </c>
      <c r="Q87" s="400">
        <f t="shared" si="23"/>
        <v>0</v>
      </c>
      <c r="R87" s="340">
        <v>0</v>
      </c>
      <c r="S87" s="400">
        <f t="shared" si="24"/>
        <v>0</v>
      </c>
      <c r="T87" s="340">
        <v>0</v>
      </c>
      <c r="U87" s="400">
        <f t="shared" si="25"/>
        <v>0</v>
      </c>
      <c r="V87" s="340">
        <v>0</v>
      </c>
      <c r="W87" s="400">
        <f t="shared" si="26"/>
        <v>0</v>
      </c>
      <c r="X87" s="340">
        <v>0</v>
      </c>
      <c r="Y87" s="400">
        <f t="shared" si="27"/>
        <v>0</v>
      </c>
      <c r="Z87" s="467">
        <f t="shared" si="28"/>
        <v>0</v>
      </c>
      <c r="AA87" s="375">
        <f t="shared" si="29"/>
        <v>0</v>
      </c>
      <c r="AB87" s="1"/>
    </row>
    <row r="88" spans="1:29" s="2" customFormat="1" x14ac:dyDescent="0.2">
      <c r="A88" s="6"/>
      <c r="B88" s="344"/>
      <c r="C88" s="11"/>
      <c r="D88" s="48"/>
      <c r="E88" s="48"/>
      <c r="F88" s="48"/>
      <c r="G88" s="11"/>
      <c r="H88" s="334"/>
      <c r="I88" s="341">
        <v>0</v>
      </c>
      <c r="J88" s="375">
        <f t="shared" si="20"/>
        <v>0</v>
      </c>
      <c r="K88" s="380">
        <v>0</v>
      </c>
      <c r="L88" s="340">
        <v>0</v>
      </c>
      <c r="M88" s="400">
        <f t="shared" si="21"/>
        <v>0</v>
      </c>
      <c r="N88" s="340">
        <v>0</v>
      </c>
      <c r="O88" s="400">
        <f t="shared" si="22"/>
        <v>0</v>
      </c>
      <c r="P88" s="340">
        <v>0</v>
      </c>
      <c r="Q88" s="400">
        <f t="shared" si="23"/>
        <v>0</v>
      </c>
      <c r="R88" s="340">
        <v>0</v>
      </c>
      <c r="S88" s="400">
        <f t="shared" si="24"/>
        <v>0</v>
      </c>
      <c r="T88" s="340">
        <v>0</v>
      </c>
      <c r="U88" s="400">
        <f t="shared" si="25"/>
        <v>0</v>
      </c>
      <c r="V88" s="340">
        <v>0</v>
      </c>
      <c r="W88" s="400">
        <f t="shared" si="26"/>
        <v>0</v>
      </c>
      <c r="X88" s="340">
        <v>0</v>
      </c>
      <c r="Y88" s="400">
        <f t="shared" si="27"/>
        <v>0</v>
      </c>
      <c r="Z88" s="467">
        <f t="shared" si="28"/>
        <v>0</v>
      </c>
      <c r="AA88" s="375">
        <f t="shared" si="29"/>
        <v>0</v>
      </c>
      <c r="AB88" s="1"/>
    </row>
    <row r="89" spans="1:29" s="2" customFormat="1" x14ac:dyDescent="0.2">
      <c r="A89" s="6"/>
      <c r="B89" s="344"/>
      <c r="C89" s="11"/>
      <c r="D89" s="48"/>
      <c r="E89" s="48"/>
      <c r="F89" s="48"/>
      <c r="G89" s="11"/>
      <c r="H89" s="334"/>
      <c r="I89" s="341">
        <v>0</v>
      </c>
      <c r="J89" s="375">
        <f t="shared" si="20"/>
        <v>0</v>
      </c>
      <c r="K89" s="380">
        <v>0</v>
      </c>
      <c r="L89" s="340">
        <v>0</v>
      </c>
      <c r="M89" s="400">
        <f t="shared" si="21"/>
        <v>0</v>
      </c>
      <c r="N89" s="340">
        <v>0</v>
      </c>
      <c r="O89" s="400">
        <f t="shared" si="22"/>
        <v>0</v>
      </c>
      <c r="P89" s="340">
        <v>0</v>
      </c>
      <c r="Q89" s="400">
        <f t="shared" si="23"/>
        <v>0</v>
      </c>
      <c r="R89" s="340">
        <v>0</v>
      </c>
      <c r="S89" s="400">
        <f t="shared" si="24"/>
        <v>0</v>
      </c>
      <c r="T89" s="340">
        <v>0</v>
      </c>
      <c r="U89" s="400">
        <f t="shared" si="25"/>
        <v>0</v>
      </c>
      <c r="V89" s="340">
        <v>0</v>
      </c>
      <c r="W89" s="400">
        <f t="shared" si="26"/>
        <v>0</v>
      </c>
      <c r="X89" s="340">
        <v>0</v>
      </c>
      <c r="Y89" s="400">
        <f t="shared" si="27"/>
        <v>0</v>
      </c>
      <c r="Z89" s="467">
        <f t="shared" si="28"/>
        <v>0</v>
      </c>
      <c r="AA89" s="375">
        <f t="shared" si="29"/>
        <v>0</v>
      </c>
      <c r="AB89" s="1"/>
    </row>
    <row r="90" spans="1:29" s="2" customFormat="1" x14ac:dyDescent="0.2">
      <c r="A90" s="6"/>
      <c r="B90" s="344"/>
      <c r="C90" s="11"/>
      <c r="D90" s="48"/>
      <c r="E90" s="48"/>
      <c r="F90" s="48"/>
      <c r="G90" s="11"/>
      <c r="H90" s="334"/>
      <c r="I90" s="341">
        <v>0</v>
      </c>
      <c r="J90" s="375">
        <f t="shared" si="20"/>
        <v>0</v>
      </c>
      <c r="K90" s="380">
        <v>0</v>
      </c>
      <c r="L90" s="340">
        <v>0</v>
      </c>
      <c r="M90" s="400">
        <f t="shared" si="21"/>
        <v>0</v>
      </c>
      <c r="N90" s="340">
        <v>0</v>
      </c>
      <c r="O90" s="400">
        <f t="shared" si="22"/>
        <v>0</v>
      </c>
      <c r="P90" s="340">
        <v>0</v>
      </c>
      <c r="Q90" s="400">
        <f t="shared" si="23"/>
        <v>0</v>
      </c>
      <c r="R90" s="340">
        <v>0</v>
      </c>
      <c r="S90" s="400">
        <f t="shared" si="24"/>
        <v>0</v>
      </c>
      <c r="T90" s="340">
        <v>0</v>
      </c>
      <c r="U90" s="400">
        <f t="shared" si="25"/>
        <v>0</v>
      </c>
      <c r="V90" s="340">
        <v>0</v>
      </c>
      <c r="W90" s="400">
        <f t="shared" si="26"/>
        <v>0</v>
      </c>
      <c r="X90" s="340">
        <v>0</v>
      </c>
      <c r="Y90" s="400">
        <f t="shared" si="27"/>
        <v>0</v>
      </c>
      <c r="Z90" s="467">
        <f t="shared" si="28"/>
        <v>0</v>
      </c>
      <c r="AA90" s="375">
        <f t="shared" si="29"/>
        <v>0</v>
      </c>
      <c r="AB90" s="1"/>
    </row>
    <row r="91" spans="1:29" s="2" customFormat="1" x14ac:dyDescent="0.2">
      <c r="A91" s="6"/>
      <c r="B91" s="11"/>
      <c r="C91" s="11"/>
      <c r="D91" s="48"/>
      <c r="E91" s="48"/>
      <c r="F91" s="11"/>
      <c r="G91" s="11"/>
      <c r="H91" s="334"/>
      <c r="I91" s="341">
        <v>0</v>
      </c>
      <c r="J91" s="375">
        <f t="shared" si="20"/>
        <v>0</v>
      </c>
      <c r="K91" s="380">
        <v>0</v>
      </c>
      <c r="L91" s="340">
        <v>0</v>
      </c>
      <c r="M91" s="400">
        <f t="shared" si="21"/>
        <v>0</v>
      </c>
      <c r="N91" s="340">
        <v>0</v>
      </c>
      <c r="O91" s="400">
        <f t="shared" si="22"/>
        <v>0</v>
      </c>
      <c r="P91" s="340">
        <v>0</v>
      </c>
      <c r="Q91" s="400">
        <f t="shared" si="23"/>
        <v>0</v>
      </c>
      <c r="R91" s="340">
        <v>0</v>
      </c>
      <c r="S91" s="400">
        <f t="shared" si="24"/>
        <v>0</v>
      </c>
      <c r="T91" s="340">
        <v>0</v>
      </c>
      <c r="U91" s="400">
        <f t="shared" si="25"/>
        <v>0</v>
      </c>
      <c r="V91" s="340">
        <v>0</v>
      </c>
      <c r="W91" s="400">
        <f t="shared" si="26"/>
        <v>0</v>
      </c>
      <c r="X91" s="340">
        <v>0</v>
      </c>
      <c r="Y91" s="400">
        <f t="shared" si="27"/>
        <v>0</v>
      </c>
      <c r="Z91" s="467">
        <f t="shared" si="28"/>
        <v>0</v>
      </c>
      <c r="AA91" s="375">
        <f t="shared" si="29"/>
        <v>0</v>
      </c>
      <c r="AB91" s="1"/>
    </row>
    <row r="92" spans="1:29" s="2" customFormat="1" x14ac:dyDescent="0.2">
      <c r="A92" s="6"/>
      <c r="B92" s="11"/>
      <c r="C92" s="11"/>
      <c r="D92" s="48"/>
      <c r="E92" s="48"/>
      <c r="F92" s="11"/>
      <c r="G92" s="11"/>
      <c r="H92" s="334"/>
      <c r="I92" s="341">
        <v>0</v>
      </c>
      <c r="J92" s="375">
        <f t="shared" si="20"/>
        <v>0</v>
      </c>
      <c r="K92" s="380">
        <v>0</v>
      </c>
      <c r="L92" s="340">
        <v>0</v>
      </c>
      <c r="M92" s="400">
        <f t="shared" si="21"/>
        <v>0</v>
      </c>
      <c r="N92" s="340">
        <v>0</v>
      </c>
      <c r="O92" s="400">
        <f t="shared" si="22"/>
        <v>0</v>
      </c>
      <c r="P92" s="340">
        <v>0</v>
      </c>
      <c r="Q92" s="400">
        <f t="shared" si="23"/>
        <v>0</v>
      </c>
      <c r="R92" s="340">
        <v>0</v>
      </c>
      <c r="S92" s="400">
        <f t="shared" si="24"/>
        <v>0</v>
      </c>
      <c r="T92" s="340">
        <v>0</v>
      </c>
      <c r="U92" s="400">
        <f t="shared" si="25"/>
        <v>0</v>
      </c>
      <c r="V92" s="340">
        <v>0</v>
      </c>
      <c r="W92" s="400">
        <f t="shared" si="26"/>
        <v>0</v>
      </c>
      <c r="X92" s="340">
        <v>0</v>
      </c>
      <c r="Y92" s="400">
        <f t="shared" si="27"/>
        <v>0</v>
      </c>
      <c r="Z92" s="467">
        <f t="shared" si="28"/>
        <v>0</v>
      </c>
      <c r="AA92" s="375">
        <f t="shared" si="29"/>
        <v>0</v>
      </c>
      <c r="AB92" s="1"/>
    </row>
    <row r="93" spans="1:29" s="2" customFormat="1" ht="13.5" thickBot="1" x14ac:dyDescent="0.25">
      <c r="A93" s="6"/>
      <c r="B93" s="342"/>
      <c r="C93" s="342"/>
      <c r="D93" s="343"/>
      <c r="E93" s="48"/>
      <c r="F93" s="342"/>
      <c r="G93" s="342"/>
      <c r="H93" s="369"/>
      <c r="I93" s="341">
        <v>0</v>
      </c>
      <c r="J93" s="376">
        <f t="shared" si="20"/>
        <v>0</v>
      </c>
      <c r="K93" s="380">
        <v>0</v>
      </c>
      <c r="L93" s="340">
        <v>0</v>
      </c>
      <c r="M93" s="400">
        <f t="shared" si="21"/>
        <v>0</v>
      </c>
      <c r="N93" s="340">
        <v>0</v>
      </c>
      <c r="O93" s="400">
        <f t="shared" si="22"/>
        <v>0</v>
      </c>
      <c r="P93" s="340">
        <v>0</v>
      </c>
      <c r="Q93" s="400">
        <f t="shared" si="23"/>
        <v>0</v>
      </c>
      <c r="R93" s="340">
        <v>0</v>
      </c>
      <c r="S93" s="400">
        <f t="shared" si="24"/>
        <v>0</v>
      </c>
      <c r="T93" s="340">
        <v>0</v>
      </c>
      <c r="U93" s="400">
        <f t="shared" si="25"/>
        <v>0</v>
      </c>
      <c r="V93" s="340">
        <v>0</v>
      </c>
      <c r="W93" s="400">
        <f t="shared" si="26"/>
        <v>0</v>
      </c>
      <c r="X93" s="340">
        <v>0</v>
      </c>
      <c r="Y93" s="400">
        <f t="shared" si="27"/>
        <v>0</v>
      </c>
      <c r="Z93" s="467">
        <f t="shared" si="28"/>
        <v>0</v>
      </c>
      <c r="AA93" s="375">
        <f t="shared" si="29"/>
        <v>0</v>
      </c>
      <c r="AB93" s="1"/>
    </row>
    <row r="94" spans="1:29" s="2" customFormat="1" ht="13.5" thickBot="1" x14ac:dyDescent="0.25">
      <c r="A94" s="6"/>
      <c r="B94" s="394" t="s">
        <v>124</v>
      </c>
      <c r="C94" s="395"/>
      <c r="D94" s="395"/>
      <c r="E94" s="395"/>
      <c r="F94" s="395"/>
      <c r="G94" s="395"/>
      <c r="H94" s="396"/>
      <c r="I94" s="397">
        <f>SUM(I77:I93)</f>
        <v>0</v>
      </c>
      <c r="J94" s="377">
        <f>SUM(J77:J93)</f>
        <v>0</v>
      </c>
      <c r="K94" s="401"/>
      <c r="L94" s="339">
        <f t="shared" ref="L94:AA94" si="37">SUM(L77:L93)</f>
        <v>0</v>
      </c>
      <c r="M94" s="386">
        <f t="shared" si="37"/>
        <v>0</v>
      </c>
      <c r="N94" s="339">
        <f t="shared" si="37"/>
        <v>0</v>
      </c>
      <c r="O94" s="386">
        <f t="shared" si="37"/>
        <v>0</v>
      </c>
      <c r="P94" s="339">
        <f t="shared" si="37"/>
        <v>0</v>
      </c>
      <c r="Q94" s="386">
        <f t="shared" si="37"/>
        <v>0</v>
      </c>
      <c r="R94" s="339">
        <f t="shared" si="37"/>
        <v>0</v>
      </c>
      <c r="S94" s="386">
        <f t="shared" si="37"/>
        <v>0</v>
      </c>
      <c r="T94" s="339">
        <f t="shared" si="37"/>
        <v>0</v>
      </c>
      <c r="U94" s="386">
        <f t="shared" si="37"/>
        <v>0</v>
      </c>
      <c r="V94" s="339">
        <f t="shared" si="37"/>
        <v>0</v>
      </c>
      <c r="W94" s="386">
        <f t="shared" si="37"/>
        <v>0</v>
      </c>
      <c r="X94" s="339">
        <f t="shared" si="37"/>
        <v>0</v>
      </c>
      <c r="Y94" s="386">
        <f t="shared" si="37"/>
        <v>0</v>
      </c>
      <c r="Z94" s="464">
        <f t="shared" si="37"/>
        <v>0</v>
      </c>
      <c r="AA94" s="464">
        <f t="shared" si="37"/>
        <v>0</v>
      </c>
      <c r="AB94" s="404"/>
      <c r="AC94" s="405"/>
    </row>
    <row r="95" spans="1:29" s="2" customFormat="1" x14ac:dyDescent="0.2">
      <c r="A95" s="6"/>
      <c r="B95" s="6"/>
      <c r="C95" s="6"/>
      <c r="D95" s="6"/>
      <c r="E95" s="6"/>
      <c r="F95" s="6"/>
      <c r="G95" s="402"/>
      <c r="H95" s="378"/>
      <c r="I95" s="6"/>
      <c r="J95" s="378"/>
      <c r="K95" s="335"/>
      <c r="L95" s="403" t="s">
        <v>41</v>
      </c>
      <c r="M95" s="385">
        <f t="shared" ref="M95:X95" si="38">M75+M94</f>
        <v>0</v>
      </c>
      <c r="N95" s="420">
        <f t="shared" si="38"/>
        <v>0</v>
      </c>
      <c r="O95" s="385">
        <f t="shared" si="38"/>
        <v>0</v>
      </c>
      <c r="P95" s="420">
        <f t="shared" si="38"/>
        <v>0</v>
      </c>
      <c r="Q95" s="385">
        <f t="shared" si="38"/>
        <v>0</v>
      </c>
      <c r="R95" s="420">
        <f t="shared" si="38"/>
        <v>0</v>
      </c>
      <c r="S95" s="385">
        <f t="shared" si="38"/>
        <v>0</v>
      </c>
      <c r="T95" s="420">
        <f t="shared" si="38"/>
        <v>0</v>
      </c>
      <c r="U95" s="385">
        <f t="shared" si="38"/>
        <v>0</v>
      </c>
      <c r="V95" s="420">
        <f t="shared" si="38"/>
        <v>0</v>
      </c>
      <c r="W95" s="385">
        <f t="shared" si="38"/>
        <v>0</v>
      </c>
      <c r="X95" s="420">
        <f t="shared" si="38"/>
        <v>0</v>
      </c>
      <c r="Y95" s="385" t="s">
        <v>41</v>
      </c>
      <c r="Z95" s="385">
        <f>Z75+Z94</f>
        <v>0</v>
      </c>
      <c r="AA95" s="385">
        <f>AA75+AA94</f>
        <v>0</v>
      </c>
      <c r="AB95" s="1"/>
    </row>
    <row r="96" spans="1:29" s="2" customFormat="1" x14ac:dyDescent="0.2">
      <c r="A96" s="6"/>
      <c r="B96" s="6"/>
      <c r="C96" s="6"/>
      <c r="D96" s="6"/>
      <c r="E96" s="6"/>
      <c r="F96" s="6"/>
      <c r="G96" s="402"/>
      <c r="H96" s="378"/>
      <c r="I96" s="6"/>
      <c r="J96" s="378"/>
      <c r="K96" s="378"/>
      <c r="M96" s="381"/>
      <c r="O96" s="381"/>
      <c r="Q96" s="381"/>
      <c r="S96" s="381"/>
      <c r="U96" s="381"/>
      <c r="W96" s="381"/>
      <c r="Y96" s="381"/>
      <c r="Z96" s="381"/>
    </row>
    <row r="97" spans="1:28" s="2" customFormat="1" ht="15.75" x14ac:dyDescent="0.2">
      <c r="A97" s="6"/>
      <c r="B97" s="578" t="s">
        <v>150</v>
      </c>
      <c r="C97" s="579"/>
      <c r="D97" s="579"/>
      <c r="E97" s="579"/>
      <c r="F97" s="579"/>
      <c r="G97" s="579"/>
      <c r="H97" s="579"/>
      <c r="I97" s="579"/>
      <c r="J97" s="580"/>
      <c r="K97" s="578" t="s">
        <v>142</v>
      </c>
      <c r="L97" s="579"/>
      <c r="M97" s="579"/>
      <c r="N97" s="579"/>
      <c r="O97" s="579"/>
      <c r="P97" s="579"/>
      <c r="Q97" s="579"/>
      <c r="R97" s="579"/>
      <c r="S97" s="579"/>
      <c r="T97" s="579"/>
      <c r="U97" s="579"/>
      <c r="V97" s="579"/>
      <c r="W97" s="579"/>
      <c r="X97" s="579"/>
      <c r="Y97" s="579"/>
      <c r="Z97" s="580"/>
      <c r="AA97" s="1"/>
      <c r="AB97" s="1"/>
    </row>
    <row r="98" spans="1:28" s="2" customFormat="1" ht="38.25" x14ac:dyDescent="0.2">
      <c r="A98" s="6"/>
      <c r="B98" s="350" t="s">
        <v>38</v>
      </c>
      <c r="C98" s="350" t="s">
        <v>39</v>
      </c>
      <c r="D98" s="350" t="s">
        <v>40</v>
      </c>
      <c r="E98" s="350" t="s">
        <v>83</v>
      </c>
      <c r="F98" s="350" t="s">
        <v>141</v>
      </c>
      <c r="G98" s="350" t="s">
        <v>79</v>
      </c>
      <c r="H98" s="367" t="s">
        <v>154</v>
      </c>
      <c r="I98" s="7" t="s">
        <v>140</v>
      </c>
      <c r="J98" s="367" t="s">
        <v>155</v>
      </c>
      <c r="K98" s="379" t="s">
        <v>156</v>
      </c>
      <c r="L98" s="348" t="s">
        <v>139</v>
      </c>
      <c r="M98" s="383" t="s">
        <v>138</v>
      </c>
      <c r="N98" s="349" t="s">
        <v>137</v>
      </c>
      <c r="O98" s="387" t="s">
        <v>136</v>
      </c>
      <c r="P98" s="348" t="s">
        <v>135</v>
      </c>
      <c r="Q98" s="383" t="s">
        <v>134</v>
      </c>
      <c r="R98" s="349" t="s">
        <v>133</v>
      </c>
      <c r="S98" s="387" t="s">
        <v>132</v>
      </c>
      <c r="T98" s="348" t="s">
        <v>131</v>
      </c>
      <c r="U98" s="383" t="s">
        <v>130</v>
      </c>
      <c r="V98" s="349" t="s">
        <v>129</v>
      </c>
      <c r="W98" s="387" t="s">
        <v>128</v>
      </c>
      <c r="X98" s="348" t="s">
        <v>127</v>
      </c>
      <c r="Y98" s="383" t="s">
        <v>126</v>
      </c>
      <c r="Z98" s="379" t="s">
        <v>53</v>
      </c>
      <c r="AA98" s="379" t="s">
        <v>52</v>
      </c>
      <c r="AB98" s="1"/>
    </row>
    <row r="99" spans="1:28" s="2" customFormat="1" ht="15.75" x14ac:dyDescent="0.2">
      <c r="A99" s="6"/>
      <c r="B99" s="356" t="s">
        <v>177</v>
      </c>
      <c r="C99" s="135"/>
      <c r="D99" s="135"/>
      <c r="E99" s="135"/>
      <c r="F99" s="135"/>
      <c r="G99" s="135"/>
      <c r="H99" s="371"/>
      <c r="I99" s="135"/>
      <c r="J99" s="371"/>
      <c r="K99" s="371"/>
      <c r="L99" s="135"/>
      <c r="M99" s="371"/>
      <c r="N99" s="135"/>
      <c r="O99" s="371"/>
      <c r="P99" s="135"/>
      <c r="Q99" s="371"/>
      <c r="R99" s="135"/>
      <c r="S99" s="371"/>
      <c r="T99" s="135"/>
      <c r="U99" s="371"/>
      <c r="V99" s="135"/>
      <c r="W99" s="371"/>
      <c r="X99" s="135"/>
      <c r="Y99" s="371"/>
      <c r="Z99" s="388"/>
      <c r="AA99" s="388"/>
      <c r="AB99" s="1"/>
    </row>
    <row r="100" spans="1:28" s="2" customFormat="1" x14ac:dyDescent="0.2">
      <c r="A100" s="6"/>
      <c r="B100" s="344"/>
      <c r="C100" s="48"/>
      <c r="D100" s="48"/>
      <c r="E100" s="48"/>
      <c r="F100" s="48"/>
      <c r="G100" s="48"/>
      <c r="H100" s="334"/>
      <c r="I100" s="341">
        <v>0</v>
      </c>
      <c r="J100" s="375">
        <f t="shared" ref="J100:J115" si="39">H100*I100</f>
        <v>0</v>
      </c>
      <c r="K100" s="380">
        <v>0</v>
      </c>
      <c r="L100" s="340">
        <v>0</v>
      </c>
      <c r="M100" s="400">
        <f t="shared" ref="M100:M114" si="40">L100*$K100</f>
        <v>0</v>
      </c>
      <c r="N100" s="340">
        <v>0</v>
      </c>
      <c r="O100" s="400">
        <f t="shared" ref="O100:O115" si="41">N100*$K100</f>
        <v>0</v>
      </c>
      <c r="P100" s="340">
        <v>0</v>
      </c>
      <c r="Q100" s="400">
        <f t="shared" ref="Q100:Q115" si="42">P100*$K100</f>
        <v>0</v>
      </c>
      <c r="R100" s="340">
        <v>0</v>
      </c>
      <c r="S100" s="400">
        <f t="shared" ref="S100:S115" si="43">R100*$K100</f>
        <v>0</v>
      </c>
      <c r="T100" s="340">
        <v>0</v>
      </c>
      <c r="U100" s="400">
        <f t="shared" ref="U100:U115" si="44">T100*$K100</f>
        <v>0</v>
      </c>
      <c r="V100" s="340">
        <v>0</v>
      </c>
      <c r="W100" s="400">
        <f t="shared" ref="W100:W115" si="45">V100*$K100</f>
        <v>0</v>
      </c>
      <c r="X100" s="340">
        <v>0</v>
      </c>
      <c r="Y100" s="400">
        <f t="shared" ref="Y100:Y115" si="46">X100*$K100</f>
        <v>0</v>
      </c>
      <c r="Z100" s="467">
        <f>M100+O100+Q100+S100+U100+W100+Y100</f>
        <v>0</v>
      </c>
      <c r="AA100" s="375">
        <f>J100-Z100</f>
        <v>0</v>
      </c>
      <c r="AB100" s="1"/>
    </row>
    <row r="101" spans="1:28" s="2" customFormat="1" x14ac:dyDescent="0.2">
      <c r="A101" s="140"/>
      <c r="B101" s="344"/>
      <c r="C101" s="48"/>
      <c r="D101" s="48"/>
      <c r="E101" s="48"/>
      <c r="F101" s="48"/>
      <c r="G101" s="48"/>
      <c r="H101" s="334"/>
      <c r="I101" s="341">
        <v>0</v>
      </c>
      <c r="J101" s="375">
        <f t="shared" si="39"/>
        <v>0</v>
      </c>
      <c r="K101" s="380">
        <v>0</v>
      </c>
      <c r="L101" s="340">
        <v>0</v>
      </c>
      <c r="M101" s="400">
        <f t="shared" si="40"/>
        <v>0</v>
      </c>
      <c r="N101" s="340">
        <v>0</v>
      </c>
      <c r="O101" s="400">
        <f t="shared" si="41"/>
        <v>0</v>
      </c>
      <c r="P101" s="340">
        <v>0</v>
      </c>
      <c r="Q101" s="400">
        <f t="shared" si="42"/>
        <v>0</v>
      </c>
      <c r="R101" s="340">
        <v>0</v>
      </c>
      <c r="S101" s="400">
        <f t="shared" si="43"/>
        <v>0</v>
      </c>
      <c r="T101" s="340">
        <v>0</v>
      </c>
      <c r="U101" s="400">
        <f t="shared" si="44"/>
        <v>0</v>
      </c>
      <c r="V101" s="340">
        <v>0</v>
      </c>
      <c r="W101" s="400">
        <f t="shared" si="45"/>
        <v>0</v>
      </c>
      <c r="X101" s="340">
        <v>0</v>
      </c>
      <c r="Y101" s="400">
        <f t="shared" si="46"/>
        <v>0</v>
      </c>
      <c r="Z101" s="467">
        <f t="shared" ref="Z101:Z115" si="47">M101+O101+Q101+S101+U101+W101+Y101</f>
        <v>0</v>
      </c>
      <c r="AA101" s="375">
        <f t="shared" ref="AA101:AA115" si="48">J101-Z101</f>
        <v>0</v>
      </c>
      <c r="AB101" s="1"/>
    </row>
    <row r="102" spans="1:28" s="2" customFormat="1" x14ac:dyDescent="0.2">
      <c r="A102" s="140"/>
      <c r="B102" s="344"/>
      <c r="C102" s="48"/>
      <c r="D102" s="48"/>
      <c r="E102" s="48"/>
      <c r="F102" s="48"/>
      <c r="G102" s="48"/>
      <c r="H102" s="334"/>
      <c r="I102" s="341">
        <v>0</v>
      </c>
      <c r="J102" s="375">
        <f t="shared" si="39"/>
        <v>0</v>
      </c>
      <c r="K102" s="380">
        <v>0</v>
      </c>
      <c r="L102" s="340">
        <v>0</v>
      </c>
      <c r="M102" s="400">
        <f t="shared" si="40"/>
        <v>0</v>
      </c>
      <c r="N102" s="340">
        <v>0</v>
      </c>
      <c r="O102" s="400">
        <f t="shared" si="41"/>
        <v>0</v>
      </c>
      <c r="P102" s="340">
        <v>0</v>
      </c>
      <c r="Q102" s="400">
        <f t="shared" si="42"/>
        <v>0</v>
      </c>
      <c r="R102" s="340">
        <v>0</v>
      </c>
      <c r="S102" s="400">
        <f t="shared" si="43"/>
        <v>0</v>
      </c>
      <c r="T102" s="340">
        <v>0</v>
      </c>
      <c r="U102" s="400">
        <f t="shared" si="44"/>
        <v>0</v>
      </c>
      <c r="V102" s="340">
        <v>0</v>
      </c>
      <c r="W102" s="400">
        <f t="shared" si="45"/>
        <v>0</v>
      </c>
      <c r="X102" s="340">
        <v>0</v>
      </c>
      <c r="Y102" s="400">
        <f t="shared" si="46"/>
        <v>0</v>
      </c>
      <c r="Z102" s="467">
        <f t="shared" si="47"/>
        <v>0</v>
      </c>
      <c r="AA102" s="375">
        <f t="shared" si="48"/>
        <v>0</v>
      </c>
      <c r="AB102" s="1"/>
    </row>
    <row r="103" spans="1:28" s="2" customFormat="1" x14ac:dyDescent="0.2">
      <c r="A103" s="6"/>
      <c r="B103" s="344"/>
      <c r="C103" s="48"/>
      <c r="D103" s="48"/>
      <c r="E103" s="48"/>
      <c r="F103" s="48"/>
      <c r="G103" s="48"/>
      <c r="H103" s="334"/>
      <c r="I103" s="341">
        <v>0</v>
      </c>
      <c r="J103" s="375">
        <f t="shared" si="39"/>
        <v>0</v>
      </c>
      <c r="K103" s="380">
        <v>0</v>
      </c>
      <c r="L103" s="340">
        <v>0</v>
      </c>
      <c r="M103" s="400">
        <f t="shared" si="40"/>
        <v>0</v>
      </c>
      <c r="N103" s="340">
        <v>0</v>
      </c>
      <c r="O103" s="400">
        <f t="shared" si="41"/>
        <v>0</v>
      </c>
      <c r="P103" s="340">
        <v>0</v>
      </c>
      <c r="Q103" s="400">
        <f t="shared" si="42"/>
        <v>0</v>
      </c>
      <c r="R103" s="340">
        <v>0</v>
      </c>
      <c r="S103" s="400">
        <f t="shared" si="43"/>
        <v>0</v>
      </c>
      <c r="T103" s="340">
        <v>0</v>
      </c>
      <c r="U103" s="400">
        <f t="shared" si="44"/>
        <v>0</v>
      </c>
      <c r="V103" s="340">
        <v>0</v>
      </c>
      <c r="W103" s="400">
        <f t="shared" si="45"/>
        <v>0</v>
      </c>
      <c r="X103" s="340">
        <v>0</v>
      </c>
      <c r="Y103" s="400">
        <f t="shared" si="46"/>
        <v>0</v>
      </c>
      <c r="Z103" s="467">
        <f t="shared" si="47"/>
        <v>0</v>
      </c>
      <c r="AA103" s="375">
        <f t="shared" si="48"/>
        <v>0</v>
      </c>
      <c r="AB103" s="1"/>
    </row>
    <row r="104" spans="1:28" s="2" customFormat="1" x14ac:dyDescent="0.2">
      <c r="A104" s="6"/>
      <c r="B104" s="344"/>
      <c r="C104" s="48"/>
      <c r="D104" s="48"/>
      <c r="E104" s="48"/>
      <c r="F104" s="48"/>
      <c r="G104" s="48"/>
      <c r="H104" s="334"/>
      <c r="I104" s="341">
        <v>0</v>
      </c>
      <c r="J104" s="375">
        <f t="shared" si="39"/>
        <v>0</v>
      </c>
      <c r="K104" s="380">
        <v>0</v>
      </c>
      <c r="L104" s="340">
        <v>0</v>
      </c>
      <c r="M104" s="400">
        <f t="shared" si="40"/>
        <v>0</v>
      </c>
      <c r="N104" s="340">
        <v>0</v>
      </c>
      <c r="O104" s="400">
        <f t="shared" si="41"/>
        <v>0</v>
      </c>
      <c r="P104" s="340">
        <v>0</v>
      </c>
      <c r="Q104" s="400">
        <f t="shared" si="42"/>
        <v>0</v>
      </c>
      <c r="R104" s="340">
        <v>0</v>
      </c>
      <c r="S104" s="400">
        <f t="shared" si="43"/>
        <v>0</v>
      </c>
      <c r="T104" s="340">
        <v>0</v>
      </c>
      <c r="U104" s="400">
        <f t="shared" si="44"/>
        <v>0</v>
      </c>
      <c r="V104" s="340">
        <v>0</v>
      </c>
      <c r="W104" s="400">
        <f t="shared" si="45"/>
        <v>0</v>
      </c>
      <c r="X104" s="340">
        <v>0</v>
      </c>
      <c r="Y104" s="400">
        <f t="shared" si="46"/>
        <v>0</v>
      </c>
      <c r="Z104" s="467">
        <f t="shared" si="47"/>
        <v>0</v>
      </c>
      <c r="AA104" s="375">
        <f t="shared" si="48"/>
        <v>0</v>
      </c>
      <c r="AB104" s="1"/>
    </row>
    <row r="105" spans="1:28" s="2" customFormat="1" x14ac:dyDescent="0.2">
      <c r="A105" s="6"/>
      <c r="B105" s="48"/>
      <c r="C105" s="48"/>
      <c r="D105" s="48"/>
      <c r="E105" s="48"/>
      <c r="F105" s="48"/>
      <c r="G105" s="48"/>
      <c r="H105" s="334"/>
      <c r="I105" s="341">
        <v>0</v>
      </c>
      <c r="J105" s="375">
        <f t="shared" si="39"/>
        <v>0</v>
      </c>
      <c r="K105" s="380">
        <v>0</v>
      </c>
      <c r="L105" s="340">
        <v>0</v>
      </c>
      <c r="M105" s="400">
        <f t="shared" si="40"/>
        <v>0</v>
      </c>
      <c r="N105" s="340">
        <v>0</v>
      </c>
      <c r="O105" s="400">
        <f t="shared" si="41"/>
        <v>0</v>
      </c>
      <c r="P105" s="340">
        <v>0</v>
      </c>
      <c r="Q105" s="400">
        <f t="shared" si="42"/>
        <v>0</v>
      </c>
      <c r="R105" s="340">
        <v>0</v>
      </c>
      <c r="S105" s="400">
        <f t="shared" si="43"/>
        <v>0</v>
      </c>
      <c r="T105" s="340">
        <v>0</v>
      </c>
      <c r="U105" s="400">
        <f t="shared" si="44"/>
        <v>0</v>
      </c>
      <c r="V105" s="340">
        <v>0</v>
      </c>
      <c r="W105" s="400">
        <f t="shared" si="45"/>
        <v>0</v>
      </c>
      <c r="X105" s="340">
        <v>0</v>
      </c>
      <c r="Y105" s="400">
        <f t="shared" si="46"/>
        <v>0</v>
      </c>
      <c r="Z105" s="467">
        <f t="shared" si="47"/>
        <v>0</v>
      </c>
      <c r="AA105" s="375">
        <f t="shared" si="48"/>
        <v>0</v>
      </c>
      <c r="AB105" s="1"/>
    </row>
    <row r="106" spans="1:28" s="2" customFormat="1" x14ac:dyDescent="0.2">
      <c r="A106" s="6"/>
      <c r="B106" s="48"/>
      <c r="C106" s="48"/>
      <c r="D106" s="48"/>
      <c r="E106" s="48"/>
      <c r="F106" s="48"/>
      <c r="G106" s="48"/>
      <c r="H106" s="334"/>
      <c r="I106" s="341">
        <v>0</v>
      </c>
      <c r="J106" s="375">
        <f t="shared" si="39"/>
        <v>0</v>
      </c>
      <c r="K106" s="380">
        <v>0</v>
      </c>
      <c r="L106" s="340">
        <v>0</v>
      </c>
      <c r="M106" s="400">
        <f t="shared" si="40"/>
        <v>0</v>
      </c>
      <c r="N106" s="340">
        <v>0</v>
      </c>
      <c r="O106" s="400">
        <f t="shared" si="41"/>
        <v>0</v>
      </c>
      <c r="P106" s="340">
        <v>0</v>
      </c>
      <c r="Q106" s="400">
        <f t="shared" si="42"/>
        <v>0</v>
      </c>
      <c r="R106" s="340">
        <v>0</v>
      </c>
      <c r="S106" s="400">
        <f t="shared" si="43"/>
        <v>0</v>
      </c>
      <c r="T106" s="340">
        <v>0</v>
      </c>
      <c r="U106" s="400">
        <f t="shared" si="44"/>
        <v>0</v>
      </c>
      <c r="V106" s="340">
        <v>0</v>
      </c>
      <c r="W106" s="400">
        <f t="shared" si="45"/>
        <v>0</v>
      </c>
      <c r="X106" s="340">
        <v>0</v>
      </c>
      <c r="Y106" s="400">
        <f t="shared" si="46"/>
        <v>0</v>
      </c>
      <c r="Z106" s="467">
        <f t="shared" si="47"/>
        <v>0</v>
      </c>
      <c r="AA106" s="375">
        <f t="shared" si="48"/>
        <v>0</v>
      </c>
      <c r="AB106" s="1"/>
    </row>
    <row r="107" spans="1:28" s="2" customFormat="1" x14ac:dyDescent="0.2">
      <c r="A107" s="6"/>
      <c r="B107" s="48"/>
      <c r="C107" s="48"/>
      <c r="D107" s="48"/>
      <c r="E107" s="48"/>
      <c r="F107" s="48"/>
      <c r="G107" s="48"/>
      <c r="H107" s="334"/>
      <c r="I107" s="341">
        <v>0</v>
      </c>
      <c r="J107" s="375">
        <f t="shared" si="39"/>
        <v>0</v>
      </c>
      <c r="K107" s="380">
        <v>0</v>
      </c>
      <c r="L107" s="340">
        <v>0</v>
      </c>
      <c r="M107" s="400">
        <f t="shared" si="40"/>
        <v>0</v>
      </c>
      <c r="N107" s="340">
        <v>0</v>
      </c>
      <c r="O107" s="400">
        <f t="shared" si="41"/>
        <v>0</v>
      </c>
      <c r="P107" s="340">
        <v>0</v>
      </c>
      <c r="Q107" s="400">
        <f t="shared" si="42"/>
        <v>0</v>
      </c>
      <c r="R107" s="340">
        <v>0</v>
      </c>
      <c r="S107" s="400">
        <f t="shared" si="43"/>
        <v>0</v>
      </c>
      <c r="T107" s="340">
        <v>0</v>
      </c>
      <c r="U107" s="400">
        <f t="shared" si="44"/>
        <v>0</v>
      </c>
      <c r="V107" s="340">
        <v>0</v>
      </c>
      <c r="W107" s="400">
        <f t="shared" si="45"/>
        <v>0</v>
      </c>
      <c r="X107" s="340">
        <v>0</v>
      </c>
      <c r="Y107" s="400">
        <f t="shared" si="46"/>
        <v>0</v>
      </c>
      <c r="Z107" s="467">
        <f t="shared" si="47"/>
        <v>0</v>
      </c>
      <c r="AA107" s="375">
        <f t="shared" si="48"/>
        <v>0</v>
      </c>
      <c r="AB107" s="1"/>
    </row>
    <row r="108" spans="1:28" s="2" customFormat="1" x14ac:dyDescent="0.2">
      <c r="A108" s="6"/>
      <c r="B108" s="48"/>
      <c r="C108" s="48"/>
      <c r="D108" s="48"/>
      <c r="E108" s="48"/>
      <c r="F108" s="48"/>
      <c r="G108" s="48"/>
      <c r="H108" s="334"/>
      <c r="I108" s="341">
        <v>0</v>
      </c>
      <c r="J108" s="375">
        <f t="shared" si="39"/>
        <v>0</v>
      </c>
      <c r="K108" s="380">
        <v>0</v>
      </c>
      <c r="L108" s="340">
        <v>0</v>
      </c>
      <c r="M108" s="400">
        <f t="shared" si="40"/>
        <v>0</v>
      </c>
      <c r="N108" s="340">
        <v>0</v>
      </c>
      <c r="O108" s="400">
        <f t="shared" si="41"/>
        <v>0</v>
      </c>
      <c r="P108" s="340">
        <v>0</v>
      </c>
      <c r="Q108" s="400">
        <f t="shared" si="42"/>
        <v>0</v>
      </c>
      <c r="R108" s="340">
        <v>0</v>
      </c>
      <c r="S108" s="400">
        <f t="shared" si="43"/>
        <v>0</v>
      </c>
      <c r="T108" s="340">
        <v>0</v>
      </c>
      <c r="U108" s="400">
        <f t="shared" si="44"/>
        <v>0</v>
      </c>
      <c r="V108" s="340">
        <v>0</v>
      </c>
      <c r="W108" s="400">
        <f t="shared" si="45"/>
        <v>0</v>
      </c>
      <c r="X108" s="340">
        <v>0</v>
      </c>
      <c r="Y108" s="400">
        <f t="shared" si="46"/>
        <v>0</v>
      </c>
      <c r="Z108" s="467">
        <f t="shared" si="47"/>
        <v>0</v>
      </c>
      <c r="AA108" s="375">
        <f t="shared" si="48"/>
        <v>0</v>
      </c>
      <c r="AB108" s="1"/>
    </row>
    <row r="109" spans="1:28" s="2" customFormat="1" x14ac:dyDescent="0.2">
      <c r="A109" s="6"/>
      <c r="B109" s="48"/>
      <c r="C109" s="48"/>
      <c r="D109" s="48"/>
      <c r="E109" s="48"/>
      <c r="F109" s="48"/>
      <c r="G109" s="48"/>
      <c r="H109" s="334"/>
      <c r="I109" s="341">
        <v>0</v>
      </c>
      <c r="J109" s="375">
        <f t="shared" si="39"/>
        <v>0</v>
      </c>
      <c r="K109" s="380">
        <v>0</v>
      </c>
      <c r="L109" s="340">
        <v>0</v>
      </c>
      <c r="M109" s="400">
        <f t="shared" si="40"/>
        <v>0</v>
      </c>
      <c r="N109" s="340">
        <v>0</v>
      </c>
      <c r="O109" s="400">
        <f t="shared" si="41"/>
        <v>0</v>
      </c>
      <c r="P109" s="340">
        <v>0</v>
      </c>
      <c r="Q109" s="400">
        <f t="shared" si="42"/>
        <v>0</v>
      </c>
      <c r="R109" s="340">
        <v>0</v>
      </c>
      <c r="S109" s="400">
        <f t="shared" si="43"/>
        <v>0</v>
      </c>
      <c r="T109" s="340">
        <v>0</v>
      </c>
      <c r="U109" s="400">
        <f t="shared" si="44"/>
        <v>0</v>
      </c>
      <c r="V109" s="340">
        <v>0</v>
      </c>
      <c r="W109" s="400">
        <f t="shared" si="45"/>
        <v>0</v>
      </c>
      <c r="X109" s="340">
        <v>0</v>
      </c>
      <c r="Y109" s="400">
        <f t="shared" si="46"/>
        <v>0</v>
      </c>
      <c r="Z109" s="467">
        <f t="shared" si="47"/>
        <v>0</v>
      </c>
      <c r="AA109" s="375">
        <f t="shared" si="48"/>
        <v>0</v>
      </c>
      <c r="AB109" s="1"/>
    </row>
    <row r="110" spans="1:28" s="2" customFormat="1" x14ac:dyDescent="0.2">
      <c r="A110" s="6"/>
      <c r="B110" s="48"/>
      <c r="C110" s="48"/>
      <c r="D110" s="48"/>
      <c r="E110" s="48"/>
      <c r="F110" s="48"/>
      <c r="G110" s="48"/>
      <c r="H110" s="334"/>
      <c r="I110" s="341">
        <v>0</v>
      </c>
      <c r="J110" s="375">
        <f t="shared" si="39"/>
        <v>0</v>
      </c>
      <c r="K110" s="380">
        <v>0</v>
      </c>
      <c r="L110" s="340">
        <v>0</v>
      </c>
      <c r="M110" s="400">
        <f t="shared" si="40"/>
        <v>0</v>
      </c>
      <c r="N110" s="340">
        <v>0</v>
      </c>
      <c r="O110" s="400">
        <f t="shared" si="41"/>
        <v>0</v>
      </c>
      <c r="P110" s="340">
        <v>0</v>
      </c>
      <c r="Q110" s="400">
        <f t="shared" si="42"/>
        <v>0</v>
      </c>
      <c r="R110" s="340">
        <v>0</v>
      </c>
      <c r="S110" s="400">
        <f t="shared" si="43"/>
        <v>0</v>
      </c>
      <c r="T110" s="340">
        <v>0</v>
      </c>
      <c r="U110" s="400">
        <f t="shared" si="44"/>
        <v>0</v>
      </c>
      <c r="V110" s="340">
        <v>0</v>
      </c>
      <c r="W110" s="400">
        <f t="shared" si="45"/>
        <v>0</v>
      </c>
      <c r="X110" s="340">
        <v>0</v>
      </c>
      <c r="Y110" s="400">
        <f t="shared" si="46"/>
        <v>0</v>
      </c>
      <c r="Z110" s="467">
        <f t="shared" si="47"/>
        <v>0</v>
      </c>
      <c r="AA110" s="375">
        <f t="shared" si="48"/>
        <v>0</v>
      </c>
      <c r="AB110" s="1"/>
    </row>
    <row r="111" spans="1:28" s="2" customFormat="1" x14ac:dyDescent="0.2">
      <c r="A111" s="6"/>
      <c r="B111" s="48"/>
      <c r="C111" s="48"/>
      <c r="D111" s="48"/>
      <c r="E111" s="48"/>
      <c r="F111" s="48"/>
      <c r="G111" s="48"/>
      <c r="H111" s="334"/>
      <c r="I111" s="341">
        <v>0</v>
      </c>
      <c r="J111" s="375">
        <f t="shared" si="39"/>
        <v>0</v>
      </c>
      <c r="K111" s="380">
        <v>0</v>
      </c>
      <c r="L111" s="340">
        <v>0</v>
      </c>
      <c r="M111" s="400">
        <f t="shared" si="40"/>
        <v>0</v>
      </c>
      <c r="N111" s="340">
        <v>0</v>
      </c>
      <c r="O111" s="400">
        <f t="shared" si="41"/>
        <v>0</v>
      </c>
      <c r="P111" s="340">
        <v>0</v>
      </c>
      <c r="Q111" s="400">
        <f t="shared" si="42"/>
        <v>0</v>
      </c>
      <c r="R111" s="340">
        <v>0</v>
      </c>
      <c r="S111" s="400">
        <f t="shared" si="43"/>
        <v>0</v>
      </c>
      <c r="T111" s="340">
        <v>0</v>
      </c>
      <c r="U111" s="400">
        <f t="shared" si="44"/>
        <v>0</v>
      </c>
      <c r="V111" s="340">
        <v>0</v>
      </c>
      <c r="W111" s="400">
        <f t="shared" si="45"/>
        <v>0</v>
      </c>
      <c r="X111" s="340">
        <v>0</v>
      </c>
      <c r="Y111" s="400">
        <f t="shared" si="46"/>
        <v>0</v>
      </c>
      <c r="Z111" s="467">
        <f t="shared" si="47"/>
        <v>0</v>
      </c>
      <c r="AA111" s="375">
        <f t="shared" si="48"/>
        <v>0</v>
      </c>
      <c r="AB111" s="1"/>
    </row>
    <row r="112" spans="1:28" s="2" customFormat="1" x14ac:dyDescent="0.2">
      <c r="A112" s="6"/>
      <c r="B112" s="48"/>
      <c r="C112" s="48"/>
      <c r="D112" s="48"/>
      <c r="E112" s="48"/>
      <c r="F112" s="48"/>
      <c r="G112" s="48"/>
      <c r="H112" s="334"/>
      <c r="I112" s="341">
        <v>0</v>
      </c>
      <c r="J112" s="375">
        <f t="shared" si="39"/>
        <v>0</v>
      </c>
      <c r="K112" s="380">
        <v>0</v>
      </c>
      <c r="L112" s="340">
        <v>0</v>
      </c>
      <c r="M112" s="400">
        <f t="shared" si="40"/>
        <v>0</v>
      </c>
      <c r="N112" s="340">
        <v>0</v>
      </c>
      <c r="O112" s="400">
        <f t="shared" si="41"/>
        <v>0</v>
      </c>
      <c r="P112" s="340">
        <v>0</v>
      </c>
      <c r="Q112" s="400">
        <f t="shared" si="42"/>
        <v>0</v>
      </c>
      <c r="R112" s="340">
        <v>0</v>
      </c>
      <c r="S112" s="400">
        <f t="shared" si="43"/>
        <v>0</v>
      </c>
      <c r="T112" s="340">
        <v>0</v>
      </c>
      <c r="U112" s="400">
        <f t="shared" si="44"/>
        <v>0</v>
      </c>
      <c r="V112" s="340">
        <v>0</v>
      </c>
      <c r="W112" s="400">
        <f t="shared" si="45"/>
        <v>0</v>
      </c>
      <c r="X112" s="340">
        <v>0</v>
      </c>
      <c r="Y112" s="400">
        <f t="shared" si="46"/>
        <v>0</v>
      </c>
      <c r="Z112" s="467">
        <f t="shared" si="47"/>
        <v>0</v>
      </c>
      <c r="AA112" s="375">
        <f t="shared" si="48"/>
        <v>0</v>
      </c>
      <c r="AB112" s="1"/>
    </row>
    <row r="113" spans="1:29" s="2" customFormat="1" x14ac:dyDescent="0.2">
      <c r="A113" s="6"/>
      <c r="B113" s="48"/>
      <c r="C113" s="48"/>
      <c r="D113" s="48"/>
      <c r="E113" s="48"/>
      <c r="F113" s="48"/>
      <c r="G113" s="48"/>
      <c r="H113" s="334"/>
      <c r="I113" s="341">
        <v>0</v>
      </c>
      <c r="J113" s="375">
        <f t="shared" si="39"/>
        <v>0</v>
      </c>
      <c r="K113" s="380">
        <v>0</v>
      </c>
      <c r="L113" s="340">
        <v>0</v>
      </c>
      <c r="M113" s="400">
        <f t="shared" si="40"/>
        <v>0</v>
      </c>
      <c r="N113" s="340">
        <v>0</v>
      </c>
      <c r="O113" s="400">
        <f t="shared" si="41"/>
        <v>0</v>
      </c>
      <c r="P113" s="340">
        <v>0</v>
      </c>
      <c r="Q113" s="400">
        <f t="shared" si="42"/>
        <v>0</v>
      </c>
      <c r="R113" s="340">
        <v>0</v>
      </c>
      <c r="S113" s="400">
        <f t="shared" si="43"/>
        <v>0</v>
      </c>
      <c r="T113" s="340">
        <v>0</v>
      </c>
      <c r="U113" s="400">
        <f t="shared" si="44"/>
        <v>0</v>
      </c>
      <c r="V113" s="340">
        <v>0</v>
      </c>
      <c r="W113" s="400">
        <f t="shared" si="45"/>
        <v>0</v>
      </c>
      <c r="X113" s="340">
        <v>0</v>
      </c>
      <c r="Y113" s="400">
        <f t="shared" si="46"/>
        <v>0</v>
      </c>
      <c r="Z113" s="467">
        <f t="shared" si="47"/>
        <v>0</v>
      </c>
      <c r="AA113" s="375">
        <f t="shared" si="48"/>
        <v>0</v>
      </c>
      <c r="AB113" s="1"/>
    </row>
    <row r="114" spans="1:29" s="2" customFormat="1" x14ac:dyDescent="0.2">
      <c r="A114" s="6"/>
      <c r="B114" s="48"/>
      <c r="C114" s="48"/>
      <c r="D114" s="48"/>
      <c r="E114" s="48"/>
      <c r="F114" s="48"/>
      <c r="G114" s="48"/>
      <c r="H114" s="334"/>
      <c r="I114" s="341">
        <v>0</v>
      </c>
      <c r="J114" s="375">
        <f t="shared" si="39"/>
        <v>0</v>
      </c>
      <c r="K114" s="380">
        <v>0</v>
      </c>
      <c r="L114" s="340">
        <v>0</v>
      </c>
      <c r="M114" s="400">
        <f t="shared" si="40"/>
        <v>0</v>
      </c>
      <c r="N114" s="340">
        <v>0</v>
      </c>
      <c r="O114" s="400">
        <f t="shared" si="41"/>
        <v>0</v>
      </c>
      <c r="P114" s="340">
        <v>0</v>
      </c>
      <c r="Q114" s="400">
        <f t="shared" si="42"/>
        <v>0</v>
      </c>
      <c r="R114" s="340">
        <v>0</v>
      </c>
      <c r="S114" s="400">
        <f t="shared" si="43"/>
        <v>0</v>
      </c>
      <c r="T114" s="340">
        <v>0</v>
      </c>
      <c r="U114" s="400">
        <f t="shared" si="44"/>
        <v>0</v>
      </c>
      <c r="V114" s="340">
        <v>0</v>
      </c>
      <c r="W114" s="400">
        <f t="shared" si="45"/>
        <v>0</v>
      </c>
      <c r="X114" s="340">
        <v>0</v>
      </c>
      <c r="Y114" s="400">
        <f t="shared" si="46"/>
        <v>0</v>
      </c>
      <c r="Z114" s="467">
        <f t="shared" si="47"/>
        <v>0</v>
      </c>
      <c r="AA114" s="375">
        <f t="shared" si="48"/>
        <v>0</v>
      </c>
      <c r="AB114" s="1"/>
    </row>
    <row r="115" spans="1:29" s="2" customFormat="1" ht="13.5" thickBot="1" x14ac:dyDescent="0.25">
      <c r="A115" s="6"/>
      <c r="B115" s="48"/>
      <c r="C115" s="48"/>
      <c r="D115" s="48"/>
      <c r="E115" s="48"/>
      <c r="F115" s="48"/>
      <c r="G115" s="48"/>
      <c r="H115" s="334"/>
      <c r="I115" s="341">
        <v>0</v>
      </c>
      <c r="J115" s="375">
        <f t="shared" si="39"/>
        <v>0</v>
      </c>
      <c r="K115" s="380">
        <v>0</v>
      </c>
      <c r="L115" s="340">
        <v>0</v>
      </c>
      <c r="M115" s="400">
        <f>L115*K115</f>
        <v>0</v>
      </c>
      <c r="N115" s="340">
        <v>0</v>
      </c>
      <c r="O115" s="400">
        <f t="shared" si="41"/>
        <v>0</v>
      </c>
      <c r="P115" s="340">
        <v>0</v>
      </c>
      <c r="Q115" s="400">
        <f t="shared" si="42"/>
        <v>0</v>
      </c>
      <c r="R115" s="340">
        <v>0</v>
      </c>
      <c r="S115" s="400">
        <f t="shared" si="43"/>
        <v>0</v>
      </c>
      <c r="T115" s="340">
        <v>0</v>
      </c>
      <c r="U115" s="400">
        <f t="shared" si="44"/>
        <v>0</v>
      </c>
      <c r="V115" s="340">
        <v>0</v>
      </c>
      <c r="W115" s="400">
        <f t="shared" si="45"/>
        <v>0</v>
      </c>
      <c r="X115" s="340">
        <v>0</v>
      </c>
      <c r="Y115" s="400">
        <f t="shared" si="46"/>
        <v>0</v>
      </c>
      <c r="Z115" s="467">
        <f t="shared" si="47"/>
        <v>0</v>
      </c>
      <c r="AA115" s="375">
        <f t="shared" si="48"/>
        <v>0</v>
      </c>
      <c r="AB115" s="1"/>
    </row>
    <row r="116" spans="1:29" s="2" customFormat="1" ht="13.5" thickBot="1" x14ac:dyDescent="0.25">
      <c r="A116" s="6"/>
      <c r="B116" s="394" t="s">
        <v>124</v>
      </c>
      <c r="C116" s="395"/>
      <c r="D116" s="395"/>
      <c r="E116" s="395"/>
      <c r="F116" s="395"/>
      <c r="G116" s="395"/>
      <c r="H116" s="396"/>
      <c r="I116" s="397">
        <f>SUM(I100:I115)</f>
        <v>0</v>
      </c>
      <c r="J116" s="377">
        <f>SUM(J100:J115)</f>
        <v>0</v>
      </c>
      <c r="K116" s="398"/>
      <c r="L116" s="339">
        <f t="shared" ref="L116:AA116" si="49">SUM(L100:L115)</f>
        <v>0</v>
      </c>
      <c r="M116" s="386">
        <f t="shared" si="49"/>
        <v>0</v>
      </c>
      <c r="N116" s="339">
        <f t="shared" si="49"/>
        <v>0</v>
      </c>
      <c r="O116" s="386">
        <f t="shared" si="49"/>
        <v>0</v>
      </c>
      <c r="P116" s="339">
        <f t="shared" si="49"/>
        <v>0</v>
      </c>
      <c r="Q116" s="386">
        <f t="shared" si="49"/>
        <v>0</v>
      </c>
      <c r="R116" s="339">
        <f t="shared" si="49"/>
        <v>0</v>
      </c>
      <c r="S116" s="386">
        <f t="shared" si="49"/>
        <v>0</v>
      </c>
      <c r="T116" s="339">
        <f t="shared" si="49"/>
        <v>0</v>
      </c>
      <c r="U116" s="386">
        <f t="shared" si="49"/>
        <v>0</v>
      </c>
      <c r="V116" s="339">
        <f t="shared" si="49"/>
        <v>0</v>
      </c>
      <c r="W116" s="386">
        <f t="shared" si="49"/>
        <v>0</v>
      </c>
      <c r="X116" s="339">
        <f t="shared" si="49"/>
        <v>0</v>
      </c>
      <c r="Y116" s="386">
        <f t="shared" si="49"/>
        <v>0</v>
      </c>
      <c r="Z116" s="464">
        <f t="shared" si="49"/>
        <v>0</v>
      </c>
      <c r="AA116" s="464">
        <f t="shared" si="49"/>
        <v>0</v>
      </c>
      <c r="AB116" s="404"/>
      <c r="AC116" s="405"/>
    </row>
    <row r="117" spans="1:29" s="2" customFormat="1" ht="15.75" x14ac:dyDescent="0.2">
      <c r="A117" s="140"/>
      <c r="B117" s="347" t="s">
        <v>125</v>
      </c>
      <c r="C117" s="346"/>
      <c r="D117" s="346"/>
      <c r="E117" s="346"/>
      <c r="F117" s="346"/>
      <c r="G117" s="346"/>
      <c r="H117" s="372"/>
      <c r="I117" s="346"/>
      <c r="J117" s="372"/>
      <c r="K117" s="372"/>
      <c r="L117" s="345"/>
      <c r="M117" s="372"/>
      <c r="N117" s="345"/>
      <c r="O117" s="372"/>
      <c r="P117" s="345"/>
      <c r="Q117" s="372"/>
      <c r="R117" s="345"/>
      <c r="S117" s="372"/>
      <c r="T117" s="345"/>
      <c r="U117" s="372"/>
      <c r="V117" s="345"/>
      <c r="W117" s="372"/>
      <c r="X117" s="345"/>
      <c r="Y117" s="372"/>
      <c r="Z117" s="389"/>
      <c r="AA117" s="389"/>
      <c r="AB117" s="1"/>
    </row>
    <row r="118" spans="1:29" s="2" customFormat="1" x14ac:dyDescent="0.2">
      <c r="A118" s="140"/>
      <c r="B118" s="344"/>
      <c r="C118" s="48"/>
      <c r="D118" s="48"/>
      <c r="E118" s="48"/>
      <c r="F118" s="48"/>
      <c r="G118" s="48"/>
      <c r="H118" s="334"/>
      <c r="I118" s="341">
        <v>0</v>
      </c>
      <c r="J118" s="375">
        <f t="shared" ref="J118:J134" si="50">H118*I118</f>
        <v>0</v>
      </c>
      <c r="K118" s="380">
        <v>0</v>
      </c>
      <c r="L118" s="340">
        <v>0</v>
      </c>
      <c r="M118" s="400">
        <f t="shared" ref="M118:M134" si="51">L118*$K118</f>
        <v>0</v>
      </c>
      <c r="N118" s="340">
        <v>0</v>
      </c>
      <c r="O118" s="400">
        <f t="shared" ref="O118:O134" si="52">N118*$K118</f>
        <v>0</v>
      </c>
      <c r="P118" s="340">
        <v>0</v>
      </c>
      <c r="Q118" s="400">
        <f t="shared" ref="Q118:Q134" si="53">P118*$K118</f>
        <v>0</v>
      </c>
      <c r="R118" s="340">
        <v>0</v>
      </c>
      <c r="S118" s="400">
        <f t="shared" ref="S118:S134" si="54">R118*$K118</f>
        <v>0</v>
      </c>
      <c r="T118" s="340">
        <v>0</v>
      </c>
      <c r="U118" s="400">
        <f t="shared" ref="U118:U134" si="55">T118*$K118</f>
        <v>0</v>
      </c>
      <c r="V118" s="340">
        <v>0</v>
      </c>
      <c r="W118" s="400">
        <f t="shared" ref="W118:W134" si="56">V118*$K118</f>
        <v>0</v>
      </c>
      <c r="X118" s="340">
        <v>0</v>
      </c>
      <c r="Y118" s="400">
        <f t="shared" ref="Y118:Y134" si="57">X118*$K118</f>
        <v>0</v>
      </c>
      <c r="Z118" s="467">
        <f>M118+O118+Q118+S118+U118+W118+Y118</f>
        <v>0</v>
      </c>
      <c r="AA118" s="375">
        <f>J118-Z118</f>
        <v>0</v>
      </c>
      <c r="AB118" s="1"/>
    </row>
    <row r="119" spans="1:29" s="2" customFormat="1" x14ac:dyDescent="0.2">
      <c r="A119" s="6"/>
      <c r="B119" s="344"/>
      <c r="C119" s="48"/>
      <c r="D119" s="48"/>
      <c r="E119" s="48"/>
      <c r="F119" s="48"/>
      <c r="G119" s="48"/>
      <c r="H119" s="334"/>
      <c r="I119" s="341">
        <v>0</v>
      </c>
      <c r="J119" s="375">
        <f t="shared" si="50"/>
        <v>0</v>
      </c>
      <c r="K119" s="380">
        <v>0</v>
      </c>
      <c r="L119" s="340">
        <v>0</v>
      </c>
      <c r="M119" s="400">
        <f t="shared" si="51"/>
        <v>0</v>
      </c>
      <c r="N119" s="340">
        <v>0</v>
      </c>
      <c r="O119" s="400">
        <f t="shared" si="52"/>
        <v>0</v>
      </c>
      <c r="P119" s="340">
        <v>0</v>
      </c>
      <c r="Q119" s="400">
        <f t="shared" si="53"/>
        <v>0</v>
      </c>
      <c r="R119" s="340">
        <v>0</v>
      </c>
      <c r="S119" s="400">
        <f t="shared" si="54"/>
        <v>0</v>
      </c>
      <c r="T119" s="340">
        <v>0</v>
      </c>
      <c r="U119" s="400">
        <f t="shared" si="55"/>
        <v>0</v>
      </c>
      <c r="V119" s="340">
        <v>0</v>
      </c>
      <c r="W119" s="400">
        <f t="shared" si="56"/>
        <v>0</v>
      </c>
      <c r="X119" s="340">
        <v>0</v>
      </c>
      <c r="Y119" s="400">
        <f t="shared" si="57"/>
        <v>0</v>
      </c>
      <c r="Z119" s="467">
        <f t="shared" ref="Z119:Z134" si="58">M119+O119+Q119+S119+U119+W119+Y119</f>
        <v>0</v>
      </c>
      <c r="AA119" s="375">
        <f t="shared" ref="AA119:AA134" si="59">J119-Z119</f>
        <v>0</v>
      </c>
      <c r="AB119" s="1"/>
    </row>
    <row r="120" spans="1:29" s="2" customFormat="1" x14ac:dyDescent="0.2">
      <c r="A120" s="6"/>
      <c r="B120" s="344"/>
      <c r="C120" s="48"/>
      <c r="D120" s="48"/>
      <c r="E120" s="48"/>
      <c r="F120" s="48"/>
      <c r="G120" s="48"/>
      <c r="H120" s="334"/>
      <c r="I120" s="341">
        <v>0</v>
      </c>
      <c r="J120" s="375">
        <f t="shared" si="50"/>
        <v>0</v>
      </c>
      <c r="K120" s="380">
        <v>0</v>
      </c>
      <c r="L120" s="340">
        <v>0</v>
      </c>
      <c r="M120" s="400">
        <f t="shared" si="51"/>
        <v>0</v>
      </c>
      <c r="N120" s="340">
        <v>0</v>
      </c>
      <c r="O120" s="400">
        <f t="shared" si="52"/>
        <v>0</v>
      </c>
      <c r="P120" s="340">
        <v>0</v>
      </c>
      <c r="Q120" s="400">
        <f t="shared" si="53"/>
        <v>0</v>
      </c>
      <c r="R120" s="340">
        <v>0</v>
      </c>
      <c r="S120" s="400">
        <f t="shared" si="54"/>
        <v>0</v>
      </c>
      <c r="T120" s="340">
        <v>0</v>
      </c>
      <c r="U120" s="400">
        <f t="shared" si="55"/>
        <v>0</v>
      </c>
      <c r="V120" s="340">
        <v>0</v>
      </c>
      <c r="W120" s="400">
        <f t="shared" si="56"/>
        <v>0</v>
      </c>
      <c r="X120" s="340">
        <v>0</v>
      </c>
      <c r="Y120" s="400">
        <f t="shared" si="57"/>
        <v>0</v>
      </c>
      <c r="Z120" s="467">
        <f t="shared" si="58"/>
        <v>0</v>
      </c>
      <c r="AA120" s="375">
        <f t="shared" si="59"/>
        <v>0</v>
      </c>
      <c r="AB120" s="1"/>
    </row>
    <row r="121" spans="1:29" s="2" customFormat="1" x14ac:dyDescent="0.2">
      <c r="A121" s="6"/>
      <c r="B121" s="48"/>
      <c r="C121" s="48"/>
      <c r="D121" s="48"/>
      <c r="E121" s="48"/>
      <c r="F121" s="48"/>
      <c r="G121" s="48"/>
      <c r="H121" s="334"/>
      <c r="I121" s="341">
        <v>0</v>
      </c>
      <c r="J121" s="375">
        <f t="shared" si="50"/>
        <v>0</v>
      </c>
      <c r="K121" s="380">
        <v>0</v>
      </c>
      <c r="L121" s="340">
        <v>0</v>
      </c>
      <c r="M121" s="400">
        <f t="shared" si="51"/>
        <v>0</v>
      </c>
      <c r="N121" s="340">
        <v>0</v>
      </c>
      <c r="O121" s="400">
        <f t="shared" si="52"/>
        <v>0</v>
      </c>
      <c r="P121" s="340">
        <v>0</v>
      </c>
      <c r="Q121" s="400">
        <f t="shared" si="53"/>
        <v>0</v>
      </c>
      <c r="R121" s="340">
        <v>0</v>
      </c>
      <c r="S121" s="400">
        <f t="shared" si="54"/>
        <v>0</v>
      </c>
      <c r="T121" s="340">
        <v>0</v>
      </c>
      <c r="U121" s="400">
        <f t="shared" si="55"/>
        <v>0</v>
      </c>
      <c r="V121" s="340">
        <v>0</v>
      </c>
      <c r="W121" s="400">
        <f t="shared" si="56"/>
        <v>0</v>
      </c>
      <c r="X121" s="340">
        <v>0</v>
      </c>
      <c r="Y121" s="400">
        <f t="shared" si="57"/>
        <v>0</v>
      </c>
      <c r="Z121" s="467">
        <f t="shared" si="58"/>
        <v>0</v>
      </c>
      <c r="AA121" s="375">
        <f t="shared" si="59"/>
        <v>0</v>
      </c>
      <c r="AB121" s="1"/>
    </row>
    <row r="122" spans="1:29" s="2" customFormat="1" x14ac:dyDescent="0.2">
      <c r="A122" s="6"/>
      <c r="B122" s="344"/>
      <c r="C122" s="11"/>
      <c r="D122" s="48"/>
      <c r="E122" s="48"/>
      <c r="F122" s="48"/>
      <c r="G122" s="48"/>
      <c r="H122" s="334"/>
      <c r="I122" s="341">
        <v>0</v>
      </c>
      <c r="J122" s="375">
        <f t="shared" si="50"/>
        <v>0</v>
      </c>
      <c r="K122" s="380">
        <v>0</v>
      </c>
      <c r="L122" s="340">
        <v>0</v>
      </c>
      <c r="M122" s="400">
        <f t="shared" si="51"/>
        <v>0</v>
      </c>
      <c r="N122" s="340">
        <v>0</v>
      </c>
      <c r="O122" s="400">
        <f t="shared" si="52"/>
        <v>0</v>
      </c>
      <c r="P122" s="340">
        <v>0</v>
      </c>
      <c r="Q122" s="400">
        <f t="shared" si="53"/>
        <v>0</v>
      </c>
      <c r="R122" s="340">
        <v>0</v>
      </c>
      <c r="S122" s="400">
        <f t="shared" si="54"/>
        <v>0</v>
      </c>
      <c r="T122" s="340">
        <v>0</v>
      </c>
      <c r="U122" s="400">
        <f t="shared" si="55"/>
        <v>0</v>
      </c>
      <c r="V122" s="340">
        <v>0</v>
      </c>
      <c r="W122" s="400">
        <f t="shared" si="56"/>
        <v>0</v>
      </c>
      <c r="X122" s="340">
        <v>0</v>
      </c>
      <c r="Y122" s="400">
        <f t="shared" si="57"/>
        <v>0</v>
      </c>
      <c r="Z122" s="467">
        <f t="shared" si="58"/>
        <v>0</v>
      </c>
      <c r="AA122" s="375">
        <f t="shared" si="59"/>
        <v>0</v>
      </c>
      <c r="AB122" s="1"/>
    </row>
    <row r="123" spans="1:29" s="2" customFormat="1" x14ac:dyDescent="0.2">
      <c r="A123" s="6"/>
      <c r="B123" s="344"/>
      <c r="C123" s="11"/>
      <c r="D123" s="48"/>
      <c r="E123" s="48"/>
      <c r="F123" s="48"/>
      <c r="G123" s="11"/>
      <c r="H123" s="334"/>
      <c r="I123" s="341">
        <v>0</v>
      </c>
      <c r="J123" s="375">
        <f t="shared" si="50"/>
        <v>0</v>
      </c>
      <c r="K123" s="380">
        <v>0</v>
      </c>
      <c r="L123" s="340">
        <v>0</v>
      </c>
      <c r="M123" s="400">
        <f t="shared" si="51"/>
        <v>0</v>
      </c>
      <c r="N123" s="340">
        <v>0</v>
      </c>
      <c r="O123" s="400">
        <f t="shared" si="52"/>
        <v>0</v>
      </c>
      <c r="P123" s="340">
        <v>0</v>
      </c>
      <c r="Q123" s="400">
        <f t="shared" si="53"/>
        <v>0</v>
      </c>
      <c r="R123" s="340">
        <v>0</v>
      </c>
      <c r="S123" s="400">
        <f t="shared" si="54"/>
        <v>0</v>
      </c>
      <c r="T123" s="340">
        <v>0</v>
      </c>
      <c r="U123" s="400">
        <f t="shared" si="55"/>
        <v>0</v>
      </c>
      <c r="V123" s="340">
        <v>0</v>
      </c>
      <c r="W123" s="400">
        <f t="shared" si="56"/>
        <v>0</v>
      </c>
      <c r="X123" s="340">
        <v>0</v>
      </c>
      <c r="Y123" s="400">
        <f t="shared" si="57"/>
        <v>0</v>
      </c>
      <c r="Z123" s="467">
        <f t="shared" si="58"/>
        <v>0</v>
      </c>
      <c r="AA123" s="375">
        <f t="shared" si="59"/>
        <v>0</v>
      </c>
      <c r="AB123" s="1"/>
    </row>
    <row r="124" spans="1:29" s="2" customFormat="1" x14ac:dyDescent="0.2">
      <c r="A124" s="6"/>
      <c r="B124" s="344"/>
      <c r="C124" s="11"/>
      <c r="D124" s="48"/>
      <c r="E124" s="48"/>
      <c r="F124" s="48"/>
      <c r="G124" s="11"/>
      <c r="H124" s="334"/>
      <c r="I124" s="341">
        <v>0</v>
      </c>
      <c r="J124" s="375">
        <f t="shared" si="50"/>
        <v>0</v>
      </c>
      <c r="K124" s="380">
        <v>0</v>
      </c>
      <c r="L124" s="340">
        <v>0</v>
      </c>
      <c r="M124" s="400">
        <f t="shared" si="51"/>
        <v>0</v>
      </c>
      <c r="N124" s="340">
        <v>0</v>
      </c>
      <c r="O124" s="400">
        <f t="shared" si="52"/>
        <v>0</v>
      </c>
      <c r="P124" s="340">
        <v>0</v>
      </c>
      <c r="Q124" s="400">
        <f t="shared" si="53"/>
        <v>0</v>
      </c>
      <c r="R124" s="340">
        <v>0</v>
      </c>
      <c r="S124" s="400">
        <f t="shared" si="54"/>
        <v>0</v>
      </c>
      <c r="T124" s="340">
        <v>0</v>
      </c>
      <c r="U124" s="400">
        <f t="shared" si="55"/>
        <v>0</v>
      </c>
      <c r="V124" s="340">
        <v>0</v>
      </c>
      <c r="W124" s="400">
        <f t="shared" si="56"/>
        <v>0</v>
      </c>
      <c r="X124" s="340">
        <v>0</v>
      </c>
      <c r="Y124" s="400">
        <f t="shared" si="57"/>
        <v>0</v>
      </c>
      <c r="Z124" s="467">
        <f t="shared" si="58"/>
        <v>0</v>
      </c>
      <c r="AA124" s="375">
        <f t="shared" si="59"/>
        <v>0</v>
      </c>
      <c r="AB124" s="1"/>
    </row>
    <row r="125" spans="1:29" s="2" customFormat="1" x14ac:dyDescent="0.2">
      <c r="A125" s="6"/>
      <c r="B125" s="344"/>
      <c r="C125" s="11"/>
      <c r="D125" s="48"/>
      <c r="E125" s="48"/>
      <c r="F125" s="48"/>
      <c r="G125" s="11"/>
      <c r="H125" s="334"/>
      <c r="I125" s="341">
        <v>0</v>
      </c>
      <c r="J125" s="375">
        <f t="shared" si="50"/>
        <v>0</v>
      </c>
      <c r="K125" s="380">
        <v>0</v>
      </c>
      <c r="L125" s="340">
        <v>0</v>
      </c>
      <c r="M125" s="400">
        <f t="shared" si="51"/>
        <v>0</v>
      </c>
      <c r="N125" s="340">
        <v>0</v>
      </c>
      <c r="O125" s="400">
        <f t="shared" si="52"/>
        <v>0</v>
      </c>
      <c r="P125" s="340">
        <v>0</v>
      </c>
      <c r="Q125" s="400">
        <f t="shared" si="53"/>
        <v>0</v>
      </c>
      <c r="R125" s="340">
        <v>0</v>
      </c>
      <c r="S125" s="400">
        <f t="shared" si="54"/>
        <v>0</v>
      </c>
      <c r="T125" s="340">
        <v>0</v>
      </c>
      <c r="U125" s="400">
        <f t="shared" si="55"/>
        <v>0</v>
      </c>
      <c r="V125" s="340">
        <v>0</v>
      </c>
      <c r="W125" s="400">
        <f t="shared" si="56"/>
        <v>0</v>
      </c>
      <c r="X125" s="340">
        <v>0</v>
      </c>
      <c r="Y125" s="400">
        <f t="shared" si="57"/>
        <v>0</v>
      </c>
      <c r="Z125" s="467">
        <f t="shared" si="58"/>
        <v>0</v>
      </c>
      <c r="AA125" s="375">
        <f t="shared" si="59"/>
        <v>0</v>
      </c>
      <c r="AB125" s="1"/>
    </row>
    <row r="126" spans="1:29" s="2" customFormat="1" x14ac:dyDescent="0.2">
      <c r="A126" s="6"/>
      <c r="B126" s="48"/>
      <c r="C126" s="11"/>
      <c r="D126" s="48"/>
      <c r="E126" s="48"/>
      <c r="F126" s="48"/>
      <c r="G126" s="11"/>
      <c r="H126" s="334"/>
      <c r="I126" s="341">
        <v>0</v>
      </c>
      <c r="J126" s="375">
        <f t="shared" si="50"/>
        <v>0</v>
      </c>
      <c r="K126" s="380">
        <v>0</v>
      </c>
      <c r="L126" s="340">
        <v>0</v>
      </c>
      <c r="M126" s="400">
        <f t="shared" si="51"/>
        <v>0</v>
      </c>
      <c r="N126" s="340">
        <v>0</v>
      </c>
      <c r="O126" s="400">
        <f t="shared" si="52"/>
        <v>0</v>
      </c>
      <c r="P126" s="340">
        <v>0</v>
      </c>
      <c r="Q126" s="400">
        <f t="shared" si="53"/>
        <v>0</v>
      </c>
      <c r="R126" s="340">
        <v>0</v>
      </c>
      <c r="S126" s="400">
        <f t="shared" si="54"/>
        <v>0</v>
      </c>
      <c r="T126" s="340">
        <v>0</v>
      </c>
      <c r="U126" s="400">
        <f t="shared" si="55"/>
        <v>0</v>
      </c>
      <c r="V126" s="340">
        <v>0</v>
      </c>
      <c r="W126" s="400">
        <f t="shared" si="56"/>
        <v>0</v>
      </c>
      <c r="X126" s="340">
        <v>0</v>
      </c>
      <c r="Y126" s="400">
        <f t="shared" si="57"/>
        <v>0</v>
      </c>
      <c r="Z126" s="467">
        <f t="shared" si="58"/>
        <v>0</v>
      </c>
      <c r="AA126" s="375">
        <f t="shared" si="59"/>
        <v>0</v>
      </c>
      <c r="AB126" s="1"/>
    </row>
    <row r="127" spans="1:29" s="2" customFormat="1" x14ac:dyDescent="0.2">
      <c r="A127" s="6"/>
      <c r="B127" s="48"/>
      <c r="C127" s="11"/>
      <c r="D127" s="48"/>
      <c r="E127" s="48"/>
      <c r="F127" s="48"/>
      <c r="G127" s="11"/>
      <c r="H127" s="334"/>
      <c r="I127" s="341">
        <v>0</v>
      </c>
      <c r="J127" s="375">
        <f t="shared" si="50"/>
        <v>0</v>
      </c>
      <c r="K127" s="380">
        <v>0</v>
      </c>
      <c r="L127" s="340">
        <v>0</v>
      </c>
      <c r="M127" s="400">
        <f t="shared" si="51"/>
        <v>0</v>
      </c>
      <c r="N127" s="340">
        <v>0</v>
      </c>
      <c r="O127" s="400">
        <f t="shared" si="52"/>
        <v>0</v>
      </c>
      <c r="P127" s="340">
        <v>0</v>
      </c>
      <c r="Q127" s="400">
        <f t="shared" si="53"/>
        <v>0</v>
      </c>
      <c r="R127" s="340">
        <v>0</v>
      </c>
      <c r="S127" s="400">
        <f t="shared" si="54"/>
        <v>0</v>
      </c>
      <c r="T127" s="340">
        <v>0</v>
      </c>
      <c r="U127" s="400">
        <f t="shared" si="55"/>
        <v>0</v>
      </c>
      <c r="V127" s="340">
        <v>0</v>
      </c>
      <c r="W127" s="400">
        <f t="shared" si="56"/>
        <v>0</v>
      </c>
      <c r="X127" s="340">
        <v>0</v>
      </c>
      <c r="Y127" s="400">
        <f t="shared" si="57"/>
        <v>0</v>
      </c>
      <c r="Z127" s="467">
        <f t="shared" si="58"/>
        <v>0</v>
      </c>
      <c r="AA127" s="375">
        <f t="shared" si="59"/>
        <v>0</v>
      </c>
      <c r="AB127" s="1"/>
    </row>
    <row r="128" spans="1:29" s="2" customFormat="1" x14ac:dyDescent="0.2">
      <c r="A128" s="6"/>
      <c r="B128" s="11"/>
      <c r="C128" s="11"/>
      <c r="D128" s="48"/>
      <c r="E128" s="48"/>
      <c r="F128" s="48"/>
      <c r="G128" s="11"/>
      <c r="H128" s="334"/>
      <c r="I128" s="341">
        <v>0</v>
      </c>
      <c r="J128" s="375">
        <f t="shared" si="50"/>
        <v>0</v>
      </c>
      <c r="K128" s="380">
        <v>0</v>
      </c>
      <c r="L128" s="340">
        <v>0</v>
      </c>
      <c r="M128" s="400">
        <f t="shared" si="51"/>
        <v>0</v>
      </c>
      <c r="N128" s="340">
        <v>0</v>
      </c>
      <c r="O128" s="400">
        <f t="shared" si="52"/>
        <v>0</v>
      </c>
      <c r="P128" s="340">
        <v>0</v>
      </c>
      <c r="Q128" s="400">
        <f t="shared" si="53"/>
        <v>0</v>
      </c>
      <c r="R128" s="340">
        <v>0</v>
      </c>
      <c r="S128" s="400">
        <f t="shared" si="54"/>
        <v>0</v>
      </c>
      <c r="T128" s="340">
        <v>0</v>
      </c>
      <c r="U128" s="400">
        <f t="shared" si="55"/>
        <v>0</v>
      </c>
      <c r="V128" s="340">
        <v>0</v>
      </c>
      <c r="W128" s="400">
        <f t="shared" si="56"/>
        <v>0</v>
      </c>
      <c r="X128" s="340">
        <v>0</v>
      </c>
      <c r="Y128" s="400">
        <f t="shared" si="57"/>
        <v>0</v>
      </c>
      <c r="Z128" s="467">
        <f t="shared" si="58"/>
        <v>0</v>
      </c>
      <c r="AA128" s="375">
        <f t="shared" si="59"/>
        <v>0</v>
      </c>
      <c r="AB128" s="1"/>
    </row>
    <row r="129" spans="1:29" s="2" customFormat="1" x14ac:dyDescent="0.2">
      <c r="A129" s="6"/>
      <c r="B129" s="11"/>
      <c r="C129" s="11"/>
      <c r="D129" s="48"/>
      <c r="E129" s="48"/>
      <c r="F129" s="48"/>
      <c r="G129" s="11"/>
      <c r="H129" s="334"/>
      <c r="I129" s="341">
        <v>0</v>
      </c>
      <c r="J129" s="375">
        <f t="shared" si="50"/>
        <v>0</v>
      </c>
      <c r="K129" s="380">
        <v>0</v>
      </c>
      <c r="L129" s="340">
        <v>0</v>
      </c>
      <c r="M129" s="400">
        <f t="shared" si="51"/>
        <v>0</v>
      </c>
      <c r="N129" s="340">
        <v>0</v>
      </c>
      <c r="O129" s="400">
        <f t="shared" si="52"/>
        <v>0</v>
      </c>
      <c r="P129" s="340">
        <v>0</v>
      </c>
      <c r="Q129" s="400">
        <f t="shared" si="53"/>
        <v>0</v>
      </c>
      <c r="R129" s="340">
        <v>0</v>
      </c>
      <c r="S129" s="400">
        <f t="shared" si="54"/>
        <v>0</v>
      </c>
      <c r="T129" s="340">
        <v>0</v>
      </c>
      <c r="U129" s="400">
        <f t="shared" si="55"/>
        <v>0</v>
      </c>
      <c r="V129" s="340">
        <v>0</v>
      </c>
      <c r="W129" s="400">
        <f t="shared" si="56"/>
        <v>0</v>
      </c>
      <c r="X129" s="340">
        <v>0</v>
      </c>
      <c r="Y129" s="400">
        <f t="shared" si="57"/>
        <v>0</v>
      </c>
      <c r="Z129" s="467">
        <f t="shared" si="58"/>
        <v>0</v>
      </c>
      <c r="AA129" s="375">
        <f t="shared" si="59"/>
        <v>0</v>
      </c>
      <c r="AB129" s="1"/>
    </row>
    <row r="130" spans="1:29" s="2" customFormat="1" x14ac:dyDescent="0.2">
      <c r="A130" s="6"/>
      <c r="B130" s="11"/>
      <c r="C130" s="11"/>
      <c r="D130" s="48"/>
      <c r="E130" s="48"/>
      <c r="F130" s="48"/>
      <c r="G130" s="11"/>
      <c r="H130" s="334"/>
      <c r="I130" s="341">
        <v>0</v>
      </c>
      <c r="J130" s="375">
        <f t="shared" si="50"/>
        <v>0</v>
      </c>
      <c r="K130" s="380">
        <v>0</v>
      </c>
      <c r="L130" s="340">
        <v>0</v>
      </c>
      <c r="M130" s="400">
        <f t="shared" si="51"/>
        <v>0</v>
      </c>
      <c r="N130" s="340">
        <v>0</v>
      </c>
      <c r="O130" s="400">
        <f t="shared" si="52"/>
        <v>0</v>
      </c>
      <c r="P130" s="340">
        <v>0</v>
      </c>
      <c r="Q130" s="400">
        <f t="shared" si="53"/>
        <v>0</v>
      </c>
      <c r="R130" s="340">
        <v>0</v>
      </c>
      <c r="S130" s="400">
        <f t="shared" si="54"/>
        <v>0</v>
      </c>
      <c r="T130" s="340">
        <v>0</v>
      </c>
      <c r="U130" s="400">
        <f t="shared" si="55"/>
        <v>0</v>
      </c>
      <c r="V130" s="340">
        <v>0</v>
      </c>
      <c r="W130" s="400">
        <f t="shared" si="56"/>
        <v>0</v>
      </c>
      <c r="X130" s="340">
        <v>0</v>
      </c>
      <c r="Y130" s="400">
        <f t="shared" si="57"/>
        <v>0</v>
      </c>
      <c r="Z130" s="467">
        <f t="shared" si="58"/>
        <v>0</v>
      </c>
      <c r="AA130" s="375">
        <f t="shared" si="59"/>
        <v>0</v>
      </c>
      <c r="AB130" s="1"/>
    </row>
    <row r="131" spans="1:29" s="2" customFormat="1" x14ac:dyDescent="0.2">
      <c r="A131" s="6"/>
      <c r="B131" s="11"/>
      <c r="C131" s="11"/>
      <c r="D131" s="48"/>
      <c r="E131" s="48"/>
      <c r="F131" s="11"/>
      <c r="G131" s="11"/>
      <c r="H131" s="334"/>
      <c r="I131" s="341">
        <v>0</v>
      </c>
      <c r="J131" s="375">
        <f t="shared" si="50"/>
        <v>0</v>
      </c>
      <c r="K131" s="380">
        <v>0</v>
      </c>
      <c r="L131" s="340">
        <v>0</v>
      </c>
      <c r="M131" s="400">
        <f t="shared" si="51"/>
        <v>0</v>
      </c>
      <c r="N131" s="340">
        <v>0</v>
      </c>
      <c r="O131" s="400">
        <f t="shared" si="52"/>
        <v>0</v>
      </c>
      <c r="P131" s="340">
        <v>0</v>
      </c>
      <c r="Q131" s="400">
        <f t="shared" si="53"/>
        <v>0</v>
      </c>
      <c r="R131" s="340">
        <v>0</v>
      </c>
      <c r="S131" s="400">
        <f t="shared" si="54"/>
        <v>0</v>
      </c>
      <c r="T131" s="340">
        <v>0</v>
      </c>
      <c r="U131" s="400">
        <f t="shared" si="55"/>
        <v>0</v>
      </c>
      <c r="V131" s="340">
        <v>0</v>
      </c>
      <c r="W131" s="400">
        <f t="shared" si="56"/>
        <v>0</v>
      </c>
      <c r="X131" s="340">
        <v>0</v>
      </c>
      <c r="Y131" s="400">
        <f t="shared" si="57"/>
        <v>0</v>
      </c>
      <c r="Z131" s="467">
        <f t="shared" si="58"/>
        <v>0</v>
      </c>
      <c r="AA131" s="375">
        <f t="shared" si="59"/>
        <v>0</v>
      </c>
      <c r="AB131" s="1"/>
    </row>
    <row r="132" spans="1:29" s="2" customFormat="1" x14ac:dyDescent="0.2">
      <c r="B132" s="11"/>
      <c r="C132" s="11"/>
      <c r="D132" s="48"/>
      <c r="E132" s="48"/>
      <c r="F132" s="11"/>
      <c r="G132" s="11"/>
      <c r="H132" s="334"/>
      <c r="I132" s="341">
        <v>0</v>
      </c>
      <c r="J132" s="375">
        <f t="shared" si="50"/>
        <v>0</v>
      </c>
      <c r="K132" s="380">
        <v>0</v>
      </c>
      <c r="L132" s="340">
        <v>0</v>
      </c>
      <c r="M132" s="400">
        <f t="shared" si="51"/>
        <v>0</v>
      </c>
      <c r="N132" s="340">
        <v>0</v>
      </c>
      <c r="O132" s="400">
        <f t="shared" si="52"/>
        <v>0</v>
      </c>
      <c r="P132" s="340">
        <v>0</v>
      </c>
      <c r="Q132" s="400">
        <f t="shared" si="53"/>
        <v>0</v>
      </c>
      <c r="R132" s="340">
        <v>0</v>
      </c>
      <c r="S132" s="400">
        <f t="shared" si="54"/>
        <v>0</v>
      </c>
      <c r="T132" s="340">
        <v>0</v>
      </c>
      <c r="U132" s="400">
        <f t="shared" si="55"/>
        <v>0</v>
      </c>
      <c r="V132" s="340">
        <v>0</v>
      </c>
      <c r="W132" s="400">
        <f t="shared" si="56"/>
        <v>0</v>
      </c>
      <c r="X132" s="340">
        <v>0</v>
      </c>
      <c r="Y132" s="400">
        <f t="shared" si="57"/>
        <v>0</v>
      </c>
      <c r="Z132" s="467">
        <f t="shared" si="58"/>
        <v>0</v>
      </c>
      <c r="AA132" s="375">
        <f t="shared" si="59"/>
        <v>0</v>
      </c>
      <c r="AB132" s="1"/>
    </row>
    <row r="133" spans="1:29" s="2" customFormat="1" x14ac:dyDescent="0.2">
      <c r="B133" s="11"/>
      <c r="C133" s="11"/>
      <c r="D133" s="48"/>
      <c r="E133" s="48"/>
      <c r="F133" s="11"/>
      <c r="G133" s="11"/>
      <c r="H133" s="334"/>
      <c r="I133" s="341">
        <v>0</v>
      </c>
      <c r="J133" s="375">
        <f t="shared" si="50"/>
        <v>0</v>
      </c>
      <c r="K133" s="380">
        <v>0</v>
      </c>
      <c r="L133" s="340">
        <v>0</v>
      </c>
      <c r="M133" s="400">
        <f t="shared" si="51"/>
        <v>0</v>
      </c>
      <c r="N133" s="340">
        <v>0</v>
      </c>
      <c r="O133" s="400">
        <f t="shared" si="52"/>
        <v>0</v>
      </c>
      <c r="P133" s="340">
        <v>0</v>
      </c>
      <c r="Q133" s="400">
        <f t="shared" si="53"/>
        <v>0</v>
      </c>
      <c r="R133" s="340">
        <v>0</v>
      </c>
      <c r="S133" s="400">
        <f t="shared" si="54"/>
        <v>0</v>
      </c>
      <c r="T133" s="340">
        <v>0</v>
      </c>
      <c r="U133" s="400">
        <f t="shared" si="55"/>
        <v>0</v>
      </c>
      <c r="V133" s="340">
        <v>0</v>
      </c>
      <c r="W133" s="400">
        <f t="shared" si="56"/>
        <v>0</v>
      </c>
      <c r="X133" s="340">
        <v>0</v>
      </c>
      <c r="Y133" s="400">
        <f t="shared" si="57"/>
        <v>0</v>
      </c>
      <c r="Z133" s="467">
        <f t="shared" si="58"/>
        <v>0</v>
      </c>
      <c r="AA133" s="375">
        <f t="shared" si="59"/>
        <v>0</v>
      </c>
      <c r="AB133" s="1"/>
    </row>
    <row r="134" spans="1:29" s="2" customFormat="1" ht="13.5" thickBot="1" x14ac:dyDescent="0.25">
      <c r="B134" s="342"/>
      <c r="C134" s="342"/>
      <c r="D134" s="343"/>
      <c r="E134" s="48"/>
      <c r="F134" s="342"/>
      <c r="G134" s="342"/>
      <c r="H134" s="369"/>
      <c r="I134" s="341">
        <v>0</v>
      </c>
      <c r="J134" s="376">
        <f t="shared" si="50"/>
        <v>0</v>
      </c>
      <c r="K134" s="380">
        <v>0</v>
      </c>
      <c r="L134" s="340">
        <v>0</v>
      </c>
      <c r="M134" s="400">
        <f t="shared" si="51"/>
        <v>0</v>
      </c>
      <c r="N134" s="340">
        <v>0</v>
      </c>
      <c r="O134" s="400">
        <f t="shared" si="52"/>
        <v>0</v>
      </c>
      <c r="P134" s="340">
        <v>0</v>
      </c>
      <c r="Q134" s="400">
        <f t="shared" si="53"/>
        <v>0</v>
      </c>
      <c r="R134" s="340">
        <v>0</v>
      </c>
      <c r="S134" s="400">
        <f t="shared" si="54"/>
        <v>0</v>
      </c>
      <c r="T134" s="340">
        <v>0</v>
      </c>
      <c r="U134" s="400">
        <f t="shared" si="55"/>
        <v>0</v>
      </c>
      <c r="V134" s="340">
        <v>0</v>
      </c>
      <c r="W134" s="400">
        <f t="shared" si="56"/>
        <v>0</v>
      </c>
      <c r="X134" s="340">
        <v>0</v>
      </c>
      <c r="Y134" s="400">
        <f t="shared" si="57"/>
        <v>0</v>
      </c>
      <c r="Z134" s="467">
        <f t="shared" si="58"/>
        <v>0</v>
      </c>
      <c r="AA134" s="375">
        <f t="shared" si="59"/>
        <v>0</v>
      </c>
      <c r="AB134" s="1"/>
    </row>
    <row r="135" spans="1:29" s="2" customFormat="1" ht="13.5" thickBot="1" x14ac:dyDescent="0.25">
      <c r="B135" s="394" t="s">
        <v>124</v>
      </c>
      <c r="C135" s="395"/>
      <c r="D135" s="395"/>
      <c r="E135" s="395"/>
      <c r="F135" s="395"/>
      <c r="G135" s="395"/>
      <c r="H135" s="396"/>
      <c r="I135" s="397">
        <f>SUM(I118:I134)</f>
        <v>0</v>
      </c>
      <c r="J135" s="377">
        <f>SUM(J118:J134)</f>
        <v>0</v>
      </c>
      <c r="K135" s="401"/>
      <c r="L135" s="339">
        <f t="shared" ref="L135:AA135" si="60">SUM(L118:L134)</f>
        <v>0</v>
      </c>
      <c r="M135" s="386">
        <f t="shared" si="60"/>
        <v>0</v>
      </c>
      <c r="N135" s="339">
        <f t="shared" si="60"/>
        <v>0</v>
      </c>
      <c r="O135" s="386">
        <f t="shared" si="60"/>
        <v>0</v>
      </c>
      <c r="P135" s="339">
        <f t="shared" si="60"/>
        <v>0</v>
      </c>
      <c r="Q135" s="386">
        <f t="shared" si="60"/>
        <v>0</v>
      </c>
      <c r="R135" s="339">
        <f t="shared" si="60"/>
        <v>0</v>
      </c>
      <c r="S135" s="386">
        <f t="shared" si="60"/>
        <v>0</v>
      </c>
      <c r="T135" s="339">
        <f t="shared" si="60"/>
        <v>0</v>
      </c>
      <c r="U135" s="386">
        <f t="shared" si="60"/>
        <v>0</v>
      </c>
      <c r="V135" s="339">
        <f t="shared" si="60"/>
        <v>0</v>
      </c>
      <c r="W135" s="386">
        <f t="shared" si="60"/>
        <v>0</v>
      </c>
      <c r="X135" s="339">
        <f t="shared" si="60"/>
        <v>0</v>
      </c>
      <c r="Y135" s="386">
        <f t="shared" si="60"/>
        <v>0</v>
      </c>
      <c r="Z135" s="464">
        <f t="shared" si="60"/>
        <v>0</v>
      </c>
      <c r="AA135" s="464">
        <f t="shared" si="60"/>
        <v>0</v>
      </c>
      <c r="AB135" s="404"/>
      <c r="AC135" s="405"/>
    </row>
    <row r="136" spans="1:29" s="2" customFormat="1" x14ac:dyDescent="0.2">
      <c r="A136" s="6"/>
      <c r="B136" s="6"/>
      <c r="C136" s="6"/>
      <c r="D136" s="6"/>
      <c r="E136" s="6"/>
      <c r="F136" s="6"/>
      <c r="G136" s="402"/>
      <c r="H136" s="378"/>
      <c r="I136" s="6"/>
      <c r="J136" s="378"/>
      <c r="K136" s="335"/>
      <c r="L136" s="403" t="s">
        <v>41</v>
      </c>
      <c r="M136" s="385">
        <f>M116+M135</f>
        <v>0</v>
      </c>
      <c r="N136" s="420">
        <f>N116+N135</f>
        <v>0</v>
      </c>
      <c r="O136" s="385">
        <f t="shared" ref="O136" si="61">O116+O135</f>
        <v>0</v>
      </c>
      <c r="P136" s="420">
        <f t="shared" ref="P136" si="62">P116+P135</f>
        <v>0</v>
      </c>
      <c r="Q136" s="385">
        <f t="shared" ref="Q136" si="63">Q116+Q135</f>
        <v>0</v>
      </c>
      <c r="R136" s="420">
        <f t="shared" ref="R136" si="64">R116+R135</f>
        <v>0</v>
      </c>
      <c r="S136" s="385">
        <f t="shared" ref="S136" si="65">S116+S135</f>
        <v>0</v>
      </c>
      <c r="T136" s="420">
        <f t="shared" ref="T136" si="66">T116+T135</f>
        <v>0</v>
      </c>
      <c r="U136" s="385">
        <f t="shared" ref="U136" si="67">U116+U135</f>
        <v>0</v>
      </c>
      <c r="V136" s="420">
        <f t="shared" ref="V136" si="68">V116+V135</f>
        <v>0</v>
      </c>
      <c r="W136" s="385">
        <f t="shared" ref="W136" si="69">W116+W135</f>
        <v>0</v>
      </c>
      <c r="X136" s="420">
        <f t="shared" ref="X136" si="70">X116+X135</f>
        <v>0</v>
      </c>
      <c r="Y136" s="385" t="s">
        <v>41</v>
      </c>
      <c r="Z136" s="385">
        <f>Z116+Z135</f>
        <v>0</v>
      </c>
      <c r="AA136" s="385">
        <f>AA116+AA135</f>
        <v>0</v>
      </c>
      <c r="AB136" s="1"/>
    </row>
    <row r="137" spans="1:29" s="2" customFormat="1" x14ac:dyDescent="0.2">
      <c r="H137" s="381"/>
      <c r="J137" s="381"/>
      <c r="K137" s="381"/>
      <c r="M137" s="381"/>
      <c r="O137" s="381"/>
      <c r="Q137" s="381"/>
      <c r="S137" s="381"/>
      <c r="U137" s="381"/>
      <c r="W137" s="381"/>
      <c r="Y137" s="381"/>
      <c r="Z137" s="381"/>
    </row>
    <row r="138" spans="1:29" s="2" customFormat="1" ht="15.75" x14ac:dyDescent="0.2">
      <c r="B138" s="578" t="s">
        <v>149</v>
      </c>
      <c r="C138" s="579"/>
      <c r="D138" s="579"/>
      <c r="E138" s="579"/>
      <c r="F138" s="579"/>
      <c r="G138" s="579"/>
      <c r="H138" s="579"/>
      <c r="I138" s="579"/>
      <c r="J138" s="580"/>
      <c r="K138" s="578" t="s">
        <v>142</v>
      </c>
      <c r="L138" s="579"/>
      <c r="M138" s="579"/>
      <c r="N138" s="579"/>
      <c r="O138" s="579"/>
      <c r="P138" s="579"/>
      <c r="Q138" s="579"/>
      <c r="R138" s="579"/>
      <c r="S138" s="579"/>
      <c r="T138" s="579"/>
      <c r="U138" s="579"/>
      <c r="V138" s="579"/>
      <c r="W138" s="579"/>
      <c r="X138" s="579"/>
      <c r="Y138" s="579"/>
      <c r="Z138" s="580"/>
      <c r="AA138" s="1"/>
      <c r="AB138" s="1"/>
    </row>
    <row r="139" spans="1:29" s="2" customFormat="1" ht="38.25" x14ac:dyDescent="0.2">
      <c r="B139" s="350" t="s">
        <v>38</v>
      </c>
      <c r="C139" s="350" t="s">
        <v>39</v>
      </c>
      <c r="D139" s="350" t="s">
        <v>40</v>
      </c>
      <c r="E139" s="350" t="s">
        <v>83</v>
      </c>
      <c r="F139" s="350" t="s">
        <v>141</v>
      </c>
      <c r="G139" s="350" t="s">
        <v>79</v>
      </c>
      <c r="H139" s="367" t="s">
        <v>154</v>
      </c>
      <c r="I139" s="7" t="s">
        <v>140</v>
      </c>
      <c r="J139" s="367" t="s">
        <v>155</v>
      </c>
      <c r="K139" s="379" t="s">
        <v>156</v>
      </c>
      <c r="L139" s="348" t="s">
        <v>139</v>
      </c>
      <c r="M139" s="383" t="s">
        <v>138</v>
      </c>
      <c r="N139" s="349" t="s">
        <v>137</v>
      </c>
      <c r="O139" s="387" t="s">
        <v>136</v>
      </c>
      <c r="P139" s="348" t="s">
        <v>135</v>
      </c>
      <c r="Q139" s="383" t="s">
        <v>134</v>
      </c>
      <c r="R139" s="349" t="s">
        <v>133</v>
      </c>
      <c r="S139" s="387" t="s">
        <v>132</v>
      </c>
      <c r="T139" s="348" t="s">
        <v>131</v>
      </c>
      <c r="U139" s="383" t="s">
        <v>130</v>
      </c>
      <c r="V139" s="349" t="s">
        <v>129</v>
      </c>
      <c r="W139" s="387" t="s">
        <v>128</v>
      </c>
      <c r="X139" s="348" t="s">
        <v>127</v>
      </c>
      <c r="Y139" s="383" t="s">
        <v>126</v>
      </c>
      <c r="Z139" s="379" t="s">
        <v>53</v>
      </c>
      <c r="AA139" s="379" t="s">
        <v>52</v>
      </c>
      <c r="AB139" s="1"/>
    </row>
    <row r="140" spans="1:29" s="2" customFormat="1" ht="15.75" x14ac:dyDescent="0.2">
      <c r="B140" s="356" t="s">
        <v>177</v>
      </c>
      <c r="C140" s="135"/>
      <c r="D140" s="135"/>
      <c r="E140" s="135"/>
      <c r="F140" s="135"/>
      <c r="G140" s="135"/>
      <c r="H140" s="371"/>
      <c r="I140" s="135"/>
      <c r="J140" s="371"/>
      <c r="K140" s="371"/>
      <c r="L140" s="135"/>
      <c r="M140" s="371"/>
      <c r="N140" s="135"/>
      <c r="O140" s="371"/>
      <c r="P140" s="135"/>
      <c r="Q140" s="371"/>
      <c r="R140" s="135"/>
      <c r="S140" s="371"/>
      <c r="T140" s="135"/>
      <c r="U140" s="371"/>
      <c r="V140" s="135"/>
      <c r="W140" s="371"/>
      <c r="X140" s="135"/>
      <c r="Y140" s="371"/>
      <c r="Z140" s="388"/>
      <c r="AA140" s="388"/>
      <c r="AB140" s="1"/>
    </row>
    <row r="141" spans="1:29" s="2" customFormat="1" x14ac:dyDescent="0.2">
      <c r="B141" s="344"/>
      <c r="C141" s="48"/>
      <c r="D141" s="48"/>
      <c r="E141" s="48"/>
      <c r="F141" s="48"/>
      <c r="G141" s="48"/>
      <c r="H141" s="334"/>
      <c r="I141" s="341">
        <v>0</v>
      </c>
      <c r="J141" s="375">
        <f t="shared" ref="J141:J156" si="71">H141*I141</f>
        <v>0</v>
      </c>
      <c r="K141" s="380">
        <v>0</v>
      </c>
      <c r="L141" s="340">
        <v>0</v>
      </c>
      <c r="M141" s="400">
        <f t="shared" ref="M141:M155" si="72">L141*$K141</f>
        <v>0</v>
      </c>
      <c r="N141" s="340">
        <v>0</v>
      </c>
      <c r="O141" s="400">
        <f t="shared" ref="O141:O156" si="73">N141*$K141</f>
        <v>0</v>
      </c>
      <c r="P141" s="340">
        <v>0</v>
      </c>
      <c r="Q141" s="400">
        <f t="shared" ref="Q141:Q156" si="74">P141*$K141</f>
        <v>0</v>
      </c>
      <c r="R141" s="340">
        <v>0</v>
      </c>
      <c r="S141" s="400">
        <f t="shared" ref="S141:S156" si="75">R141*$K141</f>
        <v>0</v>
      </c>
      <c r="T141" s="340">
        <v>0</v>
      </c>
      <c r="U141" s="400">
        <f t="shared" ref="U141:U156" si="76">T141*$K141</f>
        <v>0</v>
      </c>
      <c r="V141" s="340">
        <v>0</v>
      </c>
      <c r="W141" s="400">
        <f t="shared" ref="W141:W156" si="77">V141*$K141</f>
        <v>0</v>
      </c>
      <c r="X141" s="340">
        <v>0</v>
      </c>
      <c r="Y141" s="400">
        <f t="shared" ref="Y141:Y156" si="78">X141*$K141</f>
        <v>0</v>
      </c>
      <c r="Z141" s="467">
        <f>M141+O141+Q141+S141+U141+W141+Y141</f>
        <v>0</v>
      </c>
      <c r="AA141" s="375">
        <f>J141-Z141</f>
        <v>0</v>
      </c>
      <c r="AB141" s="1"/>
    </row>
    <row r="142" spans="1:29" s="2" customFormat="1" x14ac:dyDescent="0.2">
      <c r="B142" s="344"/>
      <c r="C142" s="48"/>
      <c r="D142" s="48"/>
      <c r="E142" s="48"/>
      <c r="F142" s="48"/>
      <c r="G142" s="48"/>
      <c r="H142" s="334"/>
      <c r="I142" s="341">
        <v>0</v>
      </c>
      <c r="J142" s="375">
        <f t="shared" si="71"/>
        <v>0</v>
      </c>
      <c r="K142" s="380">
        <v>0</v>
      </c>
      <c r="L142" s="340">
        <v>0</v>
      </c>
      <c r="M142" s="400">
        <f t="shared" si="72"/>
        <v>0</v>
      </c>
      <c r="N142" s="340">
        <v>0</v>
      </c>
      <c r="O142" s="400">
        <f t="shared" si="73"/>
        <v>0</v>
      </c>
      <c r="P142" s="340">
        <v>0</v>
      </c>
      <c r="Q142" s="400">
        <f t="shared" si="74"/>
        <v>0</v>
      </c>
      <c r="R142" s="340">
        <v>0</v>
      </c>
      <c r="S142" s="400">
        <f t="shared" si="75"/>
        <v>0</v>
      </c>
      <c r="T142" s="340">
        <v>0</v>
      </c>
      <c r="U142" s="400">
        <f t="shared" si="76"/>
        <v>0</v>
      </c>
      <c r="V142" s="340">
        <v>0</v>
      </c>
      <c r="W142" s="400">
        <f t="shared" si="77"/>
        <v>0</v>
      </c>
      <c r="X142" s="340">
        <v>0</v>
      </c>
      <c r="Y142" s="400">
        <f t="shared" si="78"/>
        <v>0</v>
      </c>
      <c r="Z142" s="467">
        <f t="shared" ref="Z142:Z156" si="79">M142+O142+Q142+S142+U142+W142+Y142</f>
        <v>0</v>
      </c>
      <c r="AA142" s="375">
        <f t="shared" ref="AA142:AA156" si="80">J142-Z142</f>
        <v>0</v>
      </c>
      <c r="AB142" s="1"/>
    </row>
    <row r="143" spans="1:29" s="2" customFormat="1" x14ac:dyDescent="0.2">
      <c r="B143" s="344"/>
      <c r="C143" s="48"/>
      <c r="D143" s="48"/>
      <c r="E143" s="48"/>
      <c r="F143" s="48"/>
      <c r="G143" s="48"/>
      <c r="H143" s="334"/>
      <c r="I143" s="341">
        <v>0</v>
      </c>
      <c r="J143" s="375">
        <f t="shared" si="71"/>
        <v>0</v>
      </c>
      <c r="K143" s="380">
        <v>0</v>
      </c>
      <c r="L143" s="340">
        <v>0</v>
      </c>
      <c r="M143" s="400">
        <f t="shared" si="72"/>
        <v>0</v>
      </c>
      <c r="N143" s="340">
        <v>0</v>
      </c>
      <c r="O143" s="400">
        <f t="shared" si="73"/>
        <v>0</v>
      </c>
      <c r="P143" s="340">
        <v>0</v>
      </c>
      <c r="Q143" s="400">
        <f t="shared" si="74"/>
        <v>0</v>
      </c>
      <c r="R143" s="340">
        <v>0</v>
      </c>
      <c r="S143" s="400">
        <f t="shared" si="75"/>
        <v>0</v>
      </c>
      <c r="T143" s="340">
        <v>0</v>
      </c>
      <c r="U143" s="400">
        <f t="shared" si="76"/>
        <v>0</v>
      </c>
      <c r="V143" s="340">
        <v>0</v>
      </c>
      <c r="W143" s="400">
        <f t="shared" si="77"/>
        <v>0</v>
      </c>
      <c r="X143" s="340">
        <v>0</v>
      </c>
      <c r="Y143" s="400">
        <f t="shared" si="78"/>
        <v>0</v>
      </c>
      <c r="Z143" s="467">
        <f t="shared" si="79"/>
        <v>0</v>
      </c>
      <c r="AA143" s="375">
        <f t="shared" si="80"/>
        <v>0</v>
      </c>
      <c r="AB143" s="1"/>
    </row>
    <row r="144" spans="1:29" s="2" customFormat="1" x14ac:dyDescent="0.2">
      <c r="B144" s="344"/>
      <c r="C144" s="48"/>
      <c r="D144" s="48"/>
      <c r="E144" s="48"/>
      <c r="F144" s="48"/>
      <c r="G144" s="48"/>
      <c r="H144" s="334"/>
      <c r="I144" s="341">
        <v>0</v>
      </c>
      <c r="J144" s="375">
        <f t="shared" si="71"/>
        <v>0</v>
      </c>
      <c r="K144" s="380">
        <v>0</v>
      </c>
      <c r="L144" s="340">
        <v>0</v>
      </c>
      <c r="M144" s="400">
        <f t="shared" si="72"/>
        <v>0</v>
      </c>
      <c r="N144" s="340">
        <v>0</v>
      </c>
      <c r="O144" s="400">
        <f t="shared" si="73"/>
        <v>0</v>
      </c>
      <c r="P144" s="340">
        <v>0</v>
      </c>
      <c r="Q144" s="400">
        <f t="shared" si="74"/>
        <v>0</v>
      </c>
      <c r="R144" s="340">
        <v>0</v>
      </c>
      <c r="S144" s="400">
        <f t="shared" si="75"/>
        <v>0</v>
      </c>
      <c r="T144" s="340">
        <v>0</v>
      </c>
      <c r="U144" s="400">
        <f t="shared" si="76"/>
        <v>0</v>
      </c>
      <c r="V144" s="340">
        <v>0</v>
      </c>
      <c r="W144" s="400">
        <f t="shared" si="77"/>
        <v>0</v>
      </c>
      <c r="X144" s="340">
        <v>0</v>
      </c>
      <c r="Y144" s="400">
        <f t="shared" si="78"/>
        <v>0</v>
      </c>
      <c r="Z144" s="467">
        <f t="shared" si="79"/>
        <v>0</v>
      </c>
      <c r="AA144" s="375">
        <f t="shared" si="80"/>
        <v>0</v>
      </c>
      <c r="AB144" s="1"/>
    </row>
    <row r="145" spans="2:29" s="2" customFormat="1" x14ac:dyDescent="0.2">
      <c r="B145" s="344"/>
      <c r="C145" s="48"/>
      <c r="D145" s="48"/>
      <c r="E145" s="48"/>
      <c r="F145" s="48"/>
      <c r="G145" s="48"/>
      <c r="H145" s="334"/>
      <c r="I145" s="341">
        <v>0</v>
      </c>
      <c r="J145" s="375">
        <f t="shared" si="71"/>
        <v>0</v>
      </c>
      <c r="K145" s="380">
        <v>0</v>
      </c>
      <c r="L145" s="340">
        <v>0</v>
      </c>
      <c r="M145" s="400">
        <f t="shared" si="72"/>
        <v>0</v>
      </c>
      <c r="N145" s="340">
        <v>0</v>
      </c>
      <c r="O145" s="400">
        <f t="shared" si="73"/>
        <v>0</v>
      </c>
      <c r="P145" s="340">
        <v>0</v>
      </c>
      <c r="Q145" s="400">
        <f t="shared" si="74"/>
        <v>0</v>
      </c>
      <c r="R145" s="340">
        <v>0</v>
      </c>
      <c r="S145" s="400">
        <f t="shared" si="75"/>
        <v>0</v>
      </c>
      <c r="T145" s="340">
        <v>0</v>
      </c>
      <c r="U145" s="400">
        <f t="shared" si="76"/>
        <v>0</v>
      </c>
      <c r="V145" s="340">
        <v>0</v>
      </c>
      <c r="W145" s="400">
        <f t="shared" si="77"/>
        <v>0</v>
      </c>
      <c r="X145" s="340">
        <v>0</v>
      </c>
      <c r="Y145" s="400">
        <f t="shared" si="78"/>
        <v>0</v>
      </c>
      <c r="Z145" s="467">
        <f t="shared" si="79"/>
        <v>0</v>
      </c>
      <c r="AA145" s="375">
        <f t="shared" si="80"/>
        <v>0</v>
      </c>
      <c r="AB145" s="1"/>
    </row>
    <row r="146" spans="2:29" s="2" customFormat="1" x14ac:dyDescent="0.2">
      <c r="B146" s="48"/>
      <c r="C146" s="48"/>
      <c r="D146" s="48"/>
      <c r="E146" s="48"/>
      <c r="F146" s="48"/>
      <c r="G146" s="48"/>
      <c r="H146" s="334"/>
      <c r="I146" s="341">
        <v>0</v>
      </c>
      <c r="J146" s="375">
        <f t="shared" si="71"/>
        <v>0</v>
      </c>
      <c r="K146" s="380">
        <v>0</v>
      </c>
      <c r="L146" s="340">
        <v>0</v>
      </c>
      <c r="M146" s="400">
        <f t="shared" si="72"/>
        <v>0</v>
      </c>
      <c r="N146" s="340">
        <v>0</v>
      </c>
      <c r="O146" s="400">
        <f t="shared" si="73"/>
        <v>0</v>
      </c>
      <c r="P146" s="340">
        <v>0</v>
      </c>
      <c r="Q146" s="400">
        <f t="shared" si="74"/>
        <v>0</v>
      </c>
      <c r="R146" s="340">
        <v>0</v>
      </c>
      <c r="S146" s="400">
        <f t="shared" si="75"/>
        <v>0</v>
      </c>
      <c r="T146" s="340">
        <v>0</v>
      </c>
      <c r="U146" s="400">
        <f t="shared" si="76"/>
        <v>0</v>
      </c>
      <c r="V146" s="340">
        <v>0</v>
      </c>
      <c r="W146" s="400">
        <f t="shared" si="77"/>
        <v>0</v>
      </c>
      <c r="X146" s="340">
        <v>0</v>
      </c>
      <c r="Y146" s="400">
        <f t="shared" si="78"/>
        <v>0</v>
      </c>
      <c r="Z146" s="467">
        <f t="shared" si="79"/>
        <v>0</v>
      </c>
      <c r="AA146" s="375">
        <f t="shared" si="80"/>
        <v>0</v>
      </c>
      <c r="AB146" s="1"/>
    </row>
    <row r="147" spans="2:29" s="2" customFormat="1" x14ac:dyDescent="0.2">
      <c r="B147" s="48"/>
      <c r="C147" s="48"/>
      <c r="D147" s="48"/>
      <c r="E147" s="48"/>
      <c r="F147" s="48"/>
      <c r="G147" s="48"/>
      <c r="H147" s="334"/>
      <c r="I147" s="341">
        <v>0</v>
      </c>
      <c r="J147" s="375">
        <f t="shared" si="71"/>
        <v>0</v>
      </c>
      <c r="K147" s="380">
        <v>0</v>
      </c>
      <c r="L147" s="340">
        <v>0</v>
      </c>
      <c r="M147" s="400">
        <f t="shared" si="72"/>
        <v>0</v>
      </c>
      <c r="N147" s="340">
        <v>0</v>
      </c>
      <c r="O147" s="400">
        <f t="shared" si="73"/>
        <v>0</v>
      </c>
      <c r="P147" s="340">
        <v>0</v>
      </c>
      <c r="Q147" s="400">
        <f t="shared" si="74"/>
        <v>0</v>
      </c>
      <c r="R147" s="340">
        <v>0</v>
      </c>
      <c r="S147" s="400">
        <f t="shared" si="75"/>
        <v>0</v>
      </c>
      <c r="T147" s="340">
        <v>0</v>
      </c>
      <c r="U147" s="400">
        <f t="shared" si="76"/>
        <v>0</v>
      </c>
      <c r="V147" s="340">
        <v>0</v>
      </c>
      <c r="W147" s="400">
        <f t="shared" si="77"/>
        <v>0</v>
      </c>
      <c r="X147" s="340">
        <v>0</v>
      </c>
      <c r="Y147" s="400">
        <f t="shared" si="78"/>
        <v>0</v>
      </c>
      <c r="Z147" s="467">
        <f t="shared" si="79"/>
        <v>0</v>
      </c>
      <c r="AA147" s="375">
        <f t="shared" si="80"/>
        <v>0</v>
      </c>
      <c r="AB147" s="1"/>
    </row>
    <row r="148" spans="2:29" s="2" customFormat="1" x14ac:dyDescent="0.2">
      <c r="B148" s="48"/>
      <c r="C148" s="48"/>
      <c r="D148" s="48"/>
      <c r="E148" s="48"/>
      <c r="F148" s="48"/>
      <c r="G148" s="48"/>
      <c r="H148" s="334"/>
      <c r="I148" s="341">
        <v>0</v>
      </c>
      <c r="J148" s="375">
        <f t="shared" si="71"/>
        <v>0</v>
      </c>
      <c r="K148" s="380">
        <v>0</v>
      </c>
      <c r="L148" s="340">
        <v>0</v>
      </c>
      <c r="M148" s="400">
        <f t="shared" si="72"/>
        <v>0</v>
      </c>
      <c r="N148" s="340">
        <v>0</v>
      </c>
      <c r="O148" s="400">
        <f t="shared" si="73"/>
        <v>0</v>
      </c>
      <c r="P148" s="340">
        <v>0</v>
      </c>
      <c r="Q148" s="400">
        <f t="shared" si="74"/>
        <v>0</v>
      </c>
      <c r="R148" s="340">
        <v>0</v>
      </c>
      <c r="S148" s="400">
        <f t="shared" si="75"/>
        <v>0</v>
      </c>
      <c r="T148" s="340">
        <v>0</v>
      </c>
      <c r="U148" s="400">
        <f t="shared" si="76"/>
        <v>0</v>
      </c>
      <c r="V148" s="340">
        <v>0</v>
      </c>
      <c r="W148" s="400">
        <f t="shared" si="77"/>
        <v>0</v>
      </c>
      <c r="X148" s="340">
        <v>0</v>
      </c>
      <c r="Y148" s="400">
        <f t="shared" si="78"/>
        <v>0</v>
      </c>
      <c r="Z148" s="467">
        <f t="shared" si="79"/>
        <v>0</v>
      </c>
      <c r="AA148" s="375">
        <f t="shared" si="80"/>
        <v>0</v>
      </c>
      <c r="AB148" s="1"/>
    </row>
    <row r="149" spans="2:29" s="2" customFormat="1" x14ac:dyDescent="0.2">
      <c r="B149" s="48"/>
      <c r="C149" s="48"/>
      <c r="D149" s="48"/>
      <c r="E149" s="48"/>
      <c r="F149" s="48"/>
      <c r="G149" s="48"/>
      <c r="H149" s="334"/>
      <c r="I149" s="341">
        <v>0</v>
      </c>
      <c r="J149" s="375">
        <f t="shared" si="71"/>
        <v>0</v>
      </c>
      <c r="K149" s="380">
        <v>0</v>
      </c>
      <c r="L149" s="340">
        <v>0</v>
      </c>
      <c r="M149" s="400">
        <f t="shared" si="72"/>
        <v>0</v>
      </c>
      <c r="N149" s="340">
        <v>0</v>
      </c>
      <c r="O149" s="400">
        <f t="shared" si="73"/>
        <v>0</v>
      </c>
      <c r="P149" s="340">
        <v>0</v>
      </c>
      <c r="Q149" s="400">
        <f t="shared" si="74"/>
        <v>0</v>
      </c>
      <c r="R149" s="340">
        <v>0</v>
      </c>
      <c r="S149" s="400">
        <f t="shared" si="75"/>
        <v>0</v>
      </c>
      <c r="T149" s="340">
        <v>0</v>
      </c>
      <c r="U149" s="400">
        <f t="shared" si="76"/>
        <v>0</v>
      </c>
      <c r="V149" s="340">
        <v>0</v>
      </c>
      <c r="W149" s="400">
        <f t="shared" si="77"/>
        <v>0</v>
      </c>
      <c r="X149" s="340">
        <v>0</v>
      </c>
      <c r="Y149" s="400">
        <f t="shared" si="78"/>
        <v>0</v>
      </c>
      <c r="Z149" s="467">
        <f t="shared" si="79"/>
        <v>0</v>
      </c>
      <c r="AA149" s="375">
        <f t="shared" si="80"/>
        <v>0</v>
      </c>
      <c r="AB149" s="1"/>
    </row>
    <row r="150" spans="2:29" s="2" customFormat="1" x14ac:dyDescent="0.2">
      <c r="B150" s="48"/>
      <c r="C150" s="48"/>
      <c r="D150" s="48"/>
      <c r="E150" s="48"/>
      <c r="F150" s="48"/>
      <c r="G150" s="48"/>
      <c r="H150" s="334"/>
      <c r="I150" s="341">
        <v>0</v>
      </c>
      <c r="J150" s="375">
        <f t="shared" si="71"/>
        <v>0</v>
      </c>
      <c r="K150" s="380">
        <v>0</v>
      </c>
      <c r="L150" s="340">
        <v>0</v>
      </c>
      <c r="M150" s="400">
        <f t="shared" si="72"/>
        <v>0</v>
      </c>
      <c r="N150" s="340">
        <v>0</v>
      </c>
      <c r="O150" s="400">
        <f t="shared" si="73"/>
        <v>0</v>
      </c>
      <c r="P150" s="340">
        <v>0</v>
      </c>
      <c r="Q150" s="400">
        <f t="shared" si="74"/>
        <v>0</v>
      </c>
      <c r="R150" s="340">
        <v>0</v>
      </c>
      <c r="S150" s="400">
        <f t="shared" si="75"/>
        <v>0</v>
      </c>
      <c r="T150" s="340">
        <v>0</v>
      </c>
      <c r="U150" s="400">
        <f t="shared" si="76"/>
        <v>0</v>
      </c>
      <c r="V150" s="340">
        <v>0</v>
      </c>
      <c r="W150" s="400">
        <f t="shared" si="77"/>
        <v>0</v>
      </c>
      <c r="X150" s="340">
        <v>0</v>
      </c>
      <c r="Y150" s="400">
        <f t="shared" si="78"/>
        <v>0</v>
      </c>
      <c r="Z150" s="467">
        <f t="shared" si="79"/>
        <v>0</v>
      </c>
      <c r="AA150" s="375">
        <f t="shared" si="80"/>
        <v>0</v>
      </c>
      <c r="AB150" s="1"/>
    </row>
    <row r="151" spans="2:29" s="2" customFormat="1" x14ac:dyDescent="0.2">
      <c r="B151" s="48"/>
      <c r="C151" s="48"/>
      <c r="D151" s="48"/>
      <c r="E151" s="48"/>
      <c r="F151" s="48"/>
      <c r="G151" s="48"/>
      <c r="H151" s="334"/>
      <c r="I151" s="341">
        <v>0</v>
      </c>
      <c r="J151" s="375">
        <f t="shared" si="71"/>
        <v>0</v>
      </c>
      <c r="K151" s="380">
        <v>0</v>
      </c>
      <c r="L151" s="340">
        <v>0</v>
      </c>
      <c r="M151" s="400">
        <f t="shared" si="72"/>
        <v>0</v>
      </c>
      <c r="N151" s="340">
        <v>0</v>
      </c>
      <c r="O151" s="400">
        <f t="shared" si="73"/>
        <v>0</v>
      </c>
      <c r="P151" s="340">
        <v>0</v>
      </c>
      <c r="Q151" s="400">
        <f t="shared" si="74"/>
        <v>0</v>
      </c>
      <c r="R151" s="340">
        <v>0</v>
      </c>
      <c r="S151" s="400">
        <f t="shared" si="75"/>
        <v>0</v>
      </c>
      <c r="T151" s="340">
        <v>0</v>
      </c>
      <c r="U151" s="400">
        <f t="shared" si="76"/>
        <v>0</v>
      </c>
      <c r="V151" s="340">
        <v>0</v>
      </c>
      <c r="W151" s="400">
        <f t="shared" si="77"/>
        <v>0</v>
      </c>
      <c r="X151" s="340">
        <v>0</v>
      </c>
      <c r="Y151" s="400">
        <f t="shared" si="78"/>
        <v>0</v>
      </c>
      <c r="Z151" s="467">
        <f t="shared" si="79"/>
        <v>0</v>
      </c>
      <c r="AA151" s="375">
        <f t="shared" si="80"/>
        <v>0</v>
      </c>
      <c r="AB151" s="1"/>
    </row>
    <row r="152" spans="2:29" s="2" customFormat="1" x14ac:dyDescent="0.2">
      <c r="B152" s="48"/>
      <c r="C152" s="48"/>
      <c r="D152" s="48"/>
      <c r="E152" s="48"/>
      <c r="F152" s="48"/>
      <c r="G152" s="48"/>
      <c r="H152" s="334"/>
      <c r="I152" s="341">
        <v>0</v>
      </c>
      <c r="J152" s="375">
        <f t="shared" si="71"/>
        <v>0</v>
      </c>
      <c r="K152" s="380">
        <v>0</v>
      </c>
      <c r="L152" s="340">
        <v>0</v>
      </c>
      <c r="M152" s="400">
        <f t="shared" si="72"/>
        <v>0</v>
      </c>
      <c r="N152" s="340">
        <v>0</v>
      </c>
      <c r="O152" s="400">
        <f t="shared" si="73"/>
        <v>0</v>
      </c>
      <c r="P152" s="340">
        <v>0</v>
      </c>
      <c r="Q152" s="400">
        <f t="shared" si="74"/>
        <v>0</v>
      </c>
      <c r="R152" s="340">
        <v>0</v>
      </c>
      <c r="S152" s="400">
        <f t="shared" si="75"/>
        <v>0</v>
      </c>
      <c r="T152" s="340">
        <v>0</v>
      </c>
      <c r="U152" s="400">
        <f t="shared" si="76"/>
        <v>0</v>
      </c>
      <c r="V152" s="340">
        <v>0</v>
      </c>
      <c r="W152" s="400">
        <f t="shared" si="77"/>
        <v>0</v>
      </c>
      <c r="X152" s="340">
        <v>0</v>
      </c>
      <c r="Y152" s="400">
        <f t="shared" si="78"/>
        <v>0</v>
      </c>
      <c r="Z152" s="467">
        <f t="shared" si="79"/>
        <v>0</v>
      </c>
      <c r="AA152" s="375">
        <f t="shared" si="80"/>
        <v>0</v>
      </c>
      <c r="AB152" s="1"/>
    </row>
    <row r="153" spans="2:29" s="2" customFormat="1" x14ac:dyDescent="0.2">
      <c r="B153" s="48"/>
      <c r="C153" s="48"/>
      <c r="D153" s="48"/>
      <c r="E153" s="48"/>
      <c r="F153" s="48"/>
      <c r="G153" s="48"/>
      <c r="H153" s="334"/>
      <c r="I153" s="341">
        <v>0</v>
      </c>
      <c r="J153" s="375">
        <f t="shared" si="71"/>
        <v>0</v>
      </c>
      <c r="K153" s="380">
        <v>0</v>
      </c>
      <c r="L153" s="340">
        <v>0</v>
      </c>
      <c r="M153" s="400">
        <f t="shared" si="72"/>
        <v>0</v>
      </c>
      <c r="N153" s="340">
        <v>0</v>
      </c>
      <c r="O153" s="400">
        <f t="shared" si="73"/>
        <v>0</v>
      </c>
      <c r="P153" s="340">
        <v>0</v>
      </c>
      <c r="Q153" s="400">
        <f t="shared" si="74"/>
        <v>0</v>
      </c>
      <c r="R153" s="340">
        <v>0</v>
      </c>
      <c r="S153" s="400">
        <f t="shared" si="75"/>
        <v>0</v>
      </c>
      <c r="T153" s="340">
        <v>0</v>
      </c>
      <c r="U153" s="400">
        <f t="shared" si="76"/>
        <v>0</v>
      </c>
      <c r="V153" s="340">
        <v>0</v>
      </c>
      <c r="W153" s="400">
        <f t="shared" si="77"/>
        <v>0</v>
      </c>
      <c r="X153" s="340">
        <v>0</v>
      </c>
      <c r="Y153" s="400">
        <f t="shared" si="78"/>
        <v>0</v>
      </c>
      <c r="Z153" s="467">
        <f t="shared" si="79"/>
        <v>0</v>
      </c>
      <c r="AA153" s="375">
        <f t="shared" si="80"/>
        <v>0</v>
      </c>
      <c r="AB153" s="1"/>
    </row>
    <row r="154" spans="2:29" s="2" customFormat="1" x14ac:dyDescent="0.2">
      <c r="B154" s="48"/>
      <c r="C154" s="48"/>
      <c r="D154" s="48"/>
      <c r="E154" s="48"/>
      <c r="F154" s="48"/>
      <c r="G154" s="48"/>
      <c r="H154" s="334"/>
      <c r="I154" s="341">
        <v>0</v>
      </c>
      <c r="J154" s="375">
        <f t="shared" si="71"/>
        <v>0</v>
      </c>
      <c r="K154" s="380">
        <v>0</v>
      </c>
      <c r="L154" s="340">
        <v>0</v>
      </c>
      <c r="M154" s="400">
        <f t="shared" si="72"/>
        <v>0</v>
      </c>
      <c r="N154" s="340">
        <v>0</v>
      </c>
      <c r="O154" s="400">
        <f t="shared" si="73"/>
        <v>0</v>
      </c>
      <c r="P154" s="340">
        <v>0</v>
      </c>
      <c r="Q154" s="400">
        <f t="shared" si="74"/>
        <v>0</v>
      </c>
      <c r="R154" s="340">
        <v>0</v>
      </c>
      <c r="S154" s="400">
        <f t="shared" si="75"/>
        <v>0</v>
      </c>
      <c r="T154" s="340">
        <v>0</v>
      </c>
      <c r="U154" s="400">
        <f t="shared" si="76"/>
        <v>0</v>
      </c>
      <c r="V154" s="340">
        <v>0</v>
      </c>
      <c r="W154" s="400">
        <f t="shared" si="77"/>
        <v>0</v>
      </c>
      <c r="X154" s="340">
        <v>0</v>
      </c>
      <c r="Y154" s="400">
        <f t="shared" si="78"/>
        <v>0</v>
      </c>
      <c r="Z154" s="467">
        <f t="shared" si="79"/>
        <v>0</v>
      </c>
      <c r="AA154" s="375">
        <f t="shared" si="80"/>
        <v>0</v>
      </c>
      <c r="AB154" s="1"/>
    </row>
    <row r="155" spans="2:29" s="2" customFormat="1" x14ac:dyDescent="0.2">
      <c r="B155" s="48"/>
      <c r="C155" s="48"/>
      <c r="D155" s="48"/>
      <c r="E155" s="48"/>
      <c r="F155" s="48"/>
      <c r="G155" s="48"/>
      <c r="H155" s="334"/>
      <c r="I155" s="341">
        <v>0</v>
      </c>
      <c r="J155" s="375">
        <f t="shared" si="71"/>
        <v>0</v>
      </c>
      <c r="K155" s="380">
        <v>0</v>
      </c>
      <c r="L155" s="340">
        <v>0</v>
      </c>
      <c r="M155" s="400">
        <f t="shared" si="72"/>
        <v>0</v>
      </c>
      <c r="N155" s="340">
        <v>0</v>
      </c>
      <c r="O155" s="400">
        <f t="shared" si="73"/>
        <v>0</v>
      </c>
      <c r="P155" s="340">
        <v>0</v>
      </c>
      <c r="Q155" s="400">
        <f t="shared" si="74"/>
        <v>0</v>
      </c>
      <c r="R155" s="340">
        <v>0</v>
      </c>
      <c r="S155" s="400">
        <f t="shared" si="75"/>
        <v>0</v>
      </c>
      <c r="T155" s="340">
        <v>0</v>
      </c>
      <c r="U155" s="400">
        <f t="shared" si="76"/>
        <v>0</v>
      </c>
      <c r="V155" s="340">
        <v>0</v>
      </c>
      <c r="W155" s="400">
        <f t="shared" si="77"/>
        <v>0</v>
      </c>
      <c r="X155" s="340">
        <v>0</v>
      </c>
      <c r="Y155" s="400">
        <f t="shared" si="78"/>
        <v>0</v>
      </c>
      <c r="Z155" s="467">
        <f t="shared" si="79"/>
        <v>0</v>
      </c>
      <c r="AA155" s="375">
        <f t="shared" si="80"/>
        <v>0</v>
      </c>
      <c r="AB155" s="1"/>
    </row>
    <row r="156" spans="2:29" s="2" customFormat="1" ht="13.5" thickBot="1" x14ac:dyDescent="0.25">
      <c r="B156" s="48"/>
      <c r="C156" s="48"/>
      <c r="D156" s="48"/>
      <c r="E156" s="48"/>
      <c r="F156" s="48"/>
      <c r="G156" s="48"/>
      <c r="H156" s="334"/>
      <c r="I156" s="341">
        <v>0</v>
      </c>
      <c r="J156" s="375">
        <f t="shared" si="71"/>
        <v>0</v>
      </c>
      <c r="K156" s="380">
        <v>0</v>
      </c>
      <c r="L156" s="340">
        <v>0</v>
      </c>
      <c r="M156" s="400">
        <f>L156*K156</f>
        <v>0</v>
      </c>
      <c r="N156" s="340">
        <v>0</v>
      </c>
      <c r="O156" s="400">
        <f t="shared" si="73"/>
        <v>0</v>
      </c>
      <c r="P156" s="340">
        <v>0</v>
      </c>
      <c r="Q156" s="400">
        <f t="shared" si="74"/>
        <v>0</v>
      </c>
      <c r="R156" s="340">
        <v>0</v>
      </c>
      <c r="S156" s="400">
        <f t="shared" si="75"/>
        <v>0</v>
      </c>
      <c r="T156" s="340">
        <v>0</v>
      </c>
      <c r="U156" s="400">
        <f t="shared" si="76"/>
        <v>0</v>
      </c>
      <c r="V156" s="340">
        <v>0</v>
      </c>
      <c r="W156" s="400">
        <f t="shared" si="77"/>
        <v>0</v>
      </c>
      <c r="X156" s="340">
        <v>0</v>
      </c>
      <c r="Y156" s="400">
        <f t="shared" si="78"/>
        <v>0</v>
      </c>
      <c r="Z156" s="467">
        <f t="shared" si="79"/>
        <v>0</v>
      </c>
      <c r="AA156" s="375">
        <f t="shared" si="80"/>
        <v>0</v>
      </c>
      <c r="AB156" s="1"/>
    </row>
    <row r="157" spans="2:29" s="2" customFormat="1" ht="13.5" thickBot="1" x14ac:dyDescent="0.25">
      <c r="B157" s="394" t="s">
        <v>124</v>
      </c>
      <c r="C157" s="395"/>
      <c r="D157" s="395"/>
      <c r="E157" s="395"/>
      <c r="F157" s="395"/>
      <c r="G157" s="395"/>
      <c r="H157" s="396"/>
      <c r="I157" s="397">
        <f>SUM(I141:I156)</f>
        <v>0</v>
      </c>
      <c r="J157" s="377">
        <f>SUM(J141:J156)</f>
        <v>0</v>
      </c>
      <c r="K157" s="398"/>
      <c r="L157" s="339">
        <f t="shared" ref="L157:AA157" si="81">SUM(L141:L156)</f>
        <v>0</v>
      </c>
      <c r="M157" s="386">
        <f t="shared" si="81"/>
        <v>0</v>
      </c>
      <c r="N157" s="339">
        <f t="shared" si="81"/>
        <v>0</v>
      </c>
      <c r="O157" s="386">
        <f t="shared" si="81"/>
        <v>0</v>
      </c>
      <c r="P157" s="339">
        <f t="shared" si="81"/>
        <v>0</v>
      </c>
      <c r="Q157" s="386">
        <f t="shared" si="81"/>
        <v>0</v>
      </c>
      <c r="R157" s="339">
        <f t="shared" si="81"/>
        <v>0</v>
      </c>
      <c r="S157" s="386">
        <f t="shared" si="81"/>
        <v>0</v>
      </c>
      <c r="T157" s="339">
        <f t="shared" si="81"/>
        <v>0</v>
      </c>
      <c r="U157" s="386">
        <f t="shared" si="81"/>
        <v>0</v>
      </c>
      <c r="V157" s="339">
        <f t="shared" si="81"/>
        <v>0</v>
      </c>
      <c r="W157" s="386">
        <f t="shared" si="81"/>
        <v>0</v>
      </c>
      <c r="X157" s="339">
        <f t="shared" si="81"/>
        <v>0</v>
      </c>
      <c r="Y157" s="386">
        <f t="shared" si="81"/>
        <v>0</v>
      </c>
      <c r="Z157" s="464">
        <f t="shared" si="81"/>
        <v>0</v>
      </c>
      <c r="AA157" s="464">
        <f t="shared" si="81"/>
        <v>0</v>
      </c>
      <c r="AB157" s="404"/>
      <c r="AC157" s="405"/>
    </row>
    <row r="158" spans="2:29" s="2" customFormat="1" ht="15.75" x14ac:dyDescent="0.2">
      <c r="B158" s="347" t="s">
        <v>125</v>
      </c>
      <c r="C158" s="346"/>
      <c r="D158" s="346"/>
      <c r="E158" s="346"/>
      <c r="F158" s="346"/>
      <c r="G158" s="346"/>
      <c r="H158" s="372"/>
      <c r="I158" s="346"/>
      <c r="J158" s="372"/>
      <c r="K158" s="372"/>
      <c r="L158" s="345"/>
      <c r="M158" s="372"/>
      <c r="N158" s="345"/>
      <c r="O158" s="372"/>
      <c r="P158" s="345"/>
      <c r="Q158" s="372"/>
      <c r="R158" s="345"/>
      <c r="S158" s="372"/>
      <c r="T158" s="345"/>
      <c r="U158" s="372"/>
      <c r="V158" s="345"/>
      <c r="W158" s="372"/>
      <c r="X158" s="345"/>
      <c r="Y158" s="372"/>
      <c r="Z158" s="389"/>
      <c r="AA158" s="389"/>
      <c r="AB158" s="1"/>
    </row>
    <row r="159" spans="2:29" s="2" customFormat="1" x14ac:dyDescent="0.2">
      <c r="B159" s="344"/>
      <c r="C159" s="48"/>
      <c r="D159" s="48"/>
      <c r="E159" s="48"/>
      <c r="F159" s="48"/>
      <c r="G159" s="48"/>
      <c r="H159" s="334"/>
      <c r="I159" s="341">
        <v>0</v>
      </c>
      <c r="J159" s="375">
        <f t="shared" ref="J159:J175" si="82">H159*I159</f>
        <v>0</v>
      </c>
      <c r="K159" s="380">
        <v>0</v>
      </c>
      <c r="L159" s="340">
        <v>0</v>
      </c>
      <c r="M159" s="400">
        <f t="shared" ref="M159:M175" si="83">L159*$K159</f>
        <v>0</v>
      </c>
      <c r="N159" s="340">
        <v>0</v>
      </c>
      <c r="O159" s="400">
        <f t="shared" ref="O159:O175" si="84">N159*$K159</f>
        <v>0</v>
      </c>
      <c r="P159" s="340">
        <v>0</v>
      </c>
      <c r="Q159" s="400">
        <f t="shared" ref="Q159:Q175" si="85">P159*$K159</f>
        <v>0</v>
      </c>
      <c r="R159" s="340">
        <v>0</v>
      </c>
      <c r="S159" s="400">
        <f t="shared" ref="S159:S175" si="86">R159*$K159</f>
        <v>0</v>
      </c>
      <c r="T159" s="340">
        <v>0</v>
      </c>
      <c r="U159" s="400">
        <f t="shared" ref="U159:U175" si="87">T159*$K159</f>
        <v>0</v>
      </c>
      <c r="V159" s="340">
        <v>0</v>
      </c>
      <c r="W159" s="400">
        <f t="shared" ref="W159:W175" si="88">V159*$K159</f>
        <v>0</v>
      </c>
      <c r="X159" s="340">
        <v>0</v>
      </c>
      <c r="Y159" s="400">
        <f t="shared" ref="Y159:Y175" si="89">X159*$K159</f>
        <v>0</v>
      </c>
      <c r="Z159" s="467">
        <f>M159+O159+Q159+S159+U159+W159+Y159</f>
        <v>0</v>
      </c>
      <c r="AA159" s="375">
        <f>J159-Z159</f>
        <v>0</v>
      </c>
      <c r="AB159" s="1"/>
    </row>
    <row r="160" spans="2:29" s="2" customFormat="1" x14ac:dyDescent="0.2">
      <c r="B160" s="344"/>
      <c r="C160" s="48"/>
      <c r="D160" s="48"/>
      <c r="E160" s="48"/>
      <c r="F160" s="48"/>
      <c r="G160" s="48"/>
      <c r="H160" s="334"/>
      <c r="I160" s="341">
        <v>0</v>
      </c>
      <c r="J160" s="375">
        <f t="shared" si="82"/>
        <v>0</v>
      </c>
      <c r="K160" s="380">
        <v>0</v>
      </c>
      <c r="L160" s="340">
        <v>0</v>
      </c>
      <c r="M160" s="400">
        <f t="shared" si="83"/>
        <v>0</v>
      </c>
      <c r="N160" s="340">
        <v>0</v>
      </c>
      <c r="O160" s="400">
        <f t="shared" si="84"/>
        <v>0</v>
      </c>
      <c r="P160" s="340">
        <v>0</v>
      </c>
      <c r="Q160" s="400">
        <f t="shared" si="85"/>
        <v>0</v>
      </c>
      <c r="R160" s="340">
        <v>0</v>
      </c>
      <c r="S160" s="400">
        <f t="shared" si="86"/>
        <v>0</v>
      </c>
      <c r="T160" s="340">
        <v>0</v>
      </c>
      <c r="U160" s="400">
        <f t="shared" si="87"/>
        <v>0</v>
      </c>
      <c r="V160" s="340">
        <v>0</v>
      </c>
      <c r="W160" s="400">
        <f t="shared" si="88"/>
        <v>0</v>
      </c>
      <c r="X160" s="340">
        <v>0</v>
      </c>
      <c r="Y160" s="400">
        <f t="shared" si="89"/>
        <v>0</v>
      </c>
      <c r="Z160" s="467">
        <f t="shared" ref="Z160:Z175" si="90">M160+O160+Q160+S160+U160+W160+Y160</f>
        <v>0</v>
      </c>
      <c r="AA160" s="375">
        <f t="shared" ref="AA160:AA175" si="91">J160-Z160</f>
        <v>0</v>
      </c>
      <c r="AB160" s="1"/>
    </row>
    <row r="161" spans="2:29" s="2" customFormat="1" x14ac:dyDescent="0.2">
      <c r="B161" s="344"/>
      <c r="C161" s="48"/>
      <c r="D161" s="48"/>
      <c r="E161" s="48"/>
      <c r="F161" s="48"/>
      <c r="G161" s="48"/>
      <c r="H161" s="334"/>
      <c r="I161" s="341">
        <v>0</v>
      </c>
      <c r="J161" s="375">
        <f t="shared" si="82"/>
        <v>0</v>
      </c>
      <c r="K161" s="380">
        <v>0</v>
      </c>
      <c r="L161" s="340">
        <v>0</v>
      </c>
      <c r="M161" s="400">
        <f t="shared" si="83"/>
        <v>0</v>
      </c>
      <c r="N161" s="340">
        <v>0</v>
      </c>
      <c r="O161" s="400">
        <f t="shared" si="84"/>
        <v>0</v>
      </c>
      <c r="P161" s="340">
        <v>0</v>
      </c>
      <c r="Q161" s="400">
        <f t="shared" si="85"/>
        <v>0</v>
      </c>
      <c r="R161" s="340">
        <v>0</v>
      </c>
      <c r="S161" s="400">
        <f t="shared" si="86"/>
        <v>0</v>
      </c>
      <c r="T161" s="340">
        <v>0</v>
      </c>
      <c r="U161" s="400">
        <f t="shared" si="87"/>
        <v>0</v>
      </c>
      <c r="V161" s="340">
        <v>0</v>
      </c>
      <c r="W161" s="400">
        <f t="shared" si="88"/>
        <v>0</v>
      </c>
      <c r="X161" s="340">
        <v>0</v>
      </c>
      <c r="Y161" s="400">
        <f t="shared" si="89"/>
        <v>0</v>
      </c>
      <c r="Z161" s="467">
        <f t="shared" si="90"/>
        <v>0</v>
      </c>
      <c r="AA161" s="375">
        <f t="shared" si="91"/>
        <v>0</v>
      </c>
      <c r="AB161" s="1"/>
    </row>
    <row r="162" spans="2:29" s="2" customFormat="1" x14ac:dyDescent="0.2">
      <c r="B162" s="48"/>
      <c r="C162" s="48"/>
      <c r="D162" s="48"/>
      <c r="E162" s="48"/>
      <c r="F162" s="48"/>
      <c r="G162" s="48"/>
      <c r="H162" s="334"/>
      <c r="I162" s="341">
        <v>0</v>
      </c>
      <c r="J162" s="375">
        <f t="shared" si="82"/>
        <v>0</v>
      </c>
      <c r="K162" s="380">
        <v>0</v>
      </c>
      <c r="L162" s="340">
        <v>0</v>
      </c>
      <c r="M162" s="400">
        <f t="shared" si="83"/>
        <v>0</v>
      </c>
      <c r="N162" s="340">
        <v>0</v>
      </c>
      <c r="O162" s="400">
        <f t="shared" si="84"/>
        <v>0</v>
      </c>
      <c r="P162" s="340">
        <v>0</v>
      </c>
      <c r="Q162" s="400">
        <f t="shared" si="85"/>
        <v>0</v>
      </c>
      <c r="R162" s="340">
        <v>0</v>
      </c>
      <c r="S162" s="400">
        <f t="shared" si="86"/>
        <v>0</v>
      </c>
      <c r="T162" s="340">
        <v>0</v>
      </c>
      <c r="U162" s="400">
        <f t="shared" si="87"/>
        <v>0</v>
      </c>
      <c r="V162" s="340">
        <v>0</v>
      </c>
      <c r="W162" s="400">
        <f t="shared" si="88"/>
        <v>0</v>
      </c>
      <c r="X162" s="340">
        <v>0</v>
      </c>
      <c r="Y162" s="400">
        <f t="shared" si="89"/>
        <v>0</v>
      </c>
      <c r="Z162" s="467">
        <f t="shared" si="90"/>
        <v>0</v>
      </c>
      <c r="AA162" s="375">
        <f t="shared" si="91"/>
        <v>0</v>
      </c>
      <c r="AB162" s="1"/>
    </row>
    <row r="163" spans="2:29" s="2" customFormat="1" x14ac:dyDescent="0.2">
      <c r="B163" s="344"/>
      <c r="C163" s="11"/>
      <c r="D163" s="48"/>
      <c r="E163" s="48"/>
      <c r="F163" s="48"/>
      <c r="G163" s="48"/>
      <c r="H163" s="334"/>
      <c r="I163" s="341">
        <v>0</v>
      </c>
      <c r="J163" s="375">
        <f t="shared" si="82"/>
        <v>0</v>
      </c>
      <c r="K163" s="380">
        <v>0</v>
      </c>
      <c r="L163" s="340">
        <v>0</v>
      </c>
      <c r="M163" s="400">
        <f t="shared" si="83"/>
        <v>0</v>
      </c>
      <c r="N163" s="340">
        <v>0</v>
      </c>
      <c r="O163" s="400">
        <f t="shared" si="84"/>
        <v>0</v>
      </c>
      <c r="P163" s="340">
        <v>0</v>
      </c>
      <c r="Q163" s="400">
        <f t="shared" si="85"/>
        <v>0</v>
      </c>
      <c r="R163" s="340">
        <v>0</v>
      </c>
      <c r="S163" s="400">
        <f t="shared" si="86"/>
        <v>0</v>
      </c>
      <c r="T163" s="340">
        <v>0</v>
      </c>
      <c r="U163" s="400">
        <f t="shared" si="87"/>
        <v>0</v>
      </c>
      <c r="V163" s="340">
        <v>0</v>
      </c>
      <c r="W163" s="400">
        <f t="shared" si="88"/>
        <v>0</v>
      </c>
      <c r="X163" s="340">
        <v>0</v>
      </c>
      <c r="Y163" s="400">
        <f t="shared" si="89"/>
        <v>0</v>
      </c>
      <c r="Z163" s="467">
        <f t="shared" si="90"/>
        <v>0</v>
      </c>
      <c r="AA163" s="375">
        <f t="shared" si="91"/>
        <v>0</v>
      </c>
      <c r="AB163" s="1"/>
    </row>
    <row r="164" spans="2:29" s="2" customFormat="1" x14ac:dyDescent="0.2">
      <c r="B164" s="344"/>
      <c r="C164" s="11"/>
      <c r="D164" s="48"/>
      <c r="E164" s="48"/>
      <c r="F164" s="48"/>
      <c r="G164" s="11"/>
      <c r="H164" s="334"/>
      <c r="I164" s="341">
        <v>0</v>
      </c>
      <c r="J164" s="375">
        <f t="shared" si="82"/>
        <v>0</v>
      </c>
      <c r="K164" s="380">
        <v>0</v>
      </c>
      <c r="L164" s="340">
        <v>0</v>
      </c>
      <c r="M164" s="400">
        <f t="shared" si="83"/>
        <v>0</v>
      </c>
      <c r="N164" s="340">
        <v>0</v>
      </c>
      <c r="O164" s="400">
        <f t="shared" si="84"/>
        <v>0</v>
      </c>
      <c r="P164" s="340">
        <v>0</v>
      </c>
      <c r="Q164" s="400">
        <f t="shared" si="85"/>
        <v>0</v>
      </c>
      <c r="R164" s="340">
        <v>0</v>
      </c>
      <c r="S164" s="400">
        <f t="shared" si="86"/>
        <v>0</v>
      </c>
      <c r="T164" s="340">
        <v>0</v>
      </c>
      <c r="U164" s="400">
        <f t="shared" si="87"/>
        <v>0</v>
      </c>
      <c r="V164" s="340">
        <v>0</v>
      </c>
      <c r="W164" s="400">
        <f t="shared" si="88"/>
        <v>0</v>
      </c>
      <c r="X164" s="340">
        <v>0</v>
      </c>
      <c r="Y164" s="400">
        <f t="shared" si="89"/>
        <v>0</v>
      </c>
      <c r="Z164" s="467">
        <f t="shared" si="90"/>
        <v>0</v>
      </c>
      <c r="AA164" s="375">
        <f t="shared" si="91"/>
        <v>0</v>
      </c>
      <c r="AB164" s="1"/>
    </row>
    <row r="165" spans="2:29" s="2" customFormat="1" x14ac:dyDescent="0.2">
      <c r="B165" s="344"/>
      <c r="C165" s="11"/>
      <c r="D165" s="48"/>
      <c r="E165" s="48"/>
      <c r="F165" s="48"/>
      <c r="G165" s="11"/>
      <c r="H165" s="334"/>
      <c r="I165" s="341">
        <v>0</v>
      </c>
      <c r="J165" s="375">
        <f t="shared" si="82"/>
        <v>0</v>
      </c>
      <c r="K165" s="380">
        <v>0</v>
      </c>
      <c r="L165" s="340">
        <v>0</v>
      </c>
      <c r="M165" s="400">
        <f t="shared" si="83"/>
        <v>0</v>
      </c>
      <c r="N165" s="340">
        <v>0</v>
      </c>
      <c r="O165" s="400">
        <f t="shared" si="84"/>
        <v>0</v>
      </c>
      <c r="P165" s="340">
        <v>0</v>
      </c>
      <c r="Q165" s="400">
        <f t="shared" si="85"/>
        <v>0</v>
      </c>
      <c r="R165" s="340">
        <v>0</v>
      </c>
      <c r="S165" s="400">
        <f t="shared" si="86"/>
        <v>0</v>
      </c>
      <c r="T165" s="340">
        <v>0</v>
      </c>
      <c r="U165" s="400">
        <f t="shared" si="87"/>
        <v>0</v>
      </c>
      <c r="V165" s="340">
        <v>0</v>
      </c>
      <c r="W165" s="400">
        <f t="shared" si="88"/>
        <v>0</v>
      </c>
      <c r="X165" s="340">
        <v>0</v>
      </c>
      <c r="Y165" s="400">
        <f t="shared" si="89"/>
        <v>0</v>
      </c>
      <c r="Z165" s="467">
        <f t="shared" si="90"/>
        <v>0</v>
      </c>
      <c r="AA165" s="375">
        <f t="shared" si="91"/>
        <v>0</v>
      </c>
      <c r="AB165" s="1"/>
    </row>
    <row r="166" spans="2:29" s="2" customFormat="1" x14ac:dyDescent="0.2">
      <c r="B166" s="344"/>
      <c r="C166" s="11"/>
      <c r="D166" s="48"/>
      <c r="E166" s="48"/>
      <c r="F166" s="48"/>
      <c r="G166" s="11"/>
      <c r="H166" s="334"/>
      <c r="I166" s="341">
        <v>0</v>
      </c>
      <c r="J166" s="375">
        <f t="shared" si="82"/>
        <v>0</v>
      </c>
      <c r="K166" s="380">
        <v>0</v>
      </c>
      <c r="L166" s="340">
        <v>0</v>
      </c>
      <c r="M166" s="400">
        <f t="shared" si="83"/>
        <v>0</v>
      </c>
      <c r="N166" s="340">
        <v>0</v>
      </c>
      <c r="O166" s="400">
        <f t="shared" si="84"/>
        <v>0</v>
      </c>
      <c r="P166" s="340">
        <v>0</v>
      </c>
      <c r="Q166" s="400">
        <f t="shared" si="85"/>
        <v>0</v>
      </c>
      <c r="R166" s="340">
        <v>0</v>
      </c>
      <c r="S166" s="400">
        <f t="shared" si="86"/>
        <v>0</v>
      </c>
      <c r="T166" s="340">
        <v>0</v>
      </c>
      <c r="U166" s="400">
        <f t="shared" si="87"/>
        <v>0</v>
      </c>
      <c r="V166" s="340">
        <v>0</v>
      </c>
      <c r="W166" s="400">
        <f t="shared" si="88"/>
        <v>0</v>
      </c>
      <c r="X166" s="340">
        <v>0</v>
      </c>
      <c r="Y166" s="400">
        <f t="shared" si="89"/>
        <v>0</v>
      </c>
      <c r="Z166" s="467">
        <f t="shared" si="90"/>
        <v>0</v>
      </c>
      <c r="AA166" s="375">
        <f t="shared" si="91"/>
        <v>0</v>
      </c>
      <c r="AB166" s="1"/>
    </row>
    <row r="167" spans="2:29" s="2" customFormat="1" x14ac:dyDescent="0.2">
      <c r="B167" s="48"/>
      <c r="C167" s="11"/>
      <c r="D167" s="48"/>
      <c r="E167" s="48"/>
      <c r="F167" s="48"/>
      <c r="G167" s="11"/>
      <c r="H167" s="334"/>
      <c r="I167" s="341">
        <v>0</v>
      </c>
      <c r="J167" s="375">
        <f t="shared" si="82"/>
        <v>0</v>
      </c>
      <c r="K167" s="380">
        <v>0</v>
      </c>
      <c r="L167" s="340">
        <v>0</v>
      </c>
      <c r="M167" s="400">
        <f t="shared" si="83"/>
        <v>0</v>
      </c>
      <c r="N167" s="340">
        <v>0</v>
      </c>
      <c r="O167" s="400">
        <f t="shared" si="84"/>
        <v>0</v>
      </c>
      <c r="P167" s="340">
        <v>0</v>
      </c>
      <c r="Q167" s="400">
        <f t="shared" si="85"/>
        <v>0</v>
      </c>
      <c r="R167" s="340">
        <v>0</v>
      </c>
      <c r="S167" s="400">
        <f t="shared" si="86"/>
        <v>0</v>
      </c>
      <c r="T167" s="340">
        <v>0</v>
      </c>
      <c r="U167" s="400">
        <f t="shared" si="87"/>
        <v>0</v>
      </c>
      <c r="V167" s="340">
        <v>0</v>
      </c>
      <c r="W167" s="400">
        <f t="shared" si="88"/>
        <v>0</v>
      </c>
      <c r="X167" s="340">
        <v>0</v>
      </c>
      <c r="Y167" s="400">
        <f t="shared" si="89"/>
        <v>0</v>
      </c>
      <c r="Z167" s="467">
        <f t="shared" si="90"/>
        <v>0</v>
      </c>
      <c r="AA167" s="375">
        <f t="shared" si="91"/>
        <v>0</v>
      </c>
      <c r="AB167" s="1"/>
    </row>
    <row r="168" spans="2:29" s="2" customFormat="1" x14ac:dyDescent="0.2">
      <c r="B168" s="48"/>
      <c r="C168" s="11"/>
      <c r="D168" s="48"/>
      <c r="E168" s="48"/>
      <c r="F168" s="48"/>
      <c r="G168" s="11"/>
      <c r="H168" s="334"/>
      <c r="I168" s="341">
        <v>0</v>
      </c>
      <c r="J168" s="375">
        <f t="shared" si="82"/>
        <v>0</v>
      </c>
      <c r="K168" s="380">
        <v>0</v>
      </c>
      <c r="L168" s="340">
        <v>0</v>
      </c>
      <c r="M168" s="400">
        <f t="shared" si="83"/>
        <v>0</v>
      </c>
      <c r="N168" s="340">
        <v>0</v>
      </c>
      <c r="O168" s="400">
        <f t="shared" si="84"/>
        <v>0</v>
      </c>
      <c r="P168" s="340">
        <v>0</v>
      </c>
      <c r="Q168" s="400">
        <f t="shared" si="85"/>
        <v>0</v>
      </c>
      <c r="R168" s="340">
        <v>0</v>
      </c>
      <c r="S168" s="400">
        <f t="shared" si="86"/>
        <v>0</v>
      </c>
      <c r="T168" s="340">
        <v>0</v>
      </c>
      <c r="U168" s="400">
        <f t="shared" si="87"/>
        <v>0</v>
      </c>
      <c r="V168" s="340">
        <v>0</v>
      </c>
      <c r="W168" s="400">
        <f t="shared" si="88"/>
        <v>0</v>
      </c>
      <c r="X168" s="340">
        <v>0</v>
      </c>
      <c r="Y168" s="400">
        <f t="shared" si="89"/>
        <v>0</v>
      </c>
      <c r="Z168" s="467">
        <f t="shared" si="90"/>
        <v>0</v>
      </c>
      <c r="AA168" s="375">
        <f t="shared" si="91"/>
        <v>0</v>
      </c>
      <c r="AB168" s="1"/>
    </row>
    <row r="169" spans="2:29" s="2" customFormat="1" x14ac:dyDescent="0.2">
      <c r="B169" s="11"/>
      <c r="C169" s="11"/>
      <c r="D169" s="48"/>
      <c r="E169" s="48"/>
      <c r="F169" s="48"/>
      <c r="G169" s="11"/>
      <c r="H169" s="334"/>
      <c r="I169" s="341">
        <v>0</v>
      </c>
      <c r="J169" s="375">
        <f t="shared" si="82"/>
        <v>0</v>
      </c>
      <c r="K169" s="380">
        <v>0</v>
      </c>
      <c r="L169" s="340">
        <v>0</v>
      </c>
      <c r="M169" s="400">
        <f t="shared" si="83"/>
        <v>0</v>
      </c>
      <c r="N169" s="340">
        <v>0</v>
      </c>
      <c r="O169" s="400">
        <f t="shared" si="84"/>
        <v>0</v>
      </c>
      <c r="P169" s="340">
        <v>0</v>
      </c>
      <c r="Q169" s="400">
        <f t="shared" si="85"/>
        <v>0</v>
      </c>
      <c r="R169" s="340">
        <v>0</v>
      </c>
      <c r="S169" s="400">
        <f t="shared" si="86"/>
        <v>0</v>
      </c>
      <c r="T169" s="340">
        <v>0</v>
      </c>
      <c r="U169" s="400">
        <f t="shared" si="87"/>
        <v>0</v>
      </c>
      <c r="V169" s="340">
        <v>0</v>
      </c>
      <c r="W169" s="400">
        <f t="shared" si="88"/>
        <v>0</v>
      </c>
      <c r="X169" s="340">
        <v>0</v>
      </c>
      <c r="Y169" s="400">
        <f t="shared" si="89"/>
        <v>0</v>
      </c>
      <c r="Z169" s="467">
        <f t="shared" si="90"/>
        <v>0</v>
      </c>
      <c r="AA169" s="375">
        <f t="shared" si="91"/>
        <v>0</v>
      </c>
      <c r="AB169" s="1"/>
    </row>
    <row r="170" spans="2:29" s="2" customFormat="1" x14ac:dyDescent="0.2">
      <c r="B170" s="11"/>
      <c r="C170" s="11"/>
      <c r="D170" s="48"/>
      <c r="E170" s="48"/>
      <c r="F170" s="48"/>
      <c r="G170" s="11"/>
      <c r="H170" s="334"/>
      <c r="I170" s="341">
        <v>0</v>
      </c>
      <c r="J170" s="375">
        <f t="shared" si="82"/>
        <v>0</v>
      </c>
      <c r="K170" s="380">
        <v>0</v>
      </c>
      <c r="L170" s="340">
        <v>0</v>
      </c>
      <c r="M170" s="400">
        <f t="shared" si="83"/>
        <v>0</v>
      </c>
      <c r="N170" s="340">
        <v>0</v>
      </c>
      <c r="O170" s="400">
        <f t="shared" si="84"/>
        <v>0</v>
      </c>
      <c r="P170" s="340">
        <v>0</v>
      </c>
      <c r="Q170" s="400">
        <f t="shared" si="85"/>
        <v>0</v>
      </c>
      <c r="R170" s="340">
        <v>0</v>
      </c>
      <c r="S170" s="400">
        <f t="shared" si="86"/>
        <v>0</v>
      </c>
      <c r="T170" s="340">
        <v>0</v>
      </c>
      <c r="U170" s="400">
        <f t="shared" si="87"/>
        <v>0</v>
      </c>
      <c r="V170" s="340">
        <v>0</v>
      </c>
      <c r="W170" s="400">
        <f t="shared" si="88"/>
        <v>0</v>
      </c>
      <c r="X170" s="340">
        <v>0</v>
      </c>
      <c r="Y170" s="400">
        <f t="shared" si="89"/>
        <v>0</v>
      </c>
      <c r="Z170" s="467">
        <f t="shared" si="90"/>
        <v>0</v>
      </c>
      <c r="AA170" s="375">
        <f t="shared" si="91"/>
        <v>0</v>
      </c>
      <c r="AB170" s="1"/>
    </row>
    <row r="171" spans="2:29" s="2" customFormat="1" x14ac:dyDescent="0.2">
      <c r="B171" s="11"/>
      <c r="C171" s="11"/>
      <c r="D171" s="48"/>
      <c r="E171" s="48"/>
      <c r="F171" s="48"/>
      <c r="G171" s="11"/>
      <c r="H171" s="334"/>
      <c r="I171" s="341">
        <v>0</v>
      </c>
      <c r="J171" s="375">
        <f t="shared" si="82"/>
        <v>0</v>
      </c>
      <c r="K171" s="380">
        <v>0</v>
      </c>
      <c r="L171" s="340">
        <v>0</v>
      </c>
      <c r="M171" s="400">
        <f t="shared" si="83"/>
        <v>0</v>
      </c>
      <c r="N171" s="340">
        <v>0</v>
      </c>
      <c r="O171" s="400">
        <f t="shared" si="84"/>
        <v>0</v>
      </c>
      <c r="P171" s="340">
        <v>0</v>
      </c>
      <c r="Q171" s="400">
        <f t="shared" si="85"/>
        <v>0</v>
      </c>
      <c r="R171" s="340">
        <v>0</v>
      </c>
      <c r="S171" s="400">
        <f t="shared" si="86"/>
        <v>0</v>
      </c>
      <c r="T171" s="340">
        <v>0</v>
      </c>
      <c r="U171" s="400">
        <f t="shared" si="87"/>
        <v>0</v>
      </c>
      <c r="V171" s="340">
        <v>0</v>
      </c>
      <c r="W171" s="400">
        <f t="shared" si="88"/>
        <v>0</v>
      </c>
      <c r="X171" s="340">
        <v>0</v>
      </c>
      <c r="Y171" s="400">
        <f t="shared" si="89"/>
        <v>0</v>
      </c>
      <c r="Z171" s="467">
        <f t="shared" si="90"/>
        <v>0</v>
      </c>
      <c r="AA171" s="375">
        <f t="shared" si="91"/>
        <v>0</v>
      </c>
      <c r="AB171" s="1"/>
    </row>
    <row r="172" spans="2:29" s="2" customFormat="1" x14ac:dyDescent="0.2">
      <c r="B172" s="11"/>
      <c r="C172" s="11"/>
      <c r="D172" s="48"/>
      <c r="E172" s="48"/>
      <c r="F172" s="11"/>
      <c r="G172" s="11"/>
      <c r="H172" s="334"/>
      <c r="I172" s="341">
        <v>0</v>
      </c>
      <c r="J172" s="375">
        <f t="shared" si="82"/>
        <v>0</v>
      </c>
      <c r="K172" s="380">
        <v>0</v>
      </c>
      <c r="L172" s="340">
        <v>0</v>
      </c>
      <c r="M172" s="400">
        <f t="shared" si="83"/>
        <v>0</v>
      </c>
      <c r="N172" s="340">
        <v>0</v>
      </c>
      <c r="O172" s="400">
        <f t="shared" si="84"/>
        <v>0</v>
      </c>
      <c r="P172" s="340">
        <v>0</v>
      </c>
      <c r="Q172" s="400">
        <f t="shared" si="85"/>
        <v>0</v>
      </c>
      <c r="R172" s="340">
        <v>0</v>
      </c>
      <c r="S172" s="400">
        <f t="shared" si="86"/>
        <v>0</v>
      </c>
      <c r="T172" s="340">
        <v>0</v>
      </c>
      <c r="U172" s="400">
        <f t="shared" si="87"/>
        <v>0</v>
      </c>
      <c r="V172" s="340">
        <v>0</v>
      </c>
      <c r="W172" s="400">
        <f t="shared" si="88"/>
        <v>0</v>
      </c>
      <c r="X172" s="340">
        <v>0</v>
      </c>
      <c r="Y172" s="400">
        <f t="shared" si="89"/>
        <v>0</v>
      </c>
      <c r="Z172" s="467">
        <f t="shared" si="90"/>
        <v>0</v>
      </c>
      <c r="AA172" s="375">
        <f t="shared" si="91"/>
        <v>0</v>
      </c>
      <c r="AB172" s="1"/>
    </row>
    <row r="173" spans="2:29" s="2" customFormat="1" x14ac:dyDescent="0.2">
      <c r="B173" s="11"/>
      <c r="C173" s="11"/>
      <c r="D173" s="48"/>
      <c r="E173" s="48"/>
      <c r="F173" s="11"/>
      <c r="G173" s="11"/>
      <c r="H173" s="334"/>
      <c r="I173" s="341">
        <v>0</v>
      </c>
      <c r="J173" s="375">
        <f t="shared" si="82"/>
        <v>0</v>
      </c>
      <c r="K173" s="380">
        <v>0</v>
      </c>
      <c r="L173" s="340">
        <v>0</v>
      </c>
      <c r="M173" s="400">
        <f t="shared" si="83"/>
        <v>0</v>
      </c>
      <c r="N173" s="340">
        <v>0</v>
      </c>
      <c r="O173" s="400">
        <f t="shared" si="84"/>
        <v>0</v>
      </c>
      <c r="P173" s="340">
        <v>0</v>
      </c>
      <c r="Q173" s="400">
        <f t="shared" si="85"/>
        <v>0</v>
      </c>
      <c r="R173" s="340">
        <v>0</v>
      </c>
      <c r="S173" s="400">
        <f t="shared" si="86"/>
        <v>0</v>
      </c>
      <c r="T173" s="340">
        <v>0</v>
      </c>
      <c r="U173" s="400">
        <f t="shared" si="87"/>
        <v>0</v>
      </c>
      <c r="V173" s="340">
        <v>0</v>
      </c>
      <c r="W173" s="400">
        <f t="shared" si="88"/>
        <v>0</v>
      </c>
      <c r="X173" s="340">
        <v>0</v>
      </c>
      <c r="Y173" s="400">
        <f t="shared" si="89"/>
        <v>0</v>
      </c>
      <c r="Z173" s="467">
        <f t="shared" si="90"/>
        <v>0</v>
      </c>
      <c r="AA173" s="375">
        <f t="shared" si="91"/>
        <v>0</v>
      </c>
      <c r="AB173" s="1"/>
    </row>
    <row r="174" spans="2:29" s="2" customFormat="1" x14ac:dyDescent="0.2">
      <c r="B174" s="11"/>
      <c r="C174" s="11"/>
      <c r="D174" s="48"/>
      <c r="E174" s="48"/>
      <c r="F174" s="11"/>
      <c r="G174" s="11"/>
      <c r="H174" s="334"/>
      <c r="I174" s="341">
        <v>0</v>
      </c>
      <c r="J174" s="375">
        <f t="shared" si="82"/>
        <v>0</v>
      </c>
      <c r="K174" s="380">
        <v>0</v>
      </c>
      <c r="L174" s="340">
        <v>0</v>
      </c>
      <c r="M174" s="400">
        <f t="shared" si="83"/>
        <v>0</v>
      </c>
      <c r="N174" s="340">
        <v>0</v>
      </c>
      <c r="O174" s="400">
        <f t="shared" si="84"/>
        <v>0</v>
      </c>
      <c r="P174" s="340">
        <v>0</v>
      </c>
      <c r="Q174" s="400">
        <f t="shared" si="85"/>
        <v>0</v>
      </c>
      <c r="R174" s="340">
        <v>0</v>
      </c>
      <c r="S174" s="400">
        <f t="shared" si="86"/>
        <v>0</v>
      </c>
      <c r="T174" s="340">
        <v>0</v>
      </c>
      <c r="U174" s="400">
        <f t="shared" si="87"/>
        <v>0</v>
      </c>
      <c r="V174" s="340">
        <v>0</v>
      </c>
      <c r="W174" s="400">
        <f t="shared" si="88"/>
        <v>0</v>
      </c>
      <c r="X174" s="340">
        <v>0</v>
      </c>
      <c r="Y174" s="400">
        <f t="shared" si="89"/>
        <v>0</v>
      </c>
      <c r="Z174" s="467">
        <f t="shared" si="90"/>
        <v>0</v>
      </c>
      <c r="AA174" s="375">
        <f t="shared" si="91"/>
        <v>0</v>
      </c>
      <c r="AB174" s="1"/>
    </row>
    <row r="175" spans="2:29" s="2" customFormat="1" ht="13.5" thickBot="1" x14ac:dyDescent="0.25">
      <c r="B175" s="342"/>
      <c r="C175" s="342"/>
      <c r="D175" s="343"/>
      <c r="E175" s="48"/>
      <c r="F175" s="342"/>
      <c r="G175" s="342"/>
      <c r="H175" s="334"/>
      <c r="I175" s="341">
        <v>0</v>
      </c>
      <c r="J175" s="376">
        <f t="shared" si="82"/>
        <v>0</v>
      </c>
      <c r="K175" s="380">
        <v>0</v>
      </c>
      <c r="L175" s="340">
        <v>0</v>
      </c>
      <c r="M175" s="400">
        <f t="shared" si="83"/>
        <v>0</v>
      </c>
      <c r="N175" s="340">
        <v>0</v>
      </c>
      <c r="O175" s="400">
        <f t="shared" si="84"/>
        <v>0</v>
      </c>
      <c r="P175" s="340">
        <v>0</v>
      </c>
      <c r="Q175" s="400">
        <f t="shared" si="85"/>
        <v>0</v>
      </c>
      <c r="R175" s="340">
        <v>0</v>
      </c>
      <c r="S175" s="400">
        <f t="shared" si="86"/>
        <v>0</v>
      </c>
      <c r="T175" s="340">
        <v>0</v>
      </c>
      <c r="U175" s="400">
        <f t="shared" si="87"/>
        <v>0</v>
      </c>
      <c r="V175" s="340">
        <v>0</v>
      </c>
      <c r="W175" s="400">
        <f t="shared" si="88"/>
        <v>0</v>
      </c>
      <c r="X175" s="340">
        <v>0</v>
      </c>
      <c r="Y175" s="400">
        <f t="shared" si="89"/>
        <v>0</v>
      </c>
      <c r="Z175" s="467">
        <f t="shared" si="90"/>
        <v>0</v>
      </c>
      <c r="AA175" s="375">
        <f t="shared" si="91"/>
        <v>0</v>
      </c>
      <c r="AB175" s="1"/>
    </row>
    <row r="176" spans="2:29" s="2" customFormat="1" ht="13.5" thickBot="1" x14ac:dyDescent="0.25">
      <c r="B176" s="394" t="s">
        <v>124</v>
      </c>
      <c r="C176" s="395"/>
      <c r="D176" s="395"/>
      <c r="E176" s="395"/>
      <c r="F176" s="395"/>
      <c r="G176" s="395"/>
      <c r="H176" s="396"/>
      <c r="I176" s="397">
        <f>SUM(I159:I175)</f>
        <v>0</v>
      </c>
      <c r="J176" s="377">
        <f>SUM(J159:J175)</f>
        <v>0</v>
      </c>
      <c r="K176" s="401"/>
      <c r="L176" s="339">
        <f t="shared" ref="L176:AA176" si="92">SUM(L159:L175)</f>
        <v>0</v>
      </c>
      <c r="M176" s="386">
        <f t="shared" si="92"/>
        <v>0</v>
      </c>
      <c r="N176" s="339">
        <f t="shared" si="92"/>
        <v>0</v>
      </c>
      <c r="O176" s="386">
        <f t="shared" si="92"/>
        <v>0</v>
      </c>
      <c r="P176" s="339">
        <f t="shared" si="92"/>
        <v>0</v>
      </c>
      <c r="Q176" s="386">
        <f t="shared" si="92"/>
        <v>0</v>
      </c>
      <c r="R176" s="339">
        <f t="shared" si="92"/>
        <v>0</v>
      </c>
      <c r="S176" s="386">
        <f t="shared" si="92"/>
        <v>0</v>
      </c>
      <c r="T176" s="339">
        <f t="shared" si="92"/>
        <v>0</v>
      </c>
      <c r="U176" s="386">
        <f t="shared" si="92"/>
        <v>0</v>
      </c>
      <c r="V176" s="339">
        <f t="shared" si="92"/>
        <v>0</v>
      </c>
      <c r="W176" s="386">
        <f t="shared" si="92"/>
        <v>0</v>
      </c>
      <c r="X176" s="339">
        <f t="shared" si="92"/>
        <v>0</v>
      </c>
      <c r="Y176" s="386">
        <f t="shared" si="92"/>
        <v>0</v>
      </c>
      <c r="Z176" s="464">
        <f t="shared" si="92"/>
        <v>0</v>
      </c>
      <c r="AA176" s="464">
        <f t="shared" si="92"/>
        <v>0</v>
      </c>
      <c r="AB176" s="404"/>
      <c r="AC176" s="405"/>
    </row>
    <row r="177" spans="1:28" s="2" customFormat="1" x14ac:dyDescent="0.2">
      <c r="A177" s="6"/>
      <c r="B177" s="6"/>
      <c r="C177" s="6"/>
      <c r="D177" s="6"/>
      <c r="E177" s="6"/>
      <c r="F177" s="6"/>
      <c r="G177" s="402"/>
      <c r="H177" s="378"/>
      <c r="I177" s="6"/>
      <c r="J177" s="378"/>
      <c r="K177" s="335"/>
      <c r="L177" s="403" t="s">
        <v>41</v>
      </c>
      <c r="M177" s="385">
        <f>M157+M176</f>
        <v>0</v>
      </c>
      <c r="N177" s="420">
        <f>N157+N176</f>
        <v>0</v>
      </c>
      <c r="O177" s="385">
        <f t="shared" ref="O177" si="93">O157+O176</f>
        <v>0</v>
      </c>
      <c r="P177" s="420">
        <f t="shared" ref="P177" si="94">P157+P176</f>
        <v>0</v>
      </c>
      <c r="Q177" s="385">
        <f t="shared" ref="Q177" si="95">Q157+Q176</f>
        <v>0</v>
      </c>
      <c r="R177" s="420">
        <f t="shared" ref="R177" si="96">R157+R176</f>
        <v>0</v>
      </c>
      <c r="S177" s="385">
        <f t="shared" ref="S177" si="97">S157+S176</f>
        <v>0</v>
      </c>
      <c r="T177" s="420">
        <f t="shared" ref="T177" si="98">T157+T176</f>
        <v>0</v>
      </c>
      <c r="U177" s="385">
        <f t="shared" ref="U177" si="99">U157+U176</f>
        <v>0</v>
      </c>
      <c r="V177" s="420">
        <f t="shared" ref="V177" si="100">V157+V176</f>
        <v>0</v>
      </c>
      <c r="W177" s="385">
        <f t="shared" ref="W177" si="101">W157+W176</f>
        <v>0</v>
      </c>
      <c r="X177" s="420">
        <f t="shared" ref="X177" si="102">X157+X176</f>
        <v>0</v>
      </c>
      <c r="Y177" s="385" t="s">
        <v>41</v>
      </c>
      <c r="Z177" s="385">
        <f>Z157+Z176</f>
        <v>0</v>
      </c>
      <c r="AA177" s="385">
        <f>AA157+AA176</f>
        <v>0</v>
      </c>
      <c r="AB177" s="1"/>
    </row>
    <row r="178" spans="1:28" s="2" customFormat="1" x14ac:dyDescent="0.2">
      <c r="H178" s="381"/>
      <c r="J178" s="381"/>
      <c r="K178" s="381"/>
      <c r="M178" s="381"/>
      <c r="O178" s="381"/>
      <c r="Q178" s="381"/>
      <c r="S178" s="381"/>
      <c r="U178" s="381"/>
      <c r="W178" s="381"/>
      <c r="Y178" s="381"/>
      <c r="Z178" s="381"/>
    </row>
    <row r="179" spans="1:28" s="2" customFormat="1" ht="15.75" x14ac:dyDescent="0.2">
      <c r="B179" s="578" t="s">
        <v>148</v>
      </c>
      <c r="C179" s="579"/>
      <c r="D179" s="579"/>
      <c r="E179" s="579"/>
      <c r="F179" s="579"/>
      <c r="G179" s="579"/>
      <c r="H179" s="579"/>
      <c r="I179" s="579"/>
      <c r="J179" s="580"/>
      <c r="K179" s="578" t="s">
        <v>142</v>
      </c>
      <c r="L179" s="579"/>
      <c r="M179" s="579"/>
      <c r="N179" s="579"/>
      <c r="O179" s="579"/>
      <c r="P179" s="579"/>
      <c r="Q179" s="579"/>
      <c r="R179" s="579"/>
      <c r="S179" s="579"/>
      <c r="T179" s="579"/>
      <c r="U179" s="579"/>
      <c r="V179" s="579"/>
      <c r="W179" s="579"/>
      <c r="X179" s="579"/>
      <c r="Y179" s="579"/>
      <c r="Z179" s="580"/>
      <c r="AA179" s="1"/>
      <c r="AB179" s="1"/>
    </row>
    <row r="180" spans="1:28" s="2" customFormat="1" ht="38.25" x14ac:dyDescent="0.2">
      <c r="B180" s="350" t="s">
        <v>38</v>
      </c>
      <c r="C180" s="350" t="s">
        <v>39</v>
      </c>
      <c r="D180" s="350" t="s">
        <v>40</v>
      </c>
      <c r="E180" s="350" t="s">
        <v>83</v>
      </c>
      <c r="F180" s="350" t="s">
        <v>141</v>
      </c>
      <c r="G180" s="350" t="s">
        <v>79</v>
      </c>
      <c r="H180" s="367" t="s">
        <v>154</v>
      </c>
      <c r="I180" s="7" t="s">
        <v>140</v>
      </c>
      <c r="J180" s="367" t="s">
        <v>155</v>
      </c>
      <c r="K180" s="379" t="s">
        <v>156</v>
      </c>
      <c r="L180" s="348" t="s">
        <v>139</v>
      </c>
      <c r="M180" s="383" t="s">
        <v>138</v>
      </c>
      <c r="N180" s="349" t="s">
        <v>137</v>
      </c>
      <c r="O180" s="387" t="s">
        <v>136</v>
      </c>
      <c r="P180" s="348" t="s">
        <v>135</v>
      </c>
      <c r="Q180" s="383" t="s">
        <v>134</v>
      </c>
      <c r="R180" s="349" t="s">
        <v>133</v>
      </c>
      <c r="S180" s="387" t="s">
        <v>132</v>
      </c>
      <c r="T180" s="348" t="s">
        <v>131</v>
      </c>
      <c r="U180" s="383" t="s">
        <v>130</v>
      </c>
      <c r="V180" s="349" t="s">
        <v>129</v>
      </c>
      <c r="W180" s="387" t="s">
        <v>128</v>
      </c>
      <c r="X180" s="348" t="s">
        <v>127</v>
      </c>
      <c r="Y180" s="383" t="s">
        <v>126</v>
      </c>
      <c r="Z180" s="379" t="s">
        <v>53</v>
      </c>
      <c r="AA180" s="379" t="s">
        <v>52</v>
      </c>
      <c r="AB180" s="1"/>
    </row>
    <row r="181" spans="1:28" s="2" customFormat="1" ht="15.75" x14ac:dyDescent="0.2">
      <c r="B181" s="356" t="s">
        <v>177</v>
      </c>
      <c r="C181" s="135"/>
      <c r="D181" s="135"/>
      <c r="E181" s="135"/>
      <c r="F181" s="135"/>
      <c r="G181" s="135"/>
      <c r="H181" s="371"/>
      <c r="I181" s="135"/>
      <c r="J181" s="371"/>
      <c r="K181" s="371"/>
      <c r="L181" s="135"/>
      <c r="M181" s="371"/>
      <c r="N181" s="135"/>
      <c r="O181" s="407"/>
      <c r="P181" s="135"/>
      <c r="Q181" s="371"/>
      <c r="R181" s="135"/>
      <c r="S181" s="371"/>
      <c r="T181" s="135"/>
      <c r="U181" s="371"/>
      <c r="V181" s="135"/>
      <c r="W181" s="371"/>
      <c r="X181" s="135"/>
      <c r="Y181" s="371"/>
      <c r="Z181" s="388"/>
      <c r="AA181" s="388"/>
      <c r="AB181" s="1"/>
    </row>
    <row r="182" spans="1:28" s="2" customFormat="1" x14ac:dyDescent="0.2">
      <c r="B182" s="344"/>
      <c r="C182" s="48"/>
      <c r="D182" s="48"/>
      <c r="E182" s="48"/>
      <c r="F182" s="48"/>
      <c r="G182" s="48"/>
      <c r="H182" s="334"/>
      <c r="I182" s="341">
        <v>0</v>
      </c>
      <c r="J182" s="375">
        <f t="shared" ref="J182:J197" si="103">H182*I182</f>
        <v>0</v>
      </c>
      <c r="K182" s="380">
        <v>0</v>
      </c>
      <c r="L182" s="340">
        <v>0</v>
      </c>
      <c r="M182" s="400">
        <f t="shared" ref="M182:M196" si="104">L182*$K182</f>
        <v>0</v>
      </c>
      <c r="N182" s="340">
        <v>0</v>
      </c>
      <c r="O182" s="400">
        <f t="shared" ref="O182:O197" si="105">N182*$K182</f>
        <v>0</v>
      </c>
      <c r="P182" s="340">
        <v>0</v>
      </c>
      <c r="Q182" s="400">
        <f t="shared" ref="Q182:Q197" si="106">P182*$K182</f>
        <v>0</v>
      </c>
      <c r="R182" s="340">
        <v>0</v>
      </c>
      <c r="S182" s="400">
        <f t="shared" ref="S182:S197" si="107">R182*$K182</f>
        <v>0</v>
      </c>
      <c r="T182" s="340">
        <v>0</v>
      </c>
      <c r="U182" s="400">
        <f t="shared" ref="U182:U197" si="108">T182*$K182</f>
        <v>0</v>
      </c>
      <c r="V182" s="340">
        <v>0</v>
      </c>
      <c r="W182" s="400">
        <f t="shared" ref="W182:W197" si="109">V182*$K182</f>
        <v>0</v>
      </c>
      <c r="X182" s="340">
        <v>0</v>
      </c>
      <c r="Y182" s="400">
        <f t="shared" ref="Y182:Y197" si="110">X182*$K182</f>
        <v>0</v>
      </c>
      <c r="Z182" s="467">
        <f>M182+O182+Q182+S182+U182+W182+Y182</f>
        <v>0</v>
      </c>
      <c r="AA182" s="375">
        <f>J182-Z182</f>
        <v>0</v>
      </c>
      <c r="AB182" s="1"/>
    </row>
    <row r="183" spans="1:28" s="2" customFormat="1" x14ac:dyDescent="0.2">
      <c r="B183" s="344"/>
      <c r="C183" s="48"/>
      <c r="D183" s="48"/>
      <c r="E183" s="48"/>
      <c r="F183" s="48"/>
      <c r="G183" s="48"/>
      <c r="H183" s="334"/>
      <c r="I183" s="341">
        <v>0</v>
      </c>
      <c r="J183" s="375">
        <f t="shared" si="103"/>
        <v>0</v>
      </c>
      <c r="K183" s="380">
        <v>0</v>
      </c>
      <c r="L183" s="340">
        <v>0</v>
      </c>
      <c r="M183" s="400">
        <f t="shared" si="104"/>
        <v>0</v>
      </c>
      <c r="N183" s="340">
        <v>0</v>
      </c>
      <c r="O183" s="400">
        <f t="shared" si="105"/>
        <v>0</v>
      </c>
      <c r="P183" s="340">
        <v>0</v>
      </c>
      <c r="Q183" s="400">
        <f t="shared" si="106"/>
        <v>0</v>
      </c>
      <c r="R183" s="340">
        <v>0</v>
      </c>
      <c r="S183" s="400">
        <f t="shared" si="107"/>
        <v>0</v>
      </c>
      <c r="T183" s="340">
        <v>0</v>
      </c>
      <c r="U183" s="400">
        <f t="shared" si="108"/>
        <v>0</v>
      </c>
      <c r="V183" s="340">
        <v>0</v>
      </c>
      <c r="W183" s="400">
        <f t="shared" si="109"/>
        <v>0</v>
      </c>
      <c r="X183" s="340">
        <v>0</v>
      </c>
      <c r="Y183" s="400">
        <f t="shared" si="110"/>
        <v>0</v>
      </c>
      <c r="Z183" s="467">
        <f t="shared" ref="Z183:Z197" si="111">M183+O183+Q183+S183+U183+W183+Y183</f>
        <v>0</v>
      </c>
      <c r="AA183" s="375">
        <f t="shared" ref="AA183:AA197" si="112">J183-Z183</f>
        <v>0</v>
      </c>
      <c r="AB183" s="1"/>
    </row>
    <row r="184" spans="1:28" s="2" customFormat="1" x14ac:dyDescent="0.2">
      <c r="B184" s="344"/>
      <c r="C184" s="48"/>
      <c r="D184" s="48"/>
      <c r="E184" s="48"/>
      <c r="F184" s="48"/>
      <c r="G184" s="48"/>
      <c r="H184" s="334"/>
      <c r="I184" s="341">
        <v>0</v>
      </c>
      <c r="J184" s="375">
        <f t="shared" si="103"/>
        <v>0</v>
      </c>
      <c r="K184" s="380">
        <v>0</v>
      </c>
      <c r="L184" s="340">
        <v>0</v>
      </c>
      <c r="M184" s="400">
        <f t="shared" si="104"/>
        <v>0</v>
      </c>
      <c r="N184" s="340">
        <v>0</v>
      </c>
      <c r="O184" s="400">
        <f t="shared" si="105"/>
        <v>0</v>
      </c>
      <c r="P184" s="340">
        <v>0</v>
      </c>
      <c r="Q184" s="400">
        <f t="shared" si="106"/>
        <v>0</v>
      </c>
      <c r="R184" s="340">
        <v>0</v>
      </c>
      <c r="S184" s="400">
        <f t="shared" si="107"/>
        <v>0</v>
      </c>
      <c r="T184" s="340">
        <v>0</v>
      </c>
      <c r="U184" s="400">
        <f t="shared" si="108"/>
        <v>0</v>
      </c>
      <c r="V184" s="340">
        <v>0</v>
      </c>
      <c r="W184" s="400">
        <f t="shared" si="109"/>
        <v>0</v>
      </c>
      <c r="X184" s="340">
        <v>0</v>
      </c>
      <c r="Y184" s="400">
        <f t="shared" si="110"/>
        <v>0</v>
      </c>
      <c r="Z184" s="467">
        <f t="shared" si="111"/>
        <v>0</v>
      </c>
      <c r="AA184" s="375">
        <f t="shared" si="112"/>
        <v>0</v>
      </c>
      <c r="AB184" s="1"/>
    </row>
    <row r="185" spans="1:28" s="2" customFormat="1" x14ac:dyDescent="0.2">
      <c r="B185" s="344"/>
      <c r="C185" s="48"/>
      <c r="D185" s="48"/>
      <c r="E185" s="48"/>
      <c r="F185" s="48"/>
      <c r="G185" s="48"/>
      <c r="H185" s="334"/>
      <c r="I185" s="341">
        <v>0</v>
      </c>
      <c r="J185" s="375">
        <f t="shared" si="103"/>
        <v>0</v>
      </c>
      <c r="K185" s="380">
        <v>0</v>
      </c>
      <c r="L185" s="340">
        <v>0</v>
      </c>
      <c r="M185" s="400">
        <f t="shared" si="104"/>
        <v>0</v>
      </c>
      <c r="N185" s="340">
        <v>0</v>
      </c>
      <c r="O185" s="400">
        <f t="shared" si="105"/>
        <v>0</v>
      </c>
      <c r="P185" s="340">
        <v>0</v>
      </c>
      <c r="Q185" s="400">
        <f t="shared" si="106"/>
        <v>0</v>
      </c>
      <c r="R185" s="340">
        <v>0</v>
      </c>
      <c r="S185" s="400">
        <f t="shared" si="107"/>
        <v>0</v>
      </c>
      <c r="T185" s="340">
        <v>0</v>
      </c>
      <c r="U185" s="400">
        <f t="shared" si="108"/>
        <v>0</v>
      </c>
      <c r="V185" s="340">
        <v>0</v>
      </c>
      <c r="W185" s="400">
        <f t="shared" si="109"/>
        <v>0</v>
      </c>
      <c r="X185" s="340">
        <v>0</v>
      </c>
      <c r="Y185" s="400">
        <f t="shared" si="110"/>
        <v>0</v>
      </c>
      <c r="Z185" s="467">
        <f t="shared" si="111"/>
        <v>0</v>
      </c>
      <c r="AA185" s="375">
        <f t="shared" si="112"/>
        <v>0</v>
      </c>
      <c r="AB185" s="1"/>
    </row>
    <row r="186" spans="1:28" s="2" customFormat="1" x14ac:dyDescent="0.2">
      <c r="B186" s="344"/>
      <c r="C186" s="48"/>
      <c r="D186" s="48"/>
      <c r="E186" s="48"/>
      <c r="F186" s="48"/>
      <c r="G186" s="48"/>
      <c r="H186" s="334"/>
      <c r="I186" s="341">
        <v>0</v>
      </c>
      <c r="J186" s="375">
        <f t="shared" si="103"/>
        <v>0</v>
      </c>
      <c r="K186" s="380">
        <v>0</v>
      </c>
      <c r="L186" s="340">
        <v>0</v>
      </c>
      <c r="M186" s="400">
        <f t="shared" si="104"/>
        <v>0</v>
      </c>
      <c r="N186" s="340">
        <v>0</v>
      </c>
      <c r="O186" s="400">
        <f t="shared" si="105"/>
        <v>0</v>
      </c>
      <c r="P186" s="340">
        <v>0</v>
      </c>
      <c r="Q186" s="400">
        <f t="shared" si="106"/>
        <v>0</v>
      </c>
      <c r="R186" s="340">
        <v>0</v>
      </c>
      <c r="S186" s="400">
        <f t="shared" si="107"/>
        <v>0</v>
      </c>
      <c r="T186" s="340">
        <v>0</v>
      </c>
      <c r="U186" s="400">
        <f t="shared" si="108"/>
        <v>0</v>
      </c>
      <c r="V186" s="340">
        <v>0</v>
      </c>
      <c r="W186" s="400">
        <f t="shared" si="109"/>
        <v>0</v>
      </c>
      <c r="X186" s="340">
        <v>0</v>
      </c>
      <c r="Y186" s="400">
        <f t="shared" si="110"/>
        <v>0</v>
      </c>
      <c r="Z186" s="467">
        <f t="shared" si="111"/>
        <v>0</v>
      </c>
      <c r="AA186" s="375">
        <f t="shared" si="112"/>
        <v>0</v>
      </c>
      <c r="AB186" s="1"/>
    </row>
    <row r="187" spans="1:28" s="2" customFormat="1" x14ac:dyDescent="0.2">
      <c r="B187" s="48"/>
      <c r="C187" s="48"/>
      <c r="D187" s="48"/>
      <c r="E187" s="48"/>
      <c r="F187" s="48"/>
      <c r="G187" s="48"/>
      <c r="H187" s="334"/>
      <c r="I187" s="341">
        <v>0</v>
      </c>
      <c r="J187" s="375">
        <f t="shared" si="103"/>
        <v>0</v>
      </c>
      <c r="K187" s="380">
        <v>0</v>
      </c>
      <c r="L187" s="340">
        <v>0</v>
      </c>
      <c r="M187" s="400">
        <f t="shared" si="104"/>
        <v>0</v>
      </c>
      <c r="N187" s="340">
        <v>0</v>
      </c>
      <c r="O187" s="400">
        <f t="shared" si="105"/>
        <v>0</v>
      </c>
      <c r="P187" s="340">
        <v>0</v>
      </c>
      <c r="Q187" s="400">
        <f t="shared" si="106"/>
        <v>0</v>
      </c>
      <c r="R187" s="340">
        <v>0</v>
      </c>
      <c r="S187" s="400">
        <f t="shared" si="107"/>
        <v>0</v>
      </c>
      <c r="T187" s="340">
        <v>0</v>
      </c>
      <c r="U187" s="400">
        <f t="shared" si="108"/>
        <v>0</v>
      </c>
      <c r="V187" s="340">
        <v>0</v>
      </c>
      <c r="W187" s="400">
        <f t="shared" si="109"/>
        <v>0</v>
      </c>
      <c r="X187" s="340">
        <v>0</v>
      </c>
      <c r="Y187" s="400">
        <f t="shared" si="110"/>
        <v>0</v>
      </c>
      <c r="Z187" s="467">
        <f t="shared" si="111"/>
        <v>0</v>
      </c>
      <c r="AA187" s="375">
        <f t="shared" si="112"/>
        <v>0</v>
      </c>
      <c r="AB187" s="1"/>
    </row>
    <row r="188" spans="1:28" s="2" customFormat="1" x14ac:dyDescent="0.2">
      <c r="B188" s="48"/>
      <c r="C188" s="48"/>
      <c r="D188" s="48"/>
      <c r="E188" s="48"/>
      <c r="F188" s="48"/>
      <c r="G188" s="48"/>
      <c r="H188" s="334"/>
      <c r="I188" s="341">
        <v>0</v>
      </c>
      <c r="J188" s="375">
        <f t="shared" si="103"/>
        <v>0</v>
      </c>
      <c r="K188" s="380">
        <v>0</v>
      </c>
      <c r="L188" s="340">
        <v>0</v>
      </c>
      <c r="M188" s="400">
        <f t="shared" si="104"/>
        <v>0</v>
      </c>
      <c r="N188" s="340">
        <v>0</v>
      </c>
      <c r="O188" s="400">
        <f t="shared" si="105"/>
        <v>0</v>
      </c>
      <c r="P188" s="340">
        <v>0</v>
      </c>
      <c r="Q188" s="400">
        <f t="shared" si="106"/>
        <v>0</v>
      </c>
      <c r="R188" s="340">
        <v>0</v>
      </c>
      <c r="S188" s="400">
        <f t="shared" si="107"/>
        <v>0</v>
      </c>
      <c r="T188" s="340">
        <v>0</v>
      </c>
      <c r="U188" s="400">
        <f t="shared" si="108"/>
        <v>0</v>
      </c>
      <c r="V188" s="340">
        <v>0</v>
      </c>
      <c r="W188" s="400">
        <f t="shared" si="109"/>
        <v>0</v>
      </c>
      <c r="X188" s="340">
        <v>0</v>
      </c>
      <c r="Y188" s="400">
        <f t="shared" si="110"/>
        <v>0</v>
      </c>
      <c r="Z188" s="467">
        <f t="shared" si="111"/>
        <v>0</v>
      </c>
      <c r="AA188" s="375">
        <f t="shared" si="112"/>
        <v>0</v>
      </c>
      <c r="AB188" s="1"/>
    </row>
    <row r="189" spans="1:28" s="2" customFormat="1" x14ac:dyDescent="0.2">
      <c r="B189" s="48"/>
      <c r="C189" s="48"/>
      <c r="D189" s="48"/>
      <c r="E189" s="48"/>
      <c r="F189" s="48"/>
      <c r="G189" s="48"/>
      <c r="H189" s="334"/>
      <c r="I189" s="341">
        <v>0</v>
      </c>
      <c r="J189" s="375">
        <f t="shared" si="103"/>
        <v>0</v>
      </c>
      <c r="K189" s="380">
        <v>0</v>
      </c>
      <c r="L189" s="340">
        <v>0</v>
      </c>
      <c r="M189" s="400">
        <f t="shared" si="104"/>
        <v>0</v>
      </c>
      <c r="N189" s="340">
        <v>0</v>
      </c>
      <c r="O189" s="400">
        <f t="shared" si="105"/>
        <v>0</v>
      </c>
      <c r="P189" s="340">
        <v>0</v>
      </c>
      <c r="Q189" s="400">
        <f t="shared" si="106"/>
        <v>0</v>
      </c>
      <c r="R189" s="340">
        <v>0</v>
      </c>
      <c r="S189" s="400">
        <f t="shared" si="107"/>
        <v>0</v>
      </c>
      <c r="T189" s="340">
        <v>0</v>
      </c>
      <c r="U189" s="400">
        <f t="shared" si="108"/>
        <v>0</v>
      </c>
      <c r="V189" s="340">
        <v>0</v>
      </c>
      <c r="W189" s="400">
        <f t="shared" si="109"/>
        <v>0</v>
      </c>
      <c r="X189" s="340">
        <v>0</v>
      </c>
      <c r="Y189" s="400">
        <f t="shared" si="110"/>
        <v>0</v>
      </c>
      <c r="Z189" s="467">
        <f t="shared" si="111"/>
        <v>0</v>
      </c>
      <c r="AA189" s="375">
        <f t="shared" si="112"/>
        <v>0</v>
      </c>
      <c r="AB189" s="1"/>
    </row>
    <row r="190" spans="1:28" s="2" customFormat="1" x14ac:dyDescent="0.2">
      <c r="B190" s="48"/>
      <c r="C190" s="48"/>
      <c r="D190" s="48"/>
      <c r="E190" s="48"/>
      <c r="F190" s="48"/>
      <c r="G190" s="48"/>
      <c r="H190" s="334"/>
      <c r="I190" s="341">
        <v>0</v>
      </c>
      <c r="J190" s="375">
        <f t="shared" si="103"/>
        <v>0</v>
      </c>
      <c r="K190" s="380">
        <v>0</v>
      </c>
      <c r="L190" s="340">
        <v>0</v>
      </c>
      <c r="M190" s="400">
        <f t="shared" si="104"/>
        <v>0</v>
      </c>
      <c r="N190" s="340">
        <v>0</v>
      </c>
      <c r="O190" s="400">
        <f t="shared" si="105"/>
        <v>0</v>
      </c>
      <c r="P190" s="340">
        <v>0</v>
      </c>
      <c r="Q190" s="400">
        <f t="shared" si="106"/>
        <v>0</v>
      </c>
      <c r="R190" s="340">
        <v>0</v>
      </c>
      <c r="S190" s="400">
        <f t="shared" si="107"/>
        <v>0</v>
      </c>
      <c r="T190" s="340">
        <v>0</v>
      </c>
      <c r="U190" s="400">
        <f t="shared" si="108"/>
        <v>0</v>
      </c>
      <c r="V190" s="340">
        <v>0</v>
      </c>
      <c r="W190" s="400">
        <f t="shared" si="109"/>
        <v>0</v>
      </c>
      <c r="X190" s="340">
        <v>0</v>
      </c>
      <c r="Y190" s="400">
        <f t="shared" si="110"/>
        <v>0</v>
      </c>
      <c r="Z190" s="467">
        <f t="shared" si="111"/>
        <v>0</v>
      </c>
      <c r="AA190" s="375">
        <f t="shared" si="112"/>
        <v>0</v>
      </c>
      <c r="AB190" s="1"/>
    </row>
    <row r="191" spans="1:28" s="2" customFormat="1" x14ac:dyDescent="0.2">
      <c r="B191" s="48"/>
      <c r="C191" s="48"/>
      <c r="D191" s="48"/>
      <c r="E191" s="48"/>
      <c r="F191" s="48"/>
      <c r="G191" s="48"/>
      <c r="H191" s="334"/>
      <c r="I191" s="341">
        <v>0</v>
      </c>
      <c r="J191" s="375">
        <f t="shared" si="103"/>
        <v>0</v>
      </c>
      <c r="K191" s="380">
        <v>0</v>
      </c>
      <c r="L191" s="340">
        <v>0</v>
      </c>
      <c r="M191" s="400">
        <f t="shared" si="104"/>
        <v>0</v>
      </c>
      <c r="N191" s="340">
        <v>0</v>
      </c>
      <c r="O191" s="400">
        <f t="shared" si="105"/>
        <v>0</v>
      </c>
      <c r="P191" s="340">
        <v>0</v>
      </c>
      <c r="Q191" s="400">
        <f t="shared" si="106"/>
        <v>0</v>
      </c>
      <c r="R191" s="340">
        <v>0</v>
      </c>
      <c r="S191" s="400">
        <f t="shared" si="107"/>
        <v>0</v>
      </c>
      <c r="T191" s="340">
        <v>0</v>
      </c>
      <c r="U191" s="400">
        <f t="shared" si="108"/>
        <v>0</v>
      </c>
      <c r="V191" s="340">
        <v>0</v>
      </c>
      <c r="W191" s="400">
        <f t="shared" si="109"/>
        <v>0</v>
      </c>
      <c r="X191" s="340">
        <v>0</v>
      </c>
      <c r="Y191" s="400">
        <f t="shared" si="110"/>
        <v>0</v>
      </c>
      <c r="Z191" s="467">
        <f t="shared" si="111"/>
        <v>0</v>
      </c>
      <c r="AA191" s="375">
        <f t="shared" si="112"/>
        <v>0</v>
      </c>
      <c r="AB191" s="1"/>
    </row>
    <row r="192" spans="1:28" s="2" customFormat="1" x14ac:dyDescent="0.2">
      <c r="B192" s="48"/>
      <c r="C192" s="48"/>
      <c r="D192" s="48"/>
      <c r="E192" s="48"/>
      <c r="F192" s="48"/>
      <c r="G192" s="48"/>
      <c r="H192" s="334"/>
      <c r="I192" s="341">
        <v>0</v>
      </c>
      <c r="J192" s="375">
        <f t="shared" si="103"/>
        <v>0</v>
      </c>
      <c r="K192" s="380">
        <v>0</v>
      </c>
      <c r="L192" s="340">
        <v>0</v>
      </c>
      <c r="M192" s="400">
        <f t="shared" si="104"/>
        <v>0</v>
      </c>
      <c r="N192" s="340">
        <v>0</v>
      </c>
      <c r="O192" s="400">
        <f t="shared" si="105"/>
        <v>0</v>
      </c>
      <c r="P192" s="340">
        <v>0</v>
      </c>
      <c r="Q192" s="400">
        <f t="shared" si="106"/>
        <v>0</v>
      </c>
      <c r="R192" s="340">
        <v>0</v>
      </c>
      <c r="S192" s="400">
        <f t="shared" si="107"/>
        <v>0</v>
      </c>
      <c r="T192" s="340">
        <v>0</v>
      </c>
      <c r="U192" s="400">
        <f t="shared" si="108"/>
        <v>0</v>
      </c>
      <c r="V192" s="340">
        <v>0</v>
      </c>
      <c r="W192" s="400">
        <f t="shared" si="109"/>
        <v>0</v>
      </c>
      <c r="X192" s="340">
        <v>0</v>
      </c>
      <c r="Y192" s="400">
        <f t="shared" si="110"/>
        <v>0</v>
      </c>
      <c r="Z192" s="467">
        <f t="shared" si="111"/>
        <v>0</v>
      </c>
      <c r="AA192" s="375">
        <f t="shared" si="112"/>
        <v>0</v>
      </c>
      <c r="AB192" s="1"/>
    </row>
    <row r="193" spans="2:29" s="2" customFormat="1" x14ac:dyDescent="0.2">
      <c r="B193" s="48"/>
      <c r="C193" s="48"/>
      <c r="D193" s="48"/>
      <c r="E193" s="48"/>
      <c r="F193" s="48"/>
      <c r="G193" s="48"/>
      <c r="H193" s="334"/>
      <c r="I193" s="341">
        <v>0</v>
      </c>
      <c r="J193" s="375">
        <f t="shared" si="103"/>
        <v>0</v>
      </c>
      <c r="K193" s="380">
        <v>0</v>
      </c>
      <c r="L193" s="340">
        <v>0</v>
      </c>
      <c r="M193" s="400">
        <f t="shared" si="104"/>
        <v>0</v>
      </c>
      <c r="N193" s="340">
        <v>0</v>
      </c>
      <c r="O193" s="400">
        <f t="shared" si="105"/>
        <v>0</v>
      </c>
      <c r="P193" s="340">
        <v>0</v>
      </c>
      <c r="Q193" s="400">
        <f t="shared" si="106"/>
        <v>0</v>
      </c>
      <c r="R193" s="340">
        <v>0</v>
      </c>
      <c r="S193" s="400">
        <f t="shared" si="107"/>
        <v>0</v>
      </c>
      <c r="T193" s="340">
        <v>0</v>
      </c>
      <c r="U193" s="400">
        <f t="shared" si="108"/>
        <v>0</v>
      </c>
      <c r="V193" s="340">
        <v>0</v>
      </c>
      <c r="W193" s="400">
        <f t="shared" si="109"/>
        <v>0</v>
      </c>
      <c r="X193" s="340">
        <v>0</v>
      </c>
      <c r="Y193" s="400">
        <f t="shared" si="110"/>
        <v>0</v>
      </c>
      <c r="Z193" s="467">
        <f t="shared" si="111"/>
        <v>0</v>
      </c>
      <c r="AA193" s="375">
        <f t="shared" si="112"/>
        <v>0</v>
      </c>
      <c r="AB193" s="1"/>
    </row>
    <row r="194" spans="2:29" s="2" customFormat="1" x14ac:dyDescent="0.2">
      <c r="B194" s="48"/>
      <c r="C194" s="48"/>
      <c r="D194" s="48"/>
      <c r="E194" s="48"/>
      <c r="F194" s="48"/>
      <c r="G194" s="48"/>
      <c r="H194" s="334"/>
      <c r="I194" s="341">
        <v>0</v>
      </c>
      <c r="J194" s="375">
        <f t="shared" si="103"/>
        <v>0</v>
      </c>
      <c r="K194" s="380">
        <v>0</v>
      </c>
      <c r="L194" s="340">
        <v>0</v>
      </c>
      <c r="M194" s="400">
        <f t="shared" si="104"/>
        <v>0</v>
      </c>
      <c r="N194" s="340">
        <v>0</v>
      </c>
      <c r="O194" s="400">
        <f t="shared" si="105"/>
        <v>0</v>
      </c>
      <c r="P194" s="340">
        <v>0</v>
      </c>
      <c r="Q194" s="400">
        <f t="shared" si="106"/>
        <v>0</v>
      </c>
      <c r="R194" s="340">
        <v>0</v>
      </c>
      <c r="S194" s="400">
        <f t="shared" si="107"/>
        <v>0</v>
      </c>
      <c r="T194" s="340">
        <v>0</v>
      </c>
      <c r="U194" s="400">
        <f t="shared" si="108"/>
        <v>0</v>
      </c>
      <c r="V194" s="340">
        <v>0</v>
      </c>
      <c r="W194" s="400">
        <f t="shared" si="109"/>
        <v>0</v>
      </c>
      <c r="X194" s="340">
        <v>0</v>
      </c>
      <c r="Y194" s="400">
        <f t="shared" si="110"/>
        <v>0</v>
      </c>
      <c r="Z194" s="467">
        <f t="shared" si="111"/>
        <v>0</v>
      </c>
      <c r="AA194" s="375">
        <f t="shared" si="112"/>
        <v>0</v>
      </c>
      <c r="AB194" s="1"/>
    </row>
    <row r="195" spans="2:29" s="2" customFormat="1" x14ac:dyDescent="0.2">
      <c r="B195" s="48"/>
      <c r="C195" s="48"/>
      <c r="D195" s="48"/>
      <c r="E195" s="48"/>
      <c r="F195" s="48"/>
      <c r="G195" s="48"/>
      <c r="H195" s="334"/>
      <c r="I195" s="341">
        <v>0</v>
      </c>
      <c r="J195" s="375">
        <f t="shared" si="103"/>
        <v>0</v>
      </c>
      <c r="K195" s="380">
        <v>0</v>
      </c>
      <c r="L195" s="340">
        <v>0</v>
      </c>
      <c r="M195" s="400">
        <f t="shared" si="104"/>
        <v>0</v>
      </c>
      <c r="N195" s="340">
        <v>0</v>
      </c>
      <c r="O195" s="400">
        <f t="shared" si="105"/>
        <v>0</v>
      </c>
      <c r="P195" s="340">
        <v>0</v>
      </c>
      <c r="Q195" s="400">
        <f t="shared" si="106"/>
        <v>0</v>
      </c>
      <c r="R195" s="340">
        <v>0</v>
      </c>
      <c r="S195" s="400">
        <f t="shared" si="107"/>
        <v>0</v>
      </c>
      <c r="T195" s="340">
        <v>0</v>
      </c>
      <c r="U195" s="400">
        <f t="shared" si="108"/>
        <v>0</v>
      </c>
      <c r="V195" s="340">
        <v>0</v>
      </c>
      <c r="W195" s="400">
        <f t="shared" si="109"/>
        <v>0</v>
      </c>
      <c r="X195" s="340">
        <v>0</v>
      </c>
      <c r="Y195" s="400">
        <f t="shared" si="110"/>
        <v>0</v>
      </c>
      <c r="Z195" s="467">
        <f t="shared" si="111"/>
        <v>0</v>
      </c>
      <c r="AA195" s="375">
        <f t="shared" si="112"/>
        <v>0</v>
      </c>
      <c r="AB195" s="1"/>
    </row>
    <row r="196" spans="2:29" s="2" customFormat="1" x14ac:dyDescent="0.2">
      <c r="B196" s="48"/>
      <c r="C196" s="48"/>
      <c r="D196" s="48"/>
      <c r="E196" s="48"/>
      <c r="F196" s="48"/>
      <c r="G196" s="48"/>
      <c r="H196" s="334"/>
      <c r="I196" s="341">
        <v>0</v>
      </c>
      <c r="J196" s="375">
        <f t="shared" si="103"/>
        <v>0</v>
      </c>
      <c r="K196" s="380">
        <v>0</v>
      </c>
      <c r="L196" s="340">
        <v>0</v>
      </c>
      <c r="M196" s="400">
        <f t="shared" si="104"/>
        <v>0</v>
      </c>
      <c r="N196" s="340">
        <v>0</v>
      </c>
      <c r="O196" s="400">
        <f t="shared" si="105"/>
        <v>0</v>
      </c>
      <c r="P196" s="340">
        <v>0</v>
      </c>
      <c r="Q196" s="400">
        <f t="shared" si="106"/>
        <v>0</v>
      </c>
      <c r="R196" s="340">
        <v>0</v>
      </c>
      <c r="S196" s="400">
        <f t="shared" si="107"/>
        <v>0</v>
      </c>
      <c r="T196" s="340">
        <v>0</v>
      </c>
      <c r="U196" s="400">
        <f t="shared" si="108"/>
        <v>0</v>
      </c>
      <c r="V196" s="340">
        <v>0</v>
      </c>
      <c r="W196" s="400">
        <f t="shared" si="109"/>
        <v>0</v>
      </c>
      <c r="X196" s="340">
        <v>0</v>
      </c>
      <c r="Y196" s="400">
        <f t="shared" si="110"/>
        <v>0</v>
      </c>
      <c r="Z196" s="467">
        <f t="shared" si="111"/>
        <v>0</v>
      </c>
      <c r="AA196" s="375">
        <f t="shared" si="112"/>
        <v>0</v>
      </c>
      <c r="AB196" s="1"/>
    </row>
    <row r="197" spans="2:29" s="2" customFormat="1" ht="13.5" thickBot="1" x14ac:dyDescent="0.25">
      <c r="B197" s="48"/>
      <c r="C197" s="48"/>
      <c r="D197" s="48"/>
      <c r="E197" s="48"/>
      <c r="F197" s="48"/>
      <c r="G197" s="48"/>
      <c r="H197" s="334"/>
      <c r="I197" s="341">
        <v>0</v>
      </c>
      <c r="J197" s="375">
        <f t="shared" si="103"/>
        <v>0</v>
      </c>
      <c r="K197" s="380">
        <v>0</v>
      </c>
      <c r="L197" s="340">
        <v>0</v>
      </c>
      <c r="M197" s="400">
        <f>L197*K197</f>
        <v>0</v>
      </c>
      <c r="N197" s="340">
        <v>0</v>
      </c>
      <c r="O197" s="400">
        <f t="shared" si="105"/>
        <v>0</v>
      </c>
      <c r="P197" s="340">
        <v>0</v>
      </c>
      <c r="Q197" s="400">
        <f t="shared" si="106"/>
        <v>0</v>
      </c>
      <c r="R197" s="340">
        <v>0</v>
      </c>
      <c r="S197" s="400">
        <f t="shared" si="107"/>
        <v>0</v>
      </c>
      <c r="T197" s="340">
        <v>0</v>
      </c>
      <c r="U197" s="400">
        <f t="shared" si="108"/>
        <v>0</v>
      </c>
      <c r="V197" s="340">
        <v>0</v>
      </c>
      <c r="W197" s="400">
        <f t="shared" si="109"/>
        <v>0</v>
      </c>
      <c r="X197" s="340">
        <v>0</v>
      </c>
      <c r="Y197" s="400">
        <f t="shared" si="110"/>
        <v>0</v>
      </c>
      <c r="Z197" s="467">
        <f t="shared" si="111"/>
        <v>0</v>
      </c>
      <c r="AA197" s="375">
        <f t="shared" si="112"/>
        <v>0</v>
      </c>
      <c r="AB197" s="1"/>
    </row>
    <row r="198" spans="2:29" s="2" customFormat="1" ht="13.5" thickBot="1" x14ac:dyDescent="0.25">
      <c r="B198" s="394" t="s">
        <v>124</v>
      </c>
      <c r="C198" s="395"/>
      <c r="D198" s="395"/>
      <c r="E198" s="395"/>
      <c r="F198" s="395"/>
      <c r="G198" s="395"/>
      <c r="H198" s="396"/>
      <c r="I198" s="397">
        <f>SUM(I182:I197)</f>
        <v>0</v>
      </c>
      <c r="J198" s="377">
        <f>SUM(J182:J197)</f>
        <v>0</v>
      </c>
      <c r="K198" s="398"/>
      <c r="L198" s="339">
        <f t="shared" ref="L198:AA198" si="113">SUM(L182:L197)</f>
        <v>0</v>
      </c>
      <c r="M198" s="386">
        <f t="shared" si="113"/>
        <v>0</v>
      </c>
      <c r="N198" s="339">
        <f t="shared" si="113"/>
        <v>0</v>
      </c>
      <c r="O198" s="386">
        <f t="shared" si="113"/>
        <v>0</v>
      </c>
      <c r="P198" s="339">
        <f t="shared" si="113"/>
        <v>0</v>
      </c>
      <c r="Q198" s="386">
        <f t="shared" si="113"/>
        <v>0</v>
      </c>
      <c r="R198" s="339">
        <f t="shared" si="113"/>
        <v>0</v>
      </c>
      <c r="S198" s="386">
        <f t="shared" si="113"/>
        <v>0</v>
      </c>
      <c r="T198" s="339">
        <f t="shared" si="113"/>
        <v>0</v>
      </c>
      <c r="U198" s="386">
        <f t="shared" si="113"/>
        <v>0</v>
      </c>
      <c r="V198" s="339">
        <f t="shared" si="113"/>
        <v>0</v>
      </c>
      <c r="W198" s="386">
        <f t="shared" si="113"/>
        <v>0</v>
      </c>
      <c r="X198" s="339">
        <f t="shared" si="113"/>
        <v>0</v>
      </c>
      <c r="Y198" s="386">
        <f t="shared" si="113"/>
        <v>0</v>
      </c>
      <c r="Z198" s="464">
        <f t="shared" si="113"/>
        <v>0</v>
      </c>
      <c r="AA198" s="464">
        <f t="shared" si="113"/>
        <v>0</v>
      </c>
      <c r="AB198" s="404"/>
      <c r="AC198" s="405"/>
    </row>
    <row r="199" spans="2:29" s="2" customFormat="1" ht="15.75" x14ac:dyDescent="0.2">
      <c r="B199" s="347" t="s">
        <v>125</v>
      </c>
      <c r="C199" s="346"/>
      <c r="D199" s="346"/>
      <c r="E199" s="346"/>
      <c r="F199" s="346"/>
      <c r="G199" s="346"/>
      <c r="H199" s="372"/>
      <c r="I199" s="346"/>
      <c r="J199" s="372"/>
      <c r="K199" s="372"/>
      <c r="L199" s="345"/>
      <c r="M199" s="372"/>
      <c r="N199" s="345"/>
      <c r="O199" s="372"/>
      <c r="P199" s="345"/>
      <c r="Q199" s="372"/>
      <c r="R199" s="345"/>
      <c r="S199" s="372"/>
      <c r="T199" s="345"/>
      <c r="U199" s="372"/>
      <c r="V199" s="345"/>
      <c r="W199" s="372"/>
      <c r="X199" s="345"/>
      <c r="Y199" s="372"/>
      <c r="Z199" s="389"/>
      <c r="AA199" s="389"/>
      <c r="AB199" s="1"/>
    </row>
    <row r="200" spans="2:29" s="2" customFormat="1" x14ac:dyDescent="0.2">
      <c r="B200" s="344"/>
      <c r="C200" s="48"/>
      <c r="D200" s="48"/>
      <c r="E200" s="48"/>
      <c r="F200" s="48"/>
      <c r="G200" s="48"/>
      <c r="H200" s="334"/>
      <c r="I200" s="341">
        <v>0</v>
      </c>
      <c r="J200" s="375">
        <f t="shared" ref="J200:J216" si="114">H200*I200</f>
        <v>0</v>
      </c>
      <c r="K200" s="380">
        <v>0</v>
      </c>
      <c r="L200" s="340">
        <v>0</v>
      </c>
      <c r="M200" s="400">
        <f t="shared" ref="M200:M216" si="115">L200*$K200</f>
        <v>0</v>
      </c>
      <c r="N200" s="340">
        <v>0</v>
      </c>
      <c r="O200" s="400">
        <f t="shared" ref="O200:O216" si="116">N200*$K200</f>
        <v>0</v>
      </c>
      <c r="P200" s="340">
        <v>0</v>
      </c>
      <c r="Q200" s="400">
        <f t="shared" ref="Q200:Q216" si="117">P200*$K200</f>
        <v>0</v>
      </c>
      <c r="R200" s="340">
        <v>0</v>
      </c>
      <c r="S200" s="400">
        <f t="shared" ref="S200:S216" si="118">R200*$K200</f>
        <v>0</v>
      </c>
      <c r="T200" s="340">
        <v>0</v>
      </c>
      <c r="U200" s="400">
        <f t="shared" ref="U200:U216" si="119">T200*$K200</f>
        <v>0</v>
      </c>
      <c r="V200" s="340">
        <v>0</v>
      </c>
      <c r="W200" s="400">
        <f t="shared" ref="W200:W216" si="120">V200*$K200</f>
        <v>0</v>
      </c>
      <c r="X200" s="340">
        <v>0</v>
      </c>
      <c r="Y200" s="400">
        <f t="shared" ref="Y200:Y216" si="121">X200*$K200</f>
        <v>0</v>
      </c>
      <c r="Z200" s="467">
        <f>M200+O200+Q200+S200+U200+W200+Y200</f>
        <v>0</v>
      </c>
      <c r="AA200" s="375">
        <f>J200-Z200</f>
        <v>0</v>
      </c>
      <c r="AB200" s="1"/>
    </row>
    <row r="201" spans="2:29" s="2" customFormat="1" x14ac:dyDescent="0.2">
      <c r="B201" s="344"/>
      <c r="C201" s="48"/>
      <c r="D201" s="48"/>
      <c r="E201" s="48"/>
      <c r="F201" s="48"/>
      <c r="G201" s="48"/>
      <c r="H201" s="334"/>
      <c r="I201" s="341">
        <v>0</v>
      </c>
      <c r="J201" s="375">
        <f t="shared" si="114"/>
        <v>0</v>
      </c>
      <c r="K201" s="380">
        <v>0</v>
      </c>
      <c r="L201" s="340">
        <v>0</v>
      </c>
      <c r="M201" s="400">
        <f t="shared" si="115"/>
        <v>0</v>
      </c>
      <c r="N201" s="340">
        <v>0</v>
      </c>
      <c r="O201" s="400">
        <f t="shared" si="116"/>
        <v>0</v>
      </c>
      <c r="P201" s="340">
        <v>0</v>
      </c>
      <c r="Q201" s="400">
        <f t="shared" si="117"/>
        <v>0</v>
      </c>
      <c r="R201" s="340">
        <v>0</v>
      </c>
      <c r="S201" s="400">
        <f t="shared" si="118"/>
        <v>0</v>
      </c>
      <c r="T201" s="340">
        <v>0</v>
      </c>
      <c r="U201" s="400">
        <f t="shared" si="119"/>
        <v>0</v>
      </c>
      <c r="V201" s="340">
        <v>0</v>
      </c>
      <c r="W201" s="400">
        <f t="shared" si="120"/>
        <v>0</v>
      </c>
      <c r="X201" s="340">
        <v>0</v>
      </c>
      <c r="Y201" s="400">
        <f t="shared" si="121"/>
        <v>0</v>
      </c>
      <c r="Z201" s="467">
        <f t="shared" ref="Z201:Z216" si="122">M201+O201+Q201+S201+U201+W201+Y201</f>
        <v>0</v>
      </c>
      <c r="AA201" s="375">
        <f t="shared" ref="AA201:AA216" si="123">J201-Z201</f>
        <v>0</v>
      </c>
      <c r="AB201" s="1"/>
    </row>
    <row r="202" spans="2:29" s="2" customFormat="1" x14ac:dyDescent="0.2">
      <c r="B202" s="344"/>
      <c r="C202" s="48"/>
      <c r="D202" s="48"/>
      <c r="E202" s="48"/>
      <c r="F202" s="48"/>
      <c r="G202" s="48"/>
      <c r="H202" s="334"/>
      <c r="I202" s="341">
        <v>0</v>
      </c>
      <c r="J202" s="375">
        <f t="shared" si="114"/>
        <v>0</v>
      </c>
      <c r="K202" s="380">
        <v>0</v>
      </c>
      <c r="L202" s="340">
        <v>0</v>
      </c>
      <c r="M202" s="400">
        <f t="shared" si="115"/>
        <v>0</v>
      </c>
      <c r="N202" s="340">
        <v>0</v>
      </c>
      <c r="O202" s="400">
        <f t="shared" si="116"/>
        <v>0</v>
      </c>
      <c r="P202" s="340">
        <v>0</v>
      </c>
      <c r="Q202" s="400">
        <f t="shared" si="117"/>
        <v>0</v>
      </c>
      <c r="R202" s="340">
        <v>0</v>
      </c>
      <c r="S202" s="400">
        <f t="shared" si="118"/>
        <v>0</v>
      </c>
      <c r="T202" s="340">
        <v>0</v>
      </c>
      <c r="U202" s="400">
        <f t="shared" si="119"/>
        <v>0</v>
      </c>
      <c r="V202" s="340">
        <v>0</v>
      </c>
      <c r="W202" s="400">
        <f t="shared" si="120"/>
        <v>0</v>
      </c>
      <c r="X202" s="340">
        <v>0</v>
      </c>
      <c r="Y202" s="400">
        <f t="shared" si="121"/>
        <v>0</v>
      </c>
      <c r="Z202" s="467">
        <f t="shared" si="122"/>
        <v>0</v>
      </c>
      <c r="AA202" s="375">
        <f t="shared" si="123"/>
        <v>0</v>
      </c>
      <c r="AB202" s="1"/>
    </row>
    <row r="203" spans="2:29" s="2" customFormat="1" x14ac:dyDescent="0.2">
      <c r="B203" s="48"/>
      <c r="C203" s="48"/>
      <c r="D203" s="48"/>
      <c r="E203" s="48"/>
      <c r="F203" s="48"/>
      <c r="G203" s="48"/>
      <c r="H203" s="334"/>
      <c r="I203" s="341">
        <v>0</v>
      </c>
      <c r="J203" s="375">
        <f t="shared" si="114"/>
        <v>0</v>
      </c>
      <c r="K203" s="380">
        <v>0</v>
      </c>
      <c r="L203" s="340">
        <v>0</v>
      </c>
      <c r="M203" s="400">
        <f t="shared" si="115"/>
        <v>0</v>
      </c>
      <c r="N203" s="340">
        <v>0</v>
      </c>
      <c r="O203" s="400">
        <f t="shared" si="116"/>
        <v>0</v>
      </c>
      <c r="P203" s="340">
        <v>0</v>
      </c>
      <c r="Q203" s="400">
        <f t="shared" si="117"/>
        <v>0</v>
      </c>
      <c r="R203" s="340">
        <v>0</v>
      </c>
      <c r="S203" s="400">
        <f t="shared" si="118"/>
        <v>0</v>
      </c>
      <c r="T203" s="340">
        <v>0</v>
      </c>
      <c r="U203" s="400">
        <f t="shared" si="119"/>
        <v>0</v>
      </c>
      <c r="V203" s="340">
        <v>0</v>
      </c>
      <c r="W203" s="400">
        <f t="shared" si="120"/>
        <v>0</v>
      </c>
      <c r="X203" s="340">
        <v>0</v>
      </c>
      <c r="Y203" s="400">
        <f t="shared" si="121"/>
        <v>0</v>
      </c>
      <c r="Z203" s="467">
        <f t="shared" si="122"/>
        <v>0</v>
      </c>
      <c r="AA203" s="375">
        <f t="shared" si="123"/>
        <v>0</v>
      </c>
      <c r="AB203" s="1"/>
    </row>
    <row r="204" spans="2:29" s="2" customFormat="1" x14ac:dyDescent="0.2">
      <c r="B204" s="344"/>
      <c r="C204" s="11"/>
      <c r="D204" s="48"/>
      <c r="E204" s="48"/>
      <c r="F204" s="48"/>
      <c r="G204" s="48"/>
      <c r="H204" s="334"/>
      <c r="I204" s="341">
        <v>0</v>
      </c>
      <c r="J204" s="375">
        <f t="shared" si="114"/>
        <v>0</v>
      </c>
      <c r="K204" s="380">
        <v>0</v>
      </c>
      <c r="L204" s="340">
        <v>0</v>
      </c>
      <c r="M204" s="400">
        <f t="shared" si="115"/>
        <v>0</v>
      </c>
      <c r="N204" s="340">
        <v>0</v>
      </c>
      <c r="O204" s="400">
        <f t="shared" si="116"/>
        <v>0</v>
      </c>
      <c r="P204" s="340">
        <v>0</v>
      </c>
      <c r="Q204" s="400">
        <f t="shared" si="117"/>
        <v>0</v>
      </c>
      <c r="R204" s="340">
        <v>0</v>
      </c>
      <c r="S204" s="400">
        <f t="shared" si="118"/>
        <v>0</v>
      </c>
      <c r="T204" s="340">
        <v>0</v>
      </c>
      <c r="U204" s="400">
        <f t="shared" si="119"/>
        <v>0</v>
      </c>
      <c r="V204" s="340">
        <v>0</v>
      </c>
      <c r="W204" s="400">
        <f t="shared" si="120"/>
        <v>0</v>
      </c>
      <c r="X204" s="340">
        <v>0</v>
      </c>
      <c r="Y204" s="400">
        <f t="shared" si="121"/>
        <v>0</v>
      </c>
      <c r="Z204" s="467">
        <f t="shared" si="122"/>
        <v>0</v>
      </c>
      <c r="AA204" s="375">
        <f t="shared" si="123"/>
        <v>0</v>
      </c>
      <c r="AB204" s="1"/>
    </row>
    <row r="205" spans="2:29" s="2" customFormat="1" x14ac:dyDescent="0.2">
      <c r="B205" s="344"/>
      <c r="C205" s="11"/>
      <c r="D205" s="48"/>
      <c r="E205" s="48"/>
      <c r="F205" s="48"/>
      <c r="G205" s="11"/>
      <c r="H205" s="334"/>
      <c r="I205" s="341">
        <v>0</v>
      </c>
      <c r="J205" s="375">
        <f t="shared" si="114"/>
        <v>0</v>
      </c>
      <c r="K205" s="380">
        <v>0</v>
      </c>
      <c r="L205" s="340">
        <v>0</v>
      </c>
      <c r="M205" s="400">
        <f t="shared" si="115"/>
        <v>0</v>
      </c>
      <c r="N205" s="340">
        <v>0</v>
      </c>
      <c r="O205" s="400">
        <f t="shared" si="116"/>
        <v>0</v>
      </c>
      <c r="P205" s="340">
        <v>0</v>
      </c>
      <c r="Q205" s="400">
        <f t="shared" si="117"/>
        <v>0</v>
      </c>
      <c r="R205" s="340">
        <v>0</v>
      </c>
      <c r="S205" s="400">
        <f t="shared" si="118"/>
        <v>0</v>
      </c>
      <c r="T205" s="340">
        <v>0</v>
      </c>
      <c r="U205" s="400">
        <f t="shared" si="119"/>
        <v>0</v>
      </c>
      <c r="V205" s="340">
        <v>0</v>
      </c>
      <c r="W205" s="400">
        <f t="shared" si="120"/>
        <v>0</v>
      </c>
      <c r="X205" s="340">
        <v>0</v>
      </c>
      <c r="Y205" s="400">
        <f t="shared" si="121"/>
        <v>0</v>
      </c>
      <c r="Z205" s="467">
        <f t="shared" si="122"/>
        <v>0</v>
      </c>
      <c r="AA205" s="375">
        <f t="shared" si="123"/>
        <v>0</v>
      </c>
      <c r="AB205" s="1"/>
    </row>
    <row r="206" spans="2:29" s="2" customFormat="1" x14ac:dyDescent="0.2">
      <c r="B206" s="344"/>
      <c r="C206" s="11"/>
      <c r="D206" s="48"/>
      <c r="E206" s="48"/>
      <c r="F206" s="48"/>
      <c r="G206" s="11"/>
      <c r="H206" s="334"/>
      <c r="I206" s="341">
        <v>0</v>
      </c>
      <c r="J206" s="375">
        <f t="shared" si="114"/>
        <v>0</v>
      </c>
      <c r="K206" s="380">
        <v>0</v>
      </c>
      <c r="L206" s="340">
        <v>0</v>
      </c>
      <c r="M206" s="400">
        <f t="shared" si="115"/>
        <v>0</v>
      </c>
      <c r="N206" s="340">
        <v>0</v>
      </c>
      <c r="O206" s="400">
        <f t="shared" si="116"/>
        <v>0</v>
      </c>
      <c r="P206" s="340">
        <v>0</v>
      </c>
      <c r="Q206" s="400">
        <f t="shared" si="117"/>
        <v>0</v>
      </c>
      <c r="R206" s="340">
        <v>0</v>
      </c>
      <c r="S206" s="400">
        <f t="shared" si="118"/>
        <v>0</v>
      </c>
      <c r="T206" s="340">
        <v>0</v>
      </c>
      <c r="U206" s="400">
        <f t="shared" si="119"/>
        <v>0</v>
      </c>
      <c r="V206" s="340">
        <v>0</v>
      </c>
      <c r="W206" s="400">
        <f t="shared" si="120"/>
        <v>0</v>
      </c>
      <c r="X206" s="340">
        <v>0</v>
      </c>
      <c r="Y206" s="400">
        <f t="shared" si="121"/>
        <v>0</v>
      </c>
      <c r="Z206" s="467">
        <f t="shared" si="122"/>
        <v>0</v>
      </c>
      <c r="AA206" s="375">
        <f t="shared" si="123"/>
        <v>0</v>
      </c>
      <c r="AB206" s="1"/>
    </row>
    <row r="207" spans="2:29" s="2" customFormat="1" x14ac:dyDescent="0.2">
      <c r="B207" s="344"/>
      <c r="C207" s="11"/>
      <c r="D207" s="48"/>
      <c r="E207" s="48"/>
      <c r="F207" s="48"/>
      <c r="G207" s="11"/>
      <c r="H207" s="334"/>
      <c r="I207" s="341">
        <v>0</v>
      </c>
      <c r="J207" s="375">
        <f t="shared" si="114"/>
        <v>0</v>
      </c>
      <c r="K207" s="380">
        <v>0</v>
      </c>
      <c r="L207" s="340">
        <v>0</v>
      </c>
      <c r="M207" s="400">
        <f t="shared" si="115"/>
        <v>0</v>
      </c>
      <c r="N207" s="340">
        <v>0</v>
      </c>
      <c r="O207" s="400">
        <f t="shared" si="116"/>
        <v>0</v>
      </c>
      <c r="P207" s="340">
        <v>0</v>
      </c>
      <c r="Q207" s="400">
        <f t="shared" si="117"/>
        <v>0</v>
      </c>
      <c r="R207" s="340">
        <v>0</v>
      </c>
      <c r="S207" s="400">
        <f t="shared" si="118"/>
        <v>0</v>
      </c>
      <c r="T207" s="340">
        <v>0</v>
      </c>
      <c r="U207" s="400">
        <f t="shared" si="119"/>
        <v>0</v>
      </c>
      <c r="V207" s="340">
        <v>0</v>
      </c>
      <c r="W207" s="400">
        <f t="shared" si="120"/>
        <v>0</v>
      </c>
      <c r="X207" s="340">
        <v>0</v>
      </c>
      <c r="Y207" s="400">
        <f t="shared" si="121"/>
        <v>0</v>
      </c>
      <c r="Z207" s="467">
        <f t="shared" si="122"/>
        <v>0</v>
      </c>
      <c r="AA207" s="375">
        <f t="shared" si="123"/>
        <v>0</v>
      </c>
      <c r="AB207" s="1"/>
    </row>
    <row r="208" spans="2:29" s="2" customFormat="1" x14ac:dyDescent="0.2">
      <c r="B208" s="48"/>
      <c r="C208" s="11"/>
      <c r="D208" s="48"/>
      <c r="E208" s="48"/>
      <c r="F208" s="48"/>
      <c r="G208" s="11"/>
      <c r="H208" s="334"/>
      <c r="I208" s="341">
        <v>0</v>
      </c>
      <c r="J208" s="375">
        <f t="shared" si="114"/>
        <v>0</v>
      </c>
      <c r="K208" s="380">
        <v>0</v>
      </c>
      <c r="L208" s="340">
        <v>0</v>
      </c>
      <c r="M208" s="400">
        <f t="shared" si="115"/>
        <v>0</v>
      </c>
      <c r="N208" s="340">
        <v>0</v>
      </c>
      <c r="O208" s="400">
        <f t="shared" si="116"/>
        <v>0</v>
      </c>
      <c r="P208" s="340">
        <v>0</v>
      </c>
      <c r="Q208" s="400">
        <f t="shared" si="117"/>
        <v>0</v>
      </c>
      <c r="R208" s="340">
        <v>0</v>
      </c>
      <c r="S208" s="400">
        <f t="shared" si="118"/>
        <v>0</v>
      </c>
      <c r="T208" s="340">
        <v>0</v>
      </c>
      <c r="U208" s="400">
        <f t="shared" si="119"/>
        <v>0</v>
      </c>
      <c r="V208" s="340">
        <v>0</v>
      </c>
      <c r="W208" s="400">
        <f t="shared" si="120"/>
        <v>0</v>
      </c>
      <c r="X208" s="340">
        <v>0</v>
      </c>
      <c r="Y208" s="400">
        <f t="shared" si="121"/>
        <v>0</v>
      </c>
      <c r="Z208" s="467">
        <f t="shared" si="122"/>
        <v>0</v>
      </c>
      <c r="AA208" s="375">
        <f t="shared" si="123"/>
        <v>0</v>
      </c>
      <c r="AB208" s="1"/>
    </row>
    <row r="209" spans="1:29" s="2" customFormat="1" x14ac:dyDescent="0.2">
      <c r="B209" s="48"/>
      <c r="C209" s="11"/>
      <c r="D209" s="48"/>
      <c r="E209" s="48"/>
      <c r="F209" s="48"/>
      <c r="G209" s="11"/>
      <c r="H209" s="334"/>
      <c r="I209" s="341">
        <v>0</v>
      </c>
      <c r="J209" s="375">
        <f t="shared" si="114"/>
        <v>0</v>
      </c>
      <c r="K209" s="380">
        <v>0</v>
      </c>
      <c r="L209" s="340">
        <v>0</v>
      </c>
      <c r="M209" s="400">
        <f t="shared" si="115"/>
        <v>0</v>
      </c>
      <c r="N209" s="340">
        <v>0</v>
      </c>
      <c r="O209" s="400">
        <f t="shared" si="116"/>
        <v>0</v>
      </c>
      <c r="P209" s="340">
        <v>0</v>
      </c>
      <c r="Q209" s="400">
        <f t="shared" si="117"/>
        <v>0</v>
      </c>
      <c r="R209" s="340">
        <v>0</v>
      </c>
      <c r="S209" s="400">
        <f t="shared" si="118"/>
        <v>0</v>
      </c>
      <c r="T209" s="340">
        <v>0</v>
      </c>
      <c r="U209" s="400">
        <f t="shared" si="119"/>
        <v>0</v>
      </c>
      <c r="V209" s="340">
        <v>0</v>
      </c>
      <c r="W209" s="400">
        <f t="shared" si="120"/>
        <v>0</v>
      </c>
      <c r="X209" s="340">
        <v>0</v>
      </c>
      <c r="Y209" s="400">
        <f t="shared" si="121"/>
        <v>0</v>
      </c>
      <c r="Z209" s="467">
        <f t="shared" si="122"/>
        <v>0</v>
      </c>
      <c r="AA209" s="375">
        <f t="shared" si="123"/>
        <v>0</v>
      </c>
      <c r="AB209" s="1"/>
    </row>
    <row r="210" spans="1:29" s="2" customFormat="1" x14ac:dyDescent="0.2">
      <c r="B210" s="11"/>
      <c r="C210" s="11"/>
      <c r="D210" s="48"/>
      <c r="E210" s="48"/>
      <c r="F210" s="48"/>
      <c r="G210" s="11"/>
      <c r="H210" s="334"/>
      <c r="I210" s="341">
        <v>0</v>
      </c>
      <c r="J210" s="375">
        <f t="shared" si="114"/>
        <v>0</v>
      </c>
      <c r="K210" s="380">
        <v>0</v>
      </c>
      <c r="L210" s="340">
        <v>0</v>
      </c>
      <c r="M210" s="400">
        <f t="shared" si="115"/>
        <v>0</v>
      </c>
      <c r="N210" s="340">
        <v>0</v>
      </c>
      <c r="O210" s="400">
        <f t="shared" si="116"/>
        <v>0</v>
      </c>
      <c r="P210" s="340">
        <v>0</v>
      </c>
      <c r="Q210" s="400">
        <f t="shared" si="117"/>
        <v>0</v>
      </c>
      <c r="R210" s="340">
        <v>0</v>
      </c>
      <c r="S210" s="400">
        <f t="shared" si="118"/>
        <v>0</v>
      </c>
      <c r="T210" s="340">
        <v>0</v>
      </c>
      <c r="U210" s="400">
        <f t="shared" si="119"/>
        <v>0</v>
      </c>
      <c r="V210" s="340">
        <v>0</v>
      </c>
      <c r="W210" s="400">
        <f t="shared" si="120"/>
        <v>0</v>
      </c>
      <c r="X210" s="340">
        <v>0</v>
      </c>
      <c r="Y210" s="400">
        <f t="shared" si="121"/>
        <v>0</v>
      </c>
      <c r="Z210" s="467">
        <f t="shared" si="122"/>
        <v>0</v>
      </c>
      <c r="AA210" s="375">
        <f t="shared" si="123"/>
        <v>0</v>
      </c>
      <c r="AB210" s="1"/>
    </row>
    <row r="211" spans="1:29" s="2" customFormat="1" x14ac:dyDescent="0.2">
      <c r="B211" s="11"/>
      <c r="C211" s="11"/>
      <c r="D211" s="48"/>
      <c r="E211" s="48"/>
      <c r="F211" s="48"/>
      <c r="G211" s="11"/>
      <c r="H211" s="334"/>
      <c r="I211" s="341">
        <v>0</v>
      </c>
      <c r="J211" s="375">
        <f t="shared" si="114"/>
        <v>0</v>
      </c>
      <c r="K211" s="380">
        <v>0</v>
      </c>
      <c r="L211" s="340">
        <v>0</v>
      </c>
      <c r="M211" s="400">
        <f t="shared" si="115"/>
        <v>0</v>
      </c>
      <c r="N211" s="340">
        <v>0</v>
      </c>
      <c r="O211" s="400">
        <f t="shared" si="116"/>
        <v>0</v>
      </c>
      <c r="P211" s="340">
        <v>0</v>
      </c>
      <c r="Q211" s="400">
        <f t="shared" si="117"/>
        <v>0</v>
      </c>
      <c r="R211" s="340">
        <v>0</v>
      </c>
      <c r="S211" s="400">
        <f t="shared" si="118"/>
        <v>0</v>
      </c>
      <c r="T211" s="340">
        <v>0</v>
      </c>
      <c r="U211" s="400">
        <f t="shared" si="119"/>
        <v>0</v>
      </c>
      <c r="V211" s="340">
        <v>0</v>
      </c>
      <c r="W211" s="400">
        <f t="shared" si="120"/>
        <v>0</v>
      </c>
      <c r="X211" s="340">
        <v>0</v>
      </c>
      <c r="Y211" s="400">
        <f t="shared" si="121"/>
        <v>0</v>
      </c>
      <c r="Z211" s="467">
        <f t="shared" si="122"/>
        <v>0</v>
      </c>
      <c r="AA211" s="375">
        <f t="shared" si="123"/>
        <v>0</v>
      </c>
      <c r="AB211" s="1"/>
    </row>
    <row r="212" spans="1:29" s="2" customFormat="1" x14ac:dyDescent="0.2">
      <c r="B212" s="11"/>
      <c r="C212" s="11"/>
      <c r="D212" s="48"/>
      <c r="E212" s="48"/>
      <c r="F212" s="48"/>
      <c r="G212" s="11"/>
      <c r="H212" s="334"/>
      <c r="I212" s="341">
        <v>0</v>
      </c>
      <c r="J212" s="375">
        <f t="shared" si="114"/>
        <v>0</v>
      </c>
      <c r="K212" s="380">
        <v>0</v>
      </c>
      <c r="L212" s="340">
        <v>0</v>
      </c>
      <c r="M212" s="400">
        <f t="shared" si="115"/>
        <v>0</v>
      </c>
      <c r="N212" s="340">
        <v>0</v>
      </c>
      <c r="O212" s="400">
        <f t="shared" si="116"/>
        <v>0</v>
      </c>
      <c r="P212" s="340">
        <v>0</v>
      </c>
      <c r="Q212" s="400">
        <f t="shared" si="117"/>
        <v>0</v>
      </c>
      <c r="R212" s="340">
        <v>0</v>
      </c>
      <c r="S212" s="400">
        <f t="shared" si="118"/>
        <v>0</v>
      </c>
      <c r="T212" s="340">
        <v>0</v>
      </c>
      <c r="U212" s="400">
        <f t="shared" si="119"/>
        <v>0</v>
      </c>
      <c r="V212" s="340">
        <v>0</v>
      </c>
      <c r="W212" s="400">
        <f t="shared" si="120"/>
        <v>0</v>
      </c>
      <c r="X212" s="340">
        <v>0</v>
      </c>
      <c r="Y212" s="400">
        <f t="shared" si="121"/>
        <v>0</v>
      </c>
      <c r="Z212" s="467">
        <f t="shared" si="122"/>
        <v>0</v>
      </c>
      <c r="AA212" s="375">
        <f t="shared" si="123"/>
        <v>0</v>
      </c>
      <c r="AB212" s="1"/>
    </row>
    <row r="213" spans="1:29" s="2" customFormat="1" x14ac:dyDescent="0.2">
      <c r="B213" s="11"/>
      <c r="C213" s="11"/>
      <c r="D213" s="48"/>
      <c r="E213" s="48"/>
      <c r="F213" s="11"/>
      <c r="G213" s="11"/>
      <c r="H213" s="334"/>
      <c r="I213" s="341">
        <v>0</v>
      </c>
      <c r="J213" s="375">
        <f t="shared" si="114"/>
        <v>0</v>
      </c>
      <c r="K213" s="380">
        <v>0</v>
      </c>
      <c r="L213" s="340">
        <v>0</v>
      </c>
      <c r="M213" s="400">
        <f t="shared" si="115"/>
        <v>0</v>
      </c>
      <c r="N213" s="340">
        <v>0</v>
      </c>
      <c r="O213" s="400">
        <f t="shared" si="116"/>
        <v>0</v>
      </c>
      <c r="P213" s="340">
        <v>0</v>
      </c>
      <c r="Q213" s="400">
        <f t="shared" si="117"/>
        <v>0</v>
      </c>
      <c r="R213" s="340">
        <v>0</v>
      </c>
      <c r="S213" s="400">
        <f t="shared" si="118"/>
        <v>0</v>
      </c>
      <c r="T213" s="340">
        <v>0</v>
      </c>
      <c r="U213" s="400">
        <f t="shared" si="119"/>
        <v>0</v>
      </c>
      <c r="V213" s="340">
        <v>0</v>
      </c>
      <c r="W213" s="400">
        <f t="shared" si="120"/>
        <v>0</v>
      </c>
      <c r="X213" s="340">
        <v>0</v>
      </c>
      <c r="Y213" s="400">
        <f t="shared" si="121"/>
        <v>0</v>
      </c>
      <c r="Z213" s="467">
        <f t="shared" si="122"/>
        <v>0</v>
      </c>
      <c r="AA213" s="375">
        <f t="shared" si="123"/>
        <v>0</v>
      </c>
      <c r="AB213" s="1"/>
    </row>
    <row r="214" spans="1:29" s="2" customFormat="1" x14ac:dyDescent="0.2">
      <c r="B214" s="11"/>
      <c r="C214" s="11"/>
      <c r="D214" s="48"/>
      <c r="E214" s="48"/>
      <c r="F214" s="11"/>
      <c r="G214" s="11"/>
      <c r="H214" s="334"/>
      <c r="I214" s="341">
        <v>0</v>
      </c>
      <c r="J214" s="375">
        <f t="shared" si="114"/>
        <v>0</v>
      </c>
      <c r="K214" s="380">
        <v>0</v>
      </c>
      <c r="L214" s="340">
        <v>0</v>
      </c>
      <c r="M214" s="400">
        <f t="shared" si="115"/>
        <v>0</v>
      </c>
      <c r="N214" s="340">
        <v>0</v>
      </c>
      <c r="O214" s="400">
        <f t="shared" si="116"/>
        <v>0</v>
      </c>
      <c r="P214" s="340">
        <v>0</v>
      </c>
      <c r="Q214" s="400">
        <f t="shared" si="117"/>
        <v>0</v>
      </c>
      <c r="R214" s="340">
        <v>0</v>
      </c>
      <c r="S214" s="400">
        <f t="shared" si="118"/>
        <v>0</v>
      </c>
      <c r="T214" s="340">
        <v>0</v>
      </c>
      <c r="U214" s="400">
        <f t="shared" si="119"/>
        <v>0</v>
      </c>
      <c r="V214" s="340">
        <v>0</v>
      </c>
      <c r="W214" s="400">
        <f t="shared" si="120"/>
        <v>0</v>
      </c>
      <c r="X214" s="340">
        <v>0</v>
      </c>
      <c r="Y214" s="400">
        <f t="shared" si="121"/>
        <v>0</v>
      </c>
      <c r="Z214" s="467">
        <f t="shared" si="122"/>
        <v>0</v>
      </c>
      <c r="AA214" s="375">
        <f t="shared" si="123"/>
        <v>0</v>
      </c>
      <c r="AB214" s="1"/>
    </row>
    <row r="215" spans="1:29" s="2" customFormat="1" x14ac:dyDescent="0.2">
      <c r="B215" s="11"/>
      <c r="C215" s="11"/>
      <c r="D215" s="48"/>
      <c r="E215" s="48"/>
      <c r="F215" s="11"/>
      <c r="G215" s="11"/>
      <c r="H215" s="334"/>
      <c r="I215" s="341">
        <v>0</v>
      </c>
      <c r="J215" s="375">
        <f t="shared" si="114"/>
        <v>0</v>
      </c>
      <c r="K215" s="380">
        <v>0</v>
      </c>
      <c r="L215" s="340">
        <v>0</v>
      </c>
      <c r="M215" s="400">
        <f t="shared" si="115"/>
        <v>0</v>
      </c>
      <c r="N215" s="340">
        <v>0</v>
      </c>
      <c r="O215" s="400">
        <f t="shared" si="116"/>
        <v>0</v>
      </c>
      <c r="P215" s="340">
        <v>0</v>
      </c>
      <c r="Q215" s="400">
        <f t="shared" si="117"/>
        <v>0</v>
      </c>
      <c r="R215" s="340">
        <v>0</v>
      </c>
      <c r="S215" s="400">
        <f t="shared" si="118"/>
        <v>0</v>
      </c>
      <c r="T215" s="340">
        <v>0</v>
      </c>
      <c r="U215" s="400">
        <f t="shared" si="119"/>
        <v>0</v>
      </c>
      <c r="V215" s="340">
        <v>0</v>
      </c>
      <c r="W215" s="400">
        <f t="shared" si="120"/>
        <v>0</v>
      </c>
      <c r="X215" s="340">
        <v>0</v>
      </c>
      <c r="Y215" s="400">
        <f t="shared" si="121"/>
        <v>0</v>
      </c>
      <c r="Z215" s="467">
        <f t="shared" si="122"/>
        <v>0</v>
      </c>
      <c r="AA215" s="375">
        <f t="shared" si="123"/>
        <v>0</v>
      </c>
      <c r="AB215" s="1"/>
    </row>
    <row r="216" spans="1:29" s="2" customFormat="1" ht="13.5" thickBot="1" x14ac:dyDescent="0.25">
      <c r="B216" s="342"/>
      <c r="C216" s="342"/>
      <c r="D216" s="343"/>
      <c r="E216" s="48"/>
      <c r="F216" s="342"/>
      <c r="G216" s="342"/>
      <c r="H216" s="334"/>
      <c r="I216" s="341">
        <v>0</v>
      </c>
      <c r="J216" s="376">
        <f t="shared" si="114"/>
        <v>0</v>
      </c>
      <c r="K216" s="380">
        <v>0</v>
      </c>
      <c r="L216" s="340">
        <v>0</v>
      </c>
      <c r="M216" s="400">
        <f t="shared" si="115"/>
        <v>0</v>
      </c>
      <c r="N216" s="340">
        <v>0</v>
      </c>
      <c r="O216" s="400">
        <f t="shared" si="116"/>
        <v>0</v>
      </c>
      <c r="P216" s="340">
        <v>0</v>
      </c>
      <c r="Q216" s="400">
        <f t="shared" si="117"/>
        <v>0</v>
      </c>
      <c r="R216" s="340">
        <v>0</v>
      </c>
      <c r="S216" s="400">
        <f t="shared" si="118"/>
        <v>0</v>
      </c>
      <c r="T216" s="340">
        <v>0</v>
      </c>
      <c r="U216" s="400">
        <f t="shared" si="119"/>
        <v>0</v>
      </c>
      <c r="V216" s="340">
        <v>0</v>
      </c>
      <c r="W216" s="400">
        <f t="shared" si="120"/>
        <v>0</v>
      </c>
      <c r="X216" s="340">
        <v>0</v>
      </c>
      <c r="Y216" s="400">
        <f t="shared" si="121"/>
        <v>0</v>
      </c>
      <c r="Z216" s="467">
        <f t="shared" si="122"/>
        <v>0</v>
      </c>
      <c r="AA216" s="375">
        <f t="shared" si="123"/>
        <v>0</v>
      </c>
      <c r="AB216" s="1"/>
    </row>
    <row r="217" spans="1:29" s="2" customFormat="1" ht="13.5" thickBot="1" x14ac:dyDescent="0.25">
      <c r="B217" s="394" t="s">
        <v>124</v>
      </c>
      <c r="C217" s="395"/>
      <c r="D217" s="395"/>
      <c r="E217" s="395"/>
      <c r="F217" s="395"/>
      <c r="G217" s="395"/>
      <c r="H217" s="396"/>
      <c r="I217" s="397">
        <f>SUM(I200:I216)</f>
        <v>0</v>
      </c>
      <c r="J217" s="377">
        <f>SUM(J200:J216)</f>
        <v>0</v>
      </c>
      <c r="K217" s="401"/>
      <c r="L217" s="339">
        <f t="shared" ref="L217:AA217" si="124">SUM(L200:L216)</f>
        <v>0</v>
      </c>
      <c r="M217" s="386">
        <f t="shared" si="124"/>
        <v>0</v>
      </c>
      <c r="N217" s="339">
        <f t="shared" si="124"/>
        <v>0</v>
      </c>
      <c r="O217" s="386">
        <f t="shared" si="124"/>
        <v>0</v>
      </c>
      <c r="P217" s="339">
        <f t="shared" si="124"/>
        <v>0</v>
      </c>
      <c r="Q217" s="386">
        <f t="shared" si="124"/>
        <v>0</v>
      </c>
      <c r="R217" s="339">
        <f t="shared" si="124"/>
        <v>0</v>
      </c>
      <c r="S217" s="386">
        <f t="shared" si="124"/>
        <v>0</v>
      </c>
      <c r="T217" s="339">
        <f t="shared" si="124"/>
        <v>0</v>
      </c>
      <c r="U217" s="386">
        <f t="shared" si="124"/>
        <v>0</v>
      </c>
      <c r="V217" s="339">
        <f t="shared" si="124"/>
        <v>0</v>
      </c>
      <c r="W217" s="386">
        <f t="shared" si="124"/>
        <v>0</v>
      </c>
      <c r="X217" s="339">
        <f t="shared" si="124"/>
        <v>0</v>
      </c>
      <c r="Y217" s="386">
        <f t="shared" si="124"/>
        <v>0</v>
      </c>
      <c r="Z217" s="464">
        <f t="shared" si="124"/>
        <v>0</v>
      </c>
      <c r="AA217" s="464">
        <f t="shared" si="124"/>
        <v>0</v>
      </c>
      <c r="AB217" s="404"/>
      <c r="AC217" s="405"/>
    </row>
    <row r="218" spans="1:29" s="2" customFormat="1" x14ac:dyDescent="0.2">
      <c r="A218" s="6"/>
      <c r="B218" s="6"/>
      <c r="C218" s="6"/>
      <c r="D218" s="6"/>
      <c r="E218" s="6"/>
      <c r="F218" s="6"/>
      <c r="G218" s="402"/>
      <c r="H218" s="378"/>
      <c r="I218" s="6"/>
      <c r="J218" s="378"/>
      <c r="K218" s="335"/>
      <c r="L218" s="403" t="s">
        <v>41</v>
      </c>
      <c r="M218" s="385">
        <f>M198+M217</f>
        <v>0</v>
      </c>
      <c r="N218" s="420">
        <f>N198+N217</f>
        <v>0</v>
      </c>
      <c r="O218" s="385">
        <f t="shared" ref="O218" si="125">O198+O217</f>
        <v>0</v>
      </c>
      <c r="P218" s="420">
        <f t="shared" ref="P218" si="126">P198+P217</f>
        <v>0</v>
      </c>
      <c r="Q218" s="385">
        <f t="shared" ref="Q218" si="127">Q198+Q217</f>
        <v>0</v>
      </c>
      <c r="R218" s="420">
        <f t="shared" ref="R218" si="128">R198+R217</f>
        <v>0</v>
      </c>
      <c r="S218" s="385">
        <f t="shared" ref="S218" si="129">S198+S217</f>
        <v>0</v>
      </c>
      <c r="T218" s="420">
        <f t="shared" ref="T218" si="130">T198+T217</f>
        <v>0</v>
      </c>
      <c r="U218" s="385">
        <f t="shared" ref="U218" si="131">U198+U217</f>
        <v>0</v>
      </c>
      <c r="V218" s="420">
        <f t="shared" ref="V218" si="132">V198+V217</f>
        <v>0</v>
      </c>
      <c r="W218" s="385">
        <f t="shared" ref="W218" si="133">W198+W217</f>
        <v>0</v>
      </c>
      <c r="X218" s="420">
        <f t="shared" ref="X218" si="134">X198+X217</f>
        <v>0</v>
      </c>
      <c r="Y218" s="385" t="s">
        <v>41</v>
      </c>
      <c r="Z218" s="385">
        <f>Z198+Z217</f>
        <v>0</v>
      </c>
      <c r="AA218" s="385">
        <f>AA198+AA217</f>
        <v>0</v>
      </c>
      <c r="AB218" s="1"/>
    </row>
    <row r="219" spans="1:29" s="2" customFormat="1" x14ac:dyDescent="0.2">
      <c r="H219" s="381"/>
      <c r="J219" s="381"/>
      <c r="K219" s="381"/>
      <c r="M219" s="381"/>
      <c r="O219" s="381"/>
      <c r="Q219" s="381"/>
      <c r="S219" s="381"/>
      <c r="U219" s="381"/>
      <c r="W219" s="381"/>
      <c r="Y219" s="381"/>
      <c r="Z219" s="381"/>
    </row>
    <row r="220" spans="1:29" s="2" customFormat="1" x14ac:dyDescent="0.2">
      <c r="H220" s="381"/>
      <c r="J220" s="381"/>
      <c r="K220" s="381"/>
      <c r="M220" s="381"/>
      <c r="O220" s="381"/>
      <c r="Q220" s="381"/>
      <c r="S220" s="381"/>
      <c r="U220" s="381"/>
      <c r="W220" s="381"/>
      <c r="Y220" s="381"/>
      <c r="Z220" s="381"/>
    </row>
    <row r="221" spans="1:29" s="2" customFormat="1" ht="15.75" x14ac:dyDescent="0.2">
      <c r="B221" s="578" t="s">
        <v>147</v>
      </c>
      <c r="C221" s="579"/>
      <c r="D221" s="579"/>
      <c r="E221" s="579"/>
      <c r="F221" s="579"/>
      <c r="G221" s="579"/>
      <c r="H221" s="579"/>
      <c r="I221" s="579"/>
      <c r="J221" s="580"/>
      <c r="K221" s="578" t="s">
        <v>142</v>
      </c>
      <c r="L221" s="579"/>
      <c r="M221" s="579"/>
      <c r="N221" s="579"/>
      <c r="O221" s="579"/>
      <c r="P221" s="579"/>
      <c r="Q221" s="579"/>
      <c r="R221" s="579"/>
      <c r="S221" s="579"/>
      <c r="T221" s="579"/>
      <c r="U221" s="579"/>
      <c r="V221" s="579"/>
      <c r="W221" s="579"/>
      <c r="X221" s="579"/>
      <c r="Y221" s="579"/>
      <c r="Z221" s="580"/>
      <c r="AA221" s="1"/>
      <c r="AB221" s="1"/>
    </row>
    <row r="222" spans="1:29" s="2" customFormat="1" ht="38.25" x14ac:dyDescent="0.2">
      <c r="B222" s="350" t="s">
        <v>38</v>
      </c>
      <c r="C222" s="350" t="s">
        <v>39</v>
      </c>
      <c r="D222" s="350" t="s">
        <v>40</v>
      </c>
      <c r="E222" s="350" t="s">
        <v>83</v>
      </c>
      <c r="F222" s="350" t="s">
        <v>141</v>
      </c>
      <c r="G222" s="350" t="s">
        <v>79</v>
      </c>
      <c r="H222" s="367" t="s">
        <v>154</v>
      </c>
      <c r="I222" s="7" t="s">
        <v>140</v>
      </c>
      <c r="J222" s="367" t="s">
        <v>155</v>
      </c>
      <c r="K222" s="379" t="s">
        <v>156</v>
      </c>
      <c r="L222" s="348" t="s">
        <v>139</v>
      </c>
      <c r="M222" s="383" t="s">
        <v>138</v>
      </c>
      <c r="N222" s="349" t="s">
        <v>137</v>
      </c>
      <c r="O222" s="387" t="s">
        <v>136</v>
      </c>
      <c r="P222" s="348" t="s">
        <v>135</v>
      </c>
      <c r="Q222" s="383" t="s">
        <v>134</v>
      </c>
      <c r="R222" s="349" t="s">
        <v>133</v>
      </c>
      <c r="S222" s="387" t="s">
        <v>132</v>
      </c>
      <c r="T222" s="348" t="s">
        <v>131</v>
      </c>
      <c r="U222" s="383" t="s">
        <v>130</v>
      </c>
      <c r="V222" s="349" t="s">
        <v>129</v>
      </c>
      <c r="W222" s="387" t="s">
        <v>128</v>
      </c>
      <c r="X222" s="348" t="s">
        <v>127</v>
      </c>
      <c r="Y222" s="383" t="s">
        <v>126</v>
      </c>
      <c r="Z222" s="379" t="s">
        <v>53</v>
      </c>
      <c r="AA222" s="379" t="s">
        <v>52</v>
      </c>
      <c r="AB222" s="1"/>
    </row>
    <row r="223" spans="1:29" s="2" customFormat="1" ht="15.75" x14ac:dyDescent="0.2">
      <c r="B223" s="356" t="s">
        <v>177</v>
      </c>
      <c r="C223" s="135"/>
      <c r="D223" s="135"/>
      <c r="E223" s="135"/>
      <c r="F223" s="135"/>
      <c r="G223" s="135"/>
      <c r="H223" s="371"/>
      <c r="I223" s="135"/>
      <c r="J223" s="371"/>
      <c r="K223" s="371"/>
      <c r="L223" s="135"/>
      <c r="M223" s="371"/>
      <c r="N223" s="135"/>
      <c r="O223" s="371"/>
      <c r="P223" s="135"/>
      <c r="Q223" s="371"/>
      <c r="R223" s="135"/>
      <c r="S223" s="371"/>
      <c r="T223" s="135"/>
      <c r="U223" s="371"/>
      <c r="V223" s="135"/>
      <c r="W223" s="371"/>
      <c r="X223" s="135"/>
      <c r="Y223" s="371"/>
      <c r="Z223" s="388"/>
      <c r="AA223" s="388"/>
      <c r="AB223" s="1"/>
    </row>
    <row r="224" spans="1:29" s="2" customFormat="1" x14ac:dyDescent="0.2">
      <c r="B224" s="344"/>
      <c r="C224" s="48"/>
      <c r="D224" s="48"/>
      <c r="E224" s="48"/>
      <c r="F224" s="48"/>
      <c r="G224" s="48"/>
      <c r="H224" s="334"/>
      <c r="I224" s="341">
        <v>0</v>
      </c>
      <c r="J224" s="375">
        <f t="shared" ref="J224:J239" si="135">H224*I224</f>
        <v>0</v>
      </c>
      <c r="K224" s="380">
        <v>0</v>
      </c>
      <c r="L224" s="340">
        <v>0</v>
      </c>
      <c r="M224" s="400">
        <f t="shared" ref="M224:M238" si="136">L224*$K224</f>
        <v>0</v>
      </c>
      <c r="N224" s="340">
        <v>0</v>
      </c>
      <c r="O224" s="400">
        <f t="shared" ref="O224:O239" si="137">N224*$K224</f>
        <v>0</v>
      </c>
      <c r="P224" s="340">
        <v>0</v>
      </c>
      <c r="Q224" s="400">
        <f t="shared" ref="Q224:Q239" si="138">P224*$K224</f>
        <v>0</v>
      </c>
      <c r="R224" s="340">
        <v>0</v>
      </c>
      <c r="S224" s="400">
        <f t="shared" ref="S224:S239" si="139">R224*$K224</f>
        <v>0</v>
      </c>
      <c r="T224" s="340">
        <v>0</v>
      </c>
      <c r="U224" s="400">
        <f t="shared" ref="U224:U239" si="140">T224*$K224</f>
        <v>0</v>
      </c>
      <c r="V224" s="340">
        <v>0</v>
      </c>
      <c r="W224" s="400">
        <f t="shared" ref="W224:W239" si="141">V224*$K224</f>
        <v>0</v>
      </c>
      <c r="X224" s="340">
        <v>0</v>
      </c>
      <c r="Y224" s="400">
        <f t="shared" ref="Y224:Y239" si="142">X224*$K224</f>
        <v>0</v>
      </c>
      <c r="Z224" s="467">
        <f>M224+O224+Q224+S224+U224+W224+Y224</f>
        <v>0</v>
      </c>
      <c r="AA224" s="375">
        <f>J224-Z224</f>
        <v>0</v>
      </c>
      <c r="AB224" s="1"/>
    </row>
    <row r="225" spans="2:29" s="2" customFormat="1" x14ac:dyDescent="0.2">
      <c r="B225" s="344"/>
      <c r="C225" s="48"/>
      <c r="D225" s="48"/>
      <c r="E225" s="48"/>
      <c r="F225" s="48"/>
      <c r="G225" s="48"/>
      <c r="H225" s="334"/>
      <c r="I225" s="341">
        <v>0</v>
      </c>
      <c r="J225" s="375">
        <f t="shared" si="135"/>
        <v>0</v>
      </c>
      <c r="K225" s="380">
        <v>0</v>
      </c>
      <c r="L225" s="340">
        <v>0</v>
      </c>
      <c r="M225" s="400">
        <f t="shared" si="136"/>
        <v>0</v>
      </c>
      <c r="N225" s="340">
        <v>0</v>
      </c>
      <c r="O225" s="400">
        <f t="shared" si="137"/>
        <v>0</v>
      </c>
      <c r="P225" s="340">
        <v>0</v>
      </c>
      <c r="Q225" s="400">
        <f t="shared" si="138"/>
        <v>0</v>
      </c>
      <c r="R225" s="340">
        <v>0</v>
      </c>
      <c r="S225" s="400">
        <f t="shared" si="139"/>
        <v>0</v>
      </c>
      <c r="T225" s="340">
        <v>0</v>
      </c>
      <c r="U225" s="400">
        <f t="shared" si="140"/>
        <v>0</v>
      </c>
      <c r="V225" s="340">
        <v>0</v>
      </c>
      <c r="W225" s="400">
        <f t="shared" si="141"/>
        <v>0</v>
      </c>
      <c r="X225" s="340">
        <v>0</v>
      </c>
      <c r="Y225" s="400">
        <f t="shared" si="142"/>
        <v>0</v>
      </c>
      <c r="Z225" s="467">
        <f t="shared" ref="Z225:Z239" si="143">M225+O225+Q225+S225+U225+W225+Y225</f>
        <v>0</v>
      </c>
      <c r="AA225" s="375">
        <f t="shared" ref="AA225:AA239" si="144">J225-Z225</f>
        <v>0</v>
      </c>
      <c r="AB225" s="1"/>
    </row>
    <row r="226" spans="2:29" s="2" customFormat="1" x14ac:dyDescent="0.2">
      <c r="B226" s="344"/>
      <c r="C226" s="48"/>
      <c r="D226" s="48"/>
      <c r="E226" s="48"/>
      <c r="F226" s="48"/>
      <c r="G226" s="48"/>
      <c r="H226" s="334"/>
      <c r="I226" s="341">
        <v>0</v>
      </c>
      <c r="J226" s="375">
        <f t="shared" si="135"/>
        <v>0</v>
      </c>
      <c r="K226" s="380">
        <v>0</v>
      </c>
      <c r="L226" s="340">
        <v>0</v>
      </c>
      <c r="M226" s="400">
        <f t="shared" si="136"/>
        <v>0</v>
      </c>
      <c r="N226" s="340">
        <v>0</v>
      </c>
      <c r="O226" s="400">
        <f t="shared" si="137"/>
        <v>0</v>
      </c>
      <c r="P226" s="340">
        <v>0</v>
      </c>
      <c r="Q226" s="400">
        <f t="shared" si="138"/>
        <v>0</v>
      </c>
      <c r="R226" s="340">
        <v>0</v>
      </c>
      <c r="S226" s="400">
        <f t="shared" si="139"/>
        <v>0</v>
      </c>
      <c r="T226" s="340">
        <v>0</v>
      </c>
      <c r="U226" s="400">
        <f t="shared" si="140"/>
        <v>0</v>
      </c>
      <c r="V226" s="340">
        <v>0</v>
      </c>
      <c r="W226" s="400">
        <f t="shared" si="141"/>
        <v>0</v>
      </c>
      <c r="X226" s="340">
        <v>0</v>
      </c>
      <c r="Y226" s="400">
        <f t="shared" si="142"/>
        <v>0</v>
      </c>
      <c r="Z226" s="467">
        <f t="shared" si="143"/>
        <v>0</v>
      </c>
      <c r="AA226" s="375">
        <f t="shared" si="144"/>
        <v>0</v>
      </c>
      <c r="AB226" s="1"/>
    </row>
    <row r="227" spans="2:29" s="2" customFormat="1" x14ac:dyDescent="0.2">
      <c r="B227" s="344"/>
      <c r="C227" s="48"/>
      <c r="D227" s="48"/>
      <c r="E227" s="48"/>
      <c r="F227" s="48"/>
      <c r="G227" s="48"/>
      <c r="H227" s="334"/>
      <c r="I227" s="341">
        <v>0</v>
      </c>
      <c r="J227" s="375">
        <f t="shared" si="135"/>
        <v>0</v>
      </c>
      <c r="K227" s="380">
        <v>0</v>
      </c>
      <c r="L227" s="340">
        <v>0</v>
      </c>
      <c r="M227" s="400">
        <f t="shared" si="136"/>
        <v>0</v>
      </c>
      <c r="N227" s="340">
        <v>0</v>
      </c>
      <c r="O227" s="400">
        <f t="shared" si="137"/>
        <v>0</v>
      </c>
      <c r="P227" s="340">
        <v>0</v>
      </c>
      <c r="Q227" s="400">
        <f t="shared" si="138"/>
        <v>0</v>
      </c>
      <c r="R227" s="340">
        <v>0</v>
      </c>
      <c r="S227" s="400">
        <f t="shared" si="139"/>
        <v>0</v>
      </c>
      <c r="T227" s="340">
        <v>0</v>
      </c>
      <c r="U227" s="400">
        <f t="shared" si="140"/>
        <v>0</v>
      </c>
      <c r="V227" s="340">
        <v>0</v>
      </c>
      <c r="W227" s="400">
        <f t="shared" si="141"/>
        <v>0</v>
      </c>
      <c r="X227" s="340">
        <v>0</v>
      </c>
      <c r="Y227" s="400">
        <f t="shared" si="142"/>
        <v>0</v>
      </c>
      <c r="Z227" s="467">
        <f t="shared" si="143"/>
        <v>0</v>
      </c>
      <c r="AA227" s="375">
        <f t="shared" si="144"/>
        <v>0</v>
      </c>
      <c r="AB227" s="1"/>
    </row>
    <row r="228" spans="2:29" s="2" customFormat="1" x14ac:dyDescent="0.2">
      <c r="B228" s="344"/>
      <c r="C228" s="48"/>
      <c r="D228" s="48"/>
      <c r="E228" s="48"/>
      <c r="F228" s="48"/>
      <c r="G228" s="48"/>
      <c r="H228" s="334"/>
      <c r="I228" s="341">
        <v>0</v>
      </c>
      <c r="J228" s="375">
        <f t="shared" si="135"/>
        <v>0</v>
      </c>
      <c r="K228" s="380">
        <v>0</v>
      </c>
      <c r="L228" s="340">
        <v>0</v>
      </c>
      <c r="M228" s="400">
        <f t="shared" si="136"/>
        <v>0</v>
      </c>
      <c r="N228" s="340">
        <v>0</v>
      </c>
      <c r="O228" s="400">
        <f t="shared" si="137"/>
        <v>0</v>
      </c>
      <c r="P228" s="340">
        <v>0</v>
      </c>
      <c r="Q228" s="400">
        <f t="shared" si="138"/>
        <v>0</v>
      </c>
      <c r="R228" s="340">
        <v>0</v>
      </c>
      <c r="S228" s="400">
        <f t="shared" si="139"/>
        <v>0</v>
      </c>
      <c r="T228" s="340">
        <v>0</v>
      </c>
      <c r="U228" s="400">
        <f t="shared" si="140"/>
        <v>0</v>
      </c>
      <c r="V228" s="340">
        <v>0</v>
      </c>
      <c r="W228" s="400">
        <f t="shared" si="141"/>
        <v>0</v>
      </c>
      <c r="X228" s="340">
        <v>0</v>
      </c>
      <c r="Y228" s="400">
        <f t="shared" si="142"/>
        <v>0</v>
      </c>
      <c r="Z228" s="467">
        <f t="shared" si="143"/>
        <v>0</v>
      </c>
      <c r="AA228" s="375">
        <f t="shared" si="144"/>
        <v>0</v>
      </c>
      <c r="AB228" s="1"/>
    </row>
    <row r="229" spans="2:29" s="2" customFormat="1" x14ac:dyDescent="0.2">
      <c r="B229" s="48"/>
      <c r="C229" s="48"/>
      <c r="D229" s="48"/>
      <c r="E229" s="48"/>
      <c r="F229" s="48"/>
      <c r="G229" s="48"/>
      <c r="H229" s="334"/>
      <c r="I229" s="341">
        <v>0</v>
      </c>
      <c r="J229" s="375">
        <f t="shared" si="135"/>
        <v>0</v>
      </c>
      <c r="K229" s="380">
        <v>0</v>
      </c>
      <c r="L229" s="340">
        <v>0</v>
      </c>
      <c r="M229" s="400">
        <f t="shared" si="136"/>
        <v>0</v>
      </c>
      <c r="N229" s="340">
        <v>0</v>
      </c>
      <c r="O229" s="400">
        <f t="shared" si="137"/>
        <v>0</v>
      </c>
      <c r="P229" s="340">
        <v>0</v>
      </c>
      <c r="Q229" s="400">
        <f t="shared" si="138"/>
        <v>0</v>
      </c>
      <c r="R229" s="340">
        <v>0</v>
      </c>
      <c r="S229" s="400">
        <f t="shared" si="139"/>
        <v>0</v>
      </c>
      <c r="T229" s="340">
        <v>0</v>
      </c>
      <c r="U229" s="400">
        <f t="shared" si="140"/>
        <v>0</v>
      </c>
      <c r="V229" s="340">
        <v>0</v>
      </c>
      <c r="W229" s="400">
        <f t="shared" si="141"/>
        <v>0</v>
      </c>
      <c r="X229" s="340">
        <v>0</v>
      </c>
      <c r="Y229" s="400">
        <f t="shared" si="142"/>
        <v>0</v>
      </c>
      <c r="Z229" s="467">
        <f t="shared" si="143"/>
        <v>0</v>
      </c>
      <c r="AA229" s="375">
        <f t="shared" si="144"/>
        <v>0</v>
      </c>
      <c r="AB229" s="1"/>
    </row>
    <row r="230" spans="2:29" s="2" customFormat="1" x14ac:dyDescent="0.2">
      <c r="B230" s="48"/>
      <c r="C230" s="48"/>
      <c r="D230" s="48"/>
      <c r="E230" s="48"/>
      <c r="F230" s="48"/>
      <c r="G230" s="48"/>
      <c r="H230" s="334"/>
      <c r="I230" s="341">
        <v>0</v>
      </c>
      <c r="J230" s="375">
        <f t="shared" si="135"/>
        <v>0</v>
      </c>
      <c r="K230" s="380">
        <v>0</v>
      </c>
      <c r="L230" s="340">
        <v>0</v>
      </c>
      <c r="M230" s="400">
        <f t="shared" si="136"/>
        <v>0</v>
      </c>
      <c r="N230" s="340">
        <v>0</v>
      </c>
      <c r="O230" s="400">
        <f t="shared" si="137"/>
        <v>0</v>
      </c>
      <c r="P230" s="340">
        <v>0</v>
      </c>
      <c r="Q230" s="400">
        <f t="shared" si="138"/>
        <v>0</v>
      </c>
      <c r="R230" s="340">
        <v>0</v>
      </c>
      <c r="S230" s="400">
        <f t="shared" si="139"/>
        <v>0</v>
      </c>
      <c r="T230" s="340">
        <v>0</v>
      </c>
      <c r="U230" s="400">
        <f t="shared" si="140"/>
        <v>0</v>
      </c>
      <c r="V230" s="340">
        <v>0</v>
      </c>
      <c r="W230" s="400">
        <f t="shared" si="141"/>
        <v>0</v>
      </c>
      <c r="X230" s="340">
        <v>0</v>
      </c>
      <c r="Y230" s="400">
        <f t="shared" si="142"/>
        <v>0</v>
      </c>
      <c r="Z230" s="467">
        <f t="shared" si="143"/>
        <v>0</v>
      </c>
      <c r="AA230" s="375">
        <f t="shared" si="144"/>
        <v>0</v>
      </c>
      <c r="AB230" s="1"/>
    </row>
    <row r="231" spans="2:29" s="2" customFormat="1" x14ac:dyDescent="0.2">
      <c r="B231" s="48"/>
      <c r="C231" s="48"/>
      <c r="D231" s="48"/>
      <c r="E231" s="48"/>
      <c r="F231" s="48"/>
      <c r="G231" s="48"/>
      <c r="H231" s="334"/>
      <c r="I231" s="341">
        <v>0</v>
      </c>
      <c r="J231" s="375">
        <f t="shared" si="135"/>
        <v>0</v>
      </c>
      <c r="K231" s="380">
        <v>0</v>
      </c>
      <c r="L231" s="340">
        <v>0</v>
      </c>
      <c r="M231" s="400">
        <f t="shared" si="136"/>
        <v>0</v>
      </c>
      <c r="N231" s="340">
        <v>0</v>
      </c>
      <c r="O231" s="400">
        <f t="shared" si="137"/>
        <v>0</v>
      </c>
      <c r="P231" s="340">
        <v>0</v>
      </c>
      <c r="Q231" s="400">
        <f t="shared" si="138"/>
        <v>0</v>
      </c>
      <c r="R231" s="340">
        <v>0</v>
      </c>
      <c r="S231" s="400">
        <f t="shared" si="139"/>
        <v>0</v>
      </c>
      <c r="T231" s="340">
        <v>0</v>
      </c>
      <c r="U231" s="400">
        <f t="shared" si="140"/>
        <v>0</v>
      </c>
      <c r="V231" s="340">
        <v>0</v>
      </c>
      <c r="W231" s="400">
        <f t="shared" si="141"/>
        <v>0</v>
      </c>
      <c r="X231" s="340">
        <v>0</v>
      </c>
      <c r="Y231" s="400">
        <f t="shared" si="142"/>
        <v>0</v>
      </c>
      <c r="Z231" s="467">
        <f t="shared" si="143"/>
        <v>0</v>
      </c>
      <c r="AA231" s="375">
        <f t="shared" si="144"/>
        <v>0</v>
      </c>
      <c r="AB231" s="1"/>
    </row>
    <row r="232" spans="2:29" s="2" customFormat="1" x14ac:dyDescent="0.2">
      <c r="B232" s="48"/>
      <c r="C232" s="48"/>
      <c r="D232" s="48"/>
      <c r="E232" s="48"/>
      <c r="F232" s="48"/>
      <c r="G232" s="48"/>
      <c r="H232" s="334"/>
      <c r="I232" s="341">
        <v>0</v>
      </c>
      <c r="J232" s="375">
        <f t="shared" si="135"/>
        <v>0</v>
      </c>
      <c r="K232" s="380">
        <v>0</v>
      </c>
      <c r="L232" s="340">
        <v>0</v>
      </c>
      <c r="M232" s="400">
        <f t="shared" si="136"/>
        <v>0</v>
      </c>
      <c r="N232" s="340">
        <v>0</v>
      </c>
      <c r="O232" s="400">
        <f t="shared" si="137"/>
        <v>0</v>
      </c>
      <c r="P232" s="340">
        <v>0</v>
      </c>
      <c r="Q232" s="400">
        <f t="shared" si="138"/>
        <v>0</v>
      </c>
      <c r="R232" s="340">
        <v>0</v>
      </c>
      <c r="S232" s="400">
        <f t="shared" si="139"/>
        <v>0</v>
      </c>
      <c r="T232" s="340">
        <v>0</v>
      </c>
      <c r="U232" s="400">
        <f t="shared" si="140"/>
        <v>0</v>
      </c>
      <c r="V232" s="340">
        <v>0</v>
      </c>
      <c r="W232" s="400">
        <f t="shared" si="141"/>
        <v>0</v>
      </c>
      <c r="X232" s="340">
        <v>0</v>
      </c>
      <c r="Y232" s="400">
        <f t="shared" si="142"/>
        <v>0</v>
      </c>
      <c r="Z232" s="467">
        <f t="shared" si="143"/>
        <v>0</v>
      </c>
      <c r="AA232" s="375">
        <f t="shared" si="144"/>
        <v>0</v>
      </c>
      <c r="AB232" s="1"/>
    </row>
    <row r="233" spans="2:29" s="2" customFormat="1" x14ac:dyDescent="0.2">
      <c r="B233" s="48"/>
      <c r="C233" s="48"/>
      <c r="D233" s="48"/>
      <c r="E233" s="48"/>
      <c r="F233" s="48"/>
      <c r="G233" s="48"/>
      <c r="H233" s="334"/>
      <c r="I233" s="341">
        <v>0</v>
      </c>
      <c r="J233" s="375">
        <f t="shared" si="135"/>
        <v>0</v>
      </c>
      <c r="K233" s="380">
        <v>0</v>
      </c>
      <c r="L233" s="340">
        <v>0</v>
      </c>
      <c r="M233" s="400">
        <f t="shared" si="136"/>
        <v>0</v>
      </c>
      <c r="N233" s="340">
        <v>0</v>
      </c>
      <c r="O233" s="400">
        <f t="shared" si="137"/>
        <v>0</v>
      </c>
      <c r="P233" s="340">
        <v>0</v>
      </c>
      <c r="Q233" s="400">
        <f t="shared" si="138"/>
        <v>0</v>
      </c>
      <c r="R233" s="340">
        <v>0</v>
      </c>
      <c r="S233" s="400">
        <f t="shared" si="139"/>
        <v>0</v>
      </c>
      <c r="T233" s="340">
        <v>0</v>
      </c>
      <c r="U233" s="400">
        <f t="shared" si="140"/>
        <v>0</v>
      </c>
      <c r="V233" s="340">
        <v>0</v>
      </c>
      <c r="W233" s="400">
        <f t="shared" si="141"/>
        <v>0</v>
      </c>
      <c r="X233" s="340">
        <v>0</v>
      </c>
      <c r="Y233" s="400">
        <f t="shared" si="142"/>
        <v>0</v>
      </c>
      <c r="Z233" s="467">
        <f t="shared" si="143"/>
        <v>0</v>
      </c>
      <c r="AA233" s="375">
        <f t="shared" si="144"/>
        <v>0</v>
      </c>
      <c r="AB233" s="1"/>
    </row>
    <row r="234" spans="2:29" s="2" customFormat="1" x14ac:dyDescent="0.2">
      <c r="B234" s="48"/>
      <c r="C234" s="48"/>
      <c r="D234" s="48"/>
      <c r="E234" s="48"/>
      <c r="F234" s="48"/>
      <c r="G234" s="48"/>
      <c r="H234" s="334"/>
      <c r="I234" s="341">
        <v>0</v>
      </c>
      <c r="J234" s="375">
        <f t="shared" si="135"/>
        <v>0</v>
      </c>
      <c r="K234" s="380">
        <v>0</v>
      </c>
      <c r="L234" s="340">
        <v>0</v>
      </c>
      <c r="M234" s="400">
        <f t="shared" si="136"/>
        <v>0</v>
      </c>
      <c r="N234" s="340">
        <v>0</v>
      </c>
      <c r="O234" s="400">
        <f t="shared" si="137"/>
        <v>0</v>
      </c>
      <c r="P234" s="340">
        <v>0</v>
      </c>
      <c r="Q234" s="400">
        <f t="shared" si="138"/>
        <v>0</v>
      </c>
      <c r="R234" s="340">
        <v>0</v>
      </c>
      <c r="S234" s="400">
        <f t="shared" si="139"/>
        <v>0</v>
      </c>
      <c r="T234" s="340">
        <v>0</v>
      </c>
      <c r="U234" s="400">
        <f t="shared" si="140"/>
        <v>0</v>
      </c>
      <c r="V234" s="340">
        <v>0</v>
      </c>
      <c r="W234" s="400">
        <f t="shared" si="141"/>
        <v>0</v>
      </c>
      <c r="X234" s="340">
        <v>0</v>
      </c>
      <c r="Y234" s="400">
        <f t="shared" si="142"/>
        <v>0</v>
      </c>
      <c r="Z234" s="467">
        <f t="shared" si="143"/>
        <v>0</v>
      </c>
      <c r="AA234" s="375">
        <f t="shared" si="144"/>
        <v>0</v>
      </c>
      <c r="AB234" s="1"/>
    </row>
    <row r="235" spans="2:29" s="2" customFormat="1" x14ac:dyDescent="0.2">
      <c r="B235" s="48"/>
      <c r="C235" s="48"/>
      <c r="D235" s="48"/>
      <c r="E235" s="48"/>
      <c r="F235" s="48"/>
      <c r="G235" s="48"/>
      <c r="H235" s="334"/>
      <c r="I235" s="341">
        <v>0</v>
      </c>
      <c r="J235" s="375">
        <f t="shared" si="135"/>
        <v>0</v>
      </c>
      <c r="K235" s="380">
        <v>0</v>
      </c>
      <c r="L235" s="340">
        <v>0</v>
      </c>
      <c r="M235" s="400">
        <f t="shared" si="136"/>
        <v>0</v>
      </c>
      <c r="N235" s="340">
        <v>0</v>
      </c>
      <c r="O235" s="400">
        <f t="shared" si="137"/>
        <v>0</v>
      </c>
      <c r="P235" s="340">
        <v>0</v>
      </c>
      <c r="Q235" s="400">
        <f t="shared" si="138"/>
        <v>0</v>
      </c>
      <c r="R235" s="340">
        <v>0</v>
      </c>
      <c r="S235" s="400">
        <f t="shared" si="139"/>
        <v>0</v>
      </c>
      <c r="T235" s="340">
        <v>0</v>
      </c>
      <c r="U235" s="400">
        <f t="shared" si="140"/>
        <v>0</v>
      </c>
      <c r="V235" s="340">
        <v>0</v>
      </c>
      <c r="W235" s="400">
        <f t="shared" si="141"/>
        <v>0</v>
      </c>
      <c r="X235" s="340">
        <v>0</v>
      </c>
      <c r="Y235" s="400">
        <f t="shared" si="142"/>
        <v>0</v>
      </c>
      <c r="Z235" s="467">
        <f t="shared" si="143"/>
        <v>0</v>
      </c>
      <c r="AA235" s="375">
        <f t="shared" si="144"/>
        <v>0</v>
      </c>
      <c r="AB235" s="1"/>
    </row>
    <row r="236" spans="2:29" s="2" customFormat="1" x14ac:dyDescent="0.2">
      <c r="B236" s="48"/>
      <c r="C236" s="48"/>
      <c r="D236" s="48"/>
      <c r="E236" s="48"/>
      <c r="F236" s="48"/>
      <c r="G236" s="48"/>
      <c r="H236" s="334"/>
      <c r="I236" s="341">
        <v>0</v>
      </c>
      <c r="J236" s="375">
        <f t="shared" si="135"/>
        <v>0</v>
      </c>
      <c r="K236" s="380">
        <v>0</v>
      </c>
      <c r="L236" s="340">
        <v>0</v>
      </c>
      <c r="M236" s="400">
        <f t="shared" si="136"/>
        <v>0</v>
      </c>
      <c r="N236" s="340">
        <v>0</v>
      </c>
      <c r="O236" s="400">
        <f t="shared" si="137"/>
        <v>0</v>
      </c>
      <c r="P236" s="340">
        <v>0</v>
      </c>
      <c r="Q236" s="400">
        <f t="shared" si="138"/>
        <v>0</v>
      </c>
      <c r="R236" s="340">
        <v>0</v>
      </c>
      <c r="S236" s="400">
        <f t="shared" si="139"/>
        <v>0</v>
      </c>
      <c r="T236" s="340">
        <v>0</v>
      </c>
      <c r="U236" s="400">
        <f t="shared" si="140"/>
        <v>0</v>
      </c>
      <c r="V236" s="340">
        <v>0</v>
      </c>
      <c r="W236" s="400">
        <f t="shared" si="141"/>
        <v>0</v>
      </c>
      <c r="X236" s="340">
        <v>0</v>
      </c>
      <c r="Y236" s="400">
        <f t="shared" si="142"/>
        <v>0</v>
      </c>
      <c r="Z236" s="467">
        <f t="shared" si="143"/>
        <v>0</v>
      </c>
      <c r="AA236" s="375">
        <f t="shared" si="144"/>
        <v>0</v>
      </c>
      <c r="AB236" s="1"/>
    </row>
    <row r="237" spans="2:29" s="2" customFormat="1" x14ac:dyDescent="0.2">
      <c r="B237" s="48"/>
      <c r="C237" s="48"/>
      <c r="D237" s="48"/>
      <c r="E237" s="48"/>
      <c r="F237" s="48"/>
      <c r="G237" s="48"/>
      <c r="H237" s="334"/>
      <c r="I237" s="341">
        <v>0</v>
      </c>
      <c r="J237" s="375">
        <f t="shared" si="135"/>
        <v>0</v>
      </c>
      <c r="K237" s="380">
        <v>0</v>
      </c>
      <c r="L237" s="340">
        <v>0</v>
      </c>
      <c r="M237" s="400">
        <f t="shared" si="136"/>
        <v>0</v>
      </c>
      <c r="N237" s="340">
        <v>0</v>
      </c>
      <c r="O237" s="400">
        <f t="shared" si="137"/>
        <v>0</v>
      </c>
      <c r="P237" s="340">
        <v>0</v>
      </c>
      <c r="Q237" s="400">
        <f t="shared" si="138"/>
        <v>0</v>
      </c>
      <c r="R237" s="340">
        <v>0</v>
      </c>
      <c r="S237" s="400">
        <f t="shared" si="139"/>
        <v>0</v>
      </c>
      <c r="T237" s="340">
        <v>0</v>
      </c>
      <c r="U237" s="400">
        <f t="shared" si="140"/>
        <v>0</v>
      </c>
      <c r="V237" s="340">
        <v>0</v>
      </c>
      <c r="W237" s="400">
        <f t="shared" si="141"/>
        <v>0</v>
      </c>
      <c r="X237" s="340">
        <v>0</v>
      </c>
      <c r="Y237" s="400">
        <f t="shared" si="142"/>
        <v>0</v>
      </c>
      <c r="Z237" s="467">
        <f t="shared" si="143"/>
        <v>0</v>
      </c>
      <c r="AA237" s="375">
        <f t="shared" si="144"/>
        <v>0</v>
      </c>
      <c r="AB237" s="1"/>
    </row>
    <row r="238" spans="2:29" s="2" customFormat="1" x14ac:dyDescent="0.2">
      <c r="B238" s="48"/>
      <c r="C238" s="48"/>
      <c r="D238" s="48"/>
      <c r="E238" s="48"/>
      <c r="F238" s="48"/>
      <c r="G238" s="48"/>
      <c r="H238" s="334"/>
      <c r="I238" s="341">
        <v>0</v>
      </c>
      <c r="J238" s="375">
        <f t="shared" si="135"/>
        <v>0</v>
      </c>
      <c r="K238" s="380">
        <v>0</v>
      </c>
      <c r="L238" s="340">
        <v>0</v>
      </c>
      <c r="M238" s="400">
        <f t="shared" si="136"/>
        <v>0</v>
      </c>
      <c r="N238" s="340">
        <v>0</v>
      </c>
      <c r="O238" s="400">
        <f t="shared" si="137"/>
        <v>0</v>
      </c>
      <c r="P238" s="340">
        <v>0</v>
      </c>
      <c r="Q238" s="400">
        <f t="shared" si="138"/>
        <v>0</v>
      </c>
      <c r="R238" s="340">
        <v>0</v>
      </c>
      <c r="S238" s="400">
        <f t="shared" si="139"/>
        <v>0</v>
      </c>
      <c r="T238" s="340">
        <v>0</v>
      </c>
      <c r="U238" s="400">
        <f t="shared" si="140"/>
        <v>0</v>
      </c>
      <c r="V238" s="340">
        <v>0</v>
      </c>
      <c r="W238" s="400">
        <f t="shared" si="141"/>
        <v>0</v>
      </c>
      <c r="X238" s="340">
        <v>0</v>
      </c>
      <c r="Y238" s="400">
        <f t="shared" si="142"/>
        <v>0</v>
      </c>
      <c r="Z238" s="467">
        <f t="shared" si="143"/>
        <v>0</v>
      </c>
      <c r="AA238" s="375">
        <f t="shared" si="144"/>
        <v>0</v>
      </c>
      <c r="AB238" s="1"/>
    </row>
    <row r="239" spans="2:29" s="2" customFormat="1" ht="13.5" thickBot="1" x14ac:dyDescent="0.25">
      <c r="B239" s="48"/>
      <c r="C239" s="48"/>
      <c r="D239" s="48"/>
      <c r="E239" s="48"/>
      <c r="F239" s="48"/>
      <c r="G239" s="48"/>
      <c r="H239" s="334"/>
      <c r="I239" s="341">
        <v>0</v>
      </c>
      <c r="J239" s="375">
        <f t="shared" si="135"/>
        <v>0</v>
      </c>
      <c r="K239" s="380">
        <v>0</v>
      </c>
      <c r="L239" s="340">
        <v>0</v>
      </c>
      <c r="M239" s="400">
        <f>L239*K239</f>
        <v>0</v>
      </c>
      <c r="N239" s="340">
        <v>0</v>
      </c>
      <c r="O239" s="400">
        <f t="shared" si="137"/>
        <v>0</v>
      </c>
      <c r="P239" s="340">
        <v>0</v>
      </c>
      <c r="Q239" s="400">
        <f t="shared" si="138"/>
        <v>0</v>
      </c>
      <c r="R239" s="340">
        <v>0</v>
      </c>
      <c r="S239" s="400">
        <f t="shared" si="139"/>
        <v>0</v>
      </c>
      <c r="T239" s="340">
        <v>0</v>
      </c>
      <c r="U239" s="400">
        <f t="shared" si="140"/>
        <v>0</v>
      </c>
      <c r="V239" s="340">
        <v>0</v>
      </c>
      <c r="W239" s="400">
        <f t="shared" si="141"/>
        <v>0</v>
      </c>
      <c r="X239" s="340">
        <v>0</v>
      </c>
      <c r="Y239" s="400">
        <f t="shared" si="142"/>
        <v>0</v>
      </c>
      <c r="Z239" s="467">
        <f t="shared" si="143"/>
        <v>0</v>
      </c>
      <c r="AA239" s="375">
        <f t="shared" si="144"/>
        <v>0</v>
      </c>
      <c r="AB239" s="1"/>
    </row>
    <row r="240" spans="2:29" s="2" customFormat="1" ht="13.5" thickBot="1" x14ac:dyDescent="0.25">
      <c r="B240" s="394" t="s">
        <v>124</v>
      </c>
      <c r="C240" s="395"/>
      <c r="D240" s="395"/>
      <c r="E240" s="395"/>
      <c r="F240" s="395"/>
      <c r="G240" s="395"/>
      <c r="H240" s="396"/>
      <c r="I240" s="397">
        <f>SUM(I224:I239)</f>
        <v>0</v>
      </c>
      <c r="J240" s="377">
        <f>SUM(J224:J239)</f>
        <v>0</v>
      </c>
      <c r="K240" s="398"/>
      <c r="L240" s="339">
        <f t="shared" ref="L240:AA240" si="145">SUM(L224:L239)</f>
        <v>0</v>
      </c>
      <c r="M240" s="386">
        <f t="shared" si="145"/>
        <v>0</v>
      </c>
      <c r="N240" s="339">
        <f t="shared" si="145"/>
        <v>0</v>
      </c>
      <c r="O240" s="386">
        <f t="shared" si="145"/>
        <v>0</v>
      </c>
      <c r="P240" s="339">
        <f t="shared" si="145"/>
        <v>0</v>
      </c>
      <c r="Q240" s="386">
        <f t="shared" si="145"/>
        <v>0</v>
      </c>
      <c r="R240" s="339">
        <f t="shared" si="145"/>
        <v>0</v>
      </c>
      <c r="S240" s="386">
        <f t="shared" si="145"/>
        <v>0</v>
      </c>
      <c r="T240" s="339">
        <f t="shared" si="145"/>
        <v>0</v>
      </c>
      <c r="U240" s="386">
        <f t="shared" si="145"/>
        <v>0</v>
      </c>
      <c r="V240" s="339">
        <f t="shared" si="145"/>
        <v>0</v>
      </c>
      <c r="W240" s="386">
        <f t="shared" si="145"/>
        <v>0</v>
      </c>
      <c r="X240" s="339">
        <f t="shared" si="145"/>
        <v>0</v>
      </c>
      <c r="Y240" s="386">
        <f t="shared" si="145"/>
        <v>0</v>
      </c>
      <c r="Z240" s="464">
        <f t="shared" si="145"/>
        <v>0</v>
      </c>
      <c r="AA240" s="464">
        <f t="shared" si="145"/>
        <v>0</v>
      </c>
      <c r="AB240" s="404"/>
      <c r="AC240" s="405"/>
    </row>
    <row r="241" spans="2:28" s="2" customFormat="1" ht="15.75" x14ac:dyDescent="0.2">
      <c r="B241" s="347" t="s">
        <v>125</v>
      </c>
      <c r="C241" s="346"/>
      <c r="D241" s="346"/>
      <c r="E241" s="346"/>
      <c r="F241" s="346"/>
      <c r="G241" s="346"/>
      <c r="H241" s="372"/>
      <c r="I241" s="346"/>
      <c r="J241" s="372"/>
      <c r="K241" s="372"/>
      <c r="L241" s="345"/>
      <c r="M241" s="372"/>
      <c r="N241" s="345"/>
      <c r="O241" s="372"/>
      <c r="P241" s="345"/>
      <c r="Q241" s="372"/>
      <c r="R241" s="345"/>
      <c r="S241" s="372"/>
      <c r="T241" s="345"/>
      <c r="U241" s="372"/>
      <c r="V241" s="345"/>
      <c r="W241" s="372"/>
      <c r="X241" s="345"/>
      <c r="Y241" s="372"/>
      <c r="Z241" s="389"/>
      <c r="AA241" s="389"/>
      <c r="AB241" s="1"/>
    </row>
    <row r="242" spans="2:28" s="2" customFormat="1" x14ac:dyDescent="0.2">
      <c r="B242" s="344"/>
      <c r="C242" s="48"/>
      <c r="D242" s="48"/>
      <c r="E242" s="48"/>
      <c r="F242" s="48"/>
      <c r="G242" s="48"/>
      <c r="H242" s="334"/>
      <c r="I242" s="341">
        <v>0</v>
      </c>
      <c r="J242" s="375">
        <f t="shared" ref="J242:J258" si="146">H242*I242</f>
        <v>0</v>
      </c>
      <c r="K242" s="380">
        <v>0</v>
      </c>
      <c r="L242" s="340">
        <v>0</v>
      </c>
      <c r="M242" s="400">
        <f t="shared" ref="M242:M258" si="147">L242*$K242</f>
        <v>0</v>
      </c>
      <c r="N242" s="340">
        <v>0</v>
      </c>
      <c r="O242" s="400">
        <f t="shared" ref="O242:O258" si="148">N242*$K242</f>
        <v>0</v>
      </c>
      <c r="P242" s="340">
        <v>0</v>
      </c>
      <c r="Q242" s="400">
        <f t="shared" ref="Q242:Q258" si="149">P242*$K242</f>
        <v>0</v>
      </c>
      <c r="R242" s="340">
        <v>0</v>
      </c>
      <c r="S242" s="400">
        <f t="shared" ref="S242:S258" si="150">R242*$K242</f>
        <v>0</v>
      </c>
      <c r="T242" s="340">
        <v>0</v>
      </c>
      <c r="U242" s="400">
        <f t="shared" ref="U242:U258" si="151">T242*$K242</f>
        <v>0</v>
      </c>
      <c r="V242" s="340">
        <v>0</v>
      </c>
      <c r="W242" s="400">
        <f t="shared" ref="W242:W258" si="152">V242*$K242</f>
        <v>0</v>
      </c>
      <c r="X242" s="340">
        <v>0</v>
      </c>
      <c r="Y242" s="400">
        <f t="shared" ref="Y242:Y258" si="153">X242*$K242</f>
        <v>0</v>
      </c>
      <c r="Z242" s="467">
        <f>M242+O242+Q242+S242+U242+W242+Y242</f>
        <v>0</v>
      </c>
      <c r="AA242" s="375">
        <f>J242-Z242</f>
        <v>0</v>
      </c>
      <c r="AB242" s="1"/>
    </row>
    <row r="243" spans="2:28" s="2" customFormat="1" x14ac:dyDescent="0.2">
      <c r="B243" s="344"/>
      <c r="C243" s="48"/>
      <c r="D243" s="48"/>
      <c r="E243" s="48"/>
      <c r="F243" s="48"/>
      <c r="G243" s="48"/>
      <c r="H243" s="334"/>
      <c r="I243" s="341">
        <v>0</v>
      </c>
      <c r="J243" s="375">
        <f t="shared" si="146"/>
        <v>0</v>
      </c>
      <c r="K243" s="380">
        <v>0</v>
      </c>
      <c r="L243" s="340">
        <v>0</v>
      </c>
      <c r="M243" s="400">
        <f t="shared" si="147"/>
        <v>0</v>
      </c>
      <c r="N243" s="340">
        <v>0</v>
      </c>
      <c r="O243" s="400">
        <f t="shared" si="148"/>
        <v>0</v>
      </c>
      <c r="P243" s="340">
        <v>0</v>
      </c>
      <c r="Q243" s="400">
        <f t="shared" si="149"/>
        <v>0</v>
      </c>
      <c r="R243" s="340">
        <v>0</v>
      </c>
      <c r="S243" s="400">
        <f t="shared" si="150"/>
        <v>0</v>
      </c>
      <c r="T243" s="340">
        <v>0</v>
      </c>
      <c r="U243" s="400">
        <f t="shared" si="151"/>
        <v>0</v>
      </c>
      <c r="V243" s="340">
        <v>0</v>
      </c>
      <c r="W243" s="400">
        <f t="shared" si="152"/>
        <v>0</v>
      </c>
      <c r="X243" s="340">
        <v>0</v>
      </c>
      <c r="Y243" s="400">
        <f t="shared" si="153"/>
        <v>0</v>
      </c>
      <c r="Z243" s="467">
        <f t="shared" ref="Z243:Z258" si="154">M243+O243+Q243+S243+U243+W243+Y243</f>
        <v>0</v>
      </c>
      <c r="AA243" s="375">
        <f t="shared" ref="AA243:AA258" si="155">J243-Z243</f>
        <v>0</v>
      </c>
      <c r="AB243" s="1"/>
    </row>
    <row r="244" spans="2:28" s="2" customFormat="1" x14ac:dyDescent="0.2">
      <c r="B244" s="344"/>
      <c r="C244" s="48"/>
      <c r="D244" s="48"/>
      <c r="E244" s="48"/>
      <c r="F244" s="48"/>
      <c r="G244" s="48"/>
      <c r="H244" s="334"/>
      <c r="I244" s="341">
        <v>0</v>
      </c>
      <c r="J244" s="375">
        <f t="shared" si="146"/>
        <v>0</v>
      </c>
      <c r="K244" s="380">
        <v>0</v>
      </c>
      <c r="L244" s="340">
        <v>0</v>
      </c>
      <c r="M244" s="400">
        <f t="shared" si="147"/>
        <v>0</v>
      </c>
      <c r="N244" s="340">
        <v>0</v>
      </c>
      <c r="O244" s="400">
        <f t="shared" si="148"/>
        <v>0</v>
      </c>
      <c r="P244" s="340">
        <v>0</v>
      </c>
      <c r="Q244" s="400">
        <f t="shared" si="149"/>
        <v>0</v>
      </c>
      <c r="R244" s="340">
        <v>0</v>
      </c>
      <c r="S244" s="400">
        <f t="shared" si="150"/>
        <v>0</v>
      </c>
      <c r="T244" s="340">
        <v>0</v>
      </c>
      <c r="U244" s="400">
        <f t="shared" si="151"/>
        <v>0</v>
      </c>
      <c r="V244" s="340">
        <v>0</v>
      </c>
      <c r="W244" s="400">
        <f t="shared" si="152"/>
        <v>0</v>
      </c>
      <c r="X244" s="340">
        <v>0</v>
      </c>
      <c r="Y244" s="400">
        <f t="shared" si="153"/>
        <v>0</v>
      </c>
      <c r="Z244" s="467">
        <f t="shared" si="154"/>
        <v>0</v>
      </c>
      <c r="AA244" s="375">
        <f t="shared" si="155"/>
        <v>0</v>
      </c>
      <c r="AB244" s="1"/>
    </row>
    <row r="245" spans="2:28" s="2" customFormat="1" x14ac:dyDescent="0.2">
      <c r="B245" s="48"/>
      <c r="C245" s="48"/>
      <c r="D245" s="48"/>
      <c r="E245" s="48"/>
      <c r="F245" s="48"/>
      <c r="G245" s="48"/>
      <c r="H245" s="334"/>
      <c r="I245" s="341">
        <v>0</v>
      </c>
      <c r="J245" s="375">
        <f t="shared" si="146"/>
        <v>0</v>
      </c>
      <c r="K245" s="380">
        <v>0</v>
      </c>
      <c r="L245" s="340">
        <v>0</v>
      </c>
      <c r="M245" s="400">
        <f t="shared" si="147"/>
        <v>0</v>
      </c>
      <c r="N245" s="340">
        <v>0</v>
      </c>
      <c r="O245" s="400">
        <f t="shared" si="148"/>
        <v>0</v>
      </c>
      <c r="P245" s="340">
        <v>0</v>
      </c>
      <c r="Q245" s="400">
        <f t="shared" si="149"/>
        <v>0</v>
      </c>
      <c r="R245" s="340">
        <v>0</v>
      </c>
      <c r="S245" s="400">
        <f t="shared" si="150"/>
        <v>0</v>
      </c>
      <c r="T245" s="340">
        <v>0</v>
      </c>
      <c r="U245" s="400">
        <f t="shared" si="151"/>
        <v>0</v>
      </c>
      <c r="V245" s="340">
        <v>0</v>
      </c>
      <c r="W245" s="400">
        <f t="shared" si="152"/>
        <v>0</v>
      </c>
      <c r="X245" s="340">
        <v>0</v>
      </c>
      <c r="Y245" s="400">
        <f t="shared" si="153"/>
        <v>0</v>
      </c>
      <c r="Z245" s="467">
        <f t="shared" si="154"/>
        <v>0</v>
      </c>
      <c r="AA245" s="375">
        <f t="shared" si="155"/>
        <v>0</v>
      </c>
      <c r="AB245" s="1"/>
    </row>
    <row r="246" spans="2:28" s="2" customFormat="1" x14ac:dyDescent="0.2">
      <c r="B246" s="344"/>
      <c r="C246" s="11"/>
      <c r="D246" s="48"/>
      <c r="E246" s="48"/>
      <c r="F246" s="48"/>
      <c r="G246" s="48"/>
      <c r="H246" s="334"/>
      <c r="I246" s="341">
        <v>0</v>
      </c>
      <c r="J246" s="375">
        <f t="shared" si="146"/>
        <v>0</v>
      </c>
      <c r="K246" s="380">
        <v>0</v>
      </c>
      <c r="L246" s="340">
        <v>0</v>
      </c>
      <c r="M246" s="400">
        <f t="shared" si="147"/>
        <v>0</v>
      </c>
      <c r="N246" s="340">
        <v>0</v>
      </c>
      <c r="O246" s="400">
        <f t="shared" si="148"/>
        <v>0</v>
      </c>
      <c r="P246" s="340">
        <v>0</v>
      </c>
      <c r="Q246" s="400">
        <f t="shared" si="149"/>
        <v>0</v>
      </c>
      <c r="R246" s="340">
        <v>0</v>
      </c>
      <c r="S246" s="400">
        <f t="shared" si="150"/>
        <v>0</v>
      </c>
      <c r="T246" s="340">
        <v>0</v>
      </c>
      <c r="U246" s="400">
        <f t="shared" si="151"/>
        <v>0</v>
      </c>
      <c r="V246" s="340">
        <v>0</v>
      </c>
      <c r="W246" s="400">
        <f t="shared" si="152"/>
        <v>0</v>
      </c>
      <c r="X246" s="340">
        <v>0</v>
      </c>
      <c r="Y246" s="400">
        <f t="shared" si="153"/>
        <v>0</v>
      </c>
      <c r="Z246" s="467">
        <f t="shared" si="154"/>
        <v>0</v>
      </c>
      <c r="AA246" s="375">
        <f t="shared" si="155"/>
        <v>0</v>
      </c>
      <c r="AB246" s="1"/>
    </row>
    <row r="247" spans="2:28" s="2" customFormat="1" x14ac:dyDescent="0.2">
      <c r="B247" s="344"/>
      <c r="C247" s="11"/>
      <c r="D247" s="48"/>
      <c r="E247" s="48"/>
      <c r="F247" s="48"/>
      <c r="G247" s="11"/>
      <c r="H247" s="334"/>
      <c r="I247" s="341">
        <v>0</v>
      </c>
      <c r="J247" s="375">
        <f t="shared" si="146"/>
        <v>0</v>
      </c>
      <c r="K247" s="380">
        <v>0</v>
      </c>
      <c r="L247" s="340">
        <v>0</v>
      </c>
      <c r="M247" s="400">
        <f t="shared" si="147"/>
        <v>0</v>
      </c>
      <c r="N247" s="340">
        <v>0</v>
      </c>
      <c r="O247" s="400">
        <f t="shared" si="148"/>
        <v>0</v>
      </c>
      <c r="P247" s="340">
        <v>0</v>
      </c>
      <c r="Q247" s="400">
        <f t="shared" si="149"/>
        <v>0</v>
      </c>
      <c r="R247" s="340">
        <v>0</v>
      </c>
      <c r="S247" s="400">
        <f t="shared" si="150"/>
        <v>0</v>
      </c>
      <c r="T247" s="340">
        <v>0</v>
      </c>
      <c r="U247" s="400">
        <f t="shared" si="151"/>
        <v>0</v>
      </c>
      <c r="V247" s="340">
        <v>0</v>
      </c>
      <c r="W247" s="400">
        <f t="shared" si="152"/>
        <v>0</v>
      </c>
      <c r="X247" s="340">
        <v>0</v>
      </c>
      <c r="Y247" s="400">
        <f t="shared" si="153"/>
        <v>0</v>
      </c>
      <c r="Z247" s="467">
        <f t="shared" si="154"/>
        <v>0</v>
      </c>
      <c r="AA247" s="375">
        <f t="shared" si="155"/>
        <v>0</v>
      </c>
      <c r="AB247" s="1"/>
    </row>
    <row r="248" spans="2:28" s="2" customFormat="1" x14ac:dyDescent="0.2">
      <c r="B248" s="344"/>
      <c r="C248" s="11"/>
      <c r="D248" s="48"/>
      <c r="E248" s="48"/>
      <c r="F248" s="48"/>
      <c r="G248" s="11"/>
      <c r="H248" s="334"/>
      <c r="I248" s="341">
        <v>0</v>
      </c>
      <c r="J248" s="375">
        <f t="shared" si="146"/>
        <v>0</v>
      </c>
      <c r="K248" s="380">
        <v>0</v>
      </c>
      <c r="L248" s="340">
        <v>0</v>
      </c>
      <c r="M248" s="400">
        <f t="shared" si="147"/>
        <v>0</v>
      </c>
      <c r="N248" s="340">
        <v>0</v>
      </c>
      <c r="O248" s="400">
        <f t="shared" si="148"/>
        <v>0</v>
      </c>
      <c r="P248" s="340">
        <v>0</v>
      </c>
      <c r="Q248" s="400">
        <f t="shared" si="149"/>
        <v>0</v>
      </c>
      <c r="R248" s="340">
        <v>0</v>
      </c>
      <c r="S248" s="400">
        <f t="shared" si="150"/>
        <v>0</v>
      </c>
      <c r="T248" s="340">
        <v>0</v>
      </c>
      <c r="U248" s="400">
        <f t="shared" si="151"/>
        <v>0</v>
      </c>
      <c r="V248" s="340">
        <v>0</v>
      </c>
      <c r="W248" s="400">
        <f t="shared" si="152"/>
        <v>0</v>
      </c>
      <c r="X248" s="340">
        <v>0</v>
      </c>
      <c r="Y248" s="400">
        <f t="shared" si="153"/>
        <v>0</v>
      </c>
      <c r="Z248" s="467">
        <f t="shared" si="154"/>
        <v>0</v>
      </c>
      <c r="AA248" s="375">
        <f t="shared" si="155"/>
        <v>0</v>
      </c>
      <c r="AB248" s="1"/>
    </row>
    <row r="249" spans="2:28" s="2" customFormat="1" x14ac:dyDescent="0.2">
      <c r="B249" s="344"/>
      <c r="C249" s="11"/>
      <c r="D249" s="48"/>
      <c r="E249" s="48"/>
      <c r="F249" s="48"/>
      <c r="G249" s="11"/>
      <c r="H249" s="334"/>
      <c r="I249" s="341">
        <v>0</v>
      </c>
      <c r="J249" s="375">
        <f t="shared" si="146"/>
        <v>0</v>
      </c>
      <c r="K249" s="380">
        <v>0</v>
      </c>
      <c r="L249" s="340">
        <v>0</v>
      </c>
      <c r="M249" s="400">
        <f t="shared" si="147"/>
        <v>0</v>
      </c>
      <c r="N249" s="340">
        <v>0</v>
      </c>
      <c r="O249" s="400">
        <f t="shared" si="148"/>
        <v>0</v>
      </c>
      <c r="P249" s="340">
        <v>0</v>
      </c>
      <c r="Q249" s="400">
        <f t="shared" si="149"/>
        <v>0</v>
      </c>
      <c r="R249" s="340">
        <v>0</v>
      </c>
      <c r="S249" s="400">
        <f t="shared" si="150"/>
        <v>0</v>
      </c>
      <c r="T249" s="340">
        <v>0</v>
      </c>
      <c r="U249" s="400">
        <f t="shared" si="151"/>
        <v>0</v>
      </c>
      <c r="V249" s="340">
        <v>0</v>
      </c>
      <c r="W249" s="400">
        <f t="shared" si="152"/>
        <v>0</v>
      </c>
      <c r="X249" s="340">
        <v>0</v>
      </c>
      <c r="Y249" s="400">
        <f t="shared" si="153"/>
        <v>0</v>
      </c>
      <c r="Z249" s="467">
        <f t="shared" si="154"/>
        <v>0</v>
      </c>
      <c r="AA249" s="375">
        <f t="shared" si="155"/>
        <v>0</v>
      </c>
      <c r="AB249" s="1"/>
    </row>
    <row r="250" spans="2:28" s="2" customFormat="1" x14ac:dyDescent="0.2">
      <c r="B250" s="48"/>
      <c r="C250" s="11"/>
      <c r="D250" s="48"/>
      <c r="E250" s="48"/>
      <c r="F250" s="48"/>
      <c r="G250" s="11"/>
      <c r="H250" s="334"/>
      <c r="I250" s="341">
        <v>0</v>
      </c>
      <c r="J250" s="375">
        <f t="shared" si="146"/>
        <v>0</v>
      </c>
      <c r="K250" s="380">
        <v>0</v>
      </c>
      <c r="L250" s="340">
        <v>0</v>
      </c>
      <c r="M250" s="400">
        <f t="shared" si="147"/>
        <v>0</v>
      </c>
      <c r="N250" s="340">
        <v>0</v>
      </c>
      <c r="O250" s="400">
        <f t="shared" si="148"/>
        <v>0</v>
      </c>
      <c r="P250" s="340">
        <v>0</v>
      </c>
      <c r="Q250" s="400">
        <f t="shared" si="149"/>
        <v>0</v>
      </c>
      <c r="R250" s="340">
        <v>0</v>
      </c>
      <c r="S250" s="400">
        <f t="shared" si="150"/>
        <v>0</v>
      </c>
      <c r="T250" s="340">
        <v>0</v>
      </c>
      <c r="U250" s="400">
        <f t="shared" si="151"/>
        <v>0</v>
      </c>
      <c r="V250" s="340">
        <v>0</v>
      </c>
      <c r="W250" s="400">
        <f t="shared" si="152"/>
        <v>0</v>
      </c>
      <c r="X250" s="340">
        <v>0</v>
      </c>
      <c r="Y250" s="400">
        <f t="shared" si="153"/>
        <v>0</v>
      </c>
      <c r="Z250" s="467">
        <f t="shared" si="154"/>
        <v>0</v>
      </c>
      <c r="AA250" s="375">
        <f t="shared" si="155"/>
        <v>0</v>
      </c>
      <c r="AB250" s="1"/>
    </row>
    <row r="251" spans="2:28" s="2" customFormat="1" x14ac:dyDescent="0.2">
      <c r="B251" s="48"/>
      <c r="C251" s="11"/>
      <c r="D251" s="48"/>
      <c r="E251" s="48"/>
      <c r="F251" s="48"/>
      <c r="G251" s="11"/>
      <c r="H251" s="334"/>
      <c r="I251" s="341">
        <v>0</v>
      </c>
      <c r="J251" s="375">
        <f t="shared" si="146"/>
        <v>0</v>
      </c>
      <c r="K251" s="380">
        <v>0</v>
      </c>
      <c r="L251" s="340">
        <v>0</v>
      </c>
      <c r="M251" s="400">
        <f t="shared" si="147"/>
        <v>0</v>
      </c>
      <c r="N251" s="340">
        <v>0</v>
      </c>
      <c r="O251" s="400">
        <f t="shared" si="148"/>
        <v>0</v>
      </c>
      <c r="P251" s="340">
        <v>0</v>
      </c>
      <c r="Q251" s="400">
        <f t="shared" si="149"/>
        <v>0</v>
      </c>
      <c r="R251" s="340">
        <v>0</v>
      </c>
      <c r="S251" s="400">
        <f t="shared" si="150"/>
        <v>0</v>
      </c>
      <c r="T251" s="340">
        <v>0</v>
      </c>
      <c r="U251" s="400">
        <f t="shared" si="151"/>
        <v>0</v>
      </c>
      <c r="V251" s="340">
        <v>0</v>
      </c>
      <c r="W251" s="400">
        <f t="shared" si="152"/>
        <v>0</v>
      </c>
      <c r="X251" s="340">
        <v>0</v>
      </c>
      <c r="Y251" s="400">
        <f t="shared" si="153"/>
        <v>0</v>
      </c>
      <c r="Z251" s="467">
        <f t="shared" si="154"/>
        <v>0</v>
      </c>
      <c r="AA251" s="375">
        <f t="shared" si="155"/>
        <v>0</v>
      </c>
      <c r="AB251" s="1"/>
    </row>
    <row r="252" spans="2:28" s="2" customFormat="1" x14ac:dyDescent="0.2">
      <c r="B252" s="11"/>
      <c r="C252" s="11"/>
      <c r="D252" s="48"/>
      <c r="E252" s="48"/>
      <c r="F252" s="48"/>
      <c r="G252" s="11"/>
      <c r="H252" s="334"/>
      <c r="I252" s="341">
        <v>0</v>
      </c>
      <c r="J252" s="375">
        <f t="shared" si="146"/>
        <v>0</v>
      </c>
      <c r="K252" s="380">
        <v>0</v>
      </c>
      <c r="L252" s="340">
        <v>0</v>
      </c>
      <c r="M252" s="400">
        <f t="shared" si="147"/>
        <v>0</v>
      </c>
      <c r="N252" s="340">
        <v>0</v>
      </c>
      <c r="O252" s="400">
        <f t="shared" si="148"/>
        <v>0</v>
      </c>
      <c r="P252" s="340">
        <v>0</v>
      </c>
      <c r="Q252" s="400">
        <f t="shared" si="149"/>
        <v>0</v>
      </c>
      <c r="R252" s="340">
        <v>0</v>
      </c>
      <c r="S252" s="400">
        <f t="shared" si="150"/>
        <v>0</v>
      </c>
      <c r="T252" s="340">
        <v>0</v>
      </c>
      <c r="U252" s="400">
        <f t="shared" si="151"/>
        <v>0</v>
      </c>
      <c r="V252" s="340">
        <v>0</v>
      </c>
      <c r="W252" s="400">
        <f t="shared" si="152"/>
        <v>0</v>
      </c>
      <c r="X252" s="340">
        <v>0</v>
      </c>
      <c r="Y252" s="400">
        <f t="shared" si="153"/>
        <v>0</v>
      </c>
      <c r="Z252" s="467">
        <f t="shared" si="154"/>
        <v>0</v>
      </c>
      <c r="AA252" s="375">
        <f t="shared" si="155"/>
        <v>0</v>
      </c>
      <c r="AB252" s="1"/>
    </row>
    <row r="253" spans="2:28" s="2" customFormat="1" x14ac:dyDescent="0.2">
      <c r="B253" s="11"/>
      <c r="C253" s="11"/>
      <c r="D253" s="48"/>
      <c r="E253" s="48"/>
      <c r="F253" s="48"/>
      <c r="G253" s="11"/>
      <c r="H253" s="334"/>
      <c r="I253" s="341">
        <v>0</v>
      </c>
      <c r="J253" s="375">
        <f t="shared" si="146"/>
        <v>0</v>
      </c>
      <c r="K253" s="380">
        <v>0</v>
      </c>
      <c r="L253" s="340">
        <v>0</v>
      </c>
      <c r="M253" s="400">
        <f t="shared" si="147"/>
        <v>0</v>
      </c>
      <c r="N253" s="340">
        <v>0</v>
      </c>
      <c r="O253" s="400">
        <f t="shared" si="148"/>
        <v>0</v>
      </c>
      <c r="P253" s="340">
        <v>0</v>
      </c>
      <c r="Q253" s="400">
        <f t="shared" si="149"/>
        <v>0</v>
      </c>
      <c r="R253" s="340">
        <v>0</v>
      </c>
      <c r="S253" s="400">
        <f t="shared" si="150"/>
        <v>0</v>
      </c>
      <c r="T253" s="340">
        <v>0</v>
      </c>
      <c r="U253" s="400">
        <f t="shared" si="151"/>
        <v>0</v>
      </c>
      <c r="V253" s="340">
        <v>0</v>
      </c>
      <c r="W253" s="400">
        <f t="shared" si="152"/>
        <v>0</v>
      </c>
      <c r="X253" s="340">
        <v>0</v>
      </c>
      <c r="Y253" s="400">
        <f t="shared" si="153"/>
        <v>0</v>
      </c>
      <c r="Z253" s="467">
        <f t="shared" si="154"/>
        <v>0</v>
      </c>
      <c r="AA253" s="375">
        <f t="shared" si="155"/>
        <v>0</v>
      </c>
      <c r="AB253" s="1"/>
    </row>
    <row r="254" spans="2:28" s="2" customFormat="1" x14ac:dyDescent="0.2">
      <c r="B254" s="11"/>
      <c r="C254" s="11"/>
      <c r="D254" s="48"/>
      <c r="E254" s="48"/>
      <c r="F254" s="48"/>
      <c r="G254" s="11"/>
      <c r="H254" s="334"/>
      <c r="I254" s="341">
        <v>0</v>
      </c>
      <c r="J254" s="375">
        <f t="shared" si="146"/>
        <v>0</v>
      </c>
      <c r="K254" s="380">
        <v>0</v>
      </c>
      <c r="L254" s="340">
        <v>0</v>
      </c>
      <c r="M254" s="400">
        <f t="shared" si="147"/>
        <v>0</v>
      </c>
      <c r="N254" s="340">
        <v>0</v>
      </c>
      <c r="O254" s="400">
        <f t="shared" si="148"/>
        <v>0</v>
      </c>
      <c r="P254" s="340">
        <v>0</v>
      </c>
      <c r="Q254" s="400">
        <f t="shared" si="149"/>
        <v>0</v>
      </c>
      <c r="R254" s="340">
        <v>0</v>
      </c>
      <c r="S254" s="400">
        <f t="shared" si="150"/>
        <v>0</v>
      </c>
      <c r="T254" s="340">
        <v>0</v>
      </c>
      <c r="U254" s="400">
        <f t="shared" si="151"/>
        <v>0</v>
      </c>
      <c r="V254" s="340">
        <v>0</v>
      </c>
      <c r="W254" s="400">
        <f t="shared" si="152"/>
        <v>0</v>
      </c>
      <c r="X254" s="340">
        <v>0</v>
      </c>
      <c r="Y254" s="400">
        <f t="shared" si="153"/>
        <v>0</v>
      </c>
      <c r="Z254" s="467">
        <f t="shared" si="154"/>
        <v>0</v>
      </c>
      <c r="AA254" s="375">
        <f t="shared" si="155"/>
        <v>0</v>
      </c>
      <c r="AB254" s="1"/>
    </row>
    <row r="255" spans="2:28" s="2" customFormat="1" x14ac:dyDescent="0.2">
      <c r="B255" s="11"/>
      <c r="C255" s="11"/>
      <c r="D255" s="48"/>
      <c r="E255" s="48"/>
      <c r="F255" s="11"/>
      <c r="G255" s="11"/>
      <c r="H255" s="334"/>
      <c r="I255" s="341">
        <v>0</v>
      </c>
      <c r="J255" s="375">
        <f t="shared" si="146"/>
        <v>0</v>
      </c>
      <c r="K255" s="380">
        <v>0</v>
      </c>
      <c r="L255" s="340">
        <v>0</v>
      </c>
      <c r="M255" s="400">
        <f t="shared" si="147"/>
        <v>0</v>
      </c>
      <c r="N255" s="340">
        <v>0</v>
      </c>
      <c r="O255" s="400">
        <f t="shared" si="148"/>
        <v>0</v>
      </c>
      <c r="P255" s="340">
        <v>0</v>
      </c>
      <c r="Q255" s="400">
        <f t="shared" si="149"/>
        <v>0</v>
      </c>
      <c r="R255" s="340">
        <v>0</v>
      </c>
      <c r="S255" s="400">
        <f t="shared" si="150"/>
        <v>0</v>
      </c>
      <c r="T255" s="340">
        <v>0</v>
      </c>
      <c r="U255" s="400">
        <f t="shared" si="151"/>
        <v>0</v>
      </c>
      <c r="V255" s="340">
        <v>0</v>
      </c>
      <c r="W255" s="400">
        <f t="shared" si="152"/>
        <v>0</v>
      </c>
      <c r="X255" s="340">
        <v>0</v>
      </c>
      <c r="Y255" s="400">
        <f t="shared" si="153"/>
        <v>0</v>
      </c>
      <c r="Z255" s="467">
        <f t="shared" si="154"/>
        <v>0</v>
      </c>
      <c r="AA255" s="375">
        <f t="shared" si="155"/>
        <v>0</v>
      </c>
      <c r="AB255" s="1"/>
    </row>
    <row r="256" spans="2:28" s="2" customFormat="1" x14ac:dyDescent="0.2">
      <c r="B256" s="11"/>
      <c r="C256" s="11"/>
      <c r="D256" s="48"/>
      <c r="E256" s="48"/>
      <c r="F256" s="11"/>
      <c r="G256" s="11"/>
      <c r="H256" s="334"/>
      <c r="I256" s="341">
        <v>0</v>
      </c>
      <c r="J256" s="375">
        <f t="shared" si="146"/>
        <v>0</v>
      </c>
      <c r="K256" s="380">
        <v>0</v>
      </c>
      <c r="L256" s="340">
        <v>0</v>
      </c>
      <c r="M256" s="400">
        <f t="shared" si="147"/>
        <v>0</v>
      </c>
      <c r="N256" s="340">
        <v>0</v>
      </c>
      <c r="O256" s="400">
        <f t="shared" si="148"/>
        <v>0</v>
      </c>
      <c r="P256" s="340">
        <v>0</v>
      </c>
      <c r="Q256" s="400">
        <f t="shared" si="149"/>
        <v>0</v>
      </c>
      <c r="R256" s="340">
        <v>0</v>
      </c>
      <c r="S256" s="400">
        <f t="shared" si="150"/>
        <v>0</v>
      </c>
      <c r="T256" s="340">
        <v>0</v>
      </c>
      <c r="U256" s="400">
        <f t="shared" si="151"/>
        <v>0</v>
      </c>
      <c r="V256" s="340">
        <v>0</v>
      </c>
      <c r="W256" s="400">
        <f t="shared" si="152"/>
        <v>0</v>
      </c>
      <c r="X256" s="340">
        <v>0</v>
      </c>
      <c r="Y256" s="400">
        <f t="shared" si="153"/>
        <v>0</v>
      </c>
      <c r="Z256" s="467">
        <f t="shared" si="154"/>
        <v>0</v>
      </c>
      <c r="AA256" s="375">
        <f t="shared" si="155"/>
        <v>0</v>
      </c>
      <c r="AB256" s="1"/>
    </row>
    <row r="257" spans="1:29" s="2" customFormat="1" x14ac:dyDescent="0.2">
      <c r="B257" s="11"/>
      <c r="C257" s="11"/>
      <c r="D257" s="48"/>
      <c r="E257" s="48"/>
      <c r="F257" s="11"/>
      <c r="G257" s="11"/>
      <c r="H257" s="334"/>
      <c r="I257" s="341">
        <v>0</v>
      </c>
      <c r="J257" s="375">
        <f t="shared" si="146"/>
        <v>0</v>
      </c>
      <c r="K257" s="380">
        <v>0</v>
      </c>
      <c r="L257" s="340">
        <v>0</v>
      </c>
      <c r="M257" s="400">
        <f t="shared" si="147"/>
        <v>0</v>
      </c>
      <c r="N257" s="340">
        <v>0</v>
      </c>
      <c r="O257" s="400">
        <f t="shared" si="148"/>
        <v>0</v>
      </c>
      <c r="P257" s="340">
        <v>0</v>
      </c>
      <c r="Q257" s="400">
        <f t="shared" si="149"/>
        <v>0</v>
      </c>
      <c r="R257" s="340">
        <v>0</v>
      </c>
      <c r="S257" s="400">
        <f t="shared" si="150"/>
        <v>0</v>
      </c>
      <c r="T257" s="340">
        <v>0</v>
      </c>
      <c r="U257" s="400">
        <f t="shared" si="151"/>
        <v>0</v>
      </c>
      <c r="V257" s="340">
        <v>0</v>
      </c>
      <c r="W257" s="400">
        <f t="shared" si="152"/>
        <v>0</v>
      </c>
      <c r="X257" s="340">
        <v>0</v>
      </c>
      <c r="Y257" s="400">
        <f t="shared" si="153"/>
        <v>0</v>
      </c>
      <c r="Z257" s="467">
        <f t="shared" si="154"/>
        <v>0</v>
      </c>
      <c r="AA257" s="375">
        <f t="shared" si="155"/>
        <v>0</v>
      </c>
      <c r="AB257" s="1"/>
    </row>
    <row r="258" spans="1:29" s="2" customFormat="1" ht="13.5" thickBot="1" x14ac:dyDescent="0.25">
      <c r="B258" s="342"/>
      <c r="C258" s="342"/>
      <c r="D258" s="343"/>
      <c r="E258" s="48"/>
      <c r="F258" s="342"/>
      <c r="G258" s="342"/>
      <c r="H258" s="334"/>
      <c r="I258" s="341">
        <v>0</v>
      </c>
      <c r="J258" s="376">
        <f t="shared" si="146"/>
        <v>0</v>
      </c>
      <c r="K258" s="380">
        <v>0</v>
      </c>
      <c r="L258" s="340">
        <v>0</v>
      </c>
      <c r="M258" s="400">
        <f t="shared" si="147"/>
        <v>0</v>
      </c>
      <c r="N258" s="340">
        <v>0</v>
      </c>
      <c r="O258" s="400">
        <f t="shared" si="148"/>
        <v>0</v>
      </c>
      <c r="P258" s="340">
        <v>0</v>
      </c>
      <c r="Q258" s="400">
        <f t="shared" si="149"/>
        <v>0</v>
      </c>
      <c r="R258" s="340">
        <v>0</v>
      </c>
      <c r="S258" s="400">
        <f t="shared" si="150"/>
        <v>0</v>
      </c>
      <c r="T258" s="340">
        <v>0</v>
      </c>
      <c r="U258" s="400">
        <f t="shared" si="151"/>
        <v>0</v>
      </c>
      <c r="V258" s="340">
        <v>0</v>
      </c>
      <c r="W258" s="400">
        <f t="shared" si="152"/>
        <v>0</v>
      </c>
      <c r="X258" s="340">
        <v>0</v>
      </c>
      <c r="Y258" s="400">
        <f t="shared" si="153"/>
        <v>0</v>
      </c>
      <c r="Z258" s="467">
        <f t="shared" si="154"/>
        <v>0</v>
      </c>
      <c r="AA258" s="375">
        <f t="shared" si="155"/>
        <v>0</v>
      </c>
      <c r="AB258" s="1"/>
    </row>
    <row r="259" spans="1:29" s="2" customFormat="1" ht="13.5" thickBot="1" x14ac:dyDescent="0.25">
      <c r="B259" s="394" t="s">
        <v>124</v>
      </c>
      <c r="C259" s="395"/>
      <c r="D259" s="395"/>
      <c r="E259" s="395"/>
      <c r="F259" s="395"/>
      <c r="G259" s="395"/>
      <c r="H259" s="396"/>
      <c r="I259" s="397">
        <f>SUM(I242:I258)</f>
        <v>0</v>
      </c>
      <c r="J259" s="377">
        <f>SUM(J242:J258)</f>
        <v>0</v>
      </c>
      <c r="K259" s="401"/>
      <c r="L259" s="339">
        <f t="shared" ref="L259:AA259" si="156">SUM(L242:L258)</f>
        <v>0</v>
      </c>
      <c r="M259" s="386">
        <f t="shared" si="156"/>
        <v>0</v>
      </c>
      <c r="N259" s="339">
        <f t="shared" si="156"/>
        <v>0</v>
      </c>
      <c r="O259" s="386">
        <f t="shared" si="156"/>
        <v>0</v>
      </c>
      <c r="P259" s="339">
        <f t="shared" si="156"/>
        <v>0</v>
      </c>
      <c r="Q259" s="386">
        <f t="shared" si="156"/>
        <v>0</v>
      </c>
      <c r="R259" s="339">
        <f t="shared" si="156"/>
        <v>0</v>
      </c>
      <c r="S259" s="386">
        <f t="shared" si="156"/>
        <v>0</v>
      </c>
      <c r="T259" s="339">
        <f t="shared" si="156"/>
        <v>0</v>
      </c>
      <c r="U259" s="386">
        <f t="shared" si="156"/>
        <v>0</v>
      </c>
      <c r="V259" s="339">
        <f t="shared" si="156"/>
        <v>0</v>
      </c>
      <c r="W259" s="386">
        <f t="shared" si="156"/>
        <v>0</v>
      </c>
      <c r="X259" s="339">
        <f t="shared" si="156"/>
        <v>0</v>
      </c>
      <c r="Y259" s="386">
        <f t="shared" si="156"/>
        <v>0</v>
      </c>
      <c r="Z259" s="464">
        <f t="shared" si="156"/>
        <v>0</v>
      </c>
      <c r="AA259" s="464">
        <f t="shared" si="156"/>
        <v>0</v>
      </c>
      <c r="AB259" s="404"/>
      <c r="AC259" s="405"/>
    </row>
    <row r="260" spans="1:29" s="2" customFormat="1" x14ac:dyDescent="0.2">
      <c r="A260" s="6"/>
      <c r="B260" s="6"/>
      <c r="C260" s="6"/>
      <c r="D260" s="6"/>
      <c r="E260" s="6"/>
      <c r="F260" s="6"/>
      <c r="G260" s="402"/>
      <c r="H260" s="378"/>
      <c r="I260" s="6"/>
      <c r="J260" s="378"/>
      <c r="K260" s="335"/>
      <c r="L260" s="403" t="s">
        <v>41</v>
      </c>
      <c r="M260" s="385">
        <f>M240+M259</f>
        <v>0</v>
      </c>
      <c r="N260" s="420">
        <f>N240+N259</f>
        <v>0</v>
      </c>
      <c r="O260" s="385">
        <f t="shared" ref="O260" si="157">O240+O259</f>
        <v>0</v>
      </c>
      <c r="P260" s="420">
        <f t="shared" ref="P260" si="158">P240+P259</f>
        <v>0</v>
      </c>
      <c r="Q260" s="385">
        <f t="shared" ref="Q260" si="159">Q240+Q259</f>
        <v>0</v>
      </c>
      <c r="R260" s="420">
        <f t="shared" ref="R260" si="160">R240+R259</f>
        <v>0</v>
      </c>
      <c r="S260" s="385">
        <f t="shared" ref="S260" si="161">S240+S259</f>
        <v>0</v>
      </c>
      <c r="T260" s="420">
        <f t="shared" ref="T260" si="162">T240+T259</f>
        <v>0</v>
      </c>
      <c r="U260" s="385">
        <f t="shared" ref="U260" si="163">U240+U259</f>
        <v>0</v>
      </c>
      <c r="V260" s="420">
        <f t="shared" ref="V260" si="164">V240+V259</f>
        <v>0</v>
      </c>
      <c r="W260" s="385">
        <f t="shared" ref="W260" si="165">W240+W259</f>
        <v>0</v>
      </c>
      <c r="X260" s="420">
        <f t="shared" ref="X260" si="166">X240+X259</f>
        <v>0</v>
      </c>
      <c r="Y260" s="385" t="s">
        <v>41</v>
      </c>
      <c r="Z260" s="385">
        <f>Z240+Z259</f>
        <v>0</v>
      </c>
      <c r="AA260" s="385">
        <f>AA240+AA259</f>
        <v>0</v>
      </c>
      <c r="AB260" s="1"/>
    </row>
    <row r="261" spans="1:29" s="2" customFormat="1" x14ac:dyDescent="0.2">
      <c r="H261" s="381"/>
      <c r="J261" s="381"/>
      <c r="K261" s="381"/>
      <c r="M261" s="381"/>
      <c r="O261" s="381"/>
      <c r="Q261" s="381"/>
      <c r="S261" s="381"/>
      <c r="U261" s="381"/>
      <c r="W261" s="381"/>
      <c r="Y261" s="381"/>
      <c r="Z261" s="381"/>
    </row>
    <row r="262" spans="1:29" s="2" customFormat="1" ht="15.75" x14ac:dyDescent="0.2">
      <c r="B262" s="578" t="s">
        <v>146</v>
      </c>
      <c r="C262" s="579"/>
      <c r="D262" s="579"/>
      <c r="E262" s="579"/>
      <c r="F262" s="579"/>
      <c r="G262" s="579"/>
      <c r="H262" s="579"/>
      <c r="I262" s="579"/>
      <c r="J262" s="580"/>
      <c r="K262" s="578" t="s">
        <v>142</v>
      </c>
      <c r="L262" s="579"/>
      <c r="M262" s="579"/>
      <c r="N262" s="579"/>
      <c r="O262" s="579"/>
      <c r="P262" s="579"/>
      <c r="Q262" s="579"/>
      <c r="R262" s="579"/>
      <c r="S262" s="579"/>
      <c r="T262" s="579"/>
      <c r="U262" s="579"/>
      <c r="V262" s="579"/>
      <c r="W262" s="579"/>
      <c r="X262" s="579"/>
      <c r="Y262" s="579"/>
      <c r="Z262" s="580"/>
      <c r="AA262" s="1"/>
      <c r="AB262" s="1"/>
    </row>
    <row r="263" spans="1:29" s="2" customFormat="1" ht="38.25" x14ac:dyDescent="0.2">
      <c r="B263" s="350" t="s">
        <v>38</v>
      </c>
      <c r="C263" s="350" t="s">
        <v>39</v>
      </c>
      <c r="D263" s="350" t="s">
        <v>40</v>
      </c>
      <c r="E263" s="350" t="s">
        <v>83</v>
      </c>
      <c r="F263" s="350" t="s">
        <v>141</v>
      </c>
      <c r="G263" s="350" t="s">
        <v>79</v>
      </c>
      <c r="H263" s="367" t="s">
        <v>154</v>
      </c>
      <c r="I263" s="7" t="s">
        <v>140</v>
      </c>
      <c r="J263" s="367" t="s">
        <v>155</v>
      </c>
      <c r="K263" s="379" t="s">
        <v>156</v>
      </c>
      <c r="L263" s="348" t="s">
        <v>139</v>
      </c>
      <c r="M263" s="383" t="s">
        <v>138</v>
      </c>
      <c r="N263" s="349" t="s">
        <v>137</v>
      </c>
      <c r="O263" s="387" t="s">
        <v>136</v>
      </c>
      <c r="P263" s="348" t="s">
        <v>135</v>
      </c>
      <c r="Q263" s="383" t="s">
        <v>134</v>
      </c>
      <c r="R263" s="349" t="s">
        <v>133</v>
      </c>
      <c r="S263" s="387" t="s">
        <v>132</v>
      </c>
      <c r="T263" s="348" t="s">
        <v>131</v>
      </c>
      <c r="U263" s="383" t="s">
        <v>130</v>
      </c>
      <c r="V263" s="349" t="s">
        <v>129</v>
      </c>
      <c r="W263" s="387" t="s">
        <v>128</v>
      </c>
      <c r="X263" s="348" t="s">
        <v>127</v>
      </c>
      <c r="Y263" s="383" t="s">
        <v>126</v>
      </c>
      <c r="Z263" s="379" t="s">
        <v>53</v>
      </c>
      <c r="AA263" s="379" t="s">
        <v>52</v>
      </c>
      <c r="AB263" s="1"/>
    </row>
    <row r="264" spans="1:29" s="2" customFormat="1" ht="15.75" x14ac:dyDescent="0.2">
      <c r="B264" s="356" t="s">
        <v>177</v>
      </c>
      <c r="C264" s="135"/>
      <c r="D264" s="135"/>
      <c r="E264" s="135"/>
      <c r="F264" s="135"/>
      <c r="G264" s="135"/>
      <c r="H264" s="371"/>
      <c r="I264" s="135"/>
      <c r="J264" s="371"/>
      <c r="K264" s="371"/>
      <c r="L264" s="135"/>
      <c r="M264" s="371"/>
      <c r="N264" s="135"/>
      <c r="O264" s="371"/>
      <c r="P264" s="135"/>
      <c r="Q264" s="371"/>
      <c r="R264" s="135"/>
      <c r="S264" s="371"/>
      <c r="T264" s="135"/>
      <c r="U264" s="371"/>
      <c r="V264" s="135"/>
      <c r="W264" s="371"/>
      <c r="X264" s="135"/>
      <c r="Y264" s="371"/>
      <c r="Z264" s="388"/>
      <c r="AA264" s="388"/>
      <c r="AB264" s="1"/>
    </row>
    <row r="265" spans="1:29" s="2" customFormat="1" x14ac:dyDescent="0.2">
      <c r="B265" s="344"/>
      <c r="C265" s="48"/>
      <c r="D265" s="48"/>
      <c r="E265" s="48"/>
      <c r="F265" s="48"/>
      <c r="G265" s="48"/>
      <c r="H265" s="334"/>
      <c r="I265" s="341">
        <v>0</v>
      </c>
      <c r="J265" s="375">
        <f t="shared" ref="J265:J280" si="167">H265*I265</f>
        <v>0</v>
      </c>
      <c r="K265" s="380">
        <v>0</v>
      </c>
      <c r="L265" s="340">
        <v>0</v>
      </c>
      <c r="M265" s="400">
        <f t="shared" ref="M265:M279" si="168">L265*$K265</f>
        <v>0</v>
      </c>
      <c r="N265" s="340">
        <v>0</v>
      </c>
      <c r="O265" s="400">
        <f t="shared" ref="O265:O280" si="169">N265*$K265</f>
        <v>0</v>
      </c>
      <c r="P265" s="340">
        <v>0</v>
      </c>
      <c r="Q265" s="400">
        <f t="shared" ref="Q265:Q280" si="170">P265*$K265</f>
        <v>0</v>
      </c>
      <c r="R265" s="340">
        <v>0</v>
      </c>
      <c r="S265" s="400">
        <f t="shared" ref="S265:S280" si="171">R265*$K265</f>
        <v>0</v>
      </c>
      <c r="T265" s="340">
        <v>0</v>
      </c>
      <c r="U265" s="400">
        <f t="shared" ref="U265:U280" si="172">T265*$K265</f>
        <v>0</v>
      </c>
      <c r="V265" s="340">
        <v>0</v>
      </c>
      <c r="W265" s="400">
        <f t="shared" ref="W265:W280" si="173">V265*$K265</f>
        <v>0</v>
      </c>
      <c r="X265" s="340">
        <v>0</v>
      </c>
      <c r="Y265" s="400">
        <f t="shared" ref="Y265:Y280" si="174">X265*$K265</f>
        <v>0</v>
      </c>
      <c r="Z265" s="467">
        <f>M265+O265+Q265+S265+U265+W265+Y265</f>
        <v>0</v>
      </c>
      <c r="AA265" s="375">
        <f>J265-Z265</f>
        <v>0</v>
      </c>
      <c r="AB265" s="1"/>
    </row>
    <row r="266" spans="1:29" s="2" customFormat="1" x14ac:dyDescent="0.2">
      <c r="B266" s="344"/>
      <c r="C266" s="48"/>
      <c r="D266" s="48"/>
      <c r="E266" s="48"/>
      <c r="F266" s="48"/>
      <c r="G266" s="48"/>
      <c r="H266" s="334"/>
      <c r="I266" s="341">
        <v>0</v>
      </c>
      <c r="J266" s="375">
        <f t="shared" si="167"/>
        <v>0</v>
      </c>
      <c r="K266" s="380">
        <v>0</v>
      </c>
      <c r="L266" s="340">
        <v>0</v>
      </c>
      <c r="M266" s="400">
        <f t="shared" si="168"/>
        <v>0</v>
      </c>
      <c r="N266" s="340">
        <v>0</v>
      </c>
      <c r="O266" s="400">
        <f t="shared" si="169"/>
        <v>0</v>
      </c>
      <c r="P266" s="340">
        <v>0</v>
      </c>
      <c r="Q266" s="400">
        <f t="shared" si="170"/>
        <v>0</v>
      </c>
      <c r="R266" s="340">
        <v>0</v>
      </c>
      <c r="S266" s="400">
        <f t="shared" si="171"/>
        <v>0</v>
      </c>
      <c r="T266" s="340">
        <v>0</v>
      </c>
      <c r="U266" s="400">
        <f t="shared" si="172"/>
        <v>0</v>
      </c>
      <c r="V266" s="340">
        <v>0</v>
      </c>
      <c r="W266" s="400">
        <f t="shared" si="173"/>
        <v>0</v>
      </c>
      <c r="X266" s="340">
        <v>0</v>
      </c>
      <c r="Y266" s="400">
        <f t="shared" si="174"/>
        <v>0</v>
      </c>
      <c r="Z266" s="467">
        <f t="shared" ref="Z266:Z280" si="175">M266+O266+Q266+S266+U266+W266+Y266</f>
        <v>0</v>
      </c>
      <c r="AA266" s="375">
        <f t="shared" ref="AA266:AA280" si="176">J266-Z266</f>
        <v>0</v>
      </c>
      <c r="AB266" s="1"/>
    </row>
    <row r="267" spans="1:29" s="2" customFormat="1" x14ac:dyDescent="0.2">
      <c r="B267" s="344"/>
      <c r="C267" s="48"/>
      <c r="D267" s="48"/>
      <c r="E267" s="48"/>
      <c r="F267" s="48"/>
      <c r="G267" s="48"/>
      <c r="H267" s="334"/>
      <c r="I267" s="341">
        <v>0</v>
      </c>
      <c r="J267" s="375">
        <f t="shared" si="167"/>
        <v>0</v>
      </c>
      <c r="K267" s="380">
        <v>0</v>
      </c>
      <c r="L267" s="340">
        <v>0</v>
      </c>
      <c r="M267" s="400">
        <f t="shared" si="168"/>
        <v>0</v>
      </c>
      <c r="N267" s="340">
        <v>0</v>
      </c>
      <c r="O267" s="400">
        <f t="shared" si="169"/>
        <v>0</v>
      </c>
      <c r="P267" s="340">
        <v>0</v>
      </c>
      <c r="Q267" s="400">
        <f t="shared" si="170"/>
        <v>0</v>
      </c>
      <c r="R267" s="340">
        <v>0</v>
      </c>
      <c r="S267" s="400">
        <f t="shared" si="171"/>
        <v>0</v>
      </c>
      <c r="T267" s="340">
        <v>0</v>
      </c>
      <c r="U267" s="400">
        <f t="shared" si="172"/>
        <v>0</v>
      </c>
      <c r="V267" s="340">
        <v>0</v>
      </c>
      <c r="W267" s="400">
        <f t="shared" si="173"/>
        <v>0</v>
      </c>
      <c r="X267" s="340">
        <v>0</v>
      </c>
      <c r="Y267" s="400">
        <f t="shared" si="174"/>
        <v>0</v>
      </c>
      <c r="Z267" s="467">
        <f t="shared" si="175"/>
        <v>0</v>
      </c>
      <c r="AA267" s="375">
        <f t="shared" si="176"/>
        <v>0</v>
      </c>
      <c r="AB267" s="1"/>
    </row>
    <row r="268" spans="1:29" s="2" customFormat="1" x14ac:dyDescent="0.2">
      <c r="B268" s="344"/>
      <c r="C268" s="48"/>
      <c r="D268" s="48"/>
      <c r="E268" s="48"/>
      <c r="F268" s="48"/>
      <c r="G268" s="48"/>
      <c r="H268" s="334"/>
      <c r="I268" s="341">
        <v>0</v>
      </c>
      <c r="J268" s="375">
        <f t="shared" si="167"/>
        <v>0</v>
      </c>
      <c r="K268" s="380">
        <v>0</v>
      </c>
      <c r="L268" s="340">
        <v>0</v>
      </c>
      <c r="M268" s="400">
        <f t="shared" si="168"/>
        <v>0</v>
      </c>
      <c r="N268" s="340">
        <v>0</v>
      </c>
      <c r="O268" s="400">
        <f t="shared" si="169"/>
        <v>0</v>
      </c>
      <c r="P268" s="340">
        <v>0</v>
      </c>
      <c r="Q268" s="400">
        <f t="shared" si="170"/>
        <v>0</v>
      </c>
      <c r="R268" s="340">
        <v>0</v>
      </c>
      <c r="S268" s="400">
        <f t="shared" si="171"/>
        <v>0</v>
      </c>
      <c r="T268" s="340">
        <v>0</v>
      </c>
      <c r="U268" s="400">
        <f t="shared" si="172"/>
        <v>0</v>
      </c>
      <c r="V268" s="340">
        <v>0</v>
      </c>
      <c r="W268" s="400">
        <f t="shared" si="173"/>
        <v>0</v>
      </c>
      <c r="X268" s="340">
        <v>0</v>
      </c>
      <c r="Y268" s="400">
        <f t="shared" si="174"/>
        <v>0</v>
      </c>
      <c r="Z268" s="467">
        <f t="shared" si="175"/>
        <v>0</v>
      </c>
      <c r="AA268" s="375">
        <f t="shared" si="176"/>
        <v>0</v>
      </c>
      <c r="AB268" s="1"/>
    </row>
    <row r="269" spans="1:29" s="2" customFormat="1" x14ac:dyDescent="0.2">
      <c r="B269" s="344"/>
      <c r="C269" s="48"/>
      <c r="D269" s="48"/>
      <c r="E269" s="48"/>
      <c r="F269" s="48"/>
      <c r="G269" s="48"/>
      <c r="H269" s="334"/>
      <c r="I269" s="341">
        <v>0</v>
      </c>
      <c r="J269" s="375">
        <f t="shared" si="167"/>
        <v>0</v>
      </c>
      <c r="K269" s="380">
        <v>0</v>
      </c>
      <c r="L269" s="340">
        <v>0</v>
      </c>
      <c r="M269" s="400">
        <f t="shared" si="168"/>
        <v>0</v>
      </c>
      <c r="N269" s="340">
        <v>0</v>
      </c>
      <c r="O269" s="400">
        <f t="shared" si="169"/>
        <v>0</v>
      </c>
      <c r="P269" s="340">
        <v>0</v>
      </c>
      <c r="Q269" s="400">
        <f t="shared" si="170"/>
        <v>0</v>
      </c>
      <c r="R269" s="340">
        <v>0</v>
      </c>
      <c r="S269" s="400">
        <f t="shared" si="171"/>
        <v>0</v>
      </c>
      <c r="T269" s="340">
        <v>0</v>
      </c>
      <c r="U269" s="400">
        <f t="shared" si="172"/>
        <v>0</v>
      </c>
      <c r="V269" s="340">
        <v>0</v>
      </c>
      <c r="W269" s="400">
        <f t="shared" si="173"/>
        <v>0</v>
      </c>
      <c r="X269" s="340">
        <v>0</v>
      </c>
      <c r="Y269" s="400">
        <f t="shared" si="174"/>
        <v>0</v>
      </c>
      <c r="Z269" s="467">
        <f t="shared" si="175"/>
        <v>0</v>
      </c>
      <c r="AA269" s="375">
        <f t="shared" si="176"/>
        <v>0</v>
      </c>
      <c r="AB269" s="1"/>
    </row>
    <row r="270" spans="1:29" s="2" customFormat="1" x14ac:dyDescent="0.2">
      <c r="B270" s="48"/>
      <c r="C270" s="48"/>
      <c r="D270" s="48"/>
      <c r="E270" s="48"/>
      <c r="F270" s="48"/>
      <c r="G270" s="48"/>
      <c r="H270" s="334"/>
      <c r="I270" s="341">
        <v>0</v>
      </c>
      <c r="J270" s="375">
        <f t="shared" si="167"/>
        <v>0</v>
      </c>
      <c r="K270" s="380">
        <v>0</v>
      </c>
      <c r="L270" s="340">
        <v>0</v>
      </c>
      <c r="M270" s="400">
        <f t="shared" si="168"/>
        <v>0</v>
      </c>
      <c r="N270" s="340">
        <v>0</v>
      </c>
      <c r="O270" s="400">
        <f t="shared" si="169"/>
        <v>0</v>
      </c>
      <c r="P270" s="340">
        <v>0</v>
      </c>
      <c r="Q270" s="400">
        <f t="shared" si="170"/>
        <v>0</v>
      </c>
      <c r="R270" s="340">
        <v>0</v>
      </c>
      <c r="S270" s="400">
        <f t="shared" si="171"/>
        <v>0</v>
      </c>
      <c r="T270" s="340">
        <v>0</v>
      </c>
      <c r="U270" s="400">
        <f t="shared" si="172"/>
        <v>0</v>
      </c>
      <c r="V270" s="340">
        <v>0</v>
      </c>
      <c r="W270" s="400">
        <f t="shared" si="173"/>
        <v>0</v>
      </c>
      <c r="X270" s="340">
        <v>0</v>
      </c>
      <c r="Y270" s="400">
        <f t="shared" si="174"/>
        <v>0</v>
      </c>
      <c r="Z270" s="467">
        <f t="shared" si="175"/>
        <v>0</v>
      </c>
      <c r="AA270" s="375">
        <f t="shared" si="176"/>
        <v>0</v>
      </c>
      <c r="AB270" s="1"/>
    </row>
    <row r="271" spans="1:29" s="2" customFormat="1" x14ac:dyDescent="0.2">
      <c r="B271" s="48"/>
      <c r="C271" s="48"/>
      <c r="D271" s="48"/>
      <c r="E271" s="48"/>
      <c r="F271" s="48"/>
      <c r="G271" s="48"/>
      <c r="H271" s="334"/>
      <c r="I271" s="341">
        <v>0</v>
      </c>
      <c r="J271" s="375">
        <f t="shared" si="167"/>
        <v>0</v>
      </c>
      <c r="K271" s="380">
        <v>0</v>
      </c>
      <c r="L271" s="340">
        <v>0</v>
      </c>
      <c r="M271" s="400">
        <f t="shared" si="168"/>
        <v>0</v>
      </c>
      <c r="N271" s="340">
        <v>0</v>
      </c>
      <c r="O271" s="400">
        <f t="shared" si="169"/>
        <v>0</v>
      </c>
      <c r="P271" s="340">
        <v>0</v>
      </c>
      <c r="Q271" s="400">
        <f t="shared" si="170"/>
        <v>0</v>
      </c>
      <c r="R271" s="340">
        <v>0</v>
      </c>
      <c r="S271" s="400">
        <f t="shared" si="171"/>
        <v>0</v>
      </c>
      <c r="T271" s="340">
        <v>0</v>
      </c>
      <c r="U271" s="400">
        <f t="shared" si="172"/>
        <v>0</v>
      </c>
      <c r="V271" s="340">
        <v>0</v>
      </c>
      <c r="W271" s="400">
        <f t="shared" si="173"/>
        <v>0</v>
      </c>
      <c r="X271" s="340">
        <v>0</v>
      </c>
      <c r="Y271" s="400">
        <f t="shared" si="174"/>
        <v>0</v>
      </c>
      <c r="Z271" s="467">
        <f t="shared" si="175"/>
        <v>0</v>
      </c>
      <c r="AA271" s="375">
        <f t="shared" si="176"/>
        <v>0</v>
      </c>
      <c r="AB271" s="1"/>
    </row>
    <row r="272" spans="1:29" s="2" customFormat="1" x14ac:dyDescent="0.2">
      <c r="B272" s="48"/>
      <c r="C272" s="48"/>
      <c r="D272" s="48"/>
      <c r="E272" s="48"/>
      <c r="F272" s="48"/>
      <c r="G272" s="48"/>
      <c r="H272" s="334"/>
      <c r="I272" s="341">
        <v>0</v>
      </c>
      <c r="J272" s="375">
        <f t="shared" si="167"/>
        <v>0</v>
      </c>
      <c r="K272" s="380">
        <v>0</v>
      </c>
      <c r="L272" s="340">
        <v>0</v>
      </c>
      <c r="M272" s="400">
        <f t="shared" si="168"/>
        <v>0</v>
      </c>
      <c r="N272" s="340">
        <v>0</v>
      </c>
      <c r="O272" s="400">
        <f t="shared" si="169"/>
        <v>0</v>
      </c>
      <c r="P272" s="340">
        <v>0</v>
      </c>
      <c r="Q272" s="400">
        <f t="shared" si="170"/>
        <v>0</v>
      </c>
      <c r="R272" s="340">
        <v>0</v>
      </c>
      <c r="S272" s="400">
        <f t="shared" si="171"/>
        <v>0</v>
      </c>
      <c r="T272" s="340">
        <v>0</v>
      </c>
      <c r="U272" s="400">
        <f t="shared" si="172"/>
        <v>0</v>
      </c>
      <c r="V272" s="340">
        <v>0</v>
      </c>
      <c r="W272" s="400">
        <f t="shared" si="173"/>
        <v>0</v>
      </c>
      <c r="X272" s="340">
        <v>0</v>
      </c>
      <c r="Y272" s="400">
        <f t="shared" si="174"/>
        <v>0</v>
      </c>
      <c r="Z272" s="467">
        <f t="shared" si="175"/>
        <v>0</v>
      </c>
      <c r="AA272" s="375">
        <f t="shared" si="176"/>
        <v>0</v>
      </c>
      <c r="AB272" s="1"/>
    </row>
    <row r="273" spans="2:29" s="2" customFormat="1" x14ac:dyDescent="0.2">
      <c r="B273" s="48"/>
      <c r="C273" s="48"/>
      <c r="D273" s="48"/>
      <c r="E273" s="48"/>
      <c r="F273" s="48"/>
      <c r="G273" s="48"/>
      <c r="H273" s="334"/>
      <c r="I273" s="341">
        <v>0</v>
      </c>
      <c r="J273" s="375">
        <f t="shared" si="167"/>
        <v>0</v>
      </c>
      <c r="K273" s="380">
        <v>0</v>
      </c>
      <c r="L273" s="340">
        <v>0</v>
      </c>
      <c r="M273" s="400">
        <f t="shared" si="168"/>
        <v>0</v>
      </c>
      <c r="N273" s="340">
        <v>0</v>
      </c>
      <c r="O273" s="400">
        <f t="shared" si="169"/>
        <v>0</v>
      </c>
      <c r="P273" s="340">
        <v>0</v>
      </c>
      <c r="Q273" s="400">
        <f t="shared" si="170"/>
        <v>0</v>
      </c>
      <c r="R273" s="340">
        <v>0</v>
      </c>
      <c r="S273" s="400">
        <f t="shared" si="171"/>
        <v>0</v>
      </c>
      <c r="T273" s="340">
        <v>0</v>
      </c>
      <c r="U273" s="400">
        <f t="shared" si="172"/>
        <v>0</v>
      </c>
      <c r="V273" s="340">
        <v>0</v>
      </c>
      <c r="W273" s="400">
        <f t="shared" si="173"/>
        <v>0</v>
      </c>
      <c r="X273" s="340">
        <v>0</v>
      </c>
      <c r="Y273" s="400">
        <f t="shared" si="174"/>
        <v>0</v>
      </c>
      <c r="Z273" s="467">
        <f t="shared" si="175"/>
        <v>0</v>
      </c>
      <c r="AA273" s="375">
        <f t="shared" si="176"/>
        <v>0</v>
      </c>
      <c r="AB273" s="1"/>
    </row>
    <row r="274" spans="2:29" s="2" customFormat="1" x14ac:dyDescent="0.2">
      <c r="B274" s="48"/>
      <c r="C274" s="48"/>
      <c r="D274" s="48"/>
      <c r="E274" s="48"/>
      <c r="F274" s="48"/>
      <c r="G274" s="48"/>
      <c r="H274" s="334"/>
      <c r="I274" s="341">
        <v>0</v>
      </c>
      <c r="J274" s="375">
        <f t="shared" si="167"/>
        <v>0</v>
      </c>
      <c r="K274" s="380">
        <v>0</v>
      </c>
      <c r="L274" s="340">
        <v>0</v>
      </c>
      <c r="M274" s="400">
        <f t="shared" si="168"/>
        <v>0</v>
      </c>
      <c r="N274" s="340">
        <v>0</v>
      </c>
      <c r="O274" s="400">
        <f t="shared" si="169"/>
        <v>0</v>
      </c>
      <c r="P274" s="340">
        <v>0</v>
      </c>
      <c r="Q274" s="400">
        <f t="shared" si="170"/>
        <v>0</v>
      </c>
      <c r="R274" s="340">
        <v>0</v>
      </c>
      <c r="S274" s="400">
        <f t="shared" si="171"/>
        <v>0</v>
      </c>
      <c r="T274" s="340">
        <v>0</v>
      </c>
      <c r="U274" s="400">
        <f t="shared" si="172"/>
        <v>0</v>
      </c>
      <c r="V274" s="340">
        <v>0</v>
      </c>
      <c r="W274" s="400">
        <f t="shared" si="173"/>
        <v>0</v>
      </c>
      <c r="X274" s="340">
        <v>0</v>
      </c>
      <c r="Y274" s="400">
        <f t="shared" si="174"/>
        <v>0</v>
      </c>
      <c r="Z274" s="467">
        <f t="shared" si="175"/>
        <v>0</v>
      </c>
      <c r="AA274" s="375">
        <f t="shared" si="176"/>
        <v>0</v>
      </c>
      <c r="AB274" s="1"/>
    </row>
    <row r="275" spans="2:29" s="2" customFormat="1" x14ac:dyDescent="0.2">
      <c r="B275" s="48"/>
      <c r="C275" s="48"/>
      <c r="D275" s="48"/>
      <c r="E275" s="48"/>
      <c r="F275" s="48"/>
      <c r="G275" s="48"/>
      <c r="H275" s="334"/>
      <c r="I275" s="341">
        <v>0</v>
      </c>
      <c r="J275" s="375">
        <f t="shared" si="167"/>
        <v>0</v>
      </c>
      <c r="K275" s="380">
        <v>0</v>
      </c>
      <c r="L275" s="340">
        <v>0</v>
      </c>
      <c r="M275" s="400">
        <f t="shared" si="168"/>
        <v>0</v>
      </c>
      <c r="N275" s="340">
        <v>0</v>
      </c>
      <c r="O275" s="400">
        <f t="shared" si="169"/>
        <v>0</v>
      </c>
      <c r="P275" s="340">
        <v>0</v>
      </c>
      <c r="Q275" s="400">
        <f t="shared" si="170"/>
        <v>0</v>
      </c>
      <c r="R275" s="340">
        <v>0</v>
      </c>
      <c r="S275" s="400">
        <f t="shared" si="171"/>
        <v>0</v>
      </c>
      <c r="T275" s="340">
        <v>0</v>
      </c>
      <c r="U275" s="400">
        <f t="shared" si="172"/>
        <v>0</v>
      </c>
      <c r="V275" s="340">
        <v>0</v>
      </c>
      <c r="W275" s="400">
        <f t="shared" si="173"/>
        <v>0</v>
      </c>
      <c r="X275" s="340">
        <v>0</v>
      </c>
      <c r="Y275" s="400">
        <f t="shared" si="174"/>
        <v>0</v>
      </c>
      <c r="Z275" s="467">
        <f t="shared" si="175"/>
        <v>0</v>
      </c>
      <c r="AA275" s="375">
        <f t="shared" si="176"/>
        <v>0</v>
      </c>
      <c r="AB275" s="1"/>
    </row>
    <row r="276" spans="2:29" s="2" customFormat="1" x14ac:dyDescent="0.2">
      <c r="B276" s="48"/>
      <c r="C276" s="48"/>
      <c r="D276" s="48"/>
      <c r="E276" s="48"/>
      <c r="F276" s="48"/>
      <c r="G276" s="48"/>
      <c r="H276" s="334"/>
      <c r="I276" s="341">
        <v>0</v>
      </c>
      <c r="J276" s="375">
        <f t="shared" si="167"/>
        <v>0</v>
      </c>
      <c r="K276" s="380">
        <v>0</v>
      </c>
      <c r="L276" s="340">
        <v>0</v>
      </c>
      <c r="M276" s="400">
        <f t="shared" si="168"/>
        <v>0</v>
      </c>
      <c r="N276" s="340">
        <v>0</v>
      </c>
      <c r="O276" s="400">
        <f t="shared" si="169"/>
        <v>0</v>
      </c>
      <c r="P276" s="340">
        <v>0</v>
      </c>
      <c r="Q276" s="400">
        <f t="shared" si="170"/>
        <v>0</v>
      </c>
      <c r="R276" s="340">
        <v>0</v>
      </c>
      <c r="S276" s="400">
        <f t="shared" si="171"/>
        <v>0</v>
      </c>
      <c r="T276" s="340">
        <v>0</v>
      </c>
      <c r="U276" s="400">
        <f t="shared" si="172"/>
        <v>0</v>
      </c>
      <c r="V276" s="340">
        <v>0</v>
      </c>
      <c r="W276" s="400">
        <f t="shared" si="173"/>
        <v>0</v>
      </c>
      <c r="X276" s="340">
        <v>0</v>
      </c>
      <c r="Y276" s="400">
        <f t="shared" si="174"/>
        <v>0</v>
      </c>
      <c r="Z276" s="467">
        <f t="shared" si="175"/>
        <v>0</v>
      </c>
      <c r="AA276" s="375">
        <f t="shared" si="176"/>
        <v>0</v>
      </c>
      <c r="AB276" s="1"/>
    </row>
    <row r="277" spans="2:29" s="2" customFormat="1" x14ac:dyDescent="0.2">
      <c r="B277" s="48"/>
      <c r="C277" s="48"/>
      <c r="D277" s="48"/>
      <c r="E277" s="48"/>
      <c r="F277" s="48"/>
      <c r="G277" s="48"/>
      <c r="H277" s="334"/>
      <c r="I277" s="341">
        <v>0</v>
      </c>
      <c r="J277" s="375">
        <f t="shared" si="167"/>
        <v>0</v>
      </c>
      <c r="K277" s="380">
        <v>0</v>
      </c>
      <c r="L277" s="340">
        <v>0</v>
      </c>
      <c r="M277" s="400">
        <f t="shared" si="168"/>
        <v>0</v>
      </c>
      <c r="N277" s="340">
        <v>0</v>
      </c>
      <c r="O277" s="400">
        <f t="shared" si="169"/>
        <v>0</v>
      </c>
      <c r="P277" s="340">
        <v>0</v>
      </c>
      <c r="Q277" s="400">
        <f t="shared" si="170"/>
        <v>0</v>
      </c>
      <c r="R277" s="340">
        <v>0</v>
      </c>
      <c r="S277" s="400">
        <f t="shared" si="171"/>
        <v>0</v>
      </c>
      <c r="T277" s="340">
        <v>0</v>
      </c>
      <c r="U277" s="400">
        <f t="shared" si="172"/>
        <v>0</v>
      </c>
      <c r="V277" s="340">
        <v>0</v>
      </c>
      <c r="W277" s="400">
        <f t="shared" si="173"/>
        <v>0</v>
      </c>
      <c r="X277" s="340">
        <v>0</v>
      </c>
      <c r="Y277" s="400">
        <f t="shared" si="174"/>
        <v>0</v>
      </c>
      <c r="Z277" s="467">
        <f t="shared" si="175"/>
        <v>0</v>
      </c>
      <c r="AA277" s="375">
        <f t="shared" si="176"/>
        <v>0</v>
      </c>
      <c r="AB277" s="1"/>
    </row>
    <row r="278" spans="2:29" s="2" customFormat="1" x14ac:dyDescent="0.2">
      <c r="B278" s="48"/>
      <c r="C278" s="48"/>
      <c r="D278" s="48"/>
      <c r="E278" s="48"/>
      <c r="F278" s="48"/>
      <c r="G278" s="48"/>
      <c r="H278" s="334"/>
      <c r="I278" s="341">
        <v>0</v>
      </c>
      <c r="J278" s="375">
        <f t="shared" si="167"/>
        <v>0</v>
      </c>
      <c r="K278" s="380">
        <v>0</v>
      </c>
      <c r="L278" s="340">
        <v>0</v>
      </c>
      <c r="M278" s="400">
        <f t="shared" si="168"/>
        <v>0</v>
      </c>
      <c r="N278" s="340">
        <v>0</v>
      </c>
      <c r="O278" s="400">
        <f t="shared" si="169"/>
        <v>0</v>
      </c>
      <c r="P278" s="340">
        <v>0</v>
      </c>
      <c r="Q278" s="400">
        <f t="shared" si="170"/>
        <v>0</v>
      </c>
      <c r="R278" s="340">
        <v>0</v>
      </c>
      <c r="S278" s="400">
        <f t="shared" si="171"/>
        <v>0</v>
      </c>
      <c r="T278" s="340">
        <v>0</v>
      </c>
      <c r="U278" s="400">
        <f t="shared" si="172"/>
        <v>0</v>
      </c>
      <c r="V278" s="340">
        <v>0</v>
      </c>
      <c r="W278" s="400">
        <f t="shared" si="173"/>
        <v>0</v>
      </c>
      <c r="X278" s="340">
        <v>0</v>
      </c>
      <c r="Y278" s="400">
        <f t="shared" si="174"/>
        <v>0</v>
      </c>
      <c r="Z278" s="467">
        <f t="shared" si="175"/>
        <v>0</v>
      </c>
      <c r="AA278" s="375">
        <f t="shared" si="176"/>
        <v>0</v>
      </c>
      <c r="AB278" s="1"/>
    </row>
    <row r="279" spans="2:29" s="2" customFormat="1" x14ac:dyDescent="0.2">
      <c r="B279" s="48"/>
      <c r="C279" s="48"/>
      <c r="D279" s="48"/>
      <c r="E279" s="48"/>
      <c r="F279" s="48"/>
      <c r="G279" s="48"/>
      <c r="H279" s="334"/>
      <c r="I279" s="341">
        <v>0</v>
      </c>
      <c r="J279" s="375">
        <f t="shared" si="167"/>
        <v>0</v>
      </c>
      <c r="K279" s="380">
        <v>0</v>
      </c>
      <c r="L279" s="340">
        <v>0</v>
      </c>
      <c r="M279" s="400">
        <f t="shared" si="168"/>
        <v>0</v>
      </c>
      <c r="N279" s="340">
        <v>0</v>
      </c>
      <c r="O279" s="400">
        <f t="shared" si="169"/>
        <v>0</v>
      </c>
      <c r="P279" s="340">
        <v>0</v>
      </c>
      <c r="Q279" s="400">
        <f t="shared" si="170"/>
        <v>0</v>
      </c>
      <c r="R279" s="340">
        <v>0</v>
      </c>
      <c r="S279" s="400">
        <f t="shared" si="171"/>
        <v>0</v>
      </c>
      <c r="T279" s="340">
        <v>0</v>
      </c>
      <c r="U279" s="400">
        <f t="shared" si="172"/>
        <v>0</v>
      </c>
      <c r="V279" s="340">
        <v>0</v>
      </c>
      <c r="W279" s="400">
        <f t="shared" si="173"/>
        <v>0</v>
      </c>
      <c r="X279" s="340">
        <v>0</v>
      </c>
      <c r="Y279" s="400">
        <f t="shared" si="174"/>
        <v>0</v>
      </c>
      <c r="Z279" s="467">
        <f t="shared" si="175"/>
        <v>0</v>
      </c>
      <c r="AA279" s="375">
        <f t="shared" si="176"/>
        <v>0</v>
      </c>
      <c r="AB279" s="1"/>
    </row>
    <row r="280" spans="2:29" s="2" customFormat="1" ht="13.5" thickBot="1" x14ac:dyDescent="0.25">
      <c r="B280" s="48"/>
      <c r="C280" s="48"/>
      <c r="D280" s="48"/>
      <c r="E280" s="48"/>
      <c r="F280" s="48"/>
      <c r="G280" s="48"/>
      <c r="H280" s="334"/>
      <c r="I280" s="341">
        <v>0</v>
      </c>
      <c r="J280" s="375">
        <f t="shared" si="167"/>
        <v>0</v>
      </c>
      <c r="K280" s="380">
        <v>0</v>
      </c>
      <c r="L280" s="340">
        <v>0</v>
      </c>
      <c r="M280" s="400">
        <f>L280*K280</f>
        <v>0</v>
      </c>
      <c r="N280" s="340">
        <v>0</v>
      </c>
      <c r="O280" s="400">
        <f t="shared" si="169"/>
        <v>0</v>
      </c>
      <c r="P280" s="340">
        <v>0</v>
      </c>
      <c r="Q280" s="400">
        <f t="shared" si="170"/>
        <v>0</v>
      </c>
      <c r="R280" s="340">
        <v>0</v>
      </c>
      <c r="S280" s="400">
        <f t="shared" si="171"/>
        <v>0</v>
      </c>
      <c r="T280" s="340">
        <v>0</v>
      </c>
      <c r="U280" s="400">
        <f t="shared" si="172"/>
        <v>0</v>
      </c>
      <c r="V280" s="340">
        <v>0</v>
      </c>
      <c r="W280" s="400">
        <f t="shared" si="173"/>
        <v>0</v>
      </c>
      <c r="X280" s="340">
        <v>0</v>
      </c>
      <c r="Y280" s="400">
        <f t="shared" si="174"/>
        <v>0</v>
      </c>
      <c r="Z280" s="467">
        <f t="shared" si="175"/>
        <v>0</v>
      </c>
      <c r="AA280" s="375">
        <f t="shared" si="176"/>
        <v>0</v>
      </c>
      <c r="AB280" s="1"/>
    </row>
    <row r="281" spans="2:29" s="2" customFormat="1" ht="13.5" thickBot="1" x14ac:dyDescent="0.25">
      <c r="B281" s="394" t="s">
        <v>124</v>
      </c>
      <c r="C281" s="395"/>
      <c r="D281" s="395"/>
      <c r="E281" s="395"/>
      <c r="F281" s="395"/>
      <c r="G281" s="395"/>
      <c r="H281" s="396"/>
      <c r="I281" s="397">
        <f>SUM(I265:I280)</f>
        <v>0</v>
      </c>
      <c r="J281" s="377">
        <f>SUM(J265:J280)</f>
        <v>0</v>
      </c>
      <c r="K281" s="398"/>
      <c r="L281" s="339">
        <f t="shared" ref="L281:AA281" si="177">SUM(L265:L280)</f>
        <v>0</v>
      </c>
      <c r="M281" s="386">
        <f t="shared" si="177"/>
        <v>0</v>
      </c>
      <c r="N281" s="339">
        <f t="shared" si="177"/>
        <v>0</v>
      </c>
      <c r="O281" s="386">
        <f t="shared" si="177"/>
        <v>0</v>
      </c>
      <c r="P281" s="339">
        <f t="shared" si="177"/>
        <v>0</v>
      </c>
      <c r="Q281" s="386">
        <f t="shared" si="177"/>
        <v>0</v>
      </c>
      <c r="R281" s="339">
        <f t="shared" si="177"/>
        <v>0</v>
      </c>
      <c r="S281" s="386">
        <f t="shared" si="177"/>
        <v>0</v>
      </c>
      <c r="T281" s="339">
        <f t="shared" si="177"/>
        <v>0</v>
      </c>
      <c r="U281" s="386">
        <f t="shared" si="177"/>
        <v>0</v>
      </c>
      <c r="V281" s="339">
        <f t="shared" si="177"/>
        <v>0</v>
      </c>
      <c r="W281" s="386">
        <f t="shared" si="177"/>
        <v>0</v>
      </c>
      <c r="X281" s="339">
        <f t="shared" si="177"/>
        <v>0</v>
      </c>
      <c r="Y281" s="386">
        <f t="shared" si="177"/>
        <v>0</v>
      </c>
      <c r="Z281" s="464">
        <f t="shared" si="177"/>
        <v>0</v>
      </c>
      <c r="AA281" s="464">
        <f t="shared" si="177"/>
        <v>0</v>
      </c>
      <c r="AB281" s="404"/>
      <c r="AC281" s="405"/>
    </row>
    <row r="282" spans="2:29" s="2" customFormat="1" ht="15.75" x14ac:dyDescent="0.2">
      <c r="B282" s="347" t="s">
        <v>125</v>
      </c>
      <c r="C282" s="346"/>
      <c r="D282" s="346"/>
      <c r="E282" s="346"/>
      <c r="F282" s="346"/>
      <c r="G282" s="346"/>
      <c r="H282" s="372"/>
      <c r="I282" s="346"/>
      <c r="J282" s="372"/>
      <c r="K282" s="372"/>
      <c r="L282" s="345"/>
      <c r="M282" s="372"/>
      <c r="N282" s="345"/>
      <c r="O282" s="372"/>
      <c r="P282" s="345"/>
      <c r="Q282" s="372"/>
      <c r="R282" s="345"/>
      <c r="S282" s="372"/>
      <c r="T282" s="345"/>
      <c r="U282" s="372"/>
      <c r="V282" s="345"/>
      <c r="W282" s="372"/>
      <c r="X282" s="345"/>
      <c r="Y282" s="372"/>
      <c r="Z282" s="389"/>
      <c r="AA282" s="389"/>
      <c r="AB282" s="1"/>
    </row>
    <row r="283" spans="2:29" s="2" customFormat="1" x14ac:dyDescent="0.2">
      <c r="B283" s="344"/>
      <c r="C283" s="48"/>
      <c r="D283" s="48"/>
      <c r="E283" s="48"/>
      <c r="F283" s="48"/>
      <c r="G283" s="48"/>
      <c r="H283" s="334"/>
      <c r="I283" s="341">
        <v>0</v>
      </c>
      <c r="J283" s="375">
        <f t="shared" ref="J283:J299" si="178">H283*I283</f>
        <v>0</v>
      </c>
      <c r="K283" s="380">
        <v>0</v>
      </c>
      <c r="L283" s="340">
        <v>0</v>
      </c>
      <c r="M283" s="400">
        <f t="shared" ref="M283:M299" si="179">L283*$K283</f>
        <v>0</v>
      </c>
      <c r="N283" s="340">
        <v>0</v>
      </c>
      <c r="O283" s="400">
        <f t="shared" ref="O283:O299" si="180">N283*$K283</f>
        <v>0</v>
      </c>
      <c r="P283" s="340">
        <v>0</v>
      </c>
      <c r="Q283" s="400">
        <f t="shared" ref="Q283:Q299" si="181">P283*$K283</f>
        <v>0</v>
      </c>
      <c r="R283" s="340">
        <v>0</v>
      </c>
      <c r="S283" s="400">
        <f t="shared" ref="S283:S299" si="182">R283*$K283</f>
        <v>0</v>
      </c>
      <c r="T283" s="340">
        <v>0</v>
      </c>
      <c r="U283" s="400">
        <f t="shared" ref="U283:U299" si="183">T283*$K283</f>
        <v>0</v>
      </c>
      <c r="V283" s="340">
        <v>0</v>
      </c>
      <c r="W283" s="400">
        <f t="shared" ref="W283:W299" si="184">V283*$K283</f>
        <v>0</v>
      </c>
      <c r="X283" s="340">
        <v>0</v>
      </c>
      <c r="Y283" s="400">
        <f t="shared" ref="Y283:Y299" si="185">X283*$K283</f>
        <v>0</v>
      </c>
      <c r="Z283" s="467">
        <f>M283+O283+Q283+S283+U283+W283+Y283</f>
        <v>0</v>
      </c>
      <c r="AA283" s="375">
        <f>J283-Z283</f>
        <v>0</v>
      </c>
      <c r="AB283" s="1"/>
    </row>
    <row r="284" spans="2:29" s="2" customFormat="1" x14ac:dyDescent="0.2">
      <c r="B284" s="344"/>
      <c r="C284" s="48"/>
      <c r="D284" s="48"/>
      <c r="E284" s="48"/>
      <c r="F284" s="48"/>
      <c r="G284" s="48"/>
      <c r="H284" s="334"/>
      <c r="I284" s="341">
        <v>0</v>
      </c>
      <c r="J284" s="375">
        <f t="shared" si="178"/>
        <v>0</v>
      </c>
      <c r="K284" s="380">
        <v>0</v>
      </c>
      <c r="L284" s="340">
        <v>0</v>
      </c>
      <c r="M284" s="400">
        <f t="shared" si="179"/>
        <v>0</v>
      </c>
      <c r="N284" s="340">
        <v>0</v>
      </c>
      <c r="O284" s="400">
        <f t="shared" si="180"/>
        <v>0</v>
      </c>
      <c r="P284" s="340">
        <v>0</v>
      </c>
      <c r="Q284" s="400">
        <f t="shared" si="181"/>
        <v>0</v>
      </c>
      <c r="R284" s="340">
        <v>0</v>
      </c>
      <c r="S284" s="400">
        <f t="shared" si="182"/>
        <v>0</v>
      </c>
      <c r="T284" s="340">
        <v>0</v>
      </c>
      <c r="U284" s="400">
        <f t="shared" si="183"/>
        <v>0</v>
      </c>
      <c r="V284" s="340">
        <v>0</v>
      </c>
      <c r="W284" s="400">
        <f t="shared" si="184"/>
        <v>0</v>
      </c>
      <c r="X284" s="340">
        <v>0</v>
      </c>
      <c r="Y284" s="400">
        <f t="shared" si="185"/>
        <v>0</v>
      </c>
      <c r="Z284" s="467">
        <f t="shared" ref="Z284:Z299" si="186">M284+O284+Q284+S284+U284+W284+Y284</f>
        <v>0</v>
      </c>
      <c r="AA284" s="375">
        <f t="shared" ref="AA284:AA299" si="187">J284-Z284</f>
        <v>0</v>
      </c>
      <c r="AB284" s="1"/>
    </row>
    <row r="285" spans="2:29" s="2" customFormat="1" x14ac:dyDescent="0.2">
      <c r="B285" s="344"/>
      <c r="C285" s="48"/>
      <c r="D285" s="48"/>
      <c r="E285" s="48"/>
      <c r="F285" s="48"/>
      <c r="G285" s="48"/>
      <c r="H285" s="334"/>
      <c r="I285" s="341">
        <v>0</v>
      </c>
      <c r="J285" s="375">
        <f t="shared" si="178"/>
        <v>0</v>
      </c>
      <c r="K285" s="380">
        <v>0</v>
      </c>
      <c r="L285" s="340">
        <v>0</v>
      </c>
      <c r="M285" s="400">
        <f t="shared" si="179"/>
        <v>0</v>
      </c>
      <c r="N285" s="340">
        <v>0</v>
      </c>
      <c r="O285" s="400">
        <f t="shared" si="180"/>
        <v>0</v>
      </c>
      <c r="P285" s="340">
        <v>0</v>
      </c>
      <c r="Q285" s="400">
        <f t="shared" si="181"/>
        <v>0</v>
      </c>
      <c r="R285" s="340">
        <v>0</v>
      </c>
      <c r="S285" s="400">
        <f t="shared" si="182"/>
        <v>0</v>
      </c>
      <c r="T285" s="340">
        <v>0</v>
      </c>
      <c r="U285" s="400">
        <f t="shared" si="183"/>
        <v>0</v>
      </c>
      <c r="V285" s="340">
        <v>0</v>
      </c>
      <c r="W285" s="400">
        <f t="shared" si="184"/>
        <v>0</v>
      </c>
      <c r="X285" s="340">
        <v>0</v>
      </c>
      <c r="Y285" s="400">
        <f t="shared" si="185"/>
        <v>0</v>
      </c>
      <c r="Z285" s="467">
        <f t="shared" si="186"/>
        <v>0</v>
      </c>
      <c r="AA285" s="375">
        <f t="shared" si="187"/>
        <v>0</v>
      </c>
      <c r="AB285" s="1"/>
    </row>
    <row r="286" spans="2:29" s="2" customFormat="1" x14ac:dyDescent="0.2">
      <c r="B286" s="48"/>
      <c r="C286" s="48"/>
      <c r="D286" s="48"/>
      <c r="E286" s="48"/>
      <c r="F286" s="48"/>
      <c r="G286" s="48"/>
      <c r="H286" s="334"/>
      <c r="I286" s="341">
        <v>0</v>
      </c>
      <c r="J286" s="375">
        <f t="shared" si="178"/>
        <v>0</v>
      </c>
      <c r="K286" s="380">
        <v>0</v>
      </c>
      <c r="L286" s="340">
        <v>0</v>
      </c>
      <c r="M286" s="400">
        <f t="shared" si="179"/>
        <v>0</v>
      </c>
      <c r="N286" s="340">
        <v>0</v>
      </c>
      <c r="O286" s="400">
        <f t="shared" si="180"/>
        <v>0</v>
      </c>
      <c r="P286" s="340">
        <v>0</v>
      </c>
      <c r="Q286" s="400">
        <f t="shared" si="181"/>
        <v>0</v>
      </c>
      <c r="R286" s="340">
        <v>0</v>
      </c>
      <c r="S286" s="400">
        <f t="shared" si="182"/>
        <v>0</v>
      </c>
      <c r="T286" s="340">
        <v>0</v>
      </c>
      <c r="U286" s="400">
        <f t="shared" si="183"/>
        <v>0</v>
      </c>
      <c r="V286" s="340">
        <v>0</v>
      </c>
      <c r="W286" s="400">
        <f t="shared" si="184"/>
        <v>0</v>
      </c>
      <c r="X286" s="340">
        <v>0</v>
      </c>
      <c r="Y286" s="400">
        <f t="shared" si="185"/>
        <v>0</v>
      </c>
      <c r="Z286" s="467">
        <f t="shared" si="186"/>
        <v>0</v>
      </c>
      <c r="AA286" s="375">
        <f t="shared" si="187"/>
        <v>0</v>
      </c>
      <c r="AB286" s="1"/>
    </row>
    <row r="287" spans="2:29" s="2" customFormat="1" x14ac:dyDescent="0.2">
      <c r="B287" s="344"/>
      <c r="C287" s="11"/>
      <c r="D287" s="48"/>
      <c r="E287" s="48"/>
      <c r="F287" s="48"/>
      <c r="G287" s="48"/>
      <c r="H287" s="334"/>
      <c r="I287" s="341">
        <v>0</v>
      </c>
      <c r="J287" s="375">
        <f t="shared" si="178"/>
        <v>0</v>
      </c>
      <c r="K287" s="380">
        <v>0</v>
      </c>
      <c r="L287" s="340">
        <v>0</v>
      </c>
      <c r="M287" s="400">
        <f t="shared" si="179"/>
        <v>0</v>
      </c>
      <c r="N287" s="340">
        <v>0</v>
      </c>
      <c r="O287" s="400">
        <f t="shared" si="180"/>
        <v>0</v>
      </c>
      <c r="P287" s="340">
        <v>0</v>
      </c>
      <c r="Q287" s="400">
        <f t="shared" si="181"/>
        <v>0</v>
      </c>
      <c r="R287" s="340">
        <v>0</v>
      </c>
      <c r="S287" s="400">
        <f t="shared" si="182"/>
        <v>0</v>
      </c>
      <c r="T287" s="340">
        <v>0</v>
      </c>
      <c r="U287" s="400">
        <f t="shared" si="183"/>
        <v>0</v>
      </c>
      <c r="V287" s="340">
        <v>0</v>
      </c>
      <c r="W287" s="400">
        <f t="shared" si="184"/>
        <v>0</v>
      </c>
      <c r="X287" s="340">
        <v>0</v>
      </c>
      <c r="Y287" s="400">
        <f t="shared" si="185"/>
        <v>0</v>
      </c>
      <c r="Z287" s="467">
        <f t="shared" si="186"/>
        <v>0</v>
      </c>
      <c r="AA287" s="375">
        <f t="shared" si="187"/>
        <v>0</v>
      </c>
      <c r="AB287" s="1"/>
    </row>
    <row r="288" spans="2:29" s="2" customFormat="1" x14ac:dyDescent="0.2">
      <c r="B288" s="344"/>
      <c r="C288" s="11"/>
      <c r="D288" s="48"/>
      <c r="E288" s="48"/>
      <c r="F288" s="48"/>
      <c r="G288" s="11"/>
      <c r="H288" s="334"/>
      <c r="I288" s="341">
        <v>0</v>
      </c>
      <c r="J288" s="375">
        <f t="shared" si="178"/>
        <v>0</v>
      </c>
      <c r="K288" s="380">
        <v>0</v>
      </c>
      <c r="L288" s="340">
        <v>0</v>
      </c>
      <c r="M288" s="400">
        <f t="shared" si="179"/>
        <v>0</v>
      </c>
      <c r="N288" s="340">
        <v>0</v>
      </c>
      <c r="O288" s="400">
        <f t="shared" si="180"/>
        <v>0</v>
      </c>
      <c r="P288" s="340">
        <v>0</v>
      </c>
      <c r="Q288" s="400">
        <f t="shared" si="181"/>
        <v>0</v>
      </c>
      <c r="R288" s="340">
        <v>0</v>
      </c>
      <c r="S288" s="400">
        <f t="shared" si="182"/>
        <v>0</v>
      </c>
      <c r="T288" s="340">
        <v>0</v>
      </c>
      <c r="U288" s="400">
        <f t="shared" si="183"/>
        <v>0</v>
      </c>
      <c r="V288" s="340">
        <v>0</v>
      </c>
      <c r="W288" s="400">
        <f t="shared" si="184"/>
        <v>0</v>
      </c>
      <c r="X288" s="340">
        <v>0</v>
      </c>
      <c r="Y288" s="400">
        <f t="shared" si="185"/>
        <v>0</v>
      </c>
      <c r="Z288" s="467">
        <f t="shared" si="186"/>
        <v>0</v>
      </c>
      <c r="AA288" s="375">
        <f t="shared" si="187"/>
        <v>0</v>
      </c>
      <c r="AB288" s="1"/>
    </row>
    <row r="289" spans="1:29" s="2" customFormat="1" x14ac:dyDescent="0.2">
      <c r="B289" s="344"/>
      <c r="C289" s="11"/>
      <c r="D289" s="48"/>
      <c r="E289" s="48"/>
      <c r="F289" s="48"/>
      <c r="G289" s="11"/>
      <c r="H289" s="334"/>
      <c r="I289" s="341">
        <v>0</v>
      </c>
      <c r="J289" s="375">
        <f t="shared" si="178"/>
        <v>0</v>
      </c>
      <c r="K289" s="380">
        <v>0</v>
      </c>
      <c r="L289" s="340">
        <v>0</v>
      </c>
      <c r="M289" s="400">
        <f t="shared" si="179"/>
        <v>0</v>
      </c>
      <c r="N289" s="340">
        <v>0</v>
      </c>
      <c r="O289" s="400">
        <f t="shared" si="180"/>
        <v>0</v>
      </c>
      <c r="P289" s="340">
        <v>0</v>
      </c>
      <c r="Q289" s="400">
        <f t="shared" si="181"/>
        <v>0</v>
      </c>
      <c r="R289" s="340">
        <v>0</v>
      </c>
      <c r="S289" s="400">
        <f t="shared" si="182"/>
        <v>0</v>
      </c>
      <c r="T289" s="340">
        <v>0</v>
      </c>
      <c r="U289" s="400">
        <f t="shared" si="183"/>
        <v>0</v>
      </c>
      <c r="V289" s="340">
        <v>0</v>
      </c>
      <c r="W289" s="400">
        <f t="shared" si="184"/>
        <v>0</v>
      </c>
      <c r="X289" s="340">
        <v>0</v>
      </c>
      <c r="Y289" s="400">
        <f t="shared" si="185"/>
        <v>0</v>
      </c>
      <c r="Z289" s="467">
        <f t="shared" si="186"/>
        <v>0</v>
      </c>
      <c r="AA289" s="375">
        <f t="shared" si="187"/>
        <v>0</v>
      </c>
      <c r="AB289" s="1"/>
    </row>
    <row r="290" spans="1:29" s="2" customFormat="1" x14ac:dyDescent="0.2">
      <c r="B290" s="344"/>
      <c r="C290" s="11"/>
      <c r="D290" s="48"/>
      <c r="E290" s="48"/>
      <c r="F290" s="48"/>
      <c r="G290" s="11"/>
      <c r="H290" s="334"/>
      <c r="I290" s="341">
        <v>0</v>
      </c>
      <c r="J290" s="375">
        <f t="shared" si="178"/>
        <v>0</v>
      </c>
      <c r="K290" s="380">
        <v>0</v>
      </c>
      <c r="L290" s="340">
        <v>0</v>
      </c>
      <c r="M290" s="400">
        <f t="shared" si="179"/>
        <v>0</v>
      </c>
      <c r="N290" s="340">
        <v>0</v>
      </c>
      <c r="O290" s="400">
        <f t="shared" si="180"/>
        <v>0</v>
      </c>
      <c r="P290" s="340">
        <v>0</v>
      </c>
      <c r="Q290" s="400">
        <f t="shared" si="181"/>
        <v>0</v>
      </c>
      <c r="R290" s="340">
        <v>0</v>
      </c>
      <c r="S290" s="400">
        <f t="shared" si="182"/>
        <v>0</v>
      </c>
      <c r="T290" s="340">
        <v>0</v>
      </c>
      <c r="U290" s="400">
        <f t="shared" si="183"/>
        <v>0</v>
      </c>
      <c r="V290" s="340">
        <v>0</v>
      </c>
      <c r="W290" s="400">
        <f t="shared" si="184"/>
        <v>0</v>
      </c>
      <c r="X290" s="340">
        <v>0</v>
      </c>
      <c r="Y290" s="400">
        <f t="shared" si="185"/>
        <v>0</v>
      </c>
      <c r="Z290" s="467">
        <f t="shared" si="186"/>
        <v>0</v>
      </c>
      <c r="AA290" s="375">
        <f t="shared" si="187"/>
        <v>0</v>
      </c>
      <c r="AB290" s="1"/>
    </row>
    <row r="291" spans="1:29" s="2" customFormat="1" x14ac:dyDescent="0.2">
      <c r="B291" s="48"/>
      <c r="C291" s="11"/>
      <c r="D291" s="48"/>
      <c r="E291" s="48"/>
      <c r="F291" s="48"/>
      <c r="G291" s="11"/>
      <c r="H291" s="334"/>
      <c r="I291" s="341">
        <v>0</v>
      </c>
      <c r="J291" s="375">
        <f t="shared" si="178"/>
        <v>0</v>
      </c>
      <c r="K291" s="380">
        <v>0</v>
      </c>
      <c r="L291" s="340">
        <v>0</v>
      </c>
      <c r="M291" s="400">
        <f t="shared" si="179"/>
        <v>0</v>
      </c>
      <c r="N291" s="340">
        <v>0</v>
      </c>
      <c r="O291" s="400">
        <f t="shared" si="180"/>
        <v>0</v>
      </c>
      <c r="P291" s="340">
        <v>0</v>
      </c>
      <c r="Q291" s="400">
        <f t="shared" si="181"/>
        <v>0</v>
      </c>
      <c r="R291" s="340">
        <v>0</v>
      </c>
      <c r="S291" s="400">
        <f t="shared" si="182"/>
        <v>0</v>
      </c>
      <c r="T291" s="340">
        <v>0</v>
      </c>
      <c r="U291" s="400">
        <f t="shared" si="183"/>
        <v>0</v>
      </c>
      <c r="V291" s="340">
        <v>0</v>
      </c>
      <c r="W291" s="400">
        <f t="shared" si="184"/>
        <v>0</v>
      </c>
      <c r="X291" s="340">
        <v>0</v>
      </c>
      <c r="Y291" s="400">
        <f t="shared" si="185"/>
        <v>0</v>
      </c>
      <c r="Z291" s="467">
        <f t="shared" si="186"/>
        <v>0</v>
      </c>
      <c r="AA291" s="375">
        <f t="shared" si="187"/>
        <v>0</v>
      </c>
      <c r="AB291" s="1"/>
    </row>
    <row r="292" spans="1:29" s="2" customFormat="1" x14ac:dyDescent="0.2">
      <c r="B292" s="48"/>
      <c r="C292" s="11"/>
      <c r="D292" s="48"/>
      <c r="E292" s="48"/>
      <c r="F292" s="48"/>
      <c r="G292" s="11"/>
      <c r="H292" s="334"/>
      <c r="I292" s="341">
        <v>0</v>
      </c>
      <c r="J292" s="375">
        <f t="shared" si="178"/>
        <v>0</v>
      </c>
      <c r="K292" s="380">
        <v>0</v>
      </c>
      <c r="L292" s="340">
        <v>0</v>
      </c>
      <c r="M292" s="400">
        <f t="shared" si="179"/>
        <v>0</v>
      </c>
      <c r="N292" s="340">
        <v>0</v>
      </c>
      <c r="O292" s="400">
        <f t="shared" si="180"/>
        <v>0</v>
      </c>
      <c r="P292" s="340">
        <v>0</v>
      </c>
      <c r="Q292" s="400">
        <f t="shared" si="181"/>
        <v>0</v>
      </c>
      <c r="R292" s="340">
        <v>0</v>
      </c>
      <c r="S292" s="400">
        <f t="shared" si="182"/>
        <v>0</v>
      </c>
      <c r="T292" s="340">
        <v>0</v>
      </c>
      <c r="U292" s="400">
        <f t="shared" si="183"/>
        <v>0</v>
      </c>
      <c r="V292" s="340">
        <v>0</v>
      </c>
      <c r="W292" s="400">
        <f t="shared" si="184"/>
        <v>0</v>
      </c>
      <c r="X292" s="340">
        <v>0</v>
      </c>
      <c r="Y292" s="400">
        <f t="shared" si="185"/>
        <v>0</v>
      </c>
      <c r="Z292" s="467">
        <f t="shared" si="186"/>
        <v>0</v>
      </c>
      <c r="AA292" s="375">
        <f t="shared" si="187"/>
        <v>0</v>
      </c>
      <c r="AB292" s="1"/>
    </row>
    <row r="293" spans="1:29" s="2" customFormat="1" x14ac:dyDescent="0.2">
      <c r="B293" s="11"/>
      <c r="C293" s="11"/>
      <c r="D293" s="48"/>
      <c r="E293" s="48"/>
      <c r="F293" s="48"/>
      <c r="G293" s="11"/>
      <c r="H293" s="334"/>
      <c r="I293" s="341">
        <v>0</v>
      </c>
      <c r="J293" s="375">
        <f t="shared" si="178"/>
        <v>0</v>
      </c>
      <c r="K293" s="380">
        <v>0</v>
      </c>
      <c r="L293" s="340">
        <v>0</v>
      </c>
      <c r="M293" s="400">
        <f t="shared" si="179"/>
        <v>0</v>
      </c>
      <c r="N293" s="340">
        <v>0</v>
      </c>
      <c r="O293" s="400">
        <f t="shared" si="180"/>
        <v>0</v>
      </c>
      <c r="P293" s="340">
        <v>0</v>
      </c>
      <c r="Q293" s="400">
        <f t="shared" si="181"/>
        <v>0</v>
      </c>
      <c r="R293" s="340">
        <v>0</v>
      </c>
      <c r="S293" s="400">
        <f t="shared" si="182"/>
        <v>0</v>
      </c>
      <c r="T293" s="340">
        <v>0</v>
      </c>
      <c r="U293" s="400">
        <f t="shared" si="183"/>
        <v>0</v>
      </c>
      <c r="V293" s="340">
        <v>0</v>
      </c>
      <c r="W293" s="400">
        <f t="shared" si="184"/>
        <v>0</v>
      </c>
      <c r="X293" s="340">
        <v>0</v>
      </c>
      <c r="Y293" s="400">
        <f t="shared" si="185"/>
        <v>0</v>
      </c>
      <c r="Z293" s="467">
        <f t="shared" si="186"/>
        <v>0</v>
      </c>
      <c r="AA293" s="375">
        <f t="shared" si="187"/>
        <v>0</v>
      </c>
      <c r="AB293" s="1"/>
    </row>
    <row r="294" spans="1:29" s="2" customFormat="1" x14ac:dyDescent="0.2">
      <c r="B294" s="11"/>
      <c r="C294" s="11"/>
      <c r="D294" s="48"/>
      <c r="E294" s="48"/>
      <c r="F294" s="48"/>
      <c r="G294" s="11"/>
      <c r="H294" s="334"/>
      <c r="I294" s="341">
        <v>0</v>
      </c>
      <c r="J294" s="375">
        <f t="shared" si="178"/>
        <v>0</v>
      </c>
      <c r="K294" s="380">
        <v>0</v>
      </c>
      <c r="L294" s="340">
        <v>0</v>
      </c>
      <c r="M294" s="400">
        <f t="shared" si="179"/>
        <v>0</v>
      </c>
      <c r="N294" s="340">
        <v>0</v>
      </c>
      <c r="O294" s="400">
        <f t="shared" si="180"/>
        <v>0</v>
      </c>
      <c r="P294" s="340">
        <v>0</v>
      </c>
      <c r="Q294" s="400">
        <f t="shared" si="181"/>
        <v>0</v>
      </c>
      <c r="R294" s="340">
        <v>0</v>
      </c>
      <c r="S294" s="400">
        <f t="shared" si="182"/>
        <v>0</v>
      </c>
      <c r="T294" s="340">
        <v>0</v>
      </c>
      <c r="U294" s="400">
        <f t="shared" si="183"/>
        <v>0</v>
      </c>
      <c r="V294" s="340">
        <v>0</v>
      </c>
      <c r="W294" s="400">
        <f t="shared" si="184"/>
        <v>0</v>
      </c>
      <c r="X294" s="340">
        <v>0</v>
      </c>
      <c r="Y294" s="400">
        <f t="shared" si="185"/>
        <v>0</v>
      </c>
      <c r="Z294" s="467">
        <f t="shared" si="186"/>
        <v>0</v>
      </c>
      <c r="AA294" s="375">
        <f t="shared" si="187"/>
        <v>0</v>
      </c>
      <c r="AB294" s="1"/>
    </row>
    <row r="295" spans="1:29" s="2" customFormat="1" x14ac:dyDescent="0.2">
      <c r="B295" s="11"/>
      <c r="C295" s="11"/>
      <c r="D295" s="48"/>
      <c r="E295" s="48"/>
      <c r="F295" s="48"/>
      <c r="G295" s="11"/>
      <c r="H295" s="334"/>
      <c r="I295" s="341">
        <v>0</v>
      </c>
      <c r="J295" s="375">
        <f t="shared" si="178"/>
        <v>0</v>
      </c>
      <c r="K295" s="380">
        <v>0</v>
      </c>
      <c r="L295" s="340">
        <v>0</v>
      </c>
      <c r="M295" s="400">
        <f t="shared" si="179"/>
        <v>0</v>
      </c>
      <c r="N295" s="340">
        <v>0</v>
      </c>
      <c r="O295" s="400">
        <f t="shared" si="180"/>
        <v>0</v>
      </c>
      <c r="P295" s="340">
        <v>0</v>
      </c>
      <c r="Q295" s="400">
        <f t="shared" si="181"/>
        <v>0</v>
      </c>
      <c r="R295" s="340">
        <v>0</v>
      </c>
      <c r="S295" s="400">
        <f t="shared" si="182"/>
        <v>0</v>
      </c>
      <c r="T295" s="340">
        <v>0</v>
      </c>
      <c r="U295" s="400">
        <f t="shared" si="183"/>
        <v>0</v>
      </c>
      <c r="V295" s="340">
        <v>0</v>
      </c>
      <c r="W295" s="400">
        <f t="shared" si="184"/>
        <v>0</v>
      </c>
      <c r="X295" s="340">
        <v>0</v>
      </c>
      <c r="Y295" s="400">
        <f t="shared" si="185"/>
        <v>0</v>
      </c>
      <c r="Z295" s="467">
        <f t="shared" si="186"/>
        <v>0</v>
      </c>
      <c r="AA295" s="375">
        <f t="shared" si="187"/>
        <v>0</v>
      </c>
      <c r="AB295" s="1"/>
    </row>
    <row r="296" spans="1:29" s="2" customFormat="1" x14ac:dyDescent="0.2">
      <c r="B296" s="11"/>
      <c r="C296" s="11"/>
      <c r="D296" s="48"/>
      <c r="E296" s="48"/>
      <c r="F296" s="11"/>
      <c r="G296" s="11"/>
      <c r="H296" s="334"/>
      <c r="I296" s="341">
        <v>0</v>
      </c>
      <c r="J296" s="375">
        <f t="shared" si="178"/>
        <v>0</v>
      </c>
      <c r="K296" s="380">
        <v>0</v>
      </c>
      <c r="L296" s="340">
        <v>0</v>
      </c>
      <c r="M296" s="400">
        <f t="shared" si="179"/>
        <v>0</v>
      </c>
      <c r="N296" s="340">
        <v>0</v>
      </c>
      <c r="O296" s="400">
        <f t="shared" si="180"/>
        <v>0</v>
      </c>
      <c r="P296" s="340">
        <v>0</v>
      </c>
      <c r="Q296" s="400">
        <f t="shared" si="181"/>
        <v>0</v>
      </c>
      <c r="R296" s="340">
        <v>0</v>
      </c>
      <c r="S296" s="400">
        <f t="shared" si="182"/>
        <v>0</v>
      </c>
      <c r="T296" s="340">
        <v>0</v>
      </c>
      <c r="U296" s="400">
        <f t="shared" si="183"/>
        <v>0</v>
      </c>
      <c r="V296" s="340">
        <v>0</v>
      </c>
      <c r="W296" s="400">
        <f t="shared" si="184"/>
        <v>0</v>
      </c>
      <c r="X296" s="340">
        <v>0</v>
      </c>
      <c r="Y296" s="400">
        <f t="shared" si="185"/>
        <v>0</v>
      </c>
      <c r="Z296" s="467">
        <f t="shared" si="186"/>
        <v>0</v>
      </c>
      <c r="AA296" s="375">
        <f t="shared" si="187"/>
        <v>0</v>
      </c>
      <c r="AB296" s="1"/>
    </row>
    <row r="297" spans="1:29" s="2" customFormat="1" x14ac:dyDescent="0.2">
      <c r="B297" s="11"/>
      <c r="C297" s="11"/>
      <c r="D297" s="48"/>
      <c r="E297" s="48"/>
      <c r="F297" s="11"/>
      <c r="G297" s="11"/>
      <c r="H297" s="334"/>
      <c r="I297" s="341">
        <v>0</v>
      </c>
      <c r="J297" s="375">
        <f t="shared" si="178"/>
        <v>0</v>
      </c>
      <c r="K297" s="380">
        <v>0</v>
      </c>
      <c r="L297" s="340">
        <v>0</v>
      </c>
      <c r="M297" s="400">
        <f t="shared" si="179"/>
        <v>0</v>
      </c>
      <c r="N297" s="340">
        <v>0</v>
      </c>
      <c r="O297" s="400">
        <f t="shared" si="180"/>
        <v>0</v>
      </c>
      <c r="P297" s="340">
        <v>0</v>
      </c>
      <c r="Q297" s="400">
        <f t="shared" si="181"/>
        <v>0</v>
      </c>
      <c r="R297" s="340">
        <v>0</v>
      </c>
      <c r="S297" s="400">
        <f t="shared" si="182"/>
        <v>0</v>
      </c>
      <c r="T297" s="340">
        <v>0</v>
      </c>
      <c r="U297" s="400">
        <f t="shared" si="183"/>
        <v>0</v>
      </c>
      <c r="V297" s="340">
        <v>0</v>
      </c>
      <c r="W297" s="400">
        <f t="shared" si="184"/>
        <v>0</v>
      </c>
      <c r="X297" s="340">
        <v>0</v>
      </c>
      <c r="Y297" s="400">
        <f t="shared" si="185"/>
        <v>0</v>
      </c>
      <c r="Z297" s="467">
        <f t="shared" si="186"/>
        <v>0</v>
      </c>
      <c r="AA297" s="375">
        <f t="shared" si="187"/>
        <v>0</v>
      </c>
      <c r="AB297" s="1"/>
    </row>
    <row r="298" spans="1:29" s="2" customFormat="1" x14ac:dyDescent="0.2">
      <c r="B298" s="11"/>
      <c r="C298" s="11"/>
      <c r="D298" s="48"/>
      <c r="E298" s="48"/>
      <c r="F298" s="11"/>
      <c r="G298" s="11"/>
      <c r="H298" s="334"/>
      <c r="I298" s="341">
        <v>0</v>
      </c>
      <c r="J298" s="375">
        <f t="shared" si="178"/>
        <v>0</v>
      </c>
      <c r="K298" s="380">
        <v>0</v>
      </c>
      <c r="L298" s="340">
        <v>0</v>
      </c>
      <c r="M298" s="400">
        <f t="shared" si="179"/>
        <v>0</v>
      </c>
      <c r="N298" s="340">
        <v>0</v>
      </c>
      <c r="O298" s="400">
        <f t="shared" si="180"/>
        <v>0</v>
      </c>
      <c r="P298" s="340">
        <v>0</v>
      </c>
      <c r="Q298" s="400">
        <f t="shared" si="181"/>
        <v>0</v>
      </c>
      <c r="R298" s="340">
        <v>0</v>
      </c>
      <c r="S298" s="400">
        <f t="shared" si="182"/>
        <v>0</v>
      </c>
      <c r="T298" s="340">
        <v>0</v>
      </c>
      <c r="U298" s="400">
        <f t="shared" si="183"/>
        <v>0</v>
      </c>
      <c r="V298" s="340">
        <v>0</v>
      </c>
      <c r="W298" s="400">
        <f t="shared" si="184"/>
        <v>0</v>
      </c>
      <c r="X298" s="340">
        <v>0</v>
      </c>
      <c r="Y298" s="400">
        <f t="shared" si="185"/>
        <v>0</v>
      </c>
      <c r="Z298" s="467">
        <f t="shared" si="186"/>
        <v>0</v>
      </c>
      <c r="AA298" s="375">
        <f t="shared" si="187"/>
        <v>0</v>
      </c>
      <c r="AB298" s="1"/>
    </row>
    <row r="299" spans="1:29" s="2" customFormat="1" ht="13.5" thickBot="1" x14ac:dyDescent="0.25">
      <c r="B299" s="342"/>
      <c r="C299" s="342"/>
      <c r="D299" s="343"/>
      <c r="E299" s="48"/>
      <c r="F299" s="342"/>
      <c r="G299" s="342"/>
      <c r="H299" s="334"/>
      <c r="I299" s="341">
        <v>0</v>
      </c>
      <c r="J299" s="376">
        <f t="shared" si="178"/>
        <v>0</v>
      </c>
      <c r="K299" s="380">
        <v>0</v>
      </c>
      <c r="L299" s="340">
        <v>0</v>
      </c>
      <c r="M299" s="400">
        <f t="shared" si="179"/>
        <v>0</v>
      </c>
      <c r="N299" s="340">
        <v>0</v>
      </c>
      <c r="O299" s="400">
        <f t="shared" si="180"/>
        <v>0</v>
      </c>
      <c r="P299" s="340">
        <v>0</v>
      </c>
      <c r="Q299" s="400">
        <f t="shared" si="181"/>
        <v>0</v>
      </c>
      <c r="R299" s="340">
        <v>0</v>
      </c>
      <c r="S299" s="400">
        <f t="shared" si="182"/>
        <v>0</v>
      </c>
      <c r="T299" s="340">
        <v>0</v>
      </c>
      <c r="U299" s="400">
        <f t="shared" si="183"/>
        <v>0</v>
      </c>
      <c r="V299" s="340">
        <v>0</v>
      </c>
      <c r="W299" s="400">
        <f t="shared" si="184"/>
        <v>0</v>
      </c>
      <c r="X299" s="340">
        <v>0</v>
      </c>
      <c r="Y299" s="400">
        <f t="shared" si="185"/>
        <v>0</v>
      </c>
      <c r="Z299" s="467">
        <f t="shared" si="186"/>
        <v>0</v>
      </c>
      <c r="AA299" s="375">
        <f t="shared" si="187"/>
        <v>0</v>
      </c>
      <c r="AB299" s="1"/>
    </row>
    <row r="300" spans="1:29" s="2" customFormat="1" ht="13.5" thickBot="1" x14ac:dyDescent="0.25">
      <c r="B300" s="394" t="s">
        <v>124</v>
      </c>
      <c r="C300" s="395"/>
      <c r="D300" s="395"/>
      <c r="E300" s="395"/>
      <c r="F300" s="395"/>
      <c r="G300" s="395"/>
      <c r="H300" s="396"/>
      <c r="I300" s="397">
        <f>SUM(I283:I299)</f>
        <v>0</v>
      </c>
      <c r="J300" s="377">
        <f>SUM(J283:J299)</f>
        <v>0</v>
      </c>
      <c r="K300" s="401"/>
      <c r="L300" s="339">
        <f t="shared" ref="L300:AA300" si="188">SUM(L283:L299)</f>
        <v>0</v>
      </c>
      <c r="M300" s="386">
        <f t="shared" si="188"/>
        <v>0</v>
      </c>
      <c r="N300" s="339">
        <f t="shared" si="188"/>
        <v>0</v>
      </c>
      <c r="O300" s="386">
        <f t="shared" si="188"/>
        <v>0</v>
      </c>
      <c r="P300" s="339">
        <f t="shared" si="188"/>
        <v>0</v>
      </c>
      <c r="Q300" s="386">
        <f t="shared" si="188"/>
        <v>0</v>
      </c>
      <c r="R300" s="339">
        <f t="shared" si="188"/>
        <v>0</v>
      </c>
      <c r="S300" s="386">
        <f t="shared" si="188"/>
        <v>0</v>
      </c>
      <c r="T300" s="339">
        <f t="shared" si="188"/>
        <v>0</v>
      </c>
      <c r="U300" s="386">
        <f t="shared" si="188"/>
        <v>0</v>
      </c>
      <c r="V300" s="339">
        <f t="shared" si="188"/>
        <v>0</v>
      </c>
      <c r="W300" s="386">
        <f t="shared" si="188"/>
        <v>0</v>
      </c>
      <c r="X300" s="339">
        <f t="shared" si="188"/>
        <v>0</v>
      </c>
      <c r="Y300" s="386">
        <f t="shared" si="188"/>
        <v>0</v>
      </c>
      <c r="Z300" s="464">
        <f t="shared" si="188"/>
        <v>0</v>
      </c>
      <c r="AA300" s="464">
        <f t="shared" si="188"/>
        <v>0</v>
      </c>
      <c r="AB300" s="404"/>
      <c r="AC300" s="405"/>
    </row>
    <row r="301" spans="1:29" s="2" customFormat="1" x14ac:dyDescent="0.2">
      <c r="A301" s="6"/>
      <c r="B301" s="6"/>
      <c r="C301" s="6"/>
      <c r="D301" s="6"/>
      <c r="E301" s="6"/>
      <c r="F301" s="6"/>
      <c r="G301" s="402"/>
      <c r="H301" s="378"/>
      <c r="I301" s="6"/>
      <c r="J301" s="378"/>
      <c r="K301" s="335"/>
      <c r="L301" s="403" t="s">
        <v>41</v>
      </c>
      <c r="M301" s="385">
        <f>M281+M300</f>
        <v>0</v>
      </c>
      <c r="N301" s="420">
        <f>N281+N300</f>
        <v>0</v>
      </c>
      <c r="O301" s="385">
        <f t="shared" ref="O301" si="189">O281+O300</f>
        <v>0</v>
      </c>
      <c r="P301" s="420">
        <f t="shared" ref="P301" si="190">P281+P300</f>
        <v>0</v>
      </c>
      <c r="Q301" s="385">
        <f t="shared" ref="Q301" si="191">Q281+Q300</f>
        <v>0</v>
      </c>
      <c r="R301" s="420">
        <f t="shared" ref="R301" si="192">R281+R300</f>
        <v>0</v>
      </c>
      <c r="S301" s="385">
        <f t="shared" ref="S301" si="193">S281+S300</f>
        <v>0</v>
      </c>
      <c r="T301" s="420">
        <f t="shared" ref="T301" si="194">T281+T300</f>
        <v>0</v>
      </c>
      <c r="U301" s="385">
        <f t="shared" ref="U301" si="195">U281+U300</f>
        <v>0</v>
      </c>
      <c r="V301" s="420">
        <f t="shared" ref="V301" si="196">V281+V300</f>
        <v>0</v>
      </c>
      <c r="W301" s="385">
        <f t="shared" ref="W301" si="197">W281+W300</f>
        <v>0</v>
      </c>
      <c r="X301" s="420">
        <f t="shared" ref="X301" si="198">X281+X300</f>
        <v>0</v>
      </c>
      <c r="Y301" s="385" t="s">
        <v>41</v>
      </c>
      <c r="Z301" s="385">
        <f>Z281+Z300</f>
        <v>0</v>
      </c>
      <c r="AA301" s="385">
        <f>AA281+AA300</f>
        <v>0</v>
      </c>
      <c r="AB301" s="1"/>
    </row>
    <row r="302" spans="1:29" s="2" customFormat="1" x14ac:dyDescent="0.2">
      <c r="H302" s="381"/>
      <c r="J302" s="381"/>
      <c r="K302" s="381"/>
      <c r="M302" s="381"/>
      <c r="O302" s="381"/>
      <c r="Q302" s="381"/>
      <c r="S302" s="381"/>
      <c r="U302" s="381"/>
      <c r="W302" s="381"/>
      <c r="Y302" s="381"/>
      <c r="Z302" s="381"/>
    </row>
    <row r="303" spans="1:29" s="2" customFormat="1" ht="15.75" x14ac:dyDescent="0.2">
      <c r="B303" s="578" t="s">
        <v>145</v>
      </c>
      <c r="C303" s="579"/>
      <c r="D303" s="579"/>
      <c r="E303" s="579"/>
      <c r="F303" s="579"/>
      <c r="G303" s="579"/>
      <c r="H303" s="579"/>
      <c r="I303" s="579"/>
      <c r="J303" s="580"/>
      <c r="K303" s="578" t="s">
        <v>142</v>
      </c>
      <c r="L303" s="579"/>
      <c r="M303" s="579"/>
      <c r="N303" s="579"/>
      <c r="O303" s="579"/>
      <c r="P303" s="579"/>
      <c r="Q303" s="579"/>
      <c r="R303" s="579"/>
      <c r="S303" s="579"/>
      <c r="T303" s="579"/>
      <c r="U303" s="579"/>
      <c r="V303" s="579"/>
      <c r="W303" s="579"/>
      <c r="X303" s="579"/>
      <c r="Y303" s="579"/>
      <c r="Z303" s="580"/>
      <c r="AA303" s="1"/>
      <c r="AB303" s="1"/>
    </row>
    <row r="304" spans="1:29" s="2" customFormat="1" ht="38.25" x14ac:dyDescent="0.2">
      <c r="B304" s="350" t="s">
        <v>38</v>
      </c>
      <c r="C304" s="350" t="s">
        <v>39</v>
      </c>
      <c r="D304" s="350" t="s">
        <v>40</v>
      </c>
      <c r="E304" s="350" t="s">
        <v>83</v>
      </c>
      <c r="F304" s="350" t="s">
        <v>141</v>
      </c>
      <c r="G304" s="350" t="s">
        <v>79</v>
      </c>
      <c r="H304" s="367" t="s">
        <v>154</v>
      </c>
      <c r="I304" s="7" t="s">
        <v>140</v>
      </c>
      <c r="J304" s="367" t="s">
        <v>155</v>
      </c>
      <c r="K304" s="379" t="s">
        <v>156</v>
      </c>
      <c r="L304" s="348" t="s">
        <v>139</v>
      </c>
      <c r="M304" s="383" t="s">
        <v>138</v>
      </c>
      <c r="N304" s="349" t="s">
        <v>137</v>
      </c>
      <c r="O304" s="387" t="s">
        <v>136</v>
      </c>
      <c r="P304" s="348" t="s">
        <v>135</v>
      </c>
      <c r="Q304" s="383" t="s">
        <v>134</v>
      </c>
      <c r="R304" s="349" t="s">
        <v>133</v>
      </c>
      <c r="S304" s="387" t="s">
        <v>132</v>
      </c>
      <c r="T304" s="348" t="s">
        <v>131</v>
      </c>
      <c r="U304" s="383" t="s">
        <v>130</v>
      </c>
      <c r="V304" s="349" t="s">
        <v>129</v>
      </c>
      <c r="W304" s="387" t="s">
        <v>128</v>
      </c>
      <c r="X304" s="348" t="s">
        <v>127</v>
      </c>
      <c r="Y304" s="383" t="s">
        <v>126</v>
      </c>
      <c r="Z304" s="379" t="s">
        <v>53</v>
      </c>
      <c r="AA304" s="379" t="s">
        <v>52</v>
      </c>
      <c r="AB304" s="1"/>
    </row>
    <row r="305" spans="2:28" s="2" customFormat="1" ht="15.75" x14ac:dyDescent="0.2">
      <c r="B305" s="356" t="s">
        <v>177</v>
      </c>
      <c r="C305" s="135"/>
      <c r="D305" s="135"/>
      <c r="E305" s="135"/>
      <c r="F305" s="135"/>
      <c r="G305" s="135"/>
      <c r="H305" s="371"/>
      <c r="I305" s="135"/>
      <c r="J305" s="371"/>
      <c r="K305" s="371"/>
      <c r="L305" s="135"/>
      <c r="M305" s="371"/>
      <c r="N305" s="135"/>
      <c r="O305" s="371"/>
      <c r="P305" s="135"/>
      <c r="Q305" s="371"/>
      <c r="R305" s="135"/>
      <c r="S305" s="371"/>
      <c r="T305" s="135"/>
      <c r="U305" s="371"/>
      <c r="V305" s="135"/>
      <c r="W305" s="371"/>
      <c r="X305" s="135"/>
      <c r="Y305" s="371"/>
      <c r="Z305" s="388"/>
      <c r="AA305" s="388"/>
      <c r="AB305" s="1"/>
    </row>
    <row r="306" spans="2:28" s="2" customFormat="1" x14ac:dyDescent="0.2">
      <c r="B306" s="344"/>
      <c r="C306" s="48"/>
      <c r="D306" s="48"/>
      <c r="E306" s="48"/>
      <c r="F306" s="48"/>
      <c r="G306" s="48"/>
      <c r="H306" s="334"/>
      <c r="I306" s="341">
        <v>0</v>
      </c>
      <c r="J306" s="375">
        <f t="shared" ref="J306:J321" si="199">H306*I306</f>
        <v>0</v>
      </c>
      <c r="K306" s="380">
        <v>0</v>
      </c>
      <c r="L306" s="340">
        <v>0</v>
      </c>
      <c r="M306" s="400">
        <f t="shared" ref="M306:M320" si="200">L306*$K306</f>
        <v>0</v>
      </c>
      <c r="N306" s="340">
        <v>0</v>
      </c>
      <c r="O306" s="400">
        <f t="shared" ref="O306:O321" si="201">N306*$K306</f>
        <v>0</v>
      </c>
      <c r="P306" s="340">
        <v>0</v>
      </c>
      <c r="Q306" s="400">
        <f t="shared" ref="Q306:Q321" si="202">P306*$K306</f>
        <v>0</v>
      </c>
      <c r="R306" s="340">
        <v>0</v>
      </c>
      <c r="S306" s="400">
        <f t="shared" ref="S306:S321" si="203">R306*$K306</f>
        <v>0</v>
      </c>
      <c r="T306" s="340">
        <v>0</v>
      </c>
      <c r="U306" s="400">
        <f t="shared" ref="U306:U321" si="204">T306*$K306</f>
        <v>0</v>
      </c>
      <c r="V306" s="340">
        <v>0</v>
      </c>
      <c r="W306" s="400">
        <f t="shared" ref="W306:W321" si="205">V306*$K306</f>
        <v>0</v>
      </c>
      <c r="X306" s="340">
        <v>0</v>
      </c>
      <c r="Y306" s="400">
        <f t="shared" ref="Y306:Y321" si="206">X306*$K306</f>
        <v>0</v>
      </c>
      <c r="Z306" s="467">
        <f>M306+O306+Q306+S306+U306+W306+Y306</f>
        <v>0</v>
      </c>
      <c r="AA306" s="375">
        <f>J306-Z306</f>
        <v>0</v>
      </c>
      <c r="AB306" s="1"/>
    </row>
    <row r="307" spans="2:28" s="2" customFormat="1" x14ac:dyDescent="0.2">
      <c r="B307" s="344"/>
      <c r="C307" s="48"/>
      <c r="D307" s="48"/>
      <c r="E307" s="48"/>
      <c r="F307" s="48"/>
      <c r="G307" s="48"/>
      <c r="H307" s="334"/>
      <c r="I307" s="341">
        <v>0</v>
      </c>
      <c r="J307" s="375">
        <f t="shared" si="199"/>
        <v>0</v>
      </c>
      <c r="K307" s="380">
        <v>0</v>
      </c>
      <c r="L307" s="340">
        <v>0</v>
      </c>
      <c r="M307" s="400">
        <f t="shared" si="200"/>
        <v>0</v>
      </c>
      <c r="N307" s="340">
        <v>0</v>
      </c>
      <c r="O307" s="400">
        <f t="shared" si="201"/>
        <v>0</v>
      </c>
      <c r="P307" s="340">
        <v>0</v>
      </c>
      <c r="Q307" s="400">
        <f t="shared" si="202"/>
        <v>0</v>
      </c>
      <c r="R307" s="340">
        <v>0</v>
      </c>
      <c r="S307" s="400">
        <f t="shared" si="203"/>
        <v>0</v>
      </c>
      <c r="T307" s="340">
        <v>0</v>
      </c>
      <c r="U307" s="400">
        <f t="shared" si="204"/>
        <v>0</v>
      </c>
      <c r="V307" s="340">
        <v>0</v>
      </c>
      <c r="W307" s="400">
        <f t="shared" si="205"/>
        <v>0</v>
      </c>
      <c r="X307" s="340">
        <v>0</v>
      </c>
      <c r="Y307" s="400">
        <f t="shared" si="206"/>
        <v>0</v>
      </c>
      <c r="Z307" s="467">
        <f t="shared" ref="Z307:Z321" si="207">M307+O307+Q307+S307+U307+W307+Y307</f>
        <v>0</v>
      </c>
      <c r="AA307" s="375">
        <f t="shared" ref="AA307:AA321" si="208">J307-Z307</f>
        <v>0</v>
      </c>
      <c r="AB307" s="1"/>
    </row>
    <row r="308" spans="2:28" s="2" customFormat="1" x14ac:dyDescent="0.2">
      <c r="B308" s="344"/>
      <c r="C308" s="48"/>
      <c r="D308" s="48"/>
      <c r="E308" s="48"/>
      <c r="F308" s="48"/>
      <c r="G308" s="48"/>
      <c r="H308" s="334"/>
      <c r="I308" s="341">
        <v>0</v>
      </c>
      <c r="J308" s="375">
        <f t="shared" si="199"/>
        <v>0</v>
      </c>
      <c r="K308" s="380">
        <v>0</v>
      </c>
      <c r="L308" s="340">
        <v>0</v>
      </c>
      <c r="M308" s="400">
        <f t="shared" si="200"/>
        <v>0</v>
      </c>
      <c r="N308" s="340">
        <v>0</v>
      </c>
      <c r="O308" s="400">
        <f t="shared" si="201"/>
        <v>0</v>
      </c>
      <c r="P308" s="340">
        <v>0</v>
      </c>
      <c r="Q308" s="400">
        <f t="shared" si="202"/>
        <v>0</v>
      </c>
      <c r="R308" s="340">
        <v>0</v>
      </c>
      <c r="S308" s="400">
        <f t="shared" si="203"/>
        <v>0</v>
      </c>
      <c r="T308" s="340">
        <v>0</v>
      </c>
      <c r="U308" s="400">
        <f t="shared" si="204"/>
        <v>0</v>
      </c>
      <c r="V308" s="340">
        <v>0</v>
      </c>
      <c r="W308" s="400">
        <f t="shared" si="205"/>
        <v>0</v>
      </c>
      <c r="X308" s="340">
        <v>0</v>
      </c>
      <c r="Y308" s="400">
        <f t="shared" si="206"/>
        <v>0</v>
      </c>
      <c r="Z308" s="467">
        <f t="shared" si="207"/>
        <v>0</v>
      </c>
      <c r="AA308" s="375">
        <f t="shared" si="208"/>
        <v>0</v>
      </c>
      <c r="AB308" s="1"/>
    </row>
    <row r="309" spans="2:28" s="2" customFormat="1" x14ac:dyDescent="0.2">
      <c r="B309" s="344"/>
      <c r="C309" s="48"/>
      <c r="D309" s="48"/>
      <c r="E309" s="48"/>
      <c r="F309" s="48"/>
      <c r="G309" s="48"/>
      <c r="H309" s="334"/>
      <c r="I309" s="341">
        <v>0</v>
      </c>
      <c r="J309" s="375">
        <f t="shared" si="199"/>
        <v>0</v>
      </c>
      <c r="K309" s="380">
        <v>0</v>
      </c>
      <c r="L309" s="340">
        <v>0</v>
      </c>
      <c r="M309" s="400">
        <f t="shared" si="200"/>
        <v>0</v>
      </c>
      <c r="N309" s="340">
        <v>0</v>
      </c>
      <c r="O309" s="400">
        <f t="shared" si="201"/>
        <v>0</v>
      </c>
      <c r="P309" s="340">
        <v>0</v>
      </c>
      <c r="Q309" s="400">
        <f t="shared" si="202"/>
        <v>0</v>
      </c>
      <c r="R309" s="340">
        <v>0</v>
      </c>
      <c r="S309" s="400">
        <f t="shared" si="203"/>
        <v>0</v>
      </c>
      <c r="T309" s="340">
        <v>0</v>
      </c>
      <c r="U309" s="400">
        <f t="shared" si="204"/>
        <v>0</v>
      </c>
      <c r="V309" s="340">
        <v>0</v>
      </c>
      <c r="W309" s="400">
        <f t="shared" si="205"/>
        <v>0</v>
      </c>
      <c r="X309" s="340">
        <v>0</v>
      </c>
      <c r="Y309" s="400">
        <f t="shared" si="206"/>
        <v>0</v>
      </c>
      <c r="Z309" s="467">
        <f t="shared" si="207"/>
        <v>0</v>
      </c>
      <c r="AA309" s="375">
        <f t="shared" si="208"/>
        <v>0</v>
      </c>
      <c r="AB309" s="1"/>
    </row>
    <row r="310" spans="2:28" s="2" customFormat="1" x14ac:dyDescent="0.2">
      <c r="B310" s="344"/>
      <c r="C310" s="48"/>
      <c r="D310" s="48"/>
      <c r="E310" s="48"/>
      <c r="F310" s="48"/>
      <c r="G310" s="48"/>
      <c r="H310" s="334"/>
      <c r="I310" s="341">
        <v>0</v>
      </c>
      <c r="J310" s="375">
        <f t="shared" si="199"/>
        <v>0</v>
      </c>
      <c r="K310" s="380">
        <v>0</v>
      </c>
      <c r="L310" s="340">
        <v>0</v>
      </c>
      <c r="M310" s="400">
        <f t="shared" si="200"/>
        <v>0</v>
      </c>
      <c r="N310" s="340">
        <v>0</v>
      </c>
      <c r="O310" s="400">
        <f t="shared" si="201"/>
        <v>0</v>
      </c>
      <c r="P310" s="340">
        <v>0</v>
      </c>
      <c r="Q310" s="400">
        <f t="shared" si="202"/>
        <v>0</v>
      </c>
      <c r="R310" s="340">
        <v>0</v>
      </c>
      <c r="S310" s="400">
        <f t="shared" si="203"/>
        <v>0</v>
      </c>
      <c r="T310" s="340">
        <v>0</v>
      </c>
      <c r="U310" s="400">
        <f t="shared" si="204"/>
        <v>0</v>
      </c>
      <c r="V310" s="340">
        <v>0</v>
      </c>
      <c r="W310" s="400">
        <f t="shared" si="205"/>
        <v>0</v>
      </c>
      <c r="X310" s="340">
        <v>0</v>
      </c>
      <c r="Y310" s="400">
        <f t="shared" si="206"/>
        <v>0</v>
      </c>
      <c r="Z310" s="467">
        <f t="shared" si="207"/>
        <v>0</v>
      </c>
      <c r="AA310" s="375">
        <f t="shared" si="208"/>
        <v>0</v>
      </c>
      <c r="AB310" s="1"/>
    </row>
    <row r="311" spans="2:28" s="2" customFormat="1" x14ac:dyDescent="0.2">
      <c r="B311" s="48"/>
      <c r="C311" s="48"/>
      <c r="D311" s="48"/>
      <c r="E311" s="48"/>
      <c r="F311" s="48"/>
      <c r="G311" s="48"/>
      <c r="H311" s="334"/>
      <c r="I311" s="341">
        <v>0</v>
      </c>
      <c r="J311" s="375">
        <f t="shared" si="199"/>
        <v>0</v>
      </c>
      <c r="K311" s="380">
        <v>0</v>
      </c>
      <c r="L311" s="340">
        <v>0</v>
      </c>
      <c r="M311" s="400">
        <f t="shared" si="200"/>
        <v>0</v>
      </c>
      <c r="N311" s="340">
        <v>0</v>
      </c>
      <c r="O311" s="400">
        <f t="shared" si="201"/>
        <v>0</v>
      </c>
      <c r="P311" s="340">
        <v>0</v>
      </c>
      <c r="Q311" s="400">
        <f t="shared" si="202"/>
        <v>0</v>
      </c>
      <c r="R311" s="340">
        <v>0</v>
      </c>
      <c r="S311" s="400">
        <f t="shared" si="203"/>
        <v>0</v>
      </c>
      <c r="T311" s="340">
        <v>0</v>
      </c>
      <c r="U311" s="400">
        <f t="shared" si="204"/>
        <v>0</v>
      </c>
      <c r="V311" s="340">
        <v>0</v>
      </c>
      <c r="W311" s="400">
        <f t="shared" si="205"/>
        <v>0</v>
      </c>
      <c r="X311" s="340">
        <v>0</v>
      </c>
      <c r="Y311" s="400">
        <f t="shared" si="206"/>
        <v>0</v>
      </c>
      <c r="Z311" s="467">
        <f t="shared" si="207"/>
        <v>0</v>
      </c>
      <c r="AA311" s="375">
        <f t="shared" si="208"/>
        <v>0</v>
      </c>
      <c r="AB311" s="1"/>
    </row>
    <row r="312" spans="2:28" s="2" customFormat="1" x14ac:dyDescent="0.2">
      <c r="B312" s="48"/>
      <c r="C312" s="48"/>
      <c r="D312" s="48"/>
      <c r="E312" s="48"/>
      <c r="F312" s="48"/>
      <c r="G312" s="48"/>
      <c r="H312" s="334"/>
      <c r="I312" s="341">
        <v>0</v>
      </c>
      <c r="J312" s="375">
        <f t="shared" si="199"/>
        <v>0</v>
      </c>
      <c r="K312" s="380">
        <v>0</v>
      </c>
      <c r="L312" s="340">
        <v>0</v>
      </c>
      <c r="M312" s="400">
        <f t="shared" si="200"/>
        <v>0</v>
      </c>
      <c r="N312" s="340">
        <v>0</v>
      </c>
      <c r="O312" s="400">
        <f t="shared" si="201"/>
        <v>0</v>
      </c>
      <c r="P312" s="340">
        <v>0</v>
      </c>
      <c r="Q312" s="400">
        <f t="shared" si="202"/>
        <v>0</v>
      </c>
      <c r="R312" s="340">
        <v>0</v>
      </c>
      <c r="S312" s="400">
        <f t="shared" si="203"/>
        <v>0</v>
      </c>
      <c r="T312" s="340">
        <v>0</v>
      </c>
      <c r="U312" s="400">
        <f t="shared" si="204"/>
        <v>0</v>
      </c>
      <c r="V312" s="340">
        <v>0</v>
      </c>
      <c r="W312" s="400">
        <f t="shared" si="205"/>
        <v>0</v>
      </c>
      <c r="X312" s="340">
        <v>0</v>
      </c>
      <c r="Y312" s="400">
        <f t="shared" si="206"/>
        <v>0</v>
      </c>
      <c r="Z312" s="467">
        <f t="shared" si="207"/>
        <v>0</v>
      </c>
      <c r="AA312" s="375">
        <f t="shared" si="208"/>
        <v>0</v>
      </c>
      <c r="AB312" s="1"/>
    </row>
    <row r="313" spans="2:28" s="2" customFormat="1" x14ac:dyDescent="0.2">
      <c r="B313" s="48"/>
      <c r="C313" s="48"/>
      <c r="D313" s="48"/>
      <c r="E313" s="48"/>
      <c r="F313" s="48"/>
      <c r="G313" s="48"/>
      <c r="H313" s="334"/>
      <c r="I313" s="341">
        <v>0</v>
      </c>
      <c r="J313" s="375">
        <f t="shared" si="199"/>
        <v>0</v>
      </c>
      <c r="K313" s="380">
        <v>0</v>
      </c>
      <c r="L313" s="340">
        <v>0</v>
      </c>
      <c r="M313" s="400">
        <f t="shared" si="200"/>
        <v>0</v>
      </c>
      <c r="N313" s="340">
        <v>0</v>
      </c>
      <c r="O313" s="400">
        <f t="shared" si="201"/>
        <v>0</v>
      </c>
      <c r="P313" s="340">
        <v>0</v>
      </c>
      <c r="Q313" s="400">
        <f t="shared" si="202"/>
        <v>0</v>
      </c>
      <c r="R313" s="340">
        <v>0</v>
      </c>
      <c r="S313" s="400">
        <f t="shared" si="203"/>
        <v>0</v>
      </c>
      <c r="T313" s="340">
        <v>0</v>
      </c>
      <c r="U313" s="400">
        <f t="shared" si="204"/>
        <v>0</v>
      </c>
      <c r="V313" s="340">
        <v>0</v>
      </c>
      <c r="W313" s="400">
        <f t="shared" si="205"/>
        <v>0</v>
      </c>
      <c r="X313" s="340">
        <v>0</v>
      </c>
      <c r="Y313" s="400">
        <f t="shared" si="206"/>
        <v>0</v>
      </c>
      <c r="Z313" s="467">
        <f t="shared" si="207"/>
        <v>0</v>
      </c>
      <c r="AA313" s="375">
        <f t="shared" si="208"/>
        <v>0</v>
      </c>
      <c r="AB313" s="1"/>
    </row>
    <row r="314" spans="2:28" s="2" customFormat="1" x14ac:dyDescent="0.2">
      <c r="B314" s="48"/>
      <c r="C314" s="48"/>
      <c r="D314" s="48"/>
      <c r="E314" s="48"/>
      <c r="F314" s="48"/>
      <c r="G314" s="48"/>
      <c r="H314" s="334"/>
      <c r="I314" s="341">
        <v>0</v>
      </c>
      <c r="J314" s="375">
        <f t="shared" si="199"/>
        <v>0</v>
      </c>
      <c r="K314" s="380">
        <v>0</v>
      </c>
      <c r="L314" s="340">
        <v>0</v>
      </c>
      <c r="M314" s="400">
        <f t="shared" si="200"/>
        <v>0</v>
      </c>
      <c r="N314" s="340">
        <v>0</v>
      </c>
      <c r="O314" s="400">
        <f t="shared" si="201"/>
        <v>0</v>
      </c>
      <c r="P314" s="340">
        <v>0</v>
      </c>
      <c r="Q314" s="400">
        <f t="shared" si="202"/>
        <v>0</v>
      </c>
      <c r="R314" s="340">
        <v>0</v>
      </c>
      <c r="S314" s="400">
        <f t="shared" si="203"/>
        <v>0</v>
      </c>
      <c r="T314" s="340">
        <v>0</v>
      </c>
      <c r="U314" s="400">
        <f t="shared" si="204"/>
        <v>0</v>
      </c>
      <c r="V314" s="340">
        <v>0</v>
      </c>
      <c r="W314" s="400">
        <f t="shared" si="205"/>
        <v>0</v>
      </c>
      <c r="X314" s="340">
        <v>0</v>
      </c>
      <c r="Y314" s="400">
        <f t="shared" si="206"/>
        <v>0</v>
      </c>
      <c r="Z314" s="467">
        <f t="shared" si="207"/>
        <v>0</v>
      </c>
      <c r="AA314" s="375">
        <f t="shared" si="208"/>
        <v>0</v>
      </c>
      <c r="AB314" s="1"/>
    </row>
    <row r="315" spans="2:28" s="2" customFormat="1" x14ac:dyDescent="0.2">
      <c r="B315" s="48"/>
      <c r="C315" s="48"/>
      <c r="D315" s="48"/>
      <c r="E315" s="48"/>
      <c r="F315" s="48"/>
      <c r="G315" s="48"/>
      <c r="H315" s="334"/>
      <c r="I315" s="341">
        <v>0</v>
      </c>
      <c r="J315" s="375">
        <f t="shared" si="199"/>
        <v>0</v>
      </c>
      <c r="K315" s="380">
        <v>0</v>
      </c>
      <c r="L315" s="340">
        <v>0</v>
      </c>
      <c r="M315" s="400">
        <f t="shared" si="200"/>
        <v>0</v>
      </c>
      <c r="N315" s="340">
        <v>0</v>
      </c>
      <c r="O315" s="400">
        <f t="shared" si="201"/>
        <v>0</v>
      </c>
      <c r="P315" s="340">
        <v>0</v>
      </c>
      <c r="Q315" s="400">
        <f t="shared" si="202"/>
        <v>0</v>
      </c>
      <c r="R315" s="340">
        <v>0</v>
      </c>
      <c r="S315" s="400">
        <f t="shared" si="203"/>
        <v>0</v>
      </c>
      <c r="T315" s="340">
        <v>0</v>
      </c>
      <c r="U315" s="400">
        <f t="shared" si="204"/>
        <v>0</v>
      </c>
      <c r="V315" s="340">
        <v>0</v>
      </c>
      <c r="W315" s="400">
        <f t="shared" si="205"/>
        <v>0</v>
      </c>
      <c r="X315" s="340">
        <v>0</v>
      </c>
      <c r="Y315" s="400">
        <f t="shared" si="206"/>
        <v>0</v>
      </c>
      <c r="Z315" s="467">
        <f t="shared" si="207"/>
        <v>0</v>
      </c>
      <c r="AA315" s="375">
        <f t="shared" si="208"/>
        <v>0</v>
      </c>
      <c r="AB315" s="1"/>
    </row>
    <row r="316" spans="2:28" s="2" customFormat="1" x14ac:dyDescent="0.2">
      <c r="B316" s="48"/>
      <c r="C316" s="48"/>
      <c r="D316" s="48"/>
      <c r="E316" s="48"/>
      <c r="F316" s="48"/>
      <c r="G316" s="48"/>
      <c r="H316" s="334"/>
      <c r="I316" s="341">
        <v>0</v>
      </c>
      <c r="J316" s="375">
        <f t="shared" si="199"/>
        <v>0</v>
      </c>
      <c r="K316" s="380">
        <v>0</v>
      </c>
      <c r="L316" s="340">
        <v>0</v>
      </c>
      <c r="M316" s="400">
        <f t="shared" si="200"/>
        <v>0</v>
      </c>
      <c r="N316" s="340">
        <v>0</v>
      </c>
      <c r="O316" s="400">
        <f t="shared" si="201"/>
        <v>0</v>
      </c>
      <c r="P316" s="340">
        <v>0</v>
      </c>
      <c r="Q316" s="400">
        <f t="shared" si="202"/>
        <v>0</v>
      </c>
      <c r="R316" s="340">
        <v>0</v>
      </c>
      <c r="S316" s="400">
        <f t="shared" si="203"/>
        <v>0</v>
      </c>
      <c r="T316" s="340">
        <v>0</v>
      </c>
      <c r="U316" s="400">
        <f t="shared" si="204"/>
        <v>0</v>
      </c>
      <c r="V316" s="340">
        <v>0</v>
      </c>
      <c r="W316" s="400">
        <f t="shared" si="205"/>
        <v>0</v>
      </c>
      <c r="X316" s="340">
        <v>0</v>
      </c>
      <c r="Y316" s="400">
        <f t="shared" si="206"/>
        <v>0</v>
      </c>
      <c r="Z316" s="467">
        <f t="shared" si="207"/>
        <v>0</v>
      </c>
      <c r="AA316" s="375">
        <f t="shared" si="208"/>
        <v>0</v>
      </c>
      <c r="AB316" s="1"/>
    </row>
    <row r="317" spans="2:28" s="2" customFormat="1" x14ac:dyDescent="0.2">
      <c r="B317" s="48"/>
      <c r="C317" s="48"/>
      <c r="D317" s="48"/>
      <c r="E317" s="48"/>
      <c r="F317" s="48"/>
      <c r="G317" s="48"/>
      <c r="H317" s="334"/>
      <c r="I317" s="341">
        <v>0</v>
      </c>
      <c r="J317" s="375">
        <f t="shared" si="199"/>
        <v>0</v>
      </c>
      <c r="K317" s="380">
        <v>0</v>
      </c>
      <c r="L317" s="340">
        <v>0</v>
      </c>
      <c r="M317" s="400">
        <f t="shared" si="200"/>
        <v>0</v>
      </c>
      <c r="N317" s="340">
        <v>0</v>
      </c>
      <c r="O317" s="400">
        <f t="shared" si="201"/>
        <v>0</v>
      </c>
      <c r="P317" s="340">
        <v>0</v>
      </c>
      <c r="Q317" s="400">
        <f t="shared" si="202"/>
        <v>0</v>
      </c>
      <c r="R317" s="340">
        <v>0</v>
      </c>
      <c r="S317" s="400">
        <f t="shared" si="203"/>
        <v>0</v>
      </c>
      <c r="T317" s="340">
        <v>0</v>
      </c>
      <c r="U317" s="400">
        <f t="shared" si="204"/>
        <v>0</v>
      </c>
      <c r="V317" s="340">
        <v>0</v>
      </c>
      <c r="W317" s="400">
        <f t="shared" si="205"/>
        <v>0</v>
      </c>
      <c r="X317" s="340">
        <v>0</v>
      </c>
      <c r="Y317" s="400">
        <f t="shared" si="206"/>
        <v>0</v>
      </c>
      <c r="Z317" s="467">
        <f t="shared" si="207"/>
        <v>0</v>
      </c>
      <c r="AA317" s="375">
        <f t="shared" si="208"/>
        <v>0</v>
      </c>
      <c r="AB317" s="1"/>
    </row>
    <row r="318" spans="2:28" s="2" customFormat="1" x14ac:dyDescent="0.2">
      <c r="B318" s="48"/>
      <c r="C318" s="48"/>
      <c r="D318" s="48"/>
      <c r="E318" s="48"/>
      <c r="F318" s="48"/>
      <c r="G318" s="48"/>
      <c r="H318" s="334"/>
      <c r="I318" s="341">
        <v>0</v>
      </c>
      <c r="J318" s="375">
        <f t="shared" si="199"/>
        <v>0</v>
      </c>
      <c r="K318" s="380">
        <v>0</v>
      </c>
      <c r="L318" s="340">
        <v>0</v>
      </c>
      <c r="M318" s="400">
        <f t="shared" si="200"/>
        <v>0</v>
      </c>
      <c r="N318" s="340">
        <v>0</v>
      </c>
      <c r="O318" s="400">
        <f t="shared" si="201"/>
        <v>0</v>
      </c>
      <c r="P318" s="340">
        <v>0</v>
      </c>
      <c r="Q318" s="400">
        <f t="shared" si="202"/>
        <v>0</v>
      </c>
      <c r="R318" s="340">
        <v>0</v>
      </c>
      <c r="S318" s="400">
        <f t="shared" si="203"/>
        <v>0</v>
      </c>
      <c r="T318" s="340">
        <v>0</v>
      </c>
      <c r="U318" s="400">
        <f t="shared" si="204"/>
        <v>0</v>
      </c>
      <c r="V318" s="340">
        <v>0</v>
      </c>
      <c r="W318" s="400">
        <f t="shared" si="205"/>
        <v>0</v>
      </c>
      <c r="X318" s="340">
        <v>0</v>
      </c>
      <c r="Y318" s="400">
        <f t="shared" si="206"/>
        <v>0</v>
      </c>
      <c r="Z318" s="467">
        <f t="shared" si="207"/>
        <v>0</v>
      </c>
      <c r="AA318" s="375">
        <f t="shared" si="208"/>
        <v>0</v>
      </c>
      <c r="AB318" s="1"/>
    </row>
    <row r="319" spans="2:28" s="2" customFormat="1" x14ac:dyDescent="0.2">
      <c r="B319" s="48"/>
      <c r="C319" s="48"/>
      <c r="D319" s="48"/>
      <c r="E319" s="48"/>
      <c r="F319" s="48"/>
      <c r="G319" s="48"/>
      <c r="H319" s="334"/>
      <c r="I319" s="341">
        <v>0</v>
      </c>
      <c r="J319" s="375">
        <f t="shared" si="199"/>
        <v>0</v>
      </c>
      <c r="K319" s="380">
        <v>0</v>
      </c>
      <c r="L319" s="340">
        <v>0</v>
      </c>
      <c r="M319" s="400">
        <f t="shared" si="200"/>
        <v>0</v>
      </c>
      <c r="N319" s="340">
        <v>0</v>
      </c>
      <c r="O319" s="400">
        <f t="shared" si="201"/>
        <v>0</v>
      </c>
      <c r="P319" s="340">
        <v>0</v>
      </c>
      <c r="Q319" s="400">
        <f t="shared" si="202"/>
        <v>0</v>
      </c>
      <c r="R319" s="340">
        <v>0</v>
      </c>
      <c r="S319" s="400">
        <f t="shared" si="203"/>
        <v>0</v>
      </c>
      <c r="T319" s="340">
        <v>0</v>
      </c>
      <c r="U319" s="400">
        <f t="shared" si="204"/>
        <v>0</v>
      </c>
      <c r="V319" s="340">
        <v>0</v>
      </c>
      <c r="W319" s="400">
        <f t="shared" si="205"/>
        <v>0</v>
      </c>
      <c r="X319" s="340">
        <v>0</v>
      </c>
      <c r="Y319" s="400">
        <f t="shared" si="206"/>
        <v>0</v>
      </c>
      <c r="Z319" s="467">
        <f t="shared" si="207"/>
        <v>0</v>
      </c>
      <c r="AA319" s="375">
        <f t="shared" si="208"/>
        <v>0</v>
      </c>
      <c r="AB319" s="1"/>
    </row>
    <row r="320" spans="2:28" s="2" customFormat="1" x14ac:dyDescent="0.2">
      <c r="B320" s="48"/>
      <c r="C320" s="48"/>
      <c r="D320" s="48"/>
      <c r="E320" s="48"/>
      <c r="F320" s="48"/>
      <c r="G320" s="48"/>
      <c r="H320" s="334"/>
      <c r="I320" s="341">
        <v>0</v>
      </c>
      <c r="J320" s="375">
        <f t="shared" si="199"/>
        <v>0</v>
      </c>
      <c r="K320" s="380">
        <v>0</v>
      </c>
      <c r="L320" s="340">
        <v>0</v>
      </c>
      <c r="M320" s="400">
        <f t="shared" si="200"/>
        <v>0</v>
      </c>
      <c r="N320" s="340">
        <v>0</v>
      </c>
      <c r="O320" s="400">
        <f t="shared" si="201"/>
        <v>0</v>
      </c>
      <c r="P320" s="340">
        <v>0</v>
      </c>
      <c r="Q320" s="400">
        <f t="shared" si="202"/>
        <v>0</v>
      </c>
      <c r="R320" s="340">
        <v>0</v>
      </c>
      <c r="S320" s="400">
        <f t="shared" si="203"/>
        <v>0</v>
      </c>
      <c r="T320" s="340">
        <v>0</v>
      </c>
      <c r="U320" s="400">
        <f t="shared" si="204"/>
        <v>0</v>
      </c>
      <c r="V320" s="340">
        <v>0</v>
      </c>
      <c r="W320" s="400">
        <f t="shared" si="205"/>
        <v>0</v>
      </c>
      <c r="X320" s="340">
        <v>0</v>
      </c>
      <c r="Y320" s="400">
        <f t="shared" si="206"/>
        <v>0</v>
      </c>
      <c r="Z320" s="467">
        <f t="shared" si="207"/>
        <v>0</v>
      </c>
      <c r="AA320" s="375">
        <f t="shared" si="208"/>
        <v>0</v>
      </c>
      <c r="AB320" s="1"/>
    </row>
    <row r="321" spans="2:29" s="2" customFormat="1" ht="13.5" thickBot="1" x14ac:dyDescent="0.25">
      <c r="B321" s="48"/>
      <c r="C321" s="48"/>
      <c r="D321" s="48"/>
      <c r="E321" s="48"/>
      <c r="F321" s="48"/>
      <c r="G321" s="48"/>
      <c r="H321" s="334"/>
      <c r="I321" s="341">
        <v>0</v>
      </c>
      <c r="J321" s="375">
        <f t="shared" si="199"/>
        <v>0</v>
      </c>
      <c r="K321" s="380">
        <v>0</v>
      </c>
      <c r="L321" s="340">
        <v>0</v>
      </c>
      <c r="M321" s="400">
        <f>L321*K321</f>
        <v>0</v>
      </c>
      <c r="N321" s="340">
        <v>0</v>
      </c>
      <c r="O321" s="400">
        <f t="shared" si="201"/>
        <v>0</v>
      </c>
      <c r="P321" s="340">
        <v>0</v>
      </c>
      <c r="Q321" s="400">
        <f t="shared" si="202"/>
        <v>0</v>
      </c>
      <c r="R321" s="340">
        <v>0</v>
      </c>
      <c r="S321" s="400">
        <f t="shared" si="203"/>
        <v>0</v>
      </c>
      <c r="T321" s="340">
        <v>0</v>
      </c>
      <c r="U321" s="400">
        <f t="shared" si="204"/>
        <v>0</v>
      </c>
      <c r="V321" s="340">
        <v>0</v>
      </c>
      <c r="W321" s="400">
        <f t="shared" si="205"/>
        <v>0</v>
      </c>
      <c r="X321" s="340">
        <v>0</v>
      </c>
      <c r="Y321" s="400">
        <f t="shared" si="206"/>
        <v>0</v>
      </c>
      <c r="Z321" s="467">
        <f t="shared" si="207"/>
        <v>0</v>
      </c>
      <c r="AA321" s="375">
        <f t="shared" si="208"/>
        <v>0</v>
      </c>
      <c r="AB321" s="1"/>
    </row>
    <row r="322" spans="2:29" s="2" customFormat="1" ht="13.5" thickBot="1" x14ac:dyDescent="0.25">
      <c r="B322" s="394" t="s">
        <v>124</v>
      </c>
      <c r="C322" s="395"/>
      <c r="D322" s="395"/>
      <c r="E322" s="395"/>
      <c r="F322" s="395"/>
      <c r="G322" s="395"/>
      <c r="H322" s="396"/>
      <c r="I322" s="397">
        <f>SUM(I306:I321)</f>
        <v>0</v>
      </c>
      <c r="J322" s="377">
        <f>SUM(J306:J321)</f>
        <v>0</v>
      </c>
      <c r="K322" s="398"/>
      <c r="L322" s="339">
        <f t="shared" ref="L322:AA322" si="209">SUM(L306:L321)</f>
        <v>0</v>
      </c>
      <c r="M322" s="386">
        <f t="shared" si="209"/>
        <v>0</v>
      </c>
      <c r="N322" s="339">
        <f t="shared" si="209"/>
        <v>0</v>
      </c>
      <c r="O322" s="386">
        <f t="shared" si="209"/>
        <v>0</v>
      </c>
      <c r="P322" s="339">
        <f t="shared" si="209"/>
        <v>0</v>
      </c>
      <c r="Q322" s="386">
        <f t="shared" si="209"/>
        <v>0</v>
      </c>
      <c r="R322" s="339">
        <f t="shared" si="209"/>
        <v>0</v>
      </c>
      <c r="S322" s="386">
        <f t="shared" si="209"/>
        <v>0</v>
      </c>
      <c r="T322" s="339">
        <f t="shared" si="209"/>
        <v>0</v>
      </c>
      <c r="U322" s="386">
        <f t="shared" si="209"/>
        <v>0</v>
      </c>
      <c r="V322" s="339">
        <f t="shared" si="209"/>
        <v>0</v>
      </c>
      <c r="W322" s="386">
        <f t="shared" si="209"/>
        <v>0</v>
      </c>
      <c r="X322" s="339">
        <f t="shared" si="209"/>
        <v>0</v>
      </c>
      <c r="Y322" s="386">
        <f t="shared" si="209"/>
        <v>0</v>
      </c>
      <c r="Z322" s="464">
        <f t="shared" si="209"/>
        <v>0</v>
      </c>
      <c r="AA322" s="464">
        <f t="shared" si="209"/>
        <v>0</v>
      </c>
      <c r="AB322" s="404"/>
      <c r="AC322" s="405"/>
    </row>
    <row r="323" spans="2:29" s="2" customFormat="1" ht="15.75" x14ac:dyDescent="0.2">
      <c r="B323" s="347" t="s">
        <v>125</v>
      </c>
      <c r="C323" s="346"/>
      <c r="D323" s="346"/>
      <c r="E323" s="346"/>
      <c r="F323" s="346"/>
      <c r="G323" s="346"/>
      <c r="H323" s="372"/>
      <c r="I323" s="346"/>
      <c r="J323" s="372"/>
      <c r="K323" s="372"/>
      <c r="L323" s="345"/>
      <c r="M323" s="372"/>
      <c r="N323" s="345"/>
      <c r="O323" s="372"/>
      <c r="P323" s="345"/>
      <c r="Q323" s="372"/>
      <c r="R323" s="345"/>
      <c r="S323" s="372"/>
      <c r="T323" s="345"/>
      <c r="U323" s="372"/>
      <c r="V323" s="345"/>
      <c r="W323" s="372"/>
      <c r="X323" s="345"/>
      <c r="Y323" s="372"/>
      <c r="Z323" s="406"/>
      <c r="AA323" s="389"/>
    </row>
    <row r="324" spans="2:29" s="2" customFormat="1" x14ac:dyDescent="0.2">
      <c r="B324" s="344"/>
      <c r="C324" s="48"/>
      <c r="D324" s="48"/>
      <c r="E324" s="48"/>
      <c r="F324" s="48"/>
      <c r="G324" s="48"/>
      <c r="H324" s="334"/>
      <c r="I324" s="341">
        <v>0</v>
      </c>
      <c r="J324" s="375">
        <f t="shared" ref="J324:J340" si="210">H324*I324</f>
        <v>0</v>
      </c>
      <c r="K324" s="380">
        <v>0</v>
      </c>
      <c r="L324" s="340">
        <v>0</v>
      </c>
      <c r="M324" s="400">
        <f t="shared" ref="M324:M340" si="211">L324*$K324</f>
        <v>0</v>
      </c>
      <c r="N324" s="340">
        <v>0</v>
      </c>
      <c r="O324" s="400">
        <f t="shared" ref="O324:O340" si="212">N324*$K324</f>
        <v>0</v>
      </c>
      <c r="P324" s="340">
        <v>0</v>
      </c>
      <c r="Q324" s="400">
        <f t="shared" ref="Q324:Q340" si="213">P324*$K324</f>
        <v>0</v>
      </c>
      <c r="R324" s="340">
        <v>0</v>
      </c>
      <c r="S324" s="400">
        <f t="shared" ref="S324:S340" si="214">R324*$K324</f>
        <v>0</v>
      </c>
      <c r="T324" s="340">
        <v>0</v>
      </c>
      <c r="U324" s="400">
        <f t="shared" ref="U324:U340" si="215">T324*$K324</f>
        <v>0</v>
      </c>
      <c r="V324" s="340">
        <v>0</v>
      </c>
      <c r="W324" s="400">
        <f t="shared" ref="W324:W340" si="216">V324*$K324</f>
        <v>0</v>
      </c>
      <c r="X324" s="340">
        <v>0</v>
      </c>
      <c r="Y324" s="400">
        <f t="shared" ref="Y324:Y340" si="217">X324*$K324</f>
        <v>0</v>
      </c>
      <c r="Z324" s="467">
        <f>M324+O324+Q324+S324+U324+W324+Y324</f>
        <v>0</v>
      </c>
      <c r="AA324" s="375">
        <f>J324-Z324</f>
        <v>0</v>
      </c>
      <c r="AB324" s="1"/>
    </row>
    <row r="325" spans="2:29" s="2" customFormat="1" x14ac:dyDescent="0.2">
      <c r="B325" s="344"/>
      <c r="C325" s="48"/>
      <c r="D325" s="48"/>
      <c r="E325" s="48"/>
      <c r="F325" s="48"/>
      <c r="G325" s="48"/>
      <c r="H325" s="334"/>
      <c r="I325" s="341">
        <v>0</v>
      </c>
      <c r="J325" s="375">
        <f t="shared" si="210"/>
        <v>0</v>
      </c>
      <c r="K325" s="380">
        <v>0</v>
      </c>
      <c r="L325" s="340">
        <v>0</v>
      </c>
      <c r="M325" s="400">
        <f t="shared" si="211"/>
        <v>0</v>
      </c>
      <c r="N325" s="340">
        <v>0</v>
      </c>
      <c r="O325" s="400">
        <f t="shared" si="212"/>
        <v>0</v>
      </c>
      <c r="P325" s="340">
        <v>0</v>
      </c>
      <c r="Q325" s="400">
        <f t="shared" si="213"/>
        <v>0</v>
      </c>
      <c r="R325" s="340">
        <v>0</v>
      </c>
      <c r="S325" s="400">
        <f t="shared" si="214"/>
        <v>0</v>
      </c>
      <c r="T325" s="340">
        <v>0</v>
      </c>
      <c r="U325" s="400">
        <f t="shared" si="215"/>
        <v>0</v>
      </c>
      <c r="V325" s="340">
        <v>0</v>
      </c>
      <c r="W325" s="400">
        <f t="shared" si="216"/>
        <v>0</v>
      </c>
      <c r="X325" s="340">
        <v>0</v>
      </c>
      <c r="Y325" s="400">
        <f t="shared" si="217"/>
        <v>0</v>
      </c>
      <c r="Z325" s="467">
        <f t="shared" ref="Z325:Z340" si="218">M325+O325+Q325+S325+U325+W325+Y325</f>
        <v>0</v>
      </c>
      <c r="AA325" s="375">
        <f t="shared" ref="AA325:AA340" si="219">J325-Z325</f>
        <v>0</v>
      </c>
      <c r="AB325" s="1"/>
    </row>
    <row r="326" spans="2:29" s="2" customFormat="1" x14ac:dyDescent="0.2">
      <c r="B326" s="344"/>
      <c r="C326" s="48"/>
      <c r="D326" s="48"/>
      <c r="E326" s="48"/>
      <c r="F326" s="48"/>
      <c r="G326" s="48"/>
      <c r="H326" s="334"/>
      <c r="I326" s="341">
        <v>0</v>
      </c>
      <c r="J326" s="375">
        <f t="shared" si="210"/>
        <v>0</v>
      </c>
      <c r="K326" s="380">
        <v>0</v>
      </c>
      <c r="L326" s="340">
        <v>0</v>
      </c>
      <c r="M326" s="400">
        <f t="shared" si="211"/>
        <v>0</v>
      </c>
      <c r="N326" s="340">
        <v>0</v>
      </c>
      <c r="O326" s="400">
        <f t="shared" si="212"/>
        <v>0</v>
      </c>
      <c r="P326" s="340">
        <v>0</v>
      </c>
      <c r="Q326" s="400">
        <f t="shared" si="213"/>
        <v>0</v>
      </c>
      <c r="R326" s="340">
        <v>0</v>
      </c>
      <c r="S326" s="400">
        <f t="shared" si="214"/>
        <v>0</v>
      </c>
      <c r="T326" s="340">
        <v>0</v>
      </c>
      <c r="U326" s="400">
        <f t="shared" si="215"/>
        <v>0</v>
      </c>
      <c r="V326" s="340">
        <v>0</v>
      </c>
      <c r="W326" s="400">
        <f t="shared" si="216"/>
        <v>0</v>
      </c>
      <c r="X326" s="340">
        <v>0</v>
      </c>
      <c r="Y326" s="400">
        <f t="shared" si="217"/>
        <v>0</v>
      </c>
      <c r="Z326" s="467">
        <f t="shared" si="218"/>
        <v>0</v>
      </c>
      <c r="AA326" s="375">
        <f t="shared" si="219"/>
        <v>0</v>
      </c>
      <c r="AB326" s="1"/>
    </row>
    <row r="327" spans="2:29" s="2" customFormat="1" x14ac:dyDescent="0.2">
      <c r="B327" s="48"/>
      <c r="C327" s="48"/>
      <c r="D327" s="48"/>
      <c r="E327" s="48"/>
      <c r="F327" s="48"/>
      <c r="G327" s="48"/>
      <c r="H327" s="334"/>
      <c r="I327" s="341">
        <v>0</v>
      </c>
      <c r="J327" s="375">
        <f t="shared" si="210"/>
        <v>0</v>
      </c>
      <c r="K327" s="380">
        <v>0</v>
      </c>
      <c r="L327" s="340">
        <v>0</v>
      </c>
      <c r="M327" s="400">
        <f t="shared" si="211"/>
        <v>0</v>
      </c>
      <c r="N327" s="340">
        <v>0</v>
      </c>
      <c r="O327" s="400">
        <f t="shared" si="212"/>
        <v>0</v>
      </c>
      <c r="P327" s="340">
        <v>0</v>
      </c>
      <c r="Q327" s="400">
        <f t="shared" si="213"/>
        <v>0</v>
      </c>
      <c r="R327" s="340">
        <v>0</v>
      </c>
      <c r="S327" s="400">
        <f t="shared" si="214"/>
        <v>0</v>
      </c>
      <c r="T327" s="340">
        <v>0</v>
      </c>
      <c r="U327" s="400">
        <f t="shared" si="215"/>
        <v>0</v>
      </c>
      <c r="V327" s="340">
        <v>0</v>
      </c>
      <c r="W327" s="400">
        <f t="shared" si="216"/>
        <v>0</v>
      </c>
      <c r="X327" s="340">
        <v>0</v>
      </c>
      <c r="Y327" s="400">
        <f t="shared" si="217"/>
        <v>0</v>
      </c>
      <c r="Z327" s="467">
        <f t="shared" si="218"/>
        <v>0</v>
      </c>
      <c r="AA327" s="375">
        <f t="shared" si="219"/>
        <v>0</v>
      </c>
      <c r="AB327" s="1"/>
    </row>
    <row r="328" spans="2:29" s="2" customFormat="1" x14ac:dyDescent="0.2">
      <c r="B328" s="344"/>
      <c r="C328" s="11"/>
      <c r="D328" s="48"/>
      <c r="E328" s="48"/>
      <c r="F328" s="48"/>
      <c r="G328" s="48"/>
      <c r="H328" s="334"/>
      <c r="I328" s="341">
        <v>0</v>
      </c>
      <c r="J328" s="375">
        <f t="shared" si="210"/>
        <v>0</v>
      </c>
      <c r="K328" s="380">
        <v>0</v>
      </c>
      <c r="L328" s="340">
        <v>0</v>
      </c>
      <c r="M328" s="400">
        <f t="shared" si="211"/>
        <v>0</v>
      </c>
      <c r="N328" s="340">
        <v>0</v>
      </c>
      <c r="O328" s="400">
        <f t="shared" si="212"/>
        <v>0</v>
      </c>
      <c r="P328" s="340">
        <v>0</v>
      </c>
      <c r="Q328" s="400">
        <f t="shared" si="213"/>
        <v>0</v>
      </c>
      <c r="R328" s="340">
        <v>0</v>
      </c>
      <c r="S328" s="400">
        <f t="shared" si="214"/>
        <v>0</v>
      </c>
      <c r="T328" s="340">
        <v>0</v>
      </c>
      <c r="U328" s="400">
        <f t="shared" si="215"/>
        <v>0</v>
      </c>
      <c r="V328" s="340">
        <v>0</v>
      </c>
      <c r="W328" s="400">
        <f t="shared" si="216"/>
        <v>0</v>
      </c>
      <c r="X328" s="340">
        <v>0</v>
      </c>
      <c r="Y328" s="400">
        <f t="shared" si="217"/>
        <v>0</v>
      </c>
      <c r="Z328" s="467">
        <f t="shared" si="218"/>
        <v>0</v>
      </c>
      <c r="AA328" s="375">
        <f t="shared" si="219"/>
        <v>0</v>
      </c>
      <c r="AB328" s="1"/>
    </row>
    <row r="329" spans="2:29" s="2" customFormat="1" x14ac:dyDescent="0.2">
      <c r="B329" s="344"/>
      <c r="C329" s="11"/>
      <c r="D329" s="48"/>
      <c r="E329" s="48"/>
      <c r="F329" s="48"/>
      <c r="G329" s="11"/>
      <c r="H329" s="334"/>
      <c r="I329" s="341">
        <v>0</v>
      </c>
      <c r="J329" s="375">
        <f t="shared" si="210"/>
        <v>0</v>
      </c>
      <c r="K329" s="380">
        <v>0</v>
      </c>
      <c r="L329" s="340">
        <v>0</v>
      </c>
      <c r="M329" s="400">
        <f t="shared" si="211"/>
        <v>0</v>
      </c>
      <c r="N329" s="340">
        <v>0</v>
      </c>
      <c r="O329" s="400">
        <f t="shared" si="212"/>
        <v>0</v>
      </c>
      <c r="P329" s="340">
        <v>0</v>
      </c>
      <c r="Q329" s="400">
        <f t="shared" si="213"/>
        <v>0</v>
      </c>
      <c r="R329" s="340">
        <v>0</v>
      </c>
      <c r="S329" s="400">
        <f t="shared" si="214"/>
        <v>0</v>
      </c>
      <c r="T329" s="340">
        <v>0</v>
      </c>
      <c r="U329" s="400">
        <f t="shared" si="215"/>
        <v>0</v>
      </c>
      <c r="V329" s="340">
        <v>0</v>
      </c>
      <c r="W329" s="400">
        <f t="shared" si="216"/>
        <v>0</v>
      </c>
      <c r="X329" s="340">
        <v>0</v>
      </c>
      <c r="Y329" s="400">
        <f t="shared" si="217"/>
        <v>0</v>
      </c>
      <c r="Z329" s="467">
        <f t="shared" si="218"/>
        <v>0</v>
      </c>
      <c r="AA329" s="375">
        <f t="shared" si="219"/>
        <v>0</v>
      </c>
      <c r="AB329" s="1"/>
    </row>
    <row r="330" spans="2:29" s="2" customFormat="1" x14ac:dyDescent="0.2">
      <c r="B330" s="344"/>
      <c r="C330" s="11"/>
      <c r="D330" s="48"/>
      <c r="E330" s="48"/>
      <c r="F330" s="48"/>
      <c r="G330" s="11"/>
      <c r="H330" s="334"/>
      <c r="I330" s="341">
        <v>0</v>
      </c>
      <c r="J330" s="375">
        <f t="shared" si="210"/>
        <v>0</v>
      </c>
      <c r="K330" s="380">
        <v>0</v>
      </c>
      <c r="L330" s="340">
        <v>0</v>
      </c>
      <c r="M330" s="400">
        <f t="shared" si="211"/>
        <v>0</v>
      </c>
      <c r="N330" s="340">
        <v>0</v>
      </c>
      <c r="O330" s="400">
        <f t="shared" si="212"/>
        <v>0</v>
      </c>
      <c r="P330" s="340">
        <v>0</v>
      </c>
      <c r="Q330" s="400">
        <f t="shared" si="213"/>
        <v>0</v>
      </c>
      <c r="R330" s="340">
        <v>0</v>
      </c>
      <c r="S330" s="400">
        <f t="shared" si="214"/>
        <v>0</v>
      </c>
      <c r="T330" s="340">
        <v>0</v>
      </c>
      <c r="U330" s="400">
        <f t="shared" si="215"/>
        <v>0</v>
      </c>
      <c r="V330" s="340">
        <v>0</v>
      </c>
      <c r="W330" s="400">
        <f t="shared" si="216"/>
        <v>0</v>
      </c>
      <c r="X330" s="340">
        <v>0</v>
      </c>
      <c r="Y330" s="400">
        <f t="shared" si="217"/>
        <v>0</v>
      </c>
      <c r="Z330" s="467">
        <f t="shared" si="218"/>
        <v>0</v>
      </c>
      <c r="AA330" s="375">
        <f t="shared" si="219"/>
        <v>0</v>
      </c>
      <c r="AB330" s="1"/>
    </row>
    <row r="331" spans="2:29" s="2" customFormat="1" x14ac:dyDescent="0.2">
      <c r="B331" s="344"/>
      <c r="C331" s="11"/>
      <c r="D331" s="48"/>
      <c r="E331" s="48"/>
      <c r="F331" s="48"/>
      <c r="G331" s="11"/>
      <c r="H331" s="334"/>
      <c r="I331" s="341">
        <v>0</v>
      </c>
      <c r="J331" s="375">
        <f t="shared" si="210"/>
        <v>0</v>
      </c>
      <c r="K331" s="380">
        <v>0</v>
      </c>
      <c r="L331" s="340">
        <v>0</v>
      </c>
      <c r="M331" s="400">
        <f t="shared" si="211"/>
        <v>0</v>
      </c>
      <c r="N331" s="340">
        <v>0</v>
      </c>
      <c r="O331" s="400">
        <f t="shared" si="212"/>
        <v>0</v>
      </c>
      <c r="P331" s="340">
        <v>0</v>
      </c>
      <c r="Q331" s="400">
        <f t="shared" si="213"/>
        <v>0</v>
      </c>
      <c r="R331" s="340">
        <v>0</v>
      </c>
      <c r="S331" s="400">
        <f t="shared" si="214"/>
        <v>0</v>
      </c>
      <c r="T331" s="340">
        <v>0</v>
      </c>
      <c r="U331" s="400">
        <f t="shared" si="215"/>
        <v>0</v>
      </c>
      <c r="V331" s="340">
        <v>0</v>
      </c>
      <c r="W331" s="400">
        <f t="shared" si="216"/>
        <v>0</v>
      </c>
      <c r="X331" s="340">
        <v>0</v>
      </c>
      <c r="Y331" s="400">
        <f t="shared" si="217"/>
        <v>0</v>
      </c>
      <c r="Z331" s="467">
        <f t="shared" si="218"/>
        <v>0</v>
      </c>
      <c r="AA331" s="375">
        <f t="shared" si="219"/>
        <v>0</v>
      </c>
      <c r="AB331" s="1"/>
    </row>
    <row r="332" spans="2:29" s="2" customFormat="1" x14ac:dyDescent="0.2">
      <c r="B332" s="48"/>
      <c r="C332" s="11"/>
      <c r="D332" s="48"/>
      <c r="E332" s="48"/>
      <c r="F332" s="48"/>
      <c r="G332" s="11"/>
      <c r="H332" s="334"/>
      <c r="I332" s="341">
        <v>0</v>
      </c>
      <c r="J332" s="375">
        <f t="shared" si="210"/>
        <v>0</v>
      </c>
      <c r="K332" s="380">
        <v>0</v>
      </c>
      <c r="L332" s="340">
        <v>0</v>
      </c>
      <c r="M332" s="400">
        <f t="shared" si="211"/>
        <v>0</v>
      </c>
      <c r="N332" s="340">
        <v>0</v>
      </c>
      <c r="O332" s="400">
        <f t="shared" si="212"/>
        <v>0</v>
      </c>
      <c r="P332" s="340">
        <v>0</v>
      </c>
      <c r="Q332" s="400">
        <f t="shared" si="213"/>
        <v>0</v>
      </c>
      <c r="R332" s="340">
        <v>0</v>
      </c>
      <c r="S332" s="400">
        <f t="shared" si="214"/>
        <v>0</v>
      </c>
      <c r="T332" s="340">
        <v>0</v>
      </c>
      <c r="U332" s="400">
        <f t="shared" si="215"/>
        <v>0</v>
      </c>
      <c r="V332" s="340">
        <v>0</v>
      </c>
      <c r="W332" s="400">
        <f t="shared" si="216"/>
        <v>0</v>
      </c>
      <c r="X332" s="340">
        <v>0</v>
      </c>
      <c r="Y332" s="400">
        <f t="shared" si="217"/>
        <v>0</v>
      </c>
      <c r="Z332" s="467">
        <f t="shared" si="218"/>
        <v>0</v>
      </c>
      <c r="AA332" s="375">
        <f t="shared" si="219"/>
        <v>0</v>
      </c>
      <c r="AB332" s="1"/>
    </row>
    <row r="333" spans="2:29" s="2" customFormat="1" x14ac:dyDescent="0.2">
      <c r="B333" s="48"/>
      <c r="C333" s="11"/>
      <c r="D333" s="48"/>
      <c r="E333" s="48"/>
      <c r="F333" s="48"/>
      <c r="G333" s="11"/>
      <c r="H333" s="334"/>
      <c r="I333" s="341">
        <v>0</v>
      </c>
      <c r="J333" s="375">
        <f t="shared" si="210"/>
        <v>0</v>
      </c>
      <c r="K333" s="380">
        <v>0</v>
      </c>
      <c r="L333" s="340">
        <v>0</v>
      </c>
      <c r="M333" s="400">
        <f t="shared" si="211"/>
        <v>0</v>
      </c>
      <c r="N333" s="340">
        <v>0</v>
      </c>
      <c r="O333" s="400">
        <f t="shared" si="212"/>
        <v>0</v>
      </c>
      <c r="P333" s="340">
        <v>0</v>
      </c>
      <c r="Q333" s="400">
        <f t="shared" si="213"/>
        <v>0</v>
      </c>
      <c r="R333" s="340">
        <v>0</v>
      </c>
      <c r="S333" s="400">
        <f t="shared" si="214"/>
        <v>0</v>
      </c>
      <c r="T333" s="340">
        <v>0</v>
      </c>
      <c r="U333" s="400">
        <f t="shared" si="215"/>
        <v>0</v>
      </c>
      <c r="V333" s="340">
        <v>0</v>
      </c>
      <c r="W333" s="400">
        <f t="shared" si="216"/>
        <v>0</v>
      </c>
      <c r="X333" s="340">
        <v>0</v>
      </c>
      <c r="Y333" s="400">
        <f t="shared" si="217"/>
        <v>0</v>
      </c>
      <c r="Z333" s="467">
        <f t="shared" si="218"/>
        <v>0</v>
      </c>
      <c r="AA333" s="375">
        <f t="shared" si="219"/>
        <v>0</v>
      </c>
      <c r="AB333" s="1"/>
    </row>
    <row r="334" spans="2:29" s="2" customFormat="1" x14ac:dyDescent="0.2">
      <c r="B334" s="11"/>
      <c r="C334" s="11"/>
      <c r="D334" s="48"/>
      <c r="E334" s="48"/>
      <c r="F334" s="48"/>
      <c r="G334" s="11"/>
      <c r="H334" s="334"/>
      <c r="I334" s="341">
        <v>0</v>
      </c>
      <c r="J334" s="375">
        <f t="shared" si="210"/>
        <v>0</v>
      </c>
      <c r="K334" s="380">
        <v>0</v>
      </c>
      <c r="L334" s="340">
        <v>0</v>
      </c>
      <c r="M334" s="400">
        <f t="shared" si="211"/>
        <v>0</v>
      </c>
      <c r="N334" s="340">
        <v>0</v>
      </c>
      <c r="O334" s="400">
        <f t="shared" si="212"/>
        <v>0</v>
      </c>
      <c r="P334" s="340">
        <v>0</v>
      </c>
      <c r="Q334" s="400">
        <f t="shared" si="213"/>
        <v>0</v>
      </c>
      <c r="R334" s="340">
        <v>0</v>
      </c>
      <c r="S334" s="400">
        <f t="shared" si="214"/>
        <v>0</v>
      </c>
      <c r="T334" s="340">
        <v>0</v>
      </c>
      <c r="U334" s="400">
        <f t="shared" si="215"/>
        <v>0</v>
      </c>
      <c r="V334" s="340">
        <v>0</v>
      </c>
      <c r="W334" s="400">
        <f t="shared" si="216"/>
        <v>0</v>
      </c>
      <c r="X334" s="340">
        <v>0</v>
      </c>
      <c r="Y334" s="400">
        <f t="shared" si="217"/>
        <v>0</v>
      </c>
      <c r="Z334" s="467">
        <f t="shared" si="218"/>
        <v>0</v>
      </c>
      <c r="AA334" s="375">
        <f t="shared" si="219"/>
        <v>0</v>
      </c>
      <c r="AB334" s="1"/>
    </row>
    <row r="335" spans="2:29" s="2" customFormat="1" x14ac:dyDescent="0.2">
      <c r="B335" s="11"/>
      <c r="C335" s="11"/>
      <c r="D335" s="48"/>
      <c r="E335" s="48"/>
      <c r="F335" s="48"/>
      <c r="G335" s="11"/>
      <c r="H335" s="334"/>
      <c r="I335" s="341">
        <v>0</v>
      </c>
      <c r="J335" s="375">
        <f t="shared" si="210"/>
        <v>0</v>
      </c>
      <c r="K335" s="380">
        <v>0</v>
      </c>
      <c r="L335" s="340">
        <v>0</v>
      </c>
      <c r="M335" s="400">
        <f t="shared" si="211"/>
        <v>0</v>
      </c>
      <c r="N335" s="340">
        <v>0</v>
      </c>
      <c r="O335" s="400">
        <f t="shared" si="212"/>
        <v>0</v>
      </c>
      <c r="P335" s="340">
        <v>0</v>
      </c>
      <c r="Q335" s="400">
        <f t="shared" si="213"/>
        <v>0</v>
      </c>
      <c r="R335" s="340">
        <v>0</v>
      </c>
      <c r="S335" s="400">
        <f t="shared" si="214"/>
        <v>0</v>
      </c>
      <c r="T335" s="340">
        <v>0</v>
      </c>
      <c r="U335" s="400">
        <f t="shared" si="215"/>
        <v>0</v>
      </c>
      <c r="V335" s="340">
        <v>0</v>
      </c>
      <c r="W335" s="400">
        <f t="shared" si="216"/>
        <v>0</v>
      </c>
      <c r="X335" s="340">
        <v>0</v>
      </c>
      <c r="Y335" s="400">
        <f t="shared" si="217"/>
        <v>0</v>
      </c>
      <c r="Z335" s="467">
        <f t="shared" si="218"/>
        <v>0</v>
      </c>
      <c r="AA335" s="375">
        <f t="shared" si="219"/>
        <v>0</v>
      </c>
      <c r="AB335" s="1"/>
    </row>
    <row r="336" spans="2:29" s="2" customFormat="1" x14ac:dyDescent="0.2">
      <c r="B336" s="11"/>
      <c r="C336" s="11"/>
      <c r="D336" s="48"/>
      <c r="E336" s="48"/>
      <c r="F336" s="48"/>
      <c r="G336" s="11"/>
      <c r="H336" s="334"/>
      <c r="I336" s="341">
        <v>0</v>
      </c>
      <c r="J336" s="375">
        <f t="shared" si="210"/>
        <v>0</v>
      </c>
      <c r="K336" s="380">
        <v>0</v>
      </c>
      <c r="L336" s="340">
        <v>0</v>
      </c>
      <c r="M336" s="400">
        <f t="shared" si="211"/>
        <v>0</v>
      </c>
      <c r="N336" s="340">
        <v>0</v>
      </c>
      <c r="O336" s="400">
        <f t="shared" si="212"/>
        <v>0</v>
      </c>
      <c r="P336" s="340">
        <v>0</v>
      </c>
      <c r="Q336" s="400">
        <f t="shared" si="213"/>
        <v>0</v>
      </c>
      <c r="R336" s="340">
        <v>0</v>
      </c>
      <c r="S336" s="400">
        <f t="shared" si="214"/>
        <v>0</v>
      </c>
      <c r="T336" s="340">
        <v>0</v>
      </c>
      <c r="U336" s="400">
        <f t="shared" si="215"/>
        <v>0</v>
      </c>
      <c r="V336" s="340">
        <v>0</v>
      </c>
      <c r="W336" s="400">
        <f t="shared" si="216"/>
        <v>0</v>
      </c>
      <c r="X336" s="340">
        <v>0</v>
      </c>
      <c r="Y336" s="400">
        <f t="shared" si="217"/>
        <v>0</v>
      </c>
      <c r="Z336" s="467">
        <f t="shared" si="218"/>
        <v>0</v>
      </c>
      <c r="AA336" s="375">
        <f t="shared" si="219"/>
        <v>0</v>
      </c>
      <c r="AB336" s="1"/>
    </row>
    <row r="337" spans="1:29" s="2" customFormat="1" x14ac:dyDescent="0.2">
      <c r="B337" s="11"/>
      <c r="C337" s="11"/>
      <c r="D337" s="48"/>
      <c r="E337" s="48"/>
      <c r="F337" s="11"/>
      <c r="G337" s="11"/>
      <c r="H337" s="334"/>
      <c r="I337" s="341">
        <v>0</v>
      </c>
      <c r="J337" s="375">
        <f t="shared" si="210"/>
        <v>0</v>
      </c>
      <c r="K337" s="380">
        <v>0</v>
      </c>
      <c r="L337" s="340">
        <v>0</v>
      </c>
      <c r="M337" s="400">
        <f t="shared" si="211"/>
        <v>0</v>
      </c>
      <c r="N337" s="340">
        <v>0</v>
      </c>
      <c r="O337" s="400">
        <f t="shared" si="212"/>
        <v>0</v>
      </c>
      <c r="P337" s="340">
        <v>0</v>
      </c>
      <c r="Q337" s="400">
        <f t="shared" si="213"/>
        <v>0</v>
      </c>
      <c r="R337" s="340">
        <v>0</v>
      </c>
      <c r="S337" s="400">
        <f t="shared" si="214"/>
        <v>0</v>
      </c>
      <c r="T337" s="340">
        <v>0</v>
      </c>
      <c r="U337" s="400">
        <f t="shared" si="215"/>
        <v>0</v>
      </c>
      <c r="V337" s="340">
        <v>0</v>
      </c>
      <c r="W337" s="400">
        <f t="shared" si="216"/>
        <v>0</v>
      </c>
      <c r="X337" s="340">
        <v>0</v>
      </c>
      <c r="Y337" s="400">
        <f t="shared" si="217"/>
        <v>0</v>
      </c>
      <c r="Z337" s="467">
        <f t="shared" si="218"/>
        <v>0</v>
      </c>
      <c r="AA337" s="375">
        <f t="shared" si="219"/>
        <v>0</v>
      </c>
      <c r="AB337" s="1"/>
    </row>
    <row r="338" spans="1:29" s="2" customFormat="1" x14ac:dyDescent="0.2">
      <c r="B338" s="11"/>
      <c r="C338" s="11"/>
      <c r="D338" s="48"/>
      <c r="E338" s="48"/>
      <c r="F338" s="11"/>
      <c r="G338" s="11"/>
      <c r="H338" s="334"/>
      <c r="I338" s="341">
        <v>0</v>
      </c>
      <c r="J338" s="375">
        <f t="shared" si="210"/>
        <v>0</v>
      </c>
      <c r="K338" s="380">
        <v>0</v>
      </c>
      <c r="L338" s="340">
        <v>0</v>
      </c>
      <c r="M338" s="400">
        <f t="shared" si="211"/>
        <v>0</v>
      </c>
      <c r="N338" s="340">
        <v>0</v>
      </c>
      <c r="O338" s="400">
        <f t="shared" si="212"/>
        <v>0</v>
      </c>
      <c r="P338" s="340">
        <v>0</v>
      </c>
      <c r="Q338" s="400">
        <f t="shared" si="213"/>
        <v>0</v>
      </c>
      <c r="R338" s="340">
        <v>0</v>
      </c>
      <c r="S338" s="400">
        <f t="shared" si="214"/>
        <v>0</v>
      </c>
      <c r="T338" s="340">
        <v>0</v>
      </c>
      <c r="U338" s="400">
        <f t="shared" si="215"/>
        <v>0</v>
      </c>
      <c r="V338" s="340">
        <v>0</v>
      </c>
      <c r="W338" s="400">
        <f t="shared" si="216"/>
        <v>0</v>
      </c>
      <c r="X338" s="340">
        <v>0</v>
      </c>
      <c r="Y338" s="400">
        <f t="shared" si="217"/>
        <v>0</v>
      </c>
      <c r="Z338" s="467">
        <f t="shared" si="218"/>
        <v>0</v>
      </c>
      <c r="AA338" s="375">
        <f t="shared" si="219"/>
        <v>0</v>
      </c>
      <c r="AB338" s="1"/>
    </row>
    <row r="339" spans="1:29" s="2" customFormat="1" x14ac:dyDescent="0.2">
      <c r="B339" s="11"/>
      <c r="C339" s="11"/>
      <c r="D339" s="48"/>
      <c r="E339" s="48"/>
      <c r="F339" s="11"/>
      <c r="G339" s="11"/>
      <c r="H339" s="334"/>
      <c r="I339" s="341">
        <v>0</v>
      </c>
      <c r="J339" s="375">
        <f t="shared" si="210"/>
        <v>0</v>
      </c>
      <c r="K339" s="380">
        <v>0</v>
      </c>
      <c r="L339" s="340">
        <v>0</v>
      </c>
      <c r="M339" s="400">
        <f t="shared" si="211"/>
        <v>0</v>
      </c>
      <c r="N339" s="340">
        <v>0</v>
      </c>
      <c r="O339" s="400">
        <f t="shared" si="212"/>
        <v>0</v>
      </c>
      <c r="P339" s="340">
        <v>0</v>
      </c>
      <c r="Q339" s="400">
        <f t="shared" si="213"/>
        <v>0</v>
      </c>
      <c r="R339" s="340">
        <v>0</v>
      </c>
      <c r="S339" s="400">
        <f t="shared" si="214"/>
        <v>0</v>
      </c>
      <c r="T339" s="340">
        <v>0</v>
      </c>
      <c r="U339" s="400">
        <f t="shared" si="215"/>
        <v>0</v>
      </c>
      <c r="V339" s="340">
        <v>0</v>
      </c>
      <c r="W339" s="400">
        <f t="shared" si="216"/>
        <v>0</v>
      </c>
      <c r="X339" s="340">
        <v>0</v>
      </c>
      <c r="Y339" s="400">
        <f t="shared" si="217"/>
        <v>0</v>
      </c>
      <c r="Z339" s="467">
        <f t="shared" si="218"/>
        <v>0</v>
      </c>
      <c r="AA339" s="375">
        <f t="shared" si="219"/>
        <v>0</v>
      </c>
      <c r="AB339" s="1"/>
    </row>
    <row r="340" spans="1:29" s="2" customFormat="1" ht="13.5" thickBot="1" x14ac:dyDescent="0.25">
      <c r="B340" s="342"/>
      <c r="C340" s="342"/>
      <c r="D340" s="343"/>
      <c r="E340" s="48"/>
      <c r="F340" s="342"/>
      <c r="G340" s="342"/>
      <c r="H340" s="334"/>
      <c r="I340" s="341">
        <v>0</v>
      </c>
      <c r="J340" s="376">
        <f t="shared" si="210"/>
        <v>0</v>
      </c>
      <c r="K340" s="380">
        <v>0</v>
      </c>
      <c r="L340" s="340">
        <v>0</v>
      </c>
      <c r="M340" s="400">
        <f t="shared" si="211"/>
        <v>0</v>
      </c>
      <c r="N340" s="340">
        <v>0</v>
      </c>
      <c r="O340" s="400">
        <f t="shared" si="212"/>
        <v>0</v>
      </c>
      <c r="P340" s="340">
        <v>0</v>
      </c>
      <c r="Q340" s="400">
        <f t="shared" si="213"/>
        <v>0</v>
      </c>
      <c r="R340" s="340">
        <v>0</v>
      </c>
      <c r="S340" s="400">
        <f t="shared" si="214"/>
        <v>0</v>
      </c>
      <c r="T340" s="340">
        <v>0</v>
      </c>
      <c r="U340" s="400">
        <f t="shared" si="215"/>
        <v>0</v>
      </c>
      <c r="V340" s="340">
        <v>0</v>
      </c>
      <c r="W340" s="400">
        <f t="shared" si="216"/>
        <v>0</v>
      </c>
      <c r="X340" s="340">
        <v>0</v>
      </c>
      <c r="Y340" s="400">
        <f t="shared" si="217"/>
        <v>0</v>
      </c>
      <c r="Z340" s="467">
        <f t="shared" si="218"/>
        <v>0</v>
      </c>
      <c r="AA340" s="375">
        <f t="shared" si="219"/>
        <v>0</v>
      </c>
      <c r="AB340" s="1"/>
    </row>
    <row r="341" spans="1:29" ht="13.5" thickBot="1" x14ac:dyDescent="0.25">
      <c r="B341" s="394" t="s">
        <v>124</v>
      </c>
      <c r="C341" s="395"/>
      <c r="D341" s="395"/>
      <c r="E341" s="395"/>
      <c r="F341" s="395"/>
      <c r="G341" s="395"/>
      <c r="H341" s="396"/>
      <c r="I341" s="397">
        <f>SUM(I324:I340)</f>
        <v>0</v>
      </c>
      <c r="J341" s="377">
        <f>SUM(J324:J340)</f>
        <v>0</v>
      </c>
      <c r="K341" s="401"/>
      <c r="L341" s="339">
        <f t="shared" ref="L341:AA341" si="220">SUM(L324:L340)</f>
        <v>0</v>
      </c>
      <c r="M341" s="386">
        <f t="shared" si="220"/>
        <v>0</v>
      </c>
      <c r="N341" s="339">
        <f t="shared" si="220"/>
        <v>0</v>
      </c>
      <c r="O341" s="386">
        <f t="shared" si="220"/>
        <v>0</v>
      </c>
      <c r="P341" s="339">
        <f t="shared" si="220"/>
        <v>0</v>
      </c>
      <c r="Q341" s="386">
        <f t="shared" si="220"/>
        <v>0</v>
      </c>
      <c r="R341" s="339">
        <f t="shared" si="220"/>
        <v>0</v>
      </c>
      <c r="S341" s="386">
        <f t="shared" si="220"/>
        <v>0</v>
      </c>
      <c r="T341" s="339">
        <f t="shared" si="220"/>
        <v>0</v>
      </c>
      <c r="U341" s="386">
        <f t="shared" si="220"/>
        <v>0</v>
      </c>
      <c r="V341" s="339">
        <f t="shared" si="220"/>
        <v>0</v>
      </c>
      <c r="W341" s="386">
        <f t="shared" si="220"/>
        <v>0</v>
      </c>
      <c r="X341" s="339">
        <f t="shared" si="220"/>
        <v>0</v>
      </c>
      <c r="Y341" s="386">
        <f t="shared" si="220"/>
        <v>0</v>
      </c>
      <c r="Z341" s="464">
        <f t="shared" si="220"/>
        <v>0</v>
      </c>
      <c r="AA341" s="464">
        <f t="shared" si="220"/>
        <v>0</v>
      </c>
      <c r="AB341" s="404"/>
      <c r="AC341" s="405"/>
    </row>
    <row r="342" spans="1:29" s="2" customFormat="1" x14ac:dyDescent="0.2">
      <c r="A342" s="6"/>
      <c r="B342" s="6"/>
      <c r="C342" s="6"/>
      <c r="D342" s="6"/>
      <c r="E342" s="6"/>
      <c r="F342" s="6"/>
      <c r="G342" s="402"/>
      <c r="H342" s="378"/>
      <c r="I342" s="6"/>
      <c r="J342" s="378"/>
      <c r="K342" s="335"/>
      <c r="L342" s="403" t="s">
        <v>41</v>
      </c>
      <c r="M342" s="385">
        <f>M322+M341</f>
        <v>0</v>
      </c>
      <c r="N342" s="420">
        <f>N322+N341</f>
        <v>0</v>
      </c>
      <c r="O342" s="385">
        <f t="shared" ref="O342" si="221">O322+O341</f>
        <v>0</v>
      </c>
      <c r="P342" s="420">
        <f t="shared" ref="P342" si="222">P322+P341</f>
        <v>0</v>
      </c>
      <c r="Q342" s="385">
        <f t="shared" ref="Q342" si="223">Q322+Q341</f>
        <v>0</v>
      </c>
      <c r="R342" s="420">
        <f t="shared" ref="R342" si="224">R322+R341</f>
        <v>0</v>
      </c>
      <c r="S342" s="385">
        <f t="shared" ref="S342" si="225">S322+S341</f>
        <v>0</v>
      </c>
      <c r="T342" s="420">
        <f t="shared" ref="T342" si="226">T322+T341</f>
        <v>0</v>
      </c>
      <c r="U342" s="385">
        <f t="shared" ref="U342" si="227">U322+U341</f>
        <v>0</v>
      </c>
      <c r="V342" s="420">
        <f t="shared" ref="V342" si="228">V322+V341</f>
        <v>0</v>
      </c>
      <c r="W342" s="385">
        <f t="shared" ref="W342" si="229">W322+W341</f>
        <v>0</v>
      </c>
      <c r="X342" s="420">
        <f t="shared" ref="X342" si="230">X322+X341</f>
        <v>0</v>
      </c>
      <c r="Y342" s="385" t="s">
        <v>41</v>
      </c>
      <c r="Z342" s="385">
        <f>Z322+Z341</f>
        <v>0</v>
      </c>
      <c r="AA342" s="385">
        <f>AA322+AA341</f>
        <v>0</v>
      </c>
      <c r="AB342" s="1"/>
    </row>
    <row r="344" spans="1:29" ht="15.75" x14ac:dyDescent="0.2">
      <c r="B344" s="578" t="s">
        <v>144</v>
      </c>
      <c r="C344" s="579"/>
      <c r="D344" s="579"/>
      <c r="E344" s="579"/>
      <c r="F344" s="579"/>
      <c r="G344" s="579"/>
      <c r="H344" s="579"/>
      <c r="I344" s="579"/>
      <c r="J344" s="580"/>
      <c r="K344" s="578" t="s">
        <v>142</v>
      </c>
      <c r="L344" s="579"/>
      <c r="M344" s="579"/>
      <c r="N344" s="579"/>
      <c r="O344" s="579"/>
      <c r="P344" s="579"/>
      <c r="Q344" s="579"/>
      <c r="R344" s="579"/>
      <c r="S344" s="579"/>
      <c r="T344" s="579"/>
      <c r="U344" s="579"/>
      <c r="V344" s="579"/>
      <c r="W344" s="579"/>
      <c r="X344" s="579"/>
      <c r="Y344" s="579"/>
      <c r="Z344" s="580"/>
    </row>
    <row r="345" spans="1:29" ht="38.25" x14ac:dyDescent="0.2">
      <c r="B345" s="350" t="s">
        <v>38</v>
      </c>
      <c r="C345" s="350" t="s">
        <v>39</v>
      </c>
      <c r="D345" s="350" t="s">
        <v>40</v>
      </c>
      <c r="E345" s="350" t="s">
        <v>83</v>
      </c>
      <c r="F345" s="350" t="s">
        <v>141</v>
      </c>
      <c r="G345" s="350" t="s">
        <v>79</v>
      </c>
      <c r="H345" s="367" t="s">
        <v>154</v>
      </c>
      <c r="I345" s="7" t="s">
        <v>140</v>
      </c>
      <c r="J345" s="367" t="s">
        <v>155</v>
      </c>
      <c r="K345" s="379" t="s">
        <v>156</v>
      </c>
      <c r="L345" s="348" t="s">
        <v>139</v>
      </c>
      <c r="M345" s="383" t="s">
        <v>138</v>
      </c>
      <c r="N345" s="349" t="s">
        <v>137</v>
      </c>
      <c r="O345" s="387" t="s">
        <v>136</v>
      </c>
      <c r="P345" s="348" t="s">
        <v>135</v>
      </c>
      <c r="Q345" s="383" t="s">
        <v>134</v>
      </c>
      <c r="R345" s="349" t="s">
        <v>133</v>
      </c>
      <c r="S345" s="387" t="s">
        <v>132</v>
      </c>
      <c r="T345" s="348" t="s">
        <v>131</v>
      </c>
      <c r="U345" s="383" t="s">
        <v>130</v>
      </c>
      <c r="V345" s="349" t="s">
        <v>129</v>
      </c>
      <c r="W345" s="387" t="s">
        <v>128</v>
      </c>
      <c r="X345" s="348" t="s">
        <v>127</v>
      </c>
      <c r="Y345" s="383" t="s">
        <v>126</v>
      </c>
      <c r="Z345" s="379" t="s">
        <v>53</v>
      </c>
      <c r="AA345" s="379" t="s">
        <v>52</v>
      </c>
    </row>
    <row r="346" spans="1:29" ht="15.75" x14ac:dyDescent="0.2">
      <c r="B346" s="356" t="s">
        <v>177</v>
      </c>
      <c r="C346" s="135"/>
      <c r="D346" s="135"/>
      <c r="E346" s="135"/>
      <c r="F346" s="135"/>
      <c r="G346" s="135"/>
      <c r="H346" s="371"/>
      <c r="I346" s="135"/>
      <c r="J346" s="371"/>
      <c r="K346" s="371"/>
      <c r="L346" s="135"/>
      <c r="M346" s="371"/>
      <c r="N346" s="135"/>
      <c r="O346" s="371"/>
      <c r="P346" s="135"/>
      <c r="Q346" s="371"/>
      <c r="R346" s="135"/>
      <c r="S346" s="371"/>
      <c r="T346" s="135"/>
      <c r="U346" s="371"/>
      <c r="V346" s="135"/>
      <c r="W346" s="371"/>
      <c r="X346" s="135"/>
      <c r="Y346" s="371"/>
      <c r="Z346" s="388"/>
      <c r="AA346" s="388"/>
    </row>
    <row r="347" spans="1:29" x14ac:dyDescent="0.2">
      <c r="B347" s="344"/>
      <c r="C347" s="48"/>
      <c r="D347" s="48"/>
      <c r="E347" s="48"/>
      <c r="F347" s="48"/>
      <c r="G347" s="48"/>
      <c r="H347" s="334"/>
      <c r="I347" s="341">
        <v>0</v>
      </c>
      <c r="J347" s="375">
        <f t="shared" ref="J347:J362" si="231">H347*I347</f>
        <v>0</v>
      </c>
      <c r="K347" s="380">
        <v>0</v>
      </c>
      <c r="L347" s="340">
        <v>0</v>
      </c>
      <c r="M347" s="400">
        <f t="shared" ref="M347:M361" si="232">L347*$K347</f>
        <v>0</v>
      </c>
      <c r="N347" s="340">
        <v>0</v>
      </c>
      <c r="O347" s="400">
        <f t="shared" ref="O347:O362" si="233">N347*$K347</f>
        <v>0</v>
      </c>
      <c r="P347" s="340">
        <v>0</v>
      </c>
      <c r="Q347" s="400">
        <f t="shared" ref="Q347:Q362" si="234">P347*$K347</f>
        <v>0</v>
      </c>
      <c r="R347" s="340">
        <v>0</v>
      </c>
      <c r="S347" s="400">
        <f t="shared" ref="S347:S362" si="235">R347*$K347</f>
        <v>0</v>
      </c>
      <c r="T347" s="340">
        <v>0</v>
      </c>
      <c r="U347" s="400">
        <f t="shared" ref="U347:U362" si="236">T347*$K347</f>
        <v>0</v>
      </c>
      <c r="V347" s="340">
        <v>0</v>
      </c>
      <c r="W347" s="400">
        <f t="shared" ref="W347:W362" si="237">V347*$K347</f>
        <v>0</v>
      </c>
      <c r="X347" s="340">
        <v>0</v>
      </c>
      <c r="Y347" s="400">
        <f t="shared" ref="Y347:Y362" si="238">X347*$K347</f>
        <v>0</v>
      </c>
      <c r="Z347" s="467">
        <f>M347+O347+Q347+S347+U347+W347+Y347</f>
        <v>0</v>
      </c>
      <c r="AA347" s="375">
        <f>J347-Z347</f>
        <v>0</v>
      </c>
    </row>
    <row r="348" spans="1:29" x14ac:dyDescent="0.2">
      <c r="B348" s="344"/>
      <c r="C348" s="48"/>
      <c r="D348" s="48"/>
      <c r="E348" s="48"/>
      <c r="F348" s="48"/>
      <c r="G348" s="48"/>
      <c r="H348" s="334"/>
      <c r="I348" s="341">
        <v>0</v>
      </c>
      <c r="J348" s="375">
        <f t="shared" si="231"/>
        <v>0</v>
      </c>
      <c r="K348" s="380">
        <v>0</v>
      </c>
      <c r="L348" s="340">
        <v>0</v>
      </c>
      <c r="M348" s="400">
        <f t="shared" si="232"/>
        <v>0</v>
      </c>
      <c r="N348" s="340">
        <v>0</v>
      </c>
      <c r="O348" s="400">
        <f t="shared" si="233"/>
        <v>0</v>
      </c>
      <c r="P348" s="340">
        <v>0</v>
      </c>
      <c r="Q348" s="400">
        <f t="shared" si="234"/>
        <v>0</v>
      </c>
      <c r="R348" s="340">
        <v>0</v>
      </c>
      <c r="S348" s="400">
        <f t="shared" si="235"/>
        <v>0</v>
      </c>
      <c r="T348" s="340">
        <v>0</v>
      </c>
      <c r="U348" s="400">
        <f t="shared" si="236"/>
        <v>0</v>
      </c>
      <c r="V348" s="340">
        <v>0</v>
      </c>
      <c r="W348" s="400">
        <f t="shared" si="237"/>
        <v>0</v>
      </c>
      <c r="X348" s="340">
        <v>0</v>
      </c>
      <c r="Y348" s="400">
        <f t="shared" si="238"/>
        <v>0</v>
      </c>
      <c r="Z348" s="467">
        <f t="shared" ref="Z348:Z362" si="239">M348+O348+Q348+S348+U348+W348+Y348</f>
        <v>0</v>
      </c>
      <c r="AA348" s="375">
        <f t="shared" ref="AA348:AA362" si="240">J348-Z348</f>
        <v>0</v>
      </c>
    </row>
    <row r="349" spans="1:29" x14ac:dyDescent="0.2">
      <c r="B349" s="344"/>
      <c r="C349" s="48"/>
      <c r="D349" s="48"/>
      <c r="E349" s="48"/>
      <c r="F349" s="48"/>
      <c r="G349" s="48"/>
      <c r="H349" s="334"/>
      <c r="I349" s="341">
        <v>0</v>
      </c>
      <c r="J349" s="375">
        <f t="shared" si="231"/>
        <v>0</v>
      </c>
      <c r="K349" s="380">
        <v>0</v>
      </c>
      <c r="L349" s="340">
        <v>0</v>
      </c>
      <c r="M349" s="400">
        <f t="shared" si="232"/>
        <v>0</v>
      </c>
      <c r="N349" s="340">
        <v>0</v>
      </c>
      <c r="O349" s="400">
        <f t="shared" si="233"/>
        <v>0</v>
      </c>
      <c r="P349" s="340">
        <v>0</v>
      </c>
      <c r="Q349" s="400">
        <f t="shared" si="234"/>
        <v>0</v>
      </c>
      <c r="R349" s="340">
        <v>0</v>
      </c>
      <c r="S349" s="400">
        <f t="shared" si="235"/>
        <v>0</v>
      </c>
      <c r="T349" s="340">
        <v>0</v>
      </c>
      <c r="U349" s="400">
        <f t="shared" si="236"/>
        <v>0</v>
      </c>
      <c r="V349" s="340">
        <v>0</v>
      </c>
      <c r="W349" s="400">
        <f t="shared" si="237"/>
        <v>0</v>
      </c>
      <c r="X349" s="340">
        <v>0</v>
      </c>
      <c r="Y349" s="400">
        <f t="shared" si="238"/>
        <v>0</v>
      </c>
      <c r="Z349" s="467">
        <f t="shared" si="239"/>
        <v>0</v>
      </c>
      <c r="AA349" s="375">
        <f t="shared" si="240"/>
        <v>0</v>
      </c>
    </row>
    <row r="350" spans="1:29" x14ac:dyDescent="0.2">
      <c r="B350" s="344"/>
      <c r="C350" s="48"/>
      <c r="D350" s="48"/>
      <c r="E350" s="48"/>
      <c r="F350" s="48"/>
      <c r="G350" s="48"/>
      <c r="H350" s="334"/>
      <c r="I350" s="341">
        <v>0</v>
      </c>
      <c r="J350" s="375">
        <f t="shared" si="231"/>
        <v>0</v>
      </c>
      <c r="K350" s="380">
        <v>0</v>
      </c>
      <c r="L350" s="340">
        <v>0</v>
      </c>
      <c r="M350" s="400">
        <f t="shared" si="232"/>
        <v>0</v>
      </c>
      <c r="N350" s="340">
        <v>0</v>
      </c>
      <c r="O350" s="400">
        <f t="shared" si="233"/>
        <v>0</v>
      </c>
      <c r="P350" s="340">
        <v>0</v>
      </c>
      <c r="Q350" s="400">
        <f t="shared" si="234"/>
        <v>0</v>
      </c>
      <c r="R350" s="340">
        <v>0</v>
      </c>
      <c r="S350" s="400">
        <f t="shared" si="235"/>
        <v>0</v>
      </c>
      <c r="T350" s="340">
        <v>0</v>
      </c>
      <c r="U350" s="400">
        <f t="shared" si="236"/>
        <v>0</v>
      </c>
      <c r="V350" s="340">
        <v>0</v>
      </c>
      <c r="W350" s="400">
        <f t="shared" si="237"/>
        <v>0</v>
      </c>
      <c r="X350" s="340">
        <v>0</v>
      </c>
      <c r="Y350" s="400">
        <f t="shared" si="238"/>
        <v>0</v>
      </c>
      <c r="Z350" s="467">
        <f t="shared" si="239"/>
        <v>0</v>
      </c>
      <c r="AA350" s="375">
        <f t="shared" si="240"/>
        <v>0</v>
      </c>
    </row>
    <row r="351" spans="1:29" x14ac:dyDescent="0.2">
      <c r="B351" s="344"/>
      <c r="C351" s="48"/>
      <c r="D351" s="48"/>
      <c r="E351" s="48"/>
      <c r="F351" s="48"/>
      <c r="G351" s="48"/>
      <c r="H351" s="334"/>
      <c r="I351" s="341">
        <v>0</v>
      </c>
      <c r="J351" s="375">
        <f t="shared" si="231"/>
        <v>0</v>
      </c>
      <c r="K351" s="380">
        <v>0</v>
      </c>
      <c r="L351" s="340">
        <v>0</v>
      </c>
      <c r="M351" s="400">
        <f t="shared" si="232"/>
        <v>0</v>
      </c>
      <c r="N351" s="340">
        <v>0</v>
      </c>
      <c r="O351" s="400">
        <f t="shared" si="233"/>
        <v>0</v>
      </c>
      <c r="P351" s="340">
        <v>0</v>
      </c>
      <c r="Q351" s="400">
        <f t="shared" si="234"/>
        <v>0</v>
      </c>
      <c r="R351" s="340">
        <v>0</v>
      </c>
      <c r="S351" s="400">
        <f t="shared" si="235"/>
        <v>0</v>
      </c>
      <c r="T351" s="340">
        <v>0</v>
      </c>
      <c r="U351" s="400">
        <f t="shared" si="236"/>
        <v>0</v>
      </c>
      <c r="V351" s="340">
        <v>0</v>
      </c>
      <c r="W351" s="400">
        <f t="shared" si="237"/>
        <v>0</v>
      </c>
      <c r="X351" s="340">
        <v>0</v>
      </c>
      <c r="Y351" s="400">
        <f t="shared" si="238"/>
        <v>0</v>
      </c>
      <c r="Z351" s="467">
        <f t="shared" si="239"/>
        <v>0</v>
      </c>
      <c r="AA351" s="375">
        <f t="shared" si="240"/>
        <v>0</v>
      </c>
    </row>
    <row r="352" spans="1:29" x14ac:dyDescent="0.2">
      <c r="B352" s="48"/>
      <c r="C352" s="48"/>
      <c r="D352" s="48"/>
      <c r="E352" s="48"/>
      <c r="F352" s="48"/>
      <c r="G352" s="48"/>
      <c r="H352" s="334"/>
      <c r="I352" s="341">
        <v>0</v>
      </c>
      <c r="J352" s="375">
        <f t="shared" si="231"/>
        <v>0</v>
      </c>
      <c r="K352" s="380">
        <v>0</v>
      </c>
      <c r="L352" s="340">
        <v>0</v>
      </c>
      <c r="M352" s="400">
        <f t="shared" si="232"/>
        <v>0</v>
      </c>
      <c r="N352" s="340">
        <v>0</v>
      </c>
      <c r="O352" s="400">
        <f t="shared" si="233"/>
        <v>0</v>
      </c>
      <c r="P352" s="340">
        <v>0</v>
      </c>
      <c r="Q352" s="400">
        <f t="shared" si="234"/>
        <v>0</v>
      </c>
      <c r="R352" s="340">
        <v>0</v>
      </c>
      <c r="S352" s="400">
        <f t="shared" si="235"/>
        <v>0</v>
      </c>
      <c r="T352" s="340">
        <v>0</v>
      </c>
      <c r="U352" s="400">
        <f t="shared" si="236"/>
        <v>0</v>
      </c>
      <c r="V352" s="340">
        <v>0</v>
      </c>
      <c r="W352" s="400">
        <f t="shared" si="237"/>
        <v>0</v>
      </c>
      <c r="X352" s="340">
        <v>0</v>
      </c>
      <c r="Y352" s="400">
        <f t="shared" si="238"/>
        <v>0</v>
      </c>
      <c r="Z352" s="467">
        <f t="shared" si="239"/>
        <v>0</v>
      </c>
      <c r="AA352" s="375">
        <f t="shared" si="240"/>
        <v>0</v>
      </c>
    </row>
    <row r="353" spans="2:29" x14ac:dyDescent="0.2">
      <c r="B353" s="48"/>
      <c r="C353" s="48"/>
      <c r="D353" s="48"/>
      <c r="E353" s="48"/>
      <c r="F353" s="48"/>
      <c r="G353" s="48"/>
      <c r="H353" s="334"/>
      <c r="I353" s="341">
        <v>0</v>
      </c>
      <c r="J353" s="375">
        <f t="shared" si="231"/>
        <v>0</v>
      </c>
      <c r="K353" s="380">
        <v>0</v>
      </c>
      <c r="L353" s="340">
        <v>0</v>
      </c>
      <c r="M353" s="400">
        <f t="shared" si="232"/>
        <v>0</v>
      </c>
      <c r="N353" s="340">
        <v>0</v>
      </c>
      <c r="O353" s="400">
        <f t="shared" si="233"/>
        <v>0</v>
      </c>
      <c r="P353" s="340">
        <v>0</v>
      </c>
      <c r="Q353" s="400">
        <f t="shared" si="234"/>
        <v>0</v>
      </c>
      <c r="R353" s="340">
        <v>0</v>
      </c>
      <c r="S353" s="400">
        <f t="shared" si="235"/>
        <v>0</v>
      </c>
      <c r="T353" s="340">
        <v>0</v>
      </c>
      <c r="U353" s="400">
        <f t="shared" si="236"/>
        <v>0</v>
      </c>
      <c r="V353" s="340">
        <v>0</v>
      </c>
      <c r="W353" s="400">
        <f t="shared" si="237"/>
        <v>0</v>
      </c>
      <c r="X353" s="340">
        <v>0</v>
      </c>
      <c r="Y353" s="400">
        <f t="shared" si="238"/>
        <v>0</v>
      </c>
      <c r="Z353" s="467">
        <f t="shared" si="239"/>
        <v>0</v>
      </c>
      <c r="AA353" s="375">
        <f t="shared" si="240"/>
        <v>0</v>
      </c>
    </row>
    <row r="354" spans="2:29" x14ac:dyDescent="0.2">
      <c r="B354" s="48"/>
      <c r="C354" s="48"/>
      <c r="D354" s="48"/>
      <c r="E354" s="48"/>
      <c r="F354" s="48"/>
      <c r="G354" s="48"/>
      <c r="H354" s="334"/>
      <c r="I354" s="341">
        <v>0</v>
      </c>
      <c r="J354" s="375">
        <f t="shared" si="231"/>
        <v>0</v>
      </c>
      <c r="K354" s="380">
        <v>0</v>
      </c>
      <c r="L354" s="340">
        <v>0</v>
      </c>
      <c r="M354" s="400">
        <f t="shared" si="232"/>
        <v>0</v>
      </c>
      <c r="N354" s="340">
        <v>0</v>
      </c>
      <c r="O354" s="400">
        <f t="shared" si="233"/>
        <v>0</v>
      </c>
      <c r="P354" s="340">
        <v>0</v>
      </c>
      <c r="Q354" s="400">
        <f t="shared" si="234"/>
        <v>0</v>
      </c>
      <c r="R354" s="340">
        <v>0</v>
      </c>
      <c r="S354" s="400">
        <f t="shared" si="235"/>
        <v>0</v>
      </c>
      <c r="T354" s="340">
        <v>0</v>
      </c>
      <c r="U354" s="400">
        <f t="shared" si="236"/>
        <v>0</v>
      </c>
      <c r="V354" s="340">
        <v>0</v>
      </c>
      <c r="W354" s="400">
        <f t="shared" si="237"/>
        <v>0</v>
      </c>
      <c r="X354" s="340">
        <v>0</v>
      </c>
      <c r="Y354" s="400">
        <f t="shared" si="238"/>
        <v>0</v>
      </c>
      <c r="Z354" s="467">
        <f t="shared" si="239"/>
        <v>0</v>
      </c>
      <c r="AA354" s="375">
        <f t="shared" si="240"/>
        <v>0</v>
      </c>
    </row>
    <row r="355" spans="2:29" x14ac:dyDescent="0.2">
      <c r="B355" s="48"/>
      <c r="C355" s="48"/>
      <c r="D355" s="48"/>
      <c r="E355" s="48"/>
      <c r="F355" s="48"/>
      <c r="G355" s="48"/>
      <c r="H355" s="334"/>
      <c r="I355" s="341">
        <v>0</v>
      </c>
      <c r="J355" s="375">
        <f t="shared" si="231"/>
        <v>0</v>
      </c>
      <c r="K355" s="380">
        <v>0</v>
      </c>
      <c r="L355" s="340">
        <v>0</v>
      </c>
      <c r="M355" s="400">
        <f t="shared" si="232"/>
        <v>0</v>
      </c>
      <c r="N355" s="340">
        <v>0</v>
      </c>
      <c r="O355" s="400">
        <f t="shared" si="233"/>
        <v>0</v>
      </c>
      <c r="P355" s="340">
        <v>0</v>
      </c>
      <c r="Q355" s="400">
        <f t="shared" si="234"/>
        <v>0</v>
      </c>
      <c r="R355" s="340">
        <v>0</v>
      </c>
      <c r="S355" s="400">
        <f t="shared" si="235"/>
        <v>0</v>
      </c>
      <c r="T355" s="340">
        <v>0</v>
      </c>
      <c r="U355" s="400">
        <f t="shared" si="236"/>
        <v>0</v>
      </c>
      <c r="V355" s="340">
        <v>0</v>
      </c>
      <c r="W355" s="400">
        <f t="shared" si="237"/>
        <v>0</v>
      </c>
      <c r="X355" s="340">
        <v>0</v>
      </c>
      <c r="Y355" s="400">
        <f t="shared" si="238"/>
        <v>0</v>
      </c>
      <c r="Z355" s="467">
        <f t="shared" si="239"/>
        <v>0</v>
      </c>
      <c r="AA355" s="375">
        <f t="shared" si="240"/>
        <v>0</v>
      </c>
    </row>
    <row r="356" spans="2:29" x14ac:dyDescent="0.2">
      <c r="B356" s="48"/>
      <c r="C356" s="48"/>
      <c r="D356" s="48"/>
      <c r="E356" s="48"/>
      <c r="F356" s="48"/>
      <c r="G356" s="48"/>
      <c r="H356" s="334"/>
      <c r="I356" s="341">
        <v>0</v>
      </c>
      <c r="J356" s="375">
        <f t="shared" si="231"/>
        <v>0</v>
      </c>
      <c r="K356" s="380">
        <v>0</v>
      </c>
      <c r="L356" s="340">
        <v>0</v>
      </c>
      <c r="M356" s="400">
        <f t="shared" si="232"/>
        <v>0</v>
      </c>
      <c r="N356" s="340">
        <v>0</v>
      </c>
      <c r="O356" s="400">
        <f t="shared" si="233"/>
        <v>0</v>
      </c>
      <c r="P356" s="340">
        <v>0</v>
      </c>
      <c r="Q356" s="400">
        <f t="shared" si="234"/>
        <v>0</v>
      </c>
      <c r="R356" s="340">
        <v>0</v>
      </c>
      <c r="S356" s="400">
        <f t="shared" si="235"/>
        <v>0</v>
      </c>
      <c r="T356" s="340">
        <v>0</v>
      </c>
      <c r="U356" s="400">
        <f t="shared" si="236"/>
        <v>0</v>
      </c>
      <c r="V356" s="340">
        <v>0</v>
      </c>
      <c r="W356" s="400">
        <f t="shared" si="237"/>
        <v>0</v>
      </c>
      <c r="X356" s="340">
        <v>0</v>
      </c>
      <c r="Y356" s="400">
        <f t="shared" si="238"/>
        <v>0</v>
      </c>
      <c r="Z356" s="467">
        <f t="shared" si="239"/>
        <v>0</v>
      </c>
      <c r="AA356" s="375">
        <f t="shared" si="240"/>
        <v>0</v>
      </c>
    </row>
    <row r="357" spans="2:29" x14ac:dyDescent="0.2">
      <c r="B357" s="48"/>
      <c r="C357" s="48"/>
      <c r="D357" s="48"/>
      <c r="E357" s="48"/>
      <c r="F357" s="48"/>
      <c r="G357" s="48"/>
      <c r="H357" s="334"/>
      <c r="I357" s="341">
        <v>0</v>
      </c>
      <c r="J357" s="375">
        <f t="shared" si="231"/>
        <v>0</v>
      </c>
      <c r="K357" s="380">
        <v>0</v>
      </c>
      <c r="L357" s="340">
        <v>0</v>
      </c>
      <c r="M357" s="400">
        <f t="shared" si="232"/>
        <v>0</v>
      </c>
      <c r="N357" s="340">
        <v>0</v>
      </c>
      <c r="O357" s="400">
        <f t="shared" si="233"/>
        <v>0</v>
      </c>
      <c r="P357" s="340">
        <v>0</v>
      </c>
      <c r="Q357" s="400">
        <f t="shared" si="234"/>
        <v>0</v>
      </c>
      <c r="R357" s="340">
        <v>0</v>
      </c>
      <c r="S357" s="400">
        <f t="shared" si="235"/>
        <v>0</v>
      </c>
      <c r="T357" s="340">
        <v>0</v>
      </c>
      <c r="U357" s="400">
        <f t="shared" si="236"/>
        <v>0</v>
      </c>
      <c r="V357" s="340">
        <v>0</v>
      </c>
      <c r="W357" s="400">
        <f t="shared" si="237"/>
        <v>0</v>
      </c>
      <c r="X357" s="340">
        <v>0</v>
      </c>
      <c r="Y357" s="400">
        <f t="shared" si="238"/>
        <v>0</v>
      </c>
      <c r="Z357" s="467">
        <f t="shared" si="239"/>
        <v>0</v>
      </c>
      <c r="AA357" s="375">
        <f t="shared" si="240"/>
        <v>0</v>
      </c>
    </row>
    <row r="358" spans="2:29" x14ac:dyDescent="0.2">
      <c r="B358" s="48"/>
      <c r="C358" s="48"/>
      <c r="D358" s="48"/>
      <c r="E358" s="48"/>
      <c r="F358" s="48"/>
      <c r="G358" s="48"/>
      <c r="H358" s="334"/>
      <c r="I358" s="341">
        <v>0</v>
      </c>
      <c r="J358" s="375">
        <f t="shared" si="231"/>
        <v>0</v>
      </c>
      <c r="K358" s="380">
        <v>0</v>
      </c>
      <c r="L358" s="340">
        <v>0</v>
      </c>
      <c r="M358" s="400">
        <f t="shared" si="232"/>
        <v>0</v>
      </c>
      <c r="N358" s="340">
        <v>0</v>
      </c>
      <c r="O358" s="400">
        <f t="shared" si="233"/>
        <v>0</v>
      </c>
      <c r="P358" s="340">
        <v>0</v>
      </c>
      <c r="Q358" s="400">
        <f t="shared" si="234"/>
        <v>0</v>
      </c>
      <c r="R358" s="340">
        <v>0</v>
      </c>
      <c r="S358" s="400">
        <f t="shared" si="235"/>
        <v>0</v>
      </c>
      <c r="T358" s="340">
        <v>0</v>
      </c>
      <c r="U358" s="400">
        <f t="shared" si="236"/>
        <v>0</v>
      </c>
      <c r="V358" s="340">
        <v>0</v>
      </c>
      <c r="W358" s="400">
        <f t="shared" si="237"/>
        <v>0</v>
      </c>
      <c r="X358" s="340">
        <v>0</v>
      </c>
      <c r="Y358" s="400">
        <f t="shared" si="238"/>
        <v>0</v>
      </c>
      <c r="Z358" s="467">
        <f t="shared" si="239"/>
        <v>0</v>
      </c>
      <c r="AA358" s="375">
        <f t="shared" si="240"/>
        <v>0</v>
      </c>
    </row>
    <row r="359" spans="2:29" x14ac:dyDescent="0.2">
      <c r="B359" s="48"/>
      <c r="C359" s="48"/>
      <c r="D359" s="48"/>
      <c r="E359" s="48"/>
      <c r="F359" s="48"/>
      <c r="G359" s="48"/>
      <c r="H359" s="334"/>
      <c r="I359" s="341">
        <v>0</v>
      </c>
      <c r="J359" s="375">
        <f t="shared" si="231"/>
        <v>0</v>
      </c>
      <c r="K359" s="380">
        <v>0</v>
      </c>
      <c r="L359" s="340">
        <v>0</v>
      </c>
      <c r="M359" s="400">
        <f t="shared" si="232"/>
        <v>0</v>
      </c>
      <c r="N359" s="340">
        <v>0</v>
      </c>
      <c r="O359" s="400">
        <f t="shared" si="233"/>
        <v>0</v>
      </c>
      <c r="P359" s="340">
        <v>0</v>
      </c>
      <c r="Q359" s="400">
        <f t="shared" si="234"/>
        <v>0</v>
      </c>
      <c r="R359" s="340">
        <v>0</v>
      </c>
      <c r="S359" s="400">
        <f t="shared" si="235"/>
        <v>0</v>
      </c>
      <c r="T359" s="340">
        <v>0</v>
      </c>
      <c r="U359" s="400">
        <f t="shared" si="236"/>
        <v>0</v>
      </c>
      <c r="V359" s="340">
        <v>0</v>
      </c>
      <c r="W359" s="400">
        <f t="shared" si="237"/>
        <v>0</v>
      </c>
      <c r="X359" s="340">
        <v>0</v>
      </c>
      <c r="Y359" s="400">
        <f t="shared" si="238"/>
        <v>0</v>
      </c>
      <c r="Z359" s="467">
        <f t="shared" si="239"/>
        <v>0</v>
      </c>
      <c r="AA359" s="375">
        <f t="shared" si="240"/>
        <v>0</v>
      </c>
    </row>
    <row r="360" spans="2:29" x14ac:dyDescent="0.2">
      <c r="B360" s="48"/>
      <c r="C360" s="48"/>
      <c r="D360" s="48"/>
      <c r="E360" s="48"/>
      <c r="F360" s="48"/>
      <c r="G360" s="48"/>
      <c r="H360" s="334"/>
      <c r="I360" s="341">
        <v>0</v>
      </c>
      <c r="J360" s="375">
        <f t="shared" si="231"/>
        <v>0</v>
      </c>
      <c r="K360" s="380">
        <v>0</v>
      </c>
      <c r="L360" s="340">
        <v>0</v>
      </c>
      <c r="M360" s="400">
        <f t="shared" si="232"/>
        <v>0</v>
      </c>
      <c r="N360" s="340">
        <v>0</v>
      </c>
      <c r="O360" s="400">
        <f t="shared" si="233"/>
        <v>0</v>
      </c>
      <c r="P360" s="340">
        <v>0</v>
      </c>
      <c r="Q360" s="400">
        <f t="shared" si="234"/>
        <v>0</v>
      </c>
      <c r="R360" s="340">
        <v>0</v>
      </c>
      <c r="S360" s="400">
        <f t="shared" si="235"/>
        <v>0</v>
      </c>
      <c r="T360" s="340">
        <v>0</v>
      </c>
      <c r="U360" s="400">
        <f t="shared" si="236"/>
        <v>0</v>
      </c>
      <c r="V360" s="340">
        <v>0</v>
      </c>
      <c r="W360" s="400">
        <f t="shared" si="237"/>
        <v>0</v>
      </c>
      <c r="X360" s="340">
        <v>0</v>
      </c>
      <c r="Y360" s="400">
        <f t="shared" si="238"/>
        <v>0</v>
      </c>
      <c r="Z360" s="467">
        <f t="shared" si="239"/>
        <v>0</v>
      </c>
      <c r="AA360" s="375">
        <f t="shared" si="240"/>
        <v>0</v>
      </c>
    </row>
    <row r="361" spans="2:29" x14ac:dyDescent="0.2">
      <c r="B361" s="48"/>
      <c r="C361" s="48"/>
      <c r="D361" s="48"/>
      <c r="E361" s="48"/>
      <c r="F361" s="48"/>
      <c r="G361" s="48"/>
      <c r="H361" s="334"/>
      <c r="I361" s="341">
        <v>0</v>
      </c>
      <c r="J361" s="375">
        <f t="shared" si="231"/>
        <v>0</v>
      </c>
      <c r="K361" s="380">
        <v>0</v>
      </c>
      <c r="L361" s="340">
        <v>0</v>
      </c>
      <c r="M361" s="400">
        <f t="shared" si="232"/>
        <v>0</v>
      </c>
      <c r="N361" s="340">
        <v>0</v>
      </c>
      <c r="O361" s="400">
        <f t="shared" si="233"/>
        <v>0</v>
      </c>
      <c r="P361" s="340">
        <v>0</v>
      </c>
      <c r="Q361" s="400">
        <f t="shared" si="234"/>
        <v>0</v>
      </c>
      <c r="R361" s="340">
        <v>0</v>
      </c>
      <c r="S361" s="400">
        <f t="shared" si="235"/>
        <v>0</v>
      </c>
      <c r="T361" s="340">
        <v>0</v>
      </c>
      <c r="U361" s="400">
        <f t="shared" si="236"/>
        <v>0</v>
      </c>
      <c r="V361" s="340">
        <v>0</v>
      </c>
      <c r="W361" s="400">
        <f t="shared" si="237"/>
        <v>0</v>
      </c>
      <c r="X361" s="340">
        <v>0</v>
      </c>
      <c r="Y361" s="400">
        <f t="shared" si="238"/>
        <v>0</v>
      </c>
      <c r="Z361" s="467">
        <f t="shared" si="239"/>
        <v>0</v>
      </c>
      <c r="AA361" s="375">
        <f t="shared" si="240"/>
        <v>0</v>
      </c>
    </row>
    <row r="362" spans="2:29" ht="13.5" thickBot="1" x14ac:dyDescent="0.25">
      <c r="B362" s="48"/>
      <c r="C362" s="48"/>
      <c r="D362" s="48"/>
      <c r="E362" s="48"/>
      <c r="F362" s="48"/>
      <c r="G362" s="48"/>
      <c r="H362" s="334"/>
      <c r="I362" s="341">
        <v>0</v>
      </c>
      <c r="J362" s="375">
        <f t="shared" si="231"/>
        <v>0</v>
      </c>
      <c r="K362" s="380">
        <v>0</v>
      </c>
      <c r="L362" s="340">
        <v>0</v>
      </c>
      <c r="M362" s="400">
        <f>L362*K362</f>
        <v>0</v>
      </c>
      <c r="N362" s="340">
        <v>0</v>
      </c>
      <c r="O362" s="400">
        <f t="shared" si="233"/>
        <v>0</v>
      </c>
      <c r="P362" s="340">
        <v>0</v>
      </c>
      <c r="Q362" s="400">
        <f t="shared" si="234"/>
        <v>0</v>
      </c>
      <c r="R362" s="340">
        <v>0</v>
      </c>
      <c r="S362" s="400">
        <f t="shared" si="235"/>
        <v>0</v>
      </c>
      <c r="T362" s="340">
        <v>0</v>
      </c>
      <c r="U362" s="400">
        <f t="shared" si="236"/>
        <v>0</v>
      </c>
      <c r="V362" s="340">
        <v>0</v>
      </c>
      <c r="W362" s="400">
        <f t="shared" si="237"/>
        <v>0</v>
      </c>
      <c r="X362" s="340">
        <v>0</v>
      </c>
      <c r="Y362" s="400">
        <f t="shared" si="238"/>
        <v>0</v>
      </c>
      <c r="Z362" s="467">
        <f t="shared" si="239"/>
        <v>0</v>
      </c>
      <c r="AA362" s="375">
        <f t="shared" si="240"/>
        <v>0</v>
      </c>
    </row>
    <row r="363" spans="2:29" ht="13.5" thickBot="1" x14ac:dyDescent="0.25">
      <c r="B363" s="394" t="s">
        <v>124</v>
      </c>
      <c r="C363" s="395"/>
      <c r="D363" s="395"/>
      <c r="E363" s="395"/>
      <c r="F363" s="395"/>
      <c r="G363" s="395"/>
      <c r="H363" s="396"/>
      <c r="I363" s="397">
        <f>SUM(I347:I362)</f>
        <v>0</v>
      </c>
      <c r="J363" s="377">
        <f>SUM(J347:J362)</f>
        <v>0</v>
      </c>
      <c r="K363" s="398"/>
      <c r="L363" s="339">
        <f t="shared" ref="L363:AA363" si="241">SUM(L347:L362)</f>
        <v>0</v>
      </c>
      <c r="M363" s="386">
        <f t="shared" si="241"/>
        <v>0</v>
      </c>
      <c r="N363" s="339">
        <f t="shared" si="241"/>
        <v>0</v>
      </c>
      <c r="O363" s="386">
        <f t="shared" si="241"/>
        <v>0</v>
      </c>
      <c r="P363" s="339">
        <f t="shared" si="241"/>
        <v>0</v>
      </c>
      <c r="Q363" s="386">
        <f t="shared" si="241"/>
        <v>0</v>
      </c>
      <c r="R363" s="339">
        <f t="shared" si="241"/>
        <v>0</v>
      </c>
      <c r="S363" s="386">
        <f t="shared" si="241"/>
        <v>0</v>
      </c>
      <c r="T363" s="339">
        <f t="shared" si="241"/>
        <v>0</v>
      </c>
      <c r="U363" s="386">
        <f t="shared" si="241"/>
        <v>0</v>
      </c>
      <c r="V363" s="339">
        <f t="shared" si="241"/>
        <v>0</v>
      </c>
      <c r="W363" s="386">
        <f t="shared" si="241"/>
        <v>0</v>
      </c>
      <c r="X363" s="339">
        <f t="shared" si="241"/>
        <v>0</v>
      </c>
      <c r="Y363" s="386">
        <f t="shared" si="241"/>
        <v>0</v>
      </c>
      <c r="Z363" s="464">
        <f t="shared" si="241"/>
        <v>0</v>
      </c>
      <c r="AA363" s="464">
        <f t="shared" si="241"/>
        <v>0</v>
      </c>
      <c r="AB363" s="404"/>
      <c r="AC363" s="405"/>
    </row>
    <row r="364" spans="2:29" ht="15.75" x14ac:dyDescent="0.2">
      <c r="B364" s="347" t="s">
        <v>125</v>
      </c>
      <c r="C364" s="346"/>
      <c r="D364" s="346"/>
      <c r="E364" s="346"/>
      <c r="F364" s="346"/>
      <c r="G364" s="346"/>
      <c r="H364" s="372"/>
      <c r="I364" s="346"/>
      <c r="J364" s="372"/>
      <c r="K364" s="372"/>
      <c r="L364" s="345"/>
      <c r="M364" s="372"/>
      <c r="N364" s="345"/>
      <c r="O364" s="372"/>
      <c r="P364" s="345"/>
      <c r="Q364" s="372"/>
      <c r="R364" s="345"/>
      <c r="S364" s="372"/>
      <c r="T364" s="345"/>
      <c r="U364" s="372"/>
      <c r="V364" s="345"/>
      <c r="W364" s="372"/>
      <c r="X364" s="345"/>
      <c r="Y364" s="372"/>
      <c r="Z364" s="389"/>
      <c r="AA364" s="389"/>
    </row>
    <row r="365" spans="2:29" x14ac:dyDescent="0.2">
      <c r="B365" s="344"/>
      <c r="C365" s="48"/>
      <c r="D365" s="48"/>
      <c r="E365" s="48"/>
      <c r="F365" s="48"/>
      <c r="G365" s="48"/>
      <c r="H365" s="334"/>
      <c r="I365" s="341">
        <v>0</v>
      </c>
      <c r="J365" s="375">
        <f t="shared" ref="J365:J381" si="242">H365*I365</f>
        <v>0</v>
      </c>
      <c r="K365" s="380">
        <v>0</v>
      </c>
      <c r="L365" s="340">
        <v>0</v>
      </c>
      <c r="M365" s="400">
        <f t="shared" ref="M365:M381" si="243">L365*$K365</f>
        <v>0</v>
      </c>
      <c r="N365" s="340">
        <v>0</v>
      </c>
      <c r="O365" s="400">
        <f t="shared" ref="O365:O381" si="244">N365*$K365</f>
        <v>0</v>
      </c>
      <c r="P365" s="340">
        <v>0</v>
      </c>
      <c r="Q365" s="400">
        <f t="shared" ref="Q365:Q381" si="245">P365*$K365</f>
        <v>0</v>
      </c>
      <c r="R365" s="340">
        <v>0</v>
      </c>
      <c r="S365" s="400">
        <f t="shared" ref="S365:S381" si="246">R365*$K365</f>
        <v>0</v>
      </c>
      <c r="T365" s="340">
        <v>0</v>
      </c>
      <c r="U365" s="400">
        <f t="shared" ref="U365:U381" si="247">T365*$K365</f>
        <v>0</v>
      </c>
      <c r="V365" s="340">
        <v>0</v>
      </c>
      <c r="W365" s="400">
        <f t="shared" ref="W365:W381" si="248">V365*$K365</f>
        <v>0</v>
      </c>
      <c r="X365" s="340">
        <v>0</v>
      </c>
      <c r="Y365" s="400">
        <f t="shared" ref="Y365:Y381" si="249">X365*$K365</f>
        <v>0</v>
      </c>
      <c r="Z365" s="467">
        <f>M365+O365+Q365+S365+U365+W365+Y365</f>
        <v>0</v>
      </c>
      <c r="AA365" s="375">
        <f>J365-Z365</f>
        <v>0</v>
      </c>
    </row>
    <row r="366" spans="2:29" x14ac:dyDescent="0.2">
      <c r="B366" s="344"/>
      <c r="C366" s="48"/>
      <c r="D366" s="48"/>
      <c r="E366" s="48"/>
      <c r="F366" s="48"/>
      <c r="G366" s="48"/>
      <c r="H366" s="334"/>
      <c r="I366" s="341">
        <v>0</v>
      </c>
      <c r="J366" s="375">
        <f t="shared" si="242"/>
        <v>0</v>
      </c>
      <c r="K366" s="380">
        <v>0</v>
      </c>
      <c r="L366" s="340">
        <v>0</v>
      </c>
      <c r="M366" s="400">
        <f t="shared" si="243"/>
        <v>0</v>
      </c>
      <c r="N366" s="340">
        <v>0</v>
      </c>
      <c r="O366" s="400">
        <f t="shared" si="244"/>
        <v>0</v>
      </c>
      <c r="P366" s="340">
        <v>0</v>
      </c>
      <c r="Q366" s="400">
        <f t="shared" si="245"/>
        <v>0</v>
      </c>
      <c r="R366" s="340">
        <v>0</v>
      </c>
      <c r="S366" s="400">
        <f t="shared" si="246"/>
        <v>0</v>
      </c>
      <c r="T366" s="340">
        <v>0</v>
      </c>
      <c r="U366" s="400">
        <f t="shared" si="247"/>
        <v>0</v>
      </c>
      <c r="V366" s="340">
        <v>0</v>
      </c>
      <c r="W366" s="400">
        <f t="shared" si="248"/>
        <v>0</v>
      </c>
      <c r="X366" s="340">
        <v>0</v>
      </c>
      <c r="Y366" s="400">
        <f t="shared" si="249"/>
        <v>0</v>
      </c>
      <c r="Z366" s="467">
        <f t="shared" ref="Z366:Z381" si="250">M366+O366+Q366+S366+U366+W366+Y366</f>
        <v>0</v>
      </c>
      <c r="AA366" s="375">
        <f t="shared" ref="AA366:AA381" si="251">J366-Z366</f>
        <v>0</v>
      </c>
    </row>
    <row r="367" spans="2:29" x14ac:dyDescent="0.2">
      <c r="B367" s="344"/>
      <c r="C367" s="48"/>
      <c r="D367" s="48"/>
      <c r="E367" s="48"/>
      <c r="F367" s="48"/>
      <c r="G367" s="48"/>
      <c r="H367" s="334"/>
      <c r="I367" s="341">
        <v>0</v>
      </c>
      <c r="J367" s="375">
        <f t="shared" si="242"/>
        <v>0</v>
      </c>
      <c r="K367" s="380">
        <v>0</v>
      </c>
      <c r="L367" s="340">
        <v>0</v>
      </c>
      <c r="M367" s="400">
        <f t="shared" si="243"/>
        <v>0</v>
      </c>
      <c r="N367" s="340">
        <v>0</v>
      </c>
      <c r="O367" s="400">
        <f t="shared" si="244"/>
        <v>0</v>
      </c>
      <c r="P367" s="340">
        <v>0</v>
      </c>
      <c r="Q367" s="400">
        <f t="shared" si="245"/>
        <v>0</v>
      </c>
      <c r="R367" s="340">
        <v>0</v>
      </c>
      <c r="S367" s="400">
        <f t="shared" si="246"/>
        <v>0</v>
      </c>
      <c r="T367" s="340">
        <v>0</v>
      </c>
      <c r="U367" s="400">
        <f t="shared" si="247"/>
        <v>0</v>
      </c>
      <c r="V367" s="340">
        <v>0</v>
      </c>
      <c r="W367" s="400">
        <f t="shared" si="248"/>
        <v>0</v>
      </c>
      <c r="X367" s="340">
        <v>0</v>
      </c>
      <c r="Y367" s="400">
        <f t="shared" si="249"/>
        <v>0</v>
      </c>
      <c r="Z367" s="467">
        <f t="shared" si="250"/>
        <v>0</v>
      </c>
      <c r="AA367" s="375">
        <f t="shared" si="251"/>
        <v>0</v>
      </c>
    </row>
    <row r="368" spans="2:29" x14ac:dyDescent="0.2">
      <c r="B368" s="48"/>
      <c r="C368" s="48"/>
      <c r="D368" s="48"/>
      <c r="E368" s="48"/>
      <c r="F368" s="48"/>
      <c r="G368" s="48"/>
      <c r="H368" s="334"/>
      <c r="I368" s="341">
        <v>0</v>
      </c>
      <c r="J368" s="375">
        <f t="shared" si="242"/>
        <v>0</v>
      </c>
      <c r="K368" s="380">
        <v>0</v>
      </c>
      <c r="L368" s="340">
        <v>0</v>
      </c>
      <c r="M368" s="400">
        <f t="shared" si="243"/>
        <v>0</v>
      </c>
      <c r="N368" s="340">
        <v>0</v>
      </c>
      <c r="O368" s="400">
        <f t="shared" si="244"/>
        <v>0</v>
      </c>
      <c r="P368" s="340">
        <v>0</v>
      </c>
      <c r="Q368" s="400">
        <f t="shared" si="245"/>
        <v>0</v>
      </c>
      <c r="R368" s="340">
        <v>0</v>
      </c>
      <c r="S368" s="400">
        <f t="shared" si="246"/>
        <v>0</v>
      </c>
      <c r="T368" s="340">
        <v>0</v>
      </c>
      <c r="U368" s="400">
        <f t="shared" si="247"/>
        <v>0</v>
      </c>
      <c r="V368" s="340">
        <v>0</v>
      </c>
      <c r="W368" s="400">
        <f t="shared" si="248"/>
        <v>0</v>
      </c>
      <c r="X368" s="340">
        <v>0</v>
      </c>
      <c r="Y368" s="400">
        <f t="shared" si="249"/>
        <v>0</v>
      </c>
      <c r="Z368" s="467">
        <f t="shared" si="250"/>
        <v>0</v>
      </c>
      <c r="AA368" s="375">
        <f t="shared" si="251"/>
        <v>0</v>
      </c>
    </row>
    <row r="369" spans="1:29" x14ac:dyDescent="0.2">
      <c r="B369" s="344"/>
      <c r="C369" s="11"/>
      <c r="D369" s="48"/>
      <c r="E369" s="48"/>
      <c r="F369" s="48"/>
      <c r="G369" s="48"/>
      <c r="H369" s="334"/>
      <c r="I369" s="341">
        <v>0</v>
      </c>
      <c r="J369" s="375">
        <f t="shared" si="242"/>
        <v>0</v>
      </c>
      <c r="K369" s="380">
        <v>0</v>
      </c>
      <c r="L369" s="340">
        <v>0</v>
      </c>
      <c r="M369" s="400">
        <f t="shared" si="243"/>
        <v>0</v>
      </c>
      <c r="N369" s="340">
        <v>0</v>
      </c>
      <c r="O369" s="400">
        <f t="shared" si="244"/>
        <v>0</v>
      </c>
      <c r="P369" s="340">
        <v>0</v>
      </c>
      <c r="Q369" s="400">
        <f t="shared" si="245"/>
        <v>0</v>
      </c>
      <c r="R369" s="340">
        <v>0</v>
      </c>
      <c r="S369" s="400">
        <f t="shared" si="246"/>
        <v>0</v>
      </c>
      <c r="T369" s="340">
        <v>0</v>
      </c>
      <c r="U369" s="400">
        <f t="shared" si="247"/>
        <v>0</v>
      </c>
      <c r="V369" s="340">
        <v>0</v>
      </c>
      <c r="W369" s="400">
        <f t="shared" si="248"/>
        <v>0</v>
      </c>
      <c r="X369" s="340">
        <v>0</v>
      </c>
      <c r="Y369" s="400">
        <f t="shared" si="249"/>
        <v>0</v>
      </c>
      <c r="Z369" s="467">
        <f t="shared" si="250"/>
        <v>0</v>
      </c>
      <c r="AA369" s="375">
        <f t="shared" si="251"/>
        <v>0</v>
      </c>
    </row>
    <row r="370" spans="1:29" x14ac:dyDescent="0.2">
      <c r="B370" s="344"/>
      <c r="C370" s="11"/>
      <c r="D370" s="48"/>
      <c r="E370" s="48"/>
      <c r="F370" s="48"/>
      <c r="G370" s="11"/>
      <c r="H370" s="334"/>
      <c r="I370" s="341">
        <v>0</v>
      </c>
      <c r="J370" s="375">
        <f t="shared" si="242"/>
        <v>0</v>
      </c>
      <c r="K370" s="380">
        <v>0</v>
      </c>
      <c r="L370" s="340">
        <v>0</v>
      </c>
      <c r="M370" s="400">
        <f t="shared" si="243"/>
        <v>0</v>
      </c>
      <c r="N370" s="340">
        <v>0</v>
      </c>
      <c r="O370" s="400">
        <f t="shared" si="244"/>
        <v>0</v>
      </c>
      <c r="P370" s="340">
        <v>0</v>
      </c>
      <c r="Q370" s="400">
        <f t="shared" si="245"/>
        <v>0</v>
      </c>
      <c r="R370" s="340">
        <v>0</v>
      </c>
      <c r="S370" s="400">
        <f t="shared" si="246"/>
        <v>0</v>
      </c>
      <c r="T370" s="340">
        <v>0</v>
      </c>
      <c r="U370" s="400">
        <f t="shared" si="247"/>
        <v>0</v>
      </c>
      <c r="V370" s="340">
        <v>0</v>
      </c>
      <c r="W370" s="400">
        <f t="shared" si="248"/>
        <v>0</v>
      </c>
      <c r="X370" s="340">
        <v>0</v>
      </c>
      <c r="Y370" s="400">
        <f t="shared" si="249"/>
        <v>0</v>
      </c>
      <c r="Z370" s="467">
        <f t="shared" si="250"/>
        <v>0</v>
      </c>
      <c r="AA370" s="375">
        <f t="shared" si="251"/>
        <v>0</v>
      </c>
    </row>
    <row r="371" spans="1:29" x14ac:dyDescent="0.2">
      <c r="B371" s="344"/>
      <c r="C371" s="11"/>
      <c r="D371" s="48"/>
      <c r="E371" s="48"/>
      <c r="F371" s="48"/>
      <c r="G371" s="11"/>
      <c r="H371" s="334"/>
      <c r="I371" s="341">
        <v>0</v>
      </c>
      <c r="J371" s="375">
        <f t="shared" si="242"/>
        <v>0</v>
      </c>
      <c r="K371" s="380">
        <v>0</v>
      </c>
      <c r="L371" s="340">
        <v>0</v>
      </c>
      <c r="M371" s="400">
        <f t="shared" si="243"/>
        <v>0</v>
      </c>
      <c r="N371" s="340">
        <v>0</v>
      </c>
      <c r="O371" s="400">
        <f t="shared" si="244"/>
        <v>0</v>
      </c>
      <c r="P371" s="340">
        <v>0</v>
      </c>
      <c r="Q371" s="400">
        <f t="shared" si="245"/>
        <v>0</v>
      </c>
      <c r="R371" s="340">
        <v>0</v>
      </c>
      <c r="S371" s="400">
        <f t="shared" si="246"/>
        <v>0</v>
      </c>
      <c r="T371" s="340">
        <v>0</v>
      </c>
      <c r="U371" s="400">
        <f t="shared" si="247"/>
        <v>0</v>
      </c>
      <c r="V371" s="340">
        <v>0</v>
      </c>
      <c r="W371" s="400">
        <f t="shared" si="248"/>
        <v>0</v>
      </c>
      <c r="X371" s="340">
        <v>0</v>
      </c>
      <c r="Y371" s="400">
        <f t="shared" si="249"/>
        <v>0</v>
      </c>
      <c r="Z371" s="467">
        <f t="shared" si="250"/>
        <v>0</v>
      </c>
      <c r="AA371" s="375">
        <f t="shared" si="251"/>
        <v>0</v>
      </c>
    </row>
    <row r="372" spans="1:29" x14ac:dyDescent="0.2">
      <c r="B372" s="344"/>
      <c r="C372" s="11"/>
      <c r="D372" s="48"/>
      <c r="E372" s="48"/>
      <c r="F372" s="48"/>
      <c r="G372" s="11"/>
      <c r="H372" s="334"/>
      <c r="I372" s="341">
        <v>0</v>
      </c>
      <c r="J372" s="375">
        <f t="shared" si="242"/>
        <v>0</v>
      </c>
      <c r="K372" s="380">
        <v>0</v>
      </c>
      <c r="L372" s="340">
        <v>0</v>
      </c>
      <c r="M372" s="400">
        <f t="shared" si="243"/>
        <v>0</v>
      </c>
      <c r="N372" s="340">
        <v>0</v>
      </c>
      <c r="O372" s="400">
        <f t="shared" si="244"/>
        <v>0</v>
      </c>
      <c r="P372" s="340">
        <v>0</v>
      </c>
      <c r="Q372" s="400">
        <f t="shared" si="245"/>
        <v>0</v>
      </c>
      <c r="R372" s="340">
        <v>0</v>
      </c>
      <c r="S372" s="400">
        <f t="shared" si="246"/>
        <v>0</v>
      </c>
      <c r="T372" s="340">
        <v>0</v>
      </c>
      <c r="U372" s="400">
        <f t="shared" si="247"/>
        <v>0</v>
      </c>
      <c r="V372" s="340">
        <v>0</v>
      </c>
      <c r="W372" s="400">
        <f t="shared" si="248"/>
        <v>0</v>
      </c>
      <c r="X372" s="340">
        <v>0</v>
      </c>
      <c r="Y372" s="400">
        <f t="shared" si="249"/>
        <v>0</v>
      </c>
      <c r="Z372" s="467">
        <f t="shared" si="250"/>
        <v>0</v>
      </c>
      <c r="AA372" s="375">
        <f t="shared" si="251"/>
        <v>0</v>
      </c>
    </row>
    <row r="373" spans="1:29" x14ac:dyDescent="0.2">
      <c r="B373" s="48"/>
      <c r="C373" s="11"/>
      <c r="D373" s="48"/>
      <c r="E373" s="48"/>
      <c r="F373" s="48"/>
      <c r="G373" s="11"/>
      <c r="H373" s="334"/>
      <c r="I373" s="341">
        <v>0</v>
      </c>
      <c r="J373" s="375">
        <f t="shared" si="242"/>
        <v>0</v>
      </c>
      <c r="K373" s="380">
        <v>0</v>
      </c>
      <c r="L373" s="340">
        <v>0</v>
      </c>
      <c r="M373" s="400">
        <f t="shared" si="243"/>
        <v>0</v>
      </c>
      <c r="N373" s="340">
        <v>0</v>
      </c>
      <c r="O373" s="400">
        <f t="shared" si="244"/>
        <v>0</v>
      </c>
      <c r="P373" s="340">
        <v>0</v>
      </c>
      <c r="Q373" s="400">
        <f t="shared" si="245"/>
        <v>0</v>
      </c>
      <c r="R373" s="340">
        <v>0</v>
      </c>
      <c r="S373" s="400">
        <f t="shared" si="246"/>
        <v>0</v>
      </c>
      <c r="T373" s="340">
        <v>0</v>
      </c>
      <c r="U373" s="400">
        <f t="shared" si="247"/>
        <v>0</v>
      </c>
      <c r="V373" s="340">
        <v>0</v>
      </c>
      <c r="W373" s="400">
        <f t="shared" si="248"/>
        <v>0</v>
      </c>
      <c r="X373" s="340">
        <v>0</v>
      </c>
      <c r="Y373" s="400">
        <f t="shared" si="249"/>
        <v>0</v>
      </c>
      <c r="Z373" s="467">
        <f t="shared" si="250"/>
        <v>0</v>
      </c>
      <c r="AA373" s="375">
        <f t="shared" si="251"/>
        <v>0</v>
      </c>
    </row>
    <row r="374" spans="1:29" x14ac:dyDescent="0.2">
      <c r="B374" s="48"/>
      <c r="C374" s="11"/>
      <c r="D374" s="48"/>
      <c r="E374" s="48"/>
      <c r="F374" s="48"/>
      <c r="G374" s="11"/>
      <c r="H374" s="334"/>
      <c r="I374" s="341">
        <v>0</v>
      </c>
      <c r="J374" s="375">
        <f t="shared" si="242"/>
        <v>0</v>
      </c>
      <c r="K374" s="380">
        <v>0</v>
      </c>
      <c r="L374" s="340">
        <v>0</v>
      </c>
      <c r="M374" s="400">
        <f t="shared" si="243"/>
        <v>0</v>
      </c>
      <c r="N374" s="340">
        <v>0</v>
      </c>
      <c r="O374" s="400">
        <f t="shared" si="244"/>
        <v>0</v>
      </c>
      <c r="P374" s="340">
        <v>0</v>
      </c>
      <c r="Q374" s="400">
        <f t="shared" si="245"/>
        <v>0</v>
      </c>
      <c r="R374" s="340">
        <v>0</v>
      </c>
      <c r="S374" s="400">
        <f t="shared" si="246"/>
        <v>0</v>
      </c>
      <c r="T374" s="340">
        <v>0</v>
      </c>
      <c r="U374" s="400">
        <f t="shared" si="247"/>
        <v>0</v>
      </c>
      <c r="V374" s="340">
        <v>0</v>
      </c>
      <c r="W374" s="400">
        <f t="shared" si="248"/>
        <v>0</v>
      </c>
      <c r="X374" s="340">
        <v>0</v>
      </c>
      <c r="Y374" s="400">
        <f t="shared" si="249"/>
        <v>0</v>
      </c>
      <c r="Z374" s="467">
        <f t="shared" si="250"/>
        <v>0</v>
      </c>
      <c r="AA374" s="375">
        <f t="shared" si="251"/>
        <v>0</v>
      </c>
    </row>
    <row r="375" spans="1:29" x14ac:dyDescent="0.2">
      <c r="B375" s="11"/>
      <c r="C375" s="11"/>
      <c r="D375" s="48"/>
      <c r="E375" s="48"/>
      <c r="F375" s="48"/>
      <c r="G375" s="11"/>
      <c r="H375" s="334"/>
      <c r="I375" s="341">
        <v>0</v>
      </c>
      <c r="J375" s="375">
        <f t="shared" si="242"/>
        <v>0</v>
      </c>
      <c r="K375" s="380">
        <v>0</v>
      </c>
      <c r="L375" s="340">
        <v>0</v>
      </c>
      <c r="M375" s="400">
        <f t="shared" si="243"/>
        <v>0</v>
      </c>
      <c r="N375" s="340">
        <v>0</v>
      </c>
      <c r="O375" s="400">
        <f t="shared" si="244"/>
        <v>0</v>
      </c>
      <c r="P375" s="340">
        <v>0</v>
      </c>
      <c r="Q375" s="400">
        <f t="shared" si="245"/>
        <v>0</v>
      </c>
      <c r="R375" s="340">
        <v>0</v>
      </c>
      <c r="S375" s="400">
        <f t="shared" si="246"/>
        <v>0</v>
      </c>
      <c r="T375" s="340">
        <v>0</v>
      </c>
      <c r="U375" s="400">
        <f t="shared" si="247"/>
        <v>0</v>
      </c>
      <c r="V375" s="340">
        <v>0</v>
      </c>
      <c r="W375" s="400">
        <f t="shared" si="248"/>
        <v>0</v>
      </c>
      <c r="X375" s="340">
        <v>0</v>
      </c>
      <c r="Y375" s="400">
        <f t="shared" si="249"/>
        <v>0</v>
      </c>
      <c r="Z375" s="467">
        <f t="shared" si="250"/>
        <v>0</v>
      </c>
      <c r="AA375" s="375">
        <f t="shared" si="251"/>
        <v>0</v>
      </c>
    </row>
    <row r="376" spans="1:29" x14ac:dyDescent="0.2">
      <c r="B376" s="11"/>
      <c r="C376" s="11"/>
      <c r="D376" s="48"/>
      <c r="E376" s="48"/>
      <c r="F376" s="48"/>
      <c r="G376" s="11"/>
      <c r="H376" s="334"/>
      <c r="I376" s="341">
        <v>0</v>
      </c>
      <c r="J376" s="375">
        <f t="shared" si="242"/>
        <v>0</v>
      </c>
      <c r="K376" s="380">
        <v>0</v>
      </c>
      <c r="L376" s="340">
        <v>0</v>
      </c>
      <c r="M376" s="400">
        <f t="shared" si="243"/>
        <v>0</v>
      </c>
      <c r="N376" s="340">
        <v>0</v>
      </c>
      <c r="O376" s="400">
        <f t="shared" si="244"/>
        <v>0</v>
      </c>
      <c r="P376" s="340">
        <v>0</v>
      </c>
      <c r="Q376" s="400">
        <f t="shared" si="245"/>
        <v>0</v>
      </c>
      <c r="R376" s="340">
        <v>0</v>
      </c>
      <c r="S376" s="400">
        <f t="shared" si="246"/>
        <v>0</v>
      </c>
      <c r="T376" s="340">
        <v>0</v>
      </c>
      <c r="U376" s="400">
        <f t="shared" si="247"/>
        <v>0</v>
      </c>
      <c r="V376" s="340">
        <v>0</v>
      </c>
      <c r="W376" s="400">
        <f t="shared" si="248"/>
        <v>0</v>
      </c>
      <c r="X376" s="340">
        <v>0</v>
      </c>
      <c r="Y376" s="400">
        <f t="shared" si="249"/>
        <v>0</v>
      </c>
      <c r="Z376" s="467">
        <f t="shared" si="250"/>
        <v>0</v>
      </c>
      <c r="AA376" s="375">
        <f t="shared" si="251"/>
        <v>0</v>
      </c>
    </row>
    <row r="377" spans="1:29" x14ac:dyDescent="0.2">
      <c r="B377" s="11"/>
      <c r="C377" s="11"/>
      <c r="D377" s="48"/>
      <c r="E377" s="48"/>
      <c r="F377" s="48"/>
      <c r="G377" s="11"/>
      <c r="H377" s="334"/>
      <c r="I377" s="341">
        <v>0</v>
      </c>
      <c r="J377" s="375">
        <f t="shared" si="242"/>
        <v>0</v>
      </c>
      <c r="K377" s="380">
        <v>0</v>
      </c>
      <c r="L377" s="340">
        <v>0</v>
      </c>
      <c r="M377" s="400">
        <f t="shared" si="243"/>
        <v>0</v>
      </c>
      <c r="N377" s="340">
        <v>0</v>
      </c>
      <c r="O377" s="400">
        <f t="shared" si="244"/>
        <v>0</v>
      </c>
      <c r="P377" s="340">
        <v>0</v>
      </c>
      <c r="Q377" s="400">
        <f t="shared" si="245"/>
        <v>0</v>
      </c>
      <c r="R377" s="340">
        <v>0</v>
      </c>
      <c r="S377" s="400">
        <f t="shared" si="246"/>
        <v>0</v>
      </c>
      <c r="T377" s="340">
        <v>0</v>
      </c>
      <c r="U377" s="400">
        <f t="shared" si="247"/>
        <v>0</v>
      </c>
      <c r="V377" s="340">
        <v>0</v>
      </c>
      <c r="W377" s="400">
        <f t="shared" si="248"/>
        <v>0</v>
      </c>
      <c r="X377" s="340">
        <v>0</v>
      </c>
      <c r="Y377" s="400">
        <f t="shared" si="249"/>
        <v>0</v>
      </c>
      <c r="Z377" s="467">
        <f t="shared" si="250"/>
        <v>0</v>
      </c>
      <c r="AA377" s="375">
        <f t="shared" si="251"/>
        <v>0</v>
      </c>
    </row>
    <row r="378" spans="1:29" x14ac:dyDescent="0.2">
      <c r="B378" s="11"/>
      <c r="C378" s="11"/>
      <c r="D378" s="48"/>
      <c r="E378" s="48"/>
      <c r="F378" s="11"/>
      <c r="G378" s="11"/>
      <c r="H378" s="334"/>
      <c r="I378" s="341">
        <v>0</v>
      </c>
      <c r="J378" s="375">
        <f t="shared" si="242"/>
        <v>0</v>
      </c>
      <c r="K378" s="380">
        <v>0</v>
      </c>
      <c r="L378" s="340">
        <v>0</v>
      </c>
      <c r="M378" s="400">
        <f t="shared" si="243"/>
        <v>0</v>
      </c>
      <c r="N378" s="340">
        <v>0</v>
      </c>
      <c r="O378" s="400">
        <f t="shared" si="244"/>
        <v>0</v>
      </c>
      <c r="P378" s="340">
        <v>0</v>
      </c>
      <c r="Q378" s="400">
        <f t="shared" si="245"/>
        <v>0</v>
      </c>
      <c r="R378" s="340">
        <v>0</v>
      </c>
      <c r="S378" s="400">
        <f t="shared" si="246"/>
        <v>0</v>
      </c>
      <c r="T378" s="340">
        <v>0</v>
      </c>
      <c r="U378" s="400">
        <f t="shared" si="247"/>
        <v>0</v>
      </c>
      <c r="V378" s="340">
        <v>0</v>
      </c>
      <c r="W378" s="400">
        <f t="shared" si="248"/>
        <v>0</v>
      </c>
      <c r="X378" s="340">
        <v>0</v>
      </c>
      <c r="Y378" s="400">
        <f t="shared" si="249"/>
        <v>0</v>
      </c>
      <c r="Z378" s="467">
        <f t="shared" si="250"/>
        <v>0</v>
      </c>
      <c r="AA378" s="375">
        <f t="shared" si="251"/>
        <v>0</v>
      </c>
    </row>
    <row r="379" spans="1:29" x14ac:dyDescent="0.2">
      <c r="B379" s="11"/>
      <c r="C379" s="11"/>
      <c r="D379" s="48"/>
      <c r="E379" s="48"/>
      <c r="F379" s="11"/>
      <c r="G379" s="11"/>
      <c r="H379" s="334"/>
      <c r="I379" s="341">
        <v>0</v>
      </c>
      <c r="J379" s="375">
        <f t="shared" si="242"/>
        <v>0</v>
      </c>
      <c r="K379" s="380">
        <v>0</v>
      </c>
      <c r="L379" s="340">
        <v>0</v>
      </c>
      <c r="M379" s="400">
        <f t="shared" si="243"/>
        <v>0</v>
      </c>
      <c r="N379" s="340">
        <v>0</v>
      </c>
      <c r="O379" s="400">
        <f t="shared" si="244"/>
        <v>0</v>
      </c>
      <c r="P379" s="340">
        <v>0</v>
      </c>
      <c r="Q379" s="400">
        <f t="shared" si="245"/>
        <v>0</v>
      </c>
      <c r="R379" s="340">
        <v>0</v>
      </c>
      <c r="S379" s="400">
        <f t="shared" si="246"/>
        <v>0</v>
      </c>
      <c r="T379" s="340">
        <v>0</v>
      </c>
      <c r="U379" s="400">
        <f t="shared" si="247"/>
        <v>0</v>
      </c>
      <c r="V379" s="340">
        <v>0</v>
      </c>
      <c r="W379" s="400">
        <f t="shared" si="248"/>
        <v>0</v>
      </c>
      <c r="X379" s="340">
        <v>0</v>
      </c>
      <c r="Y379" s="400">
        <f t="shared" si="249"/>
        <v>0</v>
      </c>
      <c r="Z379" s="467">
        <f t="shared" si="250"/>
        <v>0</v>
      </c>
      <c r="AA379" s="375">
        <f t="shared" si="251"/>
        <v>0</v>
      </c>
    </row>
    <row r="380" spans="1:29" x14ac:dyDescent="0.2">
      <c r="B380" s="11"/>
      <c r="C380" s="11"/>
      <c r="D380" s="48"/>
      <c r="E380" s="48"/>
      <c r="F380" s="11"/>
      <c r="G380" s="11"/>
      <c r="H380" s="334"/>
      <c r="I380" s="341">
        <v>0</v>
      </c>
      <c r="J380" s="375">
        <f t="shared" si="242"/>
        <v>0</v>
      </c>
      <c r="K380" s="380">
        <v>0</v>
      </c>
      <c r="L380" s="340">
        <v>0</v>
      </c>
      <c r="M380" s="400">
        <f t="shared" si="243"/>
        <v>0</v>
      </c>
      <c r="N380" s="340">
        <v>0</v>
      </c>
      <c r="O380" s="400">
        <f t="shared" si="244"/>
        <v>0</v>
      </c>
      <c r="P380" s="340">
        <v>0</v>
      </c>
      <c r="Q380" s="400">
        <f t="shared" si="245"/>
        <v>0</v>
      </c>
      <c r="R380" s="340">
        <v>0</v>
      </c>
      <c r="S380" s="400">
        <f t="shared" si="246"/>
        <v>0</v>
      </c>
      <c r="T380" s="340">
        <v>0</v>
      </c>
      <c r="U380" s="400">
        <f t="shared" si="247"/>
        <v>0</v>
      </c>
      <c r="V380" s="340">
        <v>0</v>
      </c>
      <c r="W380" s="400">
        <f t="shared" si="248"/>
        <v>0</v>
      </c>
      <c r="X380" s="340">
        <v>0</v>
      </c>
      <c r="Y380" s="400">
        <f t="shared" si="249"/>
        <v>0</v>
      </c>
      <c r="Z380" s="467">
        <f t="shared" si="250"/>
        <v>0</v>
      </c>
      <c r="AA380" s="375">
        <f t="shared" si="251"/>
        <v>0</v>
      </c>
    </row>
    <row r="381" spans="1:29" ht="13.5" thickBot="1" x14ac:dyDescent="0.25">
      <c r="B381" s="342"/>
      <c r="C381" s="342"/>
      <c r="D381" s="343"/>
      <c r="E381" s="48"/>
      <c r="F381" s="342"/>
      <c r="G381" s="342"/>
      <c r="H381" s="334"/>
      <c r="I381" s="341">
        <v>0</v>
      </c>
      <c r="J381" s="376">
        <f t="shared" si="242"/>
        <v>0</v>
      </c>
      <c r="K381" s="380">
        <v>0</v>
      </c>
      <c r="L381" s="340">
        <v>0</v>
      </c>
      <c r="M381" s="400">
        <f t="shared" si="243"/>
        <v>0</v>
      </c>
      <c r="N381" s="340">
        <v>0</v>
      </c>
      <c r="O381" s="400">
        <f t="shared" si="244"/>
        <v>0</v>
      </c>
      <c r="P381" s="340">
        <v>0</v>
      </c>
      <c r="Q381" s="400">
        <f t="shared" si="245"/>
        <v>0</v>
      </c>
      <c r="R381" s="340">
        <v>0</v>
      </c>
      <c r="S381" s="400">
        <f t="shared" si="246"/>
        <v>0</v>
      </c>
      <c r="T381" s="340">
        <v>0</v>
      </c>
      <c r="U381" s="400">
        <f t="shared" si="247"/>
        <v>0</v>
      </c>
      <c r="V381" s="340">
        <v>0</v>
      </c>
      <c r="W381" s="400">
        <f t="shared" si="248"/>
        <v>0</v>
      </c>
      <c r="X381" s="340">
        <v>0</v>
      </c>
      <c r="Y381" s="400">
        <f t="shared" si="249"/>
        <v>0</v>
      </c>
      <c r="Z381" s="467">
        <f t="shared" si="250"/>
        <v>0</v>
      </c>
      <c r="AA381" s="375">
        <f t="shared" si="251"/>
        <v>0</v>
      </c>
    </row>
    <row r="382" spans="1:29" ht="13.5" thickBot="1" x14ac:dyDescent="0.25">
      <c r="B382" s="394" t="s">
        <v>124</v>
      </c>
      <c r="C382" s="395"/>
      <c r="D382" s="395"/>
      <c r="E382" s="395"/>
      <c r="F382" s="395"/>
      <c r="G382" s="395"/>
      <c r="H382" s="396"/>
      <c r="I382" s="397">
        <f>SUM(I365:I381)</f>
        <v>0</v>
      </c>
      <c r="J382" s="377">
        <f>SUM(J365:J381)</f>
        <v>0</v>
      </c>
      <c r="K382" s="401"/>
      <c r="L382" s="339">
        <f t="shared" ref="L382:AA382" si="252">SUM(L365:L381)</f>
        <v>0</v>
      </c>
      <c r="M382" s="386">
        <f t="shared" si="252"/>
        <v>0</v>
      </c>
      <c r="N382" s="339">
        <f t="shared" si="252"/>
        <v>0</v>
      </c>
      <c r="O382" s="386">
        <f t="shared" si="252"/>
        <v>0</v>
      </c>
      <c r="P382" s="339">
        <f t="shared" si="252"/>
        <v>0</v>
      </c>
      <c r="Q382" s="386">
        <f t="shared" si="252"/>
        <v>0</v>
      </c>
      <c r="R382" s="339">
        <f t="shared" si="252"/>
        <v>0</v>
      </c>
      <c r="S382" s="386">
        <f t="shared" si="252"/>
        <v>0</v>
      </c>
      <c r="T382" s="339">
        <f t="shared" si="252"/>
        <v>0</v>
      </c>
      <c r="U382" s="386">
        <f t="shared" si="252"/>
        <v>0</v>
      </c>
      <c r="V382" s="339">
        <f t="shared" si="252"/>
        <v>0</v>
      </c>
      <c r="W382" s="386">
        <f t="shared" si="252"/>
        <v>0</v>
      </c>
      <c r="X382" s="339">
        <f t="shared" si="252"/>
        <v>0</v>
      </c>
      <c r="Y382" s="386">
        <f t="shared" si="252"/>
        <v>0</v>
      </c>
      <c r="Z382" s="464">
        <f t="shared" si="252"/>
        <v>0</v>
      </c>
      <c r="AA382" s="464">
        <f t="shared" si="252"/>
        <v>0</v>
      </c>
      <c r="AB382" s="404"/>
      <c r="AC382" s="405"/>
    </row>
    <row r="383" spans="1:29" s="2" customFormat="1" x14ac:dyDescent="0.2">
      <c r="A383" s="6"/>
      <c r="B383" s="6"/>
      <c r="C383" s="6"/>
      <c r="D383" s="6"/>
      <c r="E383" s="6"/>
      <c r="F383" s="6"/>
      <c r="G383" s="402"/>
      <c r="H383" s="378"/>
      <c r="I383" s="6"/>
      <c r="J383" s="378"/>
      <c r="K383" s="335"/>
      <c r="L383" s="403" t="s">
        <v>41</v>
      </c>
      <c r="M383" s="385">
        <f>M363+M382</f>
        <v>0</v>
      </c>
      <c r="N383" s="420">
        <f>N363+N382</f>
        <v>0</v>
      </c>
      <c r="O383" s="385">
        <f t="shared" ref="O383" si="253">O363+O382</f>
        <v>0</v>
      </c>
      <c r="P383" s="420">
        <f t="shared" ref="P383" si="254">P363+P382</f>
        <v>0</v>
      </c>
      <c r="Q383" s="385">
        <f t="shared" ref="Q383" si="255">Q363+Q382</f>
        <v>0</v>
      </c>
      <c r="R383" s="420">
        <f t="shared" ref="R383" si="256">R363+R382</f>
        <v>0</v>
      </c>
      <c r="S383" s="385">
        <f t="shared" ref="S383" si="257">S363+S382</f>
        <v>0</v>
      </c>
      <c r="T383" s="420">
        <f t="shared" ref="T383" si="258">T363+T382</f>
        <v>0</v>
      </c>
      <c r="U383" s="385">
        <f t="shared" ref="U383" si="259">U363+U382</f>
        <v>0</v>
      </c>
      <c r="V383" s="420">
        <f t="shared" ref="V383" si="260">V363+V382</f>
        <v>0</v>
      </c>
      <c r="W383" s="385">
        <f t="shared" ref="W383" si="261">W363+W382</f>
        <v>0</v>
      </c>
      <c r="X383" s="420">
        <f t="shared" ref="X383" si="262">X363+X382</f>
        <v>0</v>
      </c>
      <c r="Y383" s="385" t="s">
        <v>41</v>
      </c>
      <c r="Z383" s="385">
        <f>Z363+Z382</f>
        <v>0</v>
      </c>
      <c r="AA383" s="385">
        <f>AA363+AA382</f>
        <v>0</v>
      </c>
      <c r="AB383" s="1"/>
    </row>
    <row r="386" spans="2:27" ht="15.75" x14ac:dyDescent="0.2">
      <c r="B386" s="578" t="s">
        <v>143</v>
      </c>
      <c r="C386" s="579"/>
      <c r="D386" s="579"/>
      <c r="E386" s="579"/>
      <c r="F386" s="579"/>
      <c r="G386" s="579"/>
      <c r="H386" s="579"/>
      <c r="I386" s="579"/>
      <c r="J386" s="580"/>
      <c r="K386" s="578" t="s">
        <v>142</v>
      </c>
      <c r="L386" s="579"/>
      <c r="M386" s="579"/>
      <c r="N386" s="579"/>
      <c r="O386" s="579"/>
      <c r="P386" s="579"/>
      <c r="Q386" s="579"/>
      <c r="R386" s="579"/>
      <c r="S386" s="579"/>
      <c r="T386" s="579"/>
      <c r="U386" s="579"/>
      <c r="V386" s="579"/>
      <c r="W386" s="579"/>
      <c r="X386" s="579"/>
      <c r="Y386" s="579"/>
      <c r="Z386" s="580"/>
    </row>
    <row r="387" spans="2:27" ht="38.25" x14ac:dyDescent="0.2">
      <c r="B387" s="350" t="s">
        <v>38</v>
      </c>
      <c r="C387" s="350" t="s">
        <v>39</v>
      </c>
      <c r="D387" s="350" t="s">
        <v>40</v>
      </c>
      <c r="E387" s="350" t="s">
        <v>83</v>
      </c>
      <c r="F387" s="350" t="s">
        <v>141</v>
      </c>
      <c r="G387" s="350" t="s">
        <v>79</v>
      </c>
      <c r="H387" s="367" t="s">
        <v>154</v>
      </c>
      <c r="I387" s="7" t="s">
        <v>140</v>
      </c>
      <c r="J387" s="367" t="s">
        <v>155</v>
      </c>
      <c r="K387" s="379" t="s">
        <v>156</v>
      </c>
      <c r="L387" s="348" t="s">
        <v>139</v>
      </c>
      <c r="M387" s="383" t="s">
        <v>138</v>
      </c>
      <c r="N387" s="349" t="s">
        <v>137</v>
      </c>
      <c r="O387" s="387" t="s">
        <v>136</v>
      </c>
      <c r="P387" s="348" t="s">
        <v>135</v>
      </c>
      <c r="Q387" s="383" t="s">
        <v>134</v>
      </c>
      <c r="R387" s="349" t="s">
        <v>133</v>
      </c>
      <c r="S387" s="387" t="s">
        <v>132</v>
      </c>
      <c r="T387" s="348" t="s">
        <v>131</v>
      </c>
      <c r="U387" s="383" t="s">
        <v>130</v>
      </c>
      <c r="V387" s="349" t="s">
        <v>129</v>
      </c>
      <c r="W387" s="387" t="s">
        <v>128</v>
      </c>
      <c r="X387" s="348" t="s">
        <v>127</v>
      </c>
      <c r="Y387" s="383" t="s">
        <v>126</v>
      </c>
      <c r="Z387" s="379" t="s">
        <v>53</v>
      </c>
      <c r="AA387" s="379" t="s">
        <v>52</v>
      </c>
    </row>
    <row r="388" spans="2:27" ht="15.75" x14ac:dyDescent="0.2">
      <c r="B388" s="356" t="s">
        <v>177</v>
      </c>
      <c r="C388" s="135"/>
      <c r="D388" s="135"/>
      <c r="E388" s="135"/>
      <c r="F388" s="135"/>
      <c r="G388" s="135"/>
      <c r="H388" s="371"/>
      <c r="I388" s="135"/>
      <c r="J388" s="371"/>
      <c r="K388" s="371"/>
      <c r="L388" s="135"/>
      <c r="M388" s="371"/>
      <c r="N388" s="135"/>
      <c r="O388" s="371"/>
      <c r="P388" s="135"/>
      <c r="Q388" s="371"/>
      <c r="R388" s="135"/>
      <c r="S388" s="371"/>
      <c r="T388" s="135"/>
      <c r="U388" s="371"/>
      <c r="V388" s="135"/>
      <c r="W388" s="371"/>
      <c r="X388" s="135"/>
      <c r="Y388" s="371"/>
      <c r="Z388" s="388"/>
      <c r="AA388" s="388"/>
    </row>
    <row r="389" spans="2:27" x14ac:dyDescent="0.2">
      <c r="B389" s="344"/>
      <c r="C389" s="48"/>
      <c r="D389" s="48"/>
      <c r="E389" s="48"/>
      <c r="F389" s="48"/>
      <c r="G389" s="48"/>
      <c r="H389" s="334"/>
      <c r="I389" s="341">
        <v>0</v>
      </c>
      <c r="J389" s="375">
        <f t="shared" ref="J389:J404" si="263">H389*I389</f>
        <v>0</v>
      </c>
      <c r="K389" s="380">
        <v>0</v>
      </c>
      <c r="L389" s="340">
        <v>0</v>
      </c>
      <c r="M389" s="400">
        <f t="shared" ref="M389:M403" si="264">L389*$K389</f>
        <v>0</v>
      </c>
      <c r="N389" s="340">
        <v>0</v>
      </c>
      <c r="O389" s="400">
        <f t="shared" ref="O389:O404" si="265">N389*$K389</f>
        <v>0</v>
      </c>
      <c r="P389" s="340">
        <v>0</v>
      </c>
      <c r="Q389" s="400">
        <f t="shared" ref="Q389:Q404" si="266">P389*$K389</f>
        <v>0</v>
      </c>
      <c r="R389" s="340">
        <v>0</v>
      </c>
      <c r="S389" s="400">
        <f t="shared" ref="S389:S404" si="267">R389*$K389</f>
        <v>0</v>
      </c>
      <c r="T389" s="340">
        <v>0</v>
      </c>
      <c r="U389" s="400">
        <f t="shared" ref="U389:U404" si="268">T389*$K389</f>
        <v>0</v>
      </c>
      <c r="V389" s="340">
        <v>0</v>
      </c>
      <c r="W389" s="400">
        <f t="shared" ref="W389:W404" si="269">V389*$K389</f>
        <v>0</v>
      </c>
      <c r="X389" s="340">
        <v>0</v>
      </c>
      <c r="Y389" s="400">
        <f t="shared" ref="Y389:Y404" si="270">X389*$K389</f>
        <v>0</v>
      </c>
      <c r="Z389" s="467">
        <f>M389+O389+Q389+S389+U389+W389+Y389</f>
        <v>0</v>
      </c>
      <c r="AA389" s="375">
        <f>J389-Z389</f>
        <v>0</v>
      </c>
    </row>
    <row r="390" spans="2:27" x14ac:dyDescent="0.2">
      <c r="B390" s="344"/>
      <c r="C390" s="48"/>
      <c r="D390" s="48"/>
      <c r="E390" s="48"/>
      <c r="F390" s="48"/>
      <c r="G390" s="48"/>
      <c r="H390" s="334"/>
      <c r="I390" s="341">
        <v>0</v>
      </c>
      <c r="J390" s="375">
        <f t="shared" si="263"/>
        <v>0</v>
      </c>
      <c r="K390" s="380">
        <v>0</v>
      </c>
      <c r="L390" s="340">
        <v>0</v>
      </c>
      <c r="M390" s="400">
        <f t="shared" si="264"/>
        <v>0</v>
      </c>
      <c r="N390" s="340">
        <v>0</v>
      </c>
      <c r="O390" s="400">
        <f t="shared" si="265"/>
        <v>0</v>
      </c>
      <c r="P390" s="340">
        <v>0</v>
      </c>
      <c r="Q390" s="400">
        <f t="shared" si="266"/>
        <v>0</v>
      </c>
      <c r="R390" s="340">
        <v>0</v>
      </c>
      <c r="S390" s="400">
        <f t="shared" si="267"/>
        <v>0</v>
      </c>
      <c r="T390" s="340">
        <v>0</v>
      </c>
      <c r="U390" s="400">
        <f t="shared" si="268"/>
        <v>0</v>
      </c>
      <c r="V390" s="340">
        <v>0</v>
      </c>
      <c r="W390" s="400">
        <f t="shared" si="269"/>
        <v>0</v>
      </c>
      <c r="X390" s="340">
        <v>0</v>
      </c>
      <c r="Y390" s="400">
        <f t="shared" si="270"/>
        <v>0</v>
      </c>
      <c r="Z390" s="467">
        <f t="shared" ref="Z390:Z404" si="271">M390+O390+Q390+S390+U390+W390+Y390</f>
        <v>0</v>
      </c>
      <c r="AA390" s="375">
        <f t="shared" ref="AA390:AA404" si="272">J390-Z390</f>
        <v>0</v>
      </c>
    </row>
    <row r="391" spans="2:27" x14ac:dyDescent="0.2">
      <c r="B391" s="344"/>
      <c r="C391" s="48"/>
      <c r="D391" s="48"/>
      <c r="E391" s="48"/>
      <c r="F391" s="48"/>
      <c r="G391" s="48"/>
      <c r="H391" s="334"/>
      <c r="I391" s="341">
        <v>0</v>
      </c>
      <c r="J391" s="375">
        <f t="shared" si="263"/>
        <v>0</v>
      </c>
      <c r="K391" s="380">
        <v>0</v>
      </c>
      <c r="L391" s="340">
        <v>0</v>
      </c>
      <c r="M391" s="400">
        <f t="shared" si="264"/>
        <v>0</v>
      </c>
      <c r="N391" s="340">
        <v>0</v>
      </c>
      <c r="O391" s="400">
        <f t="shared" si="265"/>
        <v>0</v>
      </c>
      <c r="P391" s="340">
        <v>0</v>
      </c>
      <c r="Q391" s="400">
        <f t="shared" si="266"/>
        <v>0</v>
      </c>
      <c r="R391" s="340">
        <v>0</v>
      </c>
      <c r="S391" s="400">
        <f t="shared" si="267"/>
        <v>0</v>
      </c>
      <c r="T391" s="340">
        <v>0</v>
      </c>
      <c r="U391" s="400">
        <f t="shared" si="268"/>
        <v>0</v>
      </c>
      <c r="V391" s="340">
        <v>0</v>
      </c>
      <c r="W391" s="400">
        <f t="shared" si="269"/>
        <v>0</v>
      </c>
      <c r="X391" s="340">
        <v>0</v>
      </c>
      <c r="Y391" s="400">
        <f t="shared" si="270"/>
        <v>0</v>
      </c>
      <c r="Z391" s="467">
        <f t="shared" si="271"/>
        <v>0</v>
      </c>
      <c r="AA391" s="375">
        <f t="shared" si="272"/>
        <v>0</v>
      </c>
    </row>
    <row r="392" spans="2:27" x14ac:dyDescent="0.2">
      <c r="B392" s="344"/>
      <c r="C392" s="48"/>
      <c r="D392" s="48"/>
      <c r="E392" s="48"/>
      <c r="F392" s="48"/>
      <c r="G392" s="48"/>
      <c r="H392" s="334"/>
      <c r="I392" s="341">
        <v>0</v>
      </c>
      <c r="J392" s="375">
        <f t="shared" si="263"/>
        <v>0</v>
      </c>
      <c r="K392" s="380">
        <v>0</v>
      </c>
      <c r="L392" s="340">
        <v>0</v>
      </c>
      <c r="M392" s="400">
        <f t="shared" si="264"/>
        <v>0</v>
      </c>
      <c r="N392" s="340">
        <v>0</v>
      </c>
      <c r="O392" s="400">
        <f t="shared" si="265"/>
        <v>0</v>
      </c>
      <c r="P392" s="340">
        <v>0</v>
      </c>
      <c r="Q392" s="400">
        <f t="shared" si="266"/>
        <v>0</v>
      </c>
      <c r="R392" s="340">
        <v>0</v>
      </c>
      <c r="S392" s="400">
        <f t="shared" si="267"/>
        <v>0</v>
      </c>
      <c r="T392" s="340">
        <v>0</v>
      </c>
      <c r="U392" s="400">
        <f t="shared" si="268"/>
        <v>0</v>
      </c>
      <c r="V392" s="340">
        <v>0</v>
      </c>
      <c r="W392" s="400">
        <f t="shared" si="269"/>
        <v>0</v>
      </c>
      <c r="X392" s="340">
        <v>0</v>
      </c>
      <c r="Y392" s="400">
        <f t="shared" si="270"/>
        <v>0</v>
      </c>
      <c r="Z392" s="467">
        <f t="shared" si="271"/>
        <v>0</v>
      </c>
      <c r="AA392" s="375">
        <f t="shared" si="272"/>
        <v>0</v>
      </c>
    </row>
    <row r="393" spans="2:27" x14ac:dyDescent="0.2">
      <c r="B393" s="344"/>
      <c r="C393" s="48"/>
      <c r="D393" s="48"/>
      <c r="E393" s="48"/>
      <c r="F393" s="48"/>
      <c r="G393" s="48"/>
      <c r="H393" s="334"/>
      <c r="I393" s="341">
        <v>0</v>
      </c>
      <c r="J393" s="375">
        <f t="shared" si="263"/>
        <v>0</v>
      </c>
      <c r="K393" s="380">
        <v>0</v>
      </c>
      <c r="L393" s="340">
        <v>0</v>
      </c>
      <c r="M393" s="400">
        <f t="shared" si="264"/>
        <v>0</v>
      </c>
      <c r="N393" s="340">
        <v>0</v>
      </c>
      <c r="O393" s="400">
        <f t="shared" si="265"/>
        <v>0</v>
      </c>
      <c r="P393" s="340">
        <v>0</v>
      </c>
      <c r="Q393" s="400">
        <f t="shared" si="266"/>
        <v>0</v>
      </c>
      <c r="R393" s="340">
        <v>0</v>
      </c>
      <c r="S393" s="400">
        <f t="shared" si="267"/>
        <v>0</v>
      </c>
      <c r="T393" s="340">
        <v>0</v>
      </c>
      <c r="U393" s="400">
        <f t="shared" si="268"/>
        <v>0</v>
      </c>
      <c r="V393" s="340">
        <v>0</v>
      </c>
      <c r="W393" s="400">
        <f t="shared" si="269"/>
        <v>0</v>
      </c>
      <c r="X393" s="340">
        <v>0</v>
      </c>
      <c r="Y393" s="400">
        <f t="shared" si="270"/>
        <v>0</v>
      </c>
      <c r="Z393" s="467">
        <f t="shared" si="271"/>
        <v>0</v>
      </c>
      <c r="AA393" s="375">
        <f t="shared" si="272"/>
        <v>0</v>
      </c>
    </row>
    <row r="394" spans="2:27" x14ac:dyDescent="0.2">
      <c r="B394" s="48"/>
      <c r="C394" s="48"/>
      <c r="D394" s="48"/>
      <c r="E394" s="48"/>
      <c r="F394" s="48"/>
      <c r="G394" s="48"/>
      <c r="H394" s="334"/>
      <c r="I394" s="341">
        <v>0</v>
      </c>
      <c r="J394" s="375">
        <f t="shared" si="263"/>
        <v>0</v>
      </c>
      <c r="K394" s="380">
        <v>0</v>
      </c>
      <c r="L394" s="340">
        <v>0</v>
      </c>
      <c r="M394" s="400">
        <f t="shared" si="264"/>
        <v>0</v>
      </c>
      <c r="N394" s="340">
        <v>0</v>
      </c>
      <c r="O394" s="400">
        <f t="shared" si="265"/>
        <v>0</v>
      </c>
      <c r="P394" s="340">
        <v>0</v>
      </c>
      <c r="Q394" s="400">
        <f t="shared" si="266"/>
        <v>0</v>
      </c>
      <c r="R394" s="340">
        <v>0</v>
      </c>
      <c r="S394" s="400">
        <f t="shared" si="267"/>
        <v>0</v>
      </c>
      <c r="T394" s="340">
        <v>0</v>
      </c>
      <c r="U394" s="400">
        <f t="shared" si="268"/>
        <v>0</v>
      </c>
      <c r="V394" s="340">
        <v>0</v>
      </c>
      <c r="W394" s="400">
        <f t="shared" si="269"/>
        <v>0</v>
      </c>
      <c r="X394" s="340">
        <v>0</v>
      </c>
      <c r="Y394" s="400">
        <f t="shared" si="270"/>
        <v>0</v>
      </c>
      <c r="Z394" s="467">
        <f t="shared" si="271"/>
        <v>0</v>
      </c>
      <c r="AA394" s="375">
        <f t="shared" si="272"/>
        <v>0</v>
      </c>
    </row>
    <row r="395" spans="2:27" x14ac:dyDescent="0.2">
      <c r="B395" s="48"/>
      <c r="C395" s="48"/>
      <c r="D395" s="48"/>
      <c r="E395" s="48"/>
      <c r="F395" s="48"/>
      <c r="G395" s="48"/>
      <c r="H395" s="334"/>
      <c r="I395" s="341">
        <v>0</v>
      </c>
      <c r="J395" s="375">
        <f t="shared" si="263"/>
        <v>0</v>
      </c>
      <c r="K395" s="380">
        <v>0</v>
      </c>
      <c r="L395" s="340">
        <v>0</v>
      </c>
      <c r="M395" s="400">
        <f t="shared" si="264"/>
        <v>0</v>
      </c>
      <c r="N395" s="340">
        <v>0</v>
      </c>
      <c r="O395" s="400">
        <f t="shared" si="265"/>
        <v>0</v>
      </c>
      <c r="P395" s="340">
        <v>0</v>
      </c>
      <c r="Q395" s="400">
        <f t="shared" si="266"/>
        <v>0</v>
      </c>
      <c r="R395" s="340">
        <v>0</v>
      </c>
      <c r="S395" s="400">
        <f t="shared" si="267"/>
        <v>0</v>
      </c>
      <c r="T395" s="340">
        <v>0</v>
      </c>
      <c r="U395" s="400">
        <f t="shared" si="268"/>
        <v>0</v>
      </c>
      <c r="V395" s="340">
        <v>0</v>
      </c>
      <c r="W395" s="400">
        <f t="shared" si="269"/>
        <v>0</v>
      </c>
      <c r="X395" s="340">
        <v>0</v>
      </c>
      <c r="Y395" s="400">
        <f t="shared" si="270"/>
        <v>0</v>
      </c>
      <c r="Z395" s="467">
        <f t="shared" si="271"/>
        <v>0</v>
      </c>
      <c r="AA395" s="375">
        <f t="shared" si="272"/>
        <v>0</v>
      </c>
    </row>
    <row r="396" spans="2:27" x14ac:dyDescent="0.2">
      <c r="B396" s="48"/>
      <c r="C396" s="48"/>
      <c r="D396" s="48"/>
      <c r="E396" s="48"/>
      <c r="F396" s="48"/>
      <c r="G396" s="48"/>
      <c r="H396" s="334"/>
      <c r="I396" s="341">
        <v>0</v>
      </c>
      <c r="J396" s="375">
        <f t="shared" si="263"/>
        <v>0</v>
      </c>
      <c r="K396" s="380">
        <v>0</v>
      </c>
      <c r="L396" s="340">
        <v>0</v>
      </c>
      <c r="M396" s="400">
        <f t="shared" si="264"/>
        <v>0</v>
      </c>
      <c r="N396" s="340">
        <v>0</v>
      </c>
      <c r="O396" s="400">
        <f t="shared" si="265"/>
        <v>0</v>
      </c>
      <c r="P396" s="340">
        <v>0</v>
      </c>
      <c r="Q396" s="400">
        <f t="shared" si="266"/>
        <v>0</v>
      </c>
      <c r="R396" s="340">
        <v>0</v>
      </c>
      <c r="S396" s="400">
        <f t="shared" si="267"/>
        <v>0</v>
      </c>
      <c r="T396" s="340">
        <v>0</v>
      </c>
      <c r="U396" s="400">
        <f t="shared" si="268"/>
        <v>0</v>
      </c>
      <c r="V396" s="340">
        <v>0</v>
      </c>
      <c r="W396" s="400">
        <f t="shared" si="269"/>
        <v>0</v>
      </c>
      <c r="X396" s="340">
        <v>0</v>
      </c>
      <c r="Y396" s="400">
        <f t="shared" si="270"/>
        <v>0</v>
      </c>
      <c r="Z396" s="467">
        <f t="shared" si="271"/>
        <v>0</v>
      </c>
      <c r="AA396" s="375">
        <f t="shared" si="272"/>
        <v>0</v>
      </c>
    </row>
    <row r="397" spans="2:27" x14ac:dyDescent="0.2">
      <c r="B397" s="48"/>
      <c r="C397" s="48"/>
      <c r="D397" s="48"/>
      <c r="E397" s="48"/>
      <c r="F397" s="48"/>
      <c r="G397" s="48"/>
      <c r="H397" s="334"/>
      <c r="I397" s="341">
        <v>0</v>
      </c>
      <c r="J397" s="375">
        <f t="shared" si="263"/>
        <v>0</v>
      </c>
      <c r="K397" s="380">
        <v>0</v>
      </c>
      <c r="L397" s="340">
        <v>0</v>
      </c>
      <c r="M397" s="400">
        <f t="shared" si="264"/>
        <v>0</v>
      </c>
      <c r="N397" s="340">
        <v>0</v>
      </c>
      <c r="O397" s="400">
        <f t="shared" si="265"/>
        <v>0</v>
      </c>
      <c r="P397" s="340">
        <v>0</v>
      </c>
      <c r="Q397" s="400">
        <f t="shared" si="266"/>
        <v>0</v>
      </c>
      <c r="R397" s="340">
        <v>0</v>
      </c>
      <c r="S397" s="400">
        <f t="shared" si="267"/>
        <v>0</v>
      </c>
      <c r="T397" s="340">
        <v>0</v>
      </c>
      <c r="U397" s="400">
        <f t="shared" si="268"/>
        <v>0</v>
      </c>
      <c r="V397" s="340">
        <v>0</v>
      </c>
      <c r="W397" s="400">
        <f t="shared" si="269"/>
        <v>0</v>
      </c>
      <c r="X397" s="340">
        <v>0</v>
      </c>
      <c r="Y397" s="400">
        <f t="shared" si="270"/>
        <v>0</v>
      </c>
      <c r="Z397" s="467">
        <f t="shared" si="271"/>
        <v>0</v>
      </c>
      <c r="AA397" s="375">
        <f t="shared" si="272"/>
        <v>0</v>
      </c>
    </row>
    <row r="398" spans="2:27" x14ac:dyDescent="0.2">
      <c r="B398" s="48"/>
      <c r="C398" s="48"/>
      <c r="D398" s="48"/>
      <c r="E398" s="48"/>
      <c r="F398" s="48"/>
      <c r="G398" s="48"/>
      <c r="H398" s="334"/>
      <c r="I398" s="341">
        <v>0</v>
      </c>
      <c r="J398" s="375">
        <f t="shared" si="263"/>
        <v>0</v>
      </c>
      <c r="K398" s="380">
        <v>0</v>
      </c>
      <c r="L398" s="340">
        <v>0</v>
      </c>
      <c r="M398" s="400">
        <f t="shared" si="264"/>
        <v>0</v>
      </c>
      <c r="N398" s="340">
        <v>0</v>
      </c>
      <c r="O398" s="400">
        <f t="shared" si="265"/>
        <v>0</v>
      </c>
      <c r="P398" s="340">
        <v>0</v>
      </c>
      <c r="Q398" s="400">
        <f t="shared" si="266"/>
        <v>0</v>
      </c>
      <c r="R398" s="340">
        <v>0</v>
      </c>
      <c r="S398" s="400">
        <f t="shared" si="267"/>
        <v>0</v>
      </c>
      <c r="T398" s="340">
        <v>0</v>
      </c>
      <c r="U398" s="400">
        <f t="shared" si="268"/>
        <v>0</v>
      </c>
      <c r="V398" s="340">
        <v>0</v>
      </c>
      <c r="W398" s="400">
        <f t="shared" si="269"/>
        <v>0</v>
      </c>
      <c r="X398" s="340">
        <v>0</v>
      </c>
      <c r="Y398" s="400">
        <f t="shared" si="270"/>
        <v>0</v>
      </c>
      <c r="Z398" s="467">
        <f t="shared" si="271"/>
        <v>0</v>
      </c>
      <c r="AA398" s="375">
        <f t="shared" si="272"/>
        <v>0</v>
      </c>
    </row>
    <row r="399" spans="2:27" x14ac:dyDescent="0.2">
      <c r="B399" s="48"/>
      <c r="C399" s="48"/>
      <c r="D399" s="48"/>
      <c r="E399" s="48"/>
      <c r="F399" s="48"/>
      <c r="G399" s="48"/>
      <c r="H399" s="334"/>
      <c r="I399" s="341">
        <v>0</v>
      </c>
      <c r="J399" s="375">
        <f t="shared" si="263"/>
        <v>0</v>
      </c>
      <c r="K399" s="380">
        <v>0</v>
      </c>
      <c r="L399" s="340">
        <v>0</v>
      </c>
      <c r="M399" s="400">
        <f t="shared" si="264"/>
        <v>0</v>
      </c>
      <c r="N399" s="340">
        <v>0</v>
      </c>
      <c r="O399" s="400">
        <f t="shared" si="265"/>
        <v>0</v>
      </c>
      <c r="P399" s="340">
        <v>0</v>
      </c>
      <c r="Q399" s="400">
        <f t="shared" si="266"/>
        <v>0</v>
      </c>
      <c r="R399" s="340">
        <v>0</v>
      </c>
      <c r="S399" s="400">
        <f t="shared" si="267"/>
        <v>0</v>
      </c>
      <c r="T399" s="340">
        <v>0</v>
      </c>
      <c r="U399" s="400">
        <f t="shared" si="268"/>
        <v>0</v>
      </c>
      <c r="V399" s="340">
        <v>0</v>
      </c>
      <c r="W399" s="400">
        <f t="shared" si="269"/>
        <v>0</v>
      </c>
      <c r="X399" s="340">
        <v>0</v>
      </c>
      <c r="Y399" s="400">
        <f t="shared" si="270"/>
        <v>0</v>
      </c>
      <c r="Z399" s="467">
        <f t="shared" si="271"/>
        <v>0</v>
      </c>
      <c r="AA399" s="375">
        <f t="shared" si="272"/>
        <v>0</v>
      </c>
    </row>
    <row r="400" spans="2:27" x14ac:dyDescent="0.2">
      <c r="B400" s="48"/>
      <c r="C400" s="48"/>
      <c r="D400" s="48"/>
      <c r="E400" s="48"/>
      <c r="F400" s="48"/>
      <c r="G400" s="48"/>
      <c r="H400" s="334"/>
      <c r="I400" s="341">
        <v>0</v>
      </c>
      <c r="J400" s="375">
        <f t="shared" si="263"/>
        <v>0</v>
      </c>
      <c r="K400" s="380">
        <v>0</v>
      </c>
      <c r="L400" s="340">
        <v>0</v>
      </c>
      <c r="M400" s="400">
        <f t="shared" si="264"/>
        <v>0</v>
      </c>
      <c r="N400" s="340">
        <v>0</v>
      </c>
      <c r="O400" s="400">
        <f t="shared" si="265"/>
        <v>0</v>
      </c>
      <c r="P400" s="340">
        <v>0</v>
      </c>
      <c r="Q400" s="400">
        <f t="shared" si="266"/>
        <v>0</v>
      </c>
      <c r="R400" s="340">
        <v>0</v>
      </c>
      <c r="S400" s="400">
        <f t="shared" si="267"/>
        <v>0</v>
      </c>
      <c r="T400" s="340">
        <v>0</v>
      </c>
      <c r="U400" s="400">
        <f t="shared" si="268"/>
        <v>0</v>
      </c>
      <c r="V400" s="340">
        <v>0</v>
      </c>
      <c r="W400" s="400">
        <f t="shared" si="269"/>
        <v>0</v>
      </c>
      <c r="X400" s="340">
        <v>0</v>
      </c>
      <c r="Y400" s="400">
        <f t="shared" si="270"/>
        <v>0</v>
      </c>
      <c r="Z400" s="467">
        <f t="shared" si="271"/>
        <v>0</v>
      </c>
      <c r="AA400" s="375">
        <f t="shared" si="272"/>
        <v>0</v>
      </c>
    </row>
    <row r="401" spans="2:29" x14ac:dyDescent="0.2">
      <c r="B401" s="48"/>
      <c r="C401" s="48"/>
      <c r="D401" s="48"/>
      <c r="E401" s="48"/>
      <c r="F401" s="48"/>
      <c r="G401" s="48"/>
      <c r="H401" s="334"/>
      <c r="I401" s="341">
        <v>0</v>
      </c>
      <c r="J401" s="375">
        <f t="shared" si="263"/>
        <v>0</v>
      </c>
      <c r="K401" s="380">
        <v>0</v>
      </c>
      <c r="L401" s="340">
        <v>0</v>
      </c>
      <c r="M401" s="400">
        <f t="shared" si="264"/>
        <v>0</v>
      </c>
      <c r="N401" s="340">
        <v>0</v>
      </c>
      <c r="O401" s="400">
        <f t="shared" si="265"/>
        <v>0</v>
      </c>
      <c r="P401" s="340">
        <v>0</v>
      </c>
      <c r="Q401" s="400">
        <f t="shared" si="266"/>
        <v>0</v>
      </c>
      <c r="R401" s="340">
        <v>0</v>
      </c>
      <c r="S401" s="400">
        <f t="shared" si="267"/>
        <v>0</v>
      </c>
      <c r="T401" s="340">
        <v>0</v>
      </c>
      <c r="U401" s="400">
        <f t="shared" si="268"/>
        <v>0</v>
      </c>
      <c r="V401" s="340">
        <v>0</v>
      </c>
      <c r="W401" s="400">
        <f t="shared" si="269"/>
        <v>0</v>
      </c>
      <c r="X401" s="340">
        <v>0</v>
      </c>
      <c r="Y401" s="400">
        <f t="shared" si="270"/>
        <v>0</v>
      </c>
      <c r="Z401" s="467">
        <f t="shared" si="271"/>
        <v>0</v>
      </c>
      <c r="AA401" s="375">
        <f t="shared" si="272"/>
        <v>0</v>
      </c>
    </row>
    <row r="402" spans="2:29" x14ac:dyDescent="0.2">
      <c r="B402" s="48"/>
      <c r="C402" s="48"/>
      <c r="D402" s="48"/>
      <c r="E402" s="48"/>
      <c r="F402" s="48"/>
      <c r="G402" s="48"/>
      <c r="H402" s="334"/>
      <c r="I402" s="341">
        <v>0</v>
      </c>
      <c r="J402" s="375">
        <f t="shared" si="263"/>
        <v>0</v>
      </c>
      <c r="K402" s="380">
        <v>0</v>
      </c>
      <c r="L402" s="340">
        <v>0</v>
      </c>
      <c r="M402" s="400">
        <f t="shared" si="264"/>
        <v>0</v>
      </c>
      <c r="N402" s="340">
        <v>0</v>
      </c>
      <c r="O402" s="400">
        <f t="shared" si="265"/>
        <v>0</v>
      </c>
      <c r="P402" s="340">
        <v>0</v>
      </c>
      <c r="Q402" s="400">
        <f t="shared" si="266"/>
        <v>0</v>
      </c>
      <c r="R402" s="340">
        <v>0</v>
      </c>
      <c r="S402" s="400">
        <f t="shared" si="267"/>
        <v>0</v>
      </c>
      <c r="T402" s="340">
        <v>0</v>
      </c>
      <c r="U402" s="400">
        <f t="shared" si="268"/>
        <v>0</v>
      </c>
      <c r="V402" s="340">
        <v>0</v>
      </c>
      <c r="W402" s="400">
        <f t="shared" si="269"/>
        <v>0</v>
      </c>
      <c r="X402" s="340">
        <v>0</v>
      </c>
      <c r="Y402" s="400">
        <f t="shared" si="270"/>
        <v>0</v>
      </c>
      <c r="Z402" s="467">
        <f t="shared" si="271"/>
        <v>0</v>
      </c>
      <c r="AA402" s="375">
        <f t="shared" si="272"/>
        <v>0</v>
      </c>
    </row>
    <row r="403" spans="2:29" x14ac:dyDescent="0.2">
      <c r="B403" s="48"/>
      <c r="C403" s="48"/>
      <c r="D403" s="48"/>
      <c r="E403" s="48"/>
      <c r="F403" s="48"/>
      <c r="G403" s="48"/>
      <c r="H403" s="334"/>
      <c r="I403" s="341">
        <v>0</v>
      </c>
      <c r="J403" s="375">
        <f t="shared" si="263"/>
        <v>0</v>
      </c>
      <c r="K403" s="380">
        <v>0</v>
      </c>
      <c r="L403" s="340">
        <v>0</v>
      </c>
      <c r="M403" s="400">
        <f t="shared" si="264"/>
        <v>0</v>
      </c>
      <c r="N403" s="340">
        <v>0</v>
      </c>
      <c r="O403" s="400">
        <f t="shared" si="265"/>
        <v>0</v>
      </c>
      <c r="P403" s="340">
        <v>0</v>
      </c>
      <c r="Q403" s="400">
        <f t="shared" si="266"/>
        <v>0</v>
      </c>
      <c r="R403" s="340">
        <v>0</v>
      </c>
      <c r="S403" s="400">
        <f t="shared" si="267"/>
        <v>0</v>
      </c>
      <c r="T403" s="340">
        <v>0</v>
      </c>
      <c r="U403" s="400">
        <f t="shared" si="268"/>
        <v>0</v>
      </c>
      <c r="V403" s="340">
        <v>0</v>
      </c>
      <c r="W403" s="400">
        <f t="shared" si="269"/>
        <v>0</v>
      </c>
      <c r="X403" s="340">
        <v>0</v>
      </c>
      <c r="Y403" s="400">
        <f t="shared" si="270"/>
        <v>0</v>
      </c>
      <c r="Z403" s="467">
        <f t="shared" si="271"/>
        <v>0</v>
      </c>
      <c r="AA403" s="375">
        <f t="shared" si="272"/>
        <v>0</v>
      </c>
    </row>
    <row r="404" spans="2:29" ht="13.5" thickBot="1" x14ac:dyDescent="0.25">
      <c r="B404" s="48"/>
      <c r="C404" s="48"/>
      <c r="D404" s="48"/>
      <c r="E404" s="48"/>
      <c r="F404" s="48"/>
      <c r="G404" s="48"/>
      <c r="H404" s="334"/>
      <c r="I404" s="341">
        <v>0</v>
      </c>
      <c r="J404" s="375">
        <f t="shared" si="263"/>
        <v>0</v>
      </c>
      <c r="K404" s="380">
        <v>0</v>
      </c>
      <c r="L404" s="340">
        <v>0</v>
      </c>
      <c r="M404" s="400">
        <f>L404*K404</f>
        <v>0</v>
      </c>
      <c r="N404" s="340">
        <v>0</v>
      </c>
      <c r="O404" s="400">
        <f t="shared" si="265"/>
        <v>0</v>
      </c>
      <c r="P404" s="340">
        <v>0</v>
      </c>
      <c r="Q404" s="400">
        <f t="shared" si="266"/>
        <v>0</v>
      </c>
      <c r="R404" s="340">
        <v>0</v>
      </c>
      <c r="S404" s="400">
        <f t="shared" si="267"/>
        <v>0</v>
      </c>
      <c r="T404" s="340">
        <v>0</v>
      </c>
      <c r="U404" s="400">
        <f t="shared" si="268"/>
        <v>0</v>
      </c>
      <c r="V404" s="340">
        <v>0</v>
      </c>
      <c r="W404" s="400">
        <f t="shared" si="269"/>
        <v>0</v>
      </c>
      <c r="X404" s="340">
        <v>0</v>
      </c>
      <c r="Y404" s="400">
        <f t="shared" si="270"/>
        <v>0</v>
      </c>
      <c r="Z404" s="467">
        <f t="shared" si="271"/>
        <v>0</v>
      </c>
      <c r="AA404" s="375">
        <f t="shared" si="272"/>
        <v>0</v>
      </c>
    </row>
    <row r="405" spans="2:29" ht="13.5" thickBot="1" x14ac:dyDescent="0.25">
      <c r="B405" s="394" t="s">
        <v>124</v>
      </c>
      <c r="C405" s="395"/>
      <c r="D405" s="395"/>
      <c r="E405" s="395"/>
      <c r="F405" s="395"/>
      <c r="G405" s="395"/>
      <c r="H405" s="396"/>
      <c r="I405" s="397">
        <f>SUM(I389:I404)</f>
        <v>0</v>
      </c>
      <c r="J405" s="377">
        <f>SUM(J389:J404)</f>
        <v>0</v>
      </c>
      <c r="K405" s="398"/>
      <c r="L405" s="339">
        <f t="shared" ref="L405:AA405" si="273">SUM(L389:L404)</f>
        <v>0</v>
      </c>
      <c r="M405" s="386">
        <f t="shared" si="273"/>
        <v>0</v>
      </c>
      <c r="N405" s="339">
        <f t="shared" si="273"/>
        <v>0</v>
      </c>
      <c r="O405" s="386">
        <f t="shared" si="273"/>
        <v>0</v>
      </c>
      <c r="P405" s="339">
        <f t="shared" si="273"/>
        <v>0</v>
      </c>
      <c r="Q405" s="386">
        <f t="shared" si="273"/>
        <v>0</v>
      </c>
      <c r="R405" s="339">
        <f t="shared" si="273"/>
        <v>0</v>
      </c>
      <c r="S405" s="386">
        <f t="shared" si="273"/>
        <v>0</v>
      </c>
      <c r="T405" s="339">
        <f t="shared" si="273"/>
        <v>0</v>
      </c>
      <c r="U405" s="386">
        <f t="shared" si="273"/>
        <v>0</v>
      </c>
      <c r="V405" s="339">
        <f t="shared" si="273"/>
        <v>0</v>
      </c>
      <c r="W405" s="386">
        <f t="shared" si="273"/>
        <v>0</v>
      </c>
      <c r="X405" s="339">
        <f t="shared" si="273"/>
        <v>0</v>
      </c>
      <c r="Y405" s="386">
        <f t="shared" si="273"/>
        <v>0</v>
      </c>
      <c r="Z405" s="464">
        <f t="shared" si="273"/>
        <v>0</v>
      </c>
      <c r="AA405" s="464">
        <f t="shared" si="273"/>
        <v>0</v>
      </c>
      <c r="AB405" s="404"/>
      <c r="AC405" s="405"/>
    </row>
    <row r="406" spans="2:29" ht="15.75" x14ac:dyDescent="0.2">
      <c r="B406" s="347" t="s">
        <v>125</v>
      </c>
      <c r="C406" s="346"/>
      <c r="D406" s="346"/>
      <c r="E406" s="346"/>
      <c r="F406" s="346"/>
      <c r="G406" s="346"/>
      <c r="H406" s="372"/>
      <c r="I406" s="346"/>
      <c r="J406" s="372"/>
      <c r="K406" s="372"/>
      <c r="L406" s="345"/>
      <c r="M406" s="372"/>
      <c r="N406" s="345"/>
      <c r="O406" s="372"/>
      <c r="P406" s="345"/>
      <c r="Q406" s="372"/>
      <c r="R406" s="345"/>
      <c r="S406" s="372"/>
      <c r="T406" s="345"/>
      <c r="U406" s="372"/>
      <c r="V406" s="345"/>
      <c r="W406" s="372"/>
      <c r="X406" s="345"/>
      <c r="Y406" s="372"/>
      <c r="Z406" s="389"/>
      <c r="AA406" s="389"/>
    </row>
    <row r="407" spans="2:29" x14ac:dyDescent="0.2">
      <c r="B407" s="344"/>
      <c r="C407" s="48"/>
      <c r="D407" s="48"/>
      <c r="E407" s="48"/>
      <c r="F407" s="48"/>
      <c r="G407" s="48"/>
      <c r="H407" s="334"/>
      <c r="I407" s="341">
        <v>0</v>
      </c>
      <c r="J407" s="375">
        <f t="shared" ref="J407:J423" si="274">H407*I407</f>
        <v>0</v>
      </c>
      <c r="K407" s="380">
        <v>0</v>
      </c>
      <c r="L407" s="340">
        <v>0</v>
      </c>
      <c r="M407" s="400">
        <f t="shared" ref="M407:M423" si="275">L407*$K407</f>
        <v>0</v>
      </c>
      <c r="N407" s="340">
        <v>0</v>
      </c>
      <c r="O407" s="400">
        <f t="shared" ref="O407:O423" si="276">N407*$K407</f>
        <v>0</v>
      </c>
      <c r="P407" s="340">
        <v>0</v>
      </c>
      <c r="Q407" s="400">
        <f t="shared" ref="Q407:Q423" si="277">P407*$K407</f>
        <v>0</v>
      </c>
      <c r="R407" s="340">
        <v>0</v>
      </c>
      <c r="S407" s="400">
        <f t="shared" ref="S407:S423" si="278">R407*$K407</f>
        <v>0</v>
      </c>
      <c r="T407" s="340">
        <v>0</v>
      </c>
      <c r="U407" s="400">
        <f t="shared" ref="U407:U423" si="279">T407*$K407</f>
        <v>0</v>
      </c>
      <c r="V407" s="340">
        <v>0</v>
      </c>
      <c r="W407" s="400">
        <f t="shared" ref="W407:W423" si="280">V407*$K407</f>
        <v>0</v>
      </c>
      <c r="X407" s="340">
        <v>0</v>
      </c>
      <c r="Y407" s="400">
        <f t="shared" ref="Y407:Y423" si="281">X407*$K407</f>
        <v>0</v>
      </c>
      <c r="Z407" s="467">
        <f>M407+O407+Q407+S407+U407+W407+Y407</f>
        <v>0</v>
      </c>
      <c r="AA407" s="375">
        <f>J407-Z407</f>
        <v>0</v>
      </c>
    </row>
    <row r="408" spans="2:29" x14ac:dyDescent="0.2">
      <c r="B408" s="344"/>
      <c r="C408" s="48"/>
      <c r="D408" s="48"/>
      <c r="E408" s="48"/>
      <c r="F408" s="48"/>
      <c r="G408" s="48"/>
      <c r="H408" s="334"/>
      <c r="I408" s="341">
        <v>0</v>
      </c>
      <c r="J408" s="375">
        <f t="shared" si="274"/>
        <v>0</v>
      </c>
      <c r="K408" s="380">
        <v>0</v>
      </c>
      <c r="L408" s="340">
        <v>0</v>
      </c>
      <c r="M408" s="400">
        <f t="shared" si="275"/>
        <v>0</v>
      </c>
      <c r="N408" s="340">
        <v>0</v>
      </c>
      <c r="O408" s="400">
        <f t="shared" si="276"/>
        <v>0</v>
      </c>
      <c r="P408" s="340">
        <v>0</v>
      </c>
      <c r="Q408" s="400">
        <f t="shared" si="277"/>
        <v>0</v>
      </c>
      <c r="R408" s="340">
        <v>0</v>
      </c>
      <c r="S408" s="400">
        <f t="shared" si="278"/>
        <v>0</v>
      </c>
      <c r="T408" s="340">
        <v>0</v>
      </c>
      <c r="U408" s="400">
        <f t="shared" si="279"/>
        <v>0</v>
      </c>
      <c r="V408" s="340">
        <v>0</v>
      </c>
      <c r="W408" s="400">
        <f t="shared" si="280"/>
        <v>0</v>
      </c>
      <c r="X408" s="340">
        <v>0</v>
      </c>
      <c r="Y408" s="400">
        <f t="shared" si="281"/>
        <v>0</v>
      </c>
      <c r="Z408" s="467">
        <f t="shared" ref="Z408:Z423" si="282">M408+O408+Q408+S408+U408+W408+Y408</f>
        <v>0</v>
      </c>
      <c r="AA408" s="375">
        <f t="shared" ref="AA408:AA423" si="283">J408-Z408</f>
        <v>0</v>
      </c>
    </row>
    <row r="409" spans="2:29" x14ac:dyDescent="0.2">
      <c r="B409" s="344"/>
      <c r="C409" s="48"/>
      <c r="D409" s="48"/>
      <c r="E409" s="48"/>
      <c r="F409" s="48"/>
      <c r="G409" s="48"/>
      <c r="H409" s="334"/>
      <c r="I409" s="341">
        <v>0</v>
      </c>
      <c r="J409" s="375">
        <f t="shared" si="274"/>
        <v>0</v>
      </c>
      <c r="K409" s="380">
        <v>0</v>
      </c>
      <c r="L409" s="340">
        <v>0</v>
      </c>
      <c r="M409" s="400">
        <f t="shared" si="275"/>
        <v>0</v>
      </c>
      <c r="N409" s="340">
        <v>0</v>
      </c>
      <c r="O409" s="400">
        <f t="shared" si="276"/>
        <v>0</v>
      </c>
      <c r="P409" s="340">
        <v>0</v>
      </c>
      <c r="Q409" s="400">
        <f t="shared" si="277"/>
        <v>0</v>
      </c>
      <c r="R409" s="340">
        <v>0</v>
      </c>
      <c r="S409" s="400">
        <f t="shared" si="278"/>
        <v>0</v>
      </c>
      <c r="T409" s="340">
        <v>0</v>
      </c>
      <c r="U409" s="400">
        <f t="shared" si="279"/>
        <v>0</v>
      </c>
      <c r="V409" s="340">
        <v>0</v>
      </c>
      <c r="W409" s="400">
        <f t="shared" si="280"/>
        <v>0</v>
      </c>
      <c r="X409" s="340">
        <v>0</v>
      </c>
      <c r="Y409" s="400">
        <f t="shared" si="281"/>
        <v>0</v>
      </c>
      <c r="Z409" s="467">
        <f t="shared" si="282"/>
        <v>0</v>
      </c>
      <c r="AA409" s="375">
        <f t="shared" si="283"/>
        <v>0</v>
      </c>
    </row>
    <row r="410" spans="2:29" x14ac:dyDescent="0.2">
      <c r="B410" s="48"/>
      <c r="C410" s="48"/>
      <c r="D410" s="48"/>
      <c r="E410" s="48"/>
      <c r="F410" s="48"/>
      <c r="G410" s="48"/>
      <c r="H410" s="334"/>
      <c r="I410" s="341">
        <v>0</v>
      </c>
      <c r="J410" s="375">
        <f t="shared" si="274"/>
        <v>0</v>
      </c>
      <c r="K410" s="380">
        <v>0</v>
      </c>
      <c r="L410" s="340">
        <v>0</v>
      </c>
      <c r="M410" s="400">
        <f t="shared" si="275"/>
        <v>0</v>
      </c>
      <c r="N410" s="340">
        <v>0</v>
      </c>
      <c r="O410" s="400">
        <f t="shared" si="276"/>
        <v>0</v>
      </c>
      <c r="P410" s="340">
        <v>0</v>
      </c>
      <c r="Q410" s="400">
        <f t="shared" si="277"/>
        <v>0</v>
      </c>
      <c r="R410" s="340">
        <v>0</v>
      </c>
      <c r="S410" s="400">
        <f t="shared" si="278"/>
        <v>0</v>
      </c>
      <c r="T410" s="340">
        <v>0</v>
      </c>
      <c r="U410" s="400">
        <f t="shared" si="279"/>
        <v>0</v>
      </c>
      <c r="V410" s="340">
        <v>0</v>
      </c>
      <c r="W410" s="400">
        <f t="shared" si="280"/>
        <v>0</v>
      </c>
      <c r="X410" s="340">
        <v>0</v>
      </c>
      <c r="Y410" s="400">
        <f t="shared" si="281"/>
        <v>0</v>
      </c>
      <c r="Z410" s="467">
        <f t="shared" si="282"/>
        <v>0</v>
      </c>
      <c r="AA410" s="375">
        <f t="shared" si="283"/>
        <v>0</v>
      </c>
    </row>
    <row r="411" spans="2:29" x14ac:dyDescent="0.2">
      <c r="B411" s="344"/>
      <c r="C411" s="11"/>
      <c r="D411" s="48"/>
      <c r="E411" s="48"/>
      <c r="F411" s="48"/>
      <c r="G411" s="48"/>
      <c r="H411" s="334"/>
      <c r="I411" s="341">
        <v>0</v>
      </c>
      <c r="J411" s="375">
        <f t="shared" si="274"/>
        <v>0</v>
      </c>
      <c r="K411" s="380">
        <v>0</v>
      </c>
      <c r="L411" s="340">
        <v>0</v>
      </c>
      <c r="M411" s="400">
        <f t="shared" si="275"/>
        <v>0</v>
      </c>
      <c r="N411" s="340">
        <v>0</v>
      </c>
      <c r="O411" s="400">
        <f t="shared" si="276"/>
        <v>0</v>
      </c>
      <c r="P411" s="340">
        <v>0</v>
      </c>
      <c r="Q411" s="400">
        <f t="shared" si="277"/>
        <v>0</v>
      </c>
      <c r="R411" s="340">
        <v>0</v>
      </c>
      <c r="S411" s="400">
        <f t="shared" si="278"/>
        <v>0</v>
      </c>
      <c r="T411" s="340">
        <v>0</v>
      </c>
      <c r="U411" s="400">
        <f t="shared" si="279"/>
        <v>0</v>
      </c>
      <c r="V411" s="340">
        <v>0</v>
      </c>
      <c r="W411" s="400">
        <f t="shared" si="280"/>
        <v>0</v>
      </c>
      <c r="X411" s="340">
        <v>0</v>
      </c>
      <c r="Y411" s="400">
        <f t="shared" si="281"/>
        <v>0</v>
      </c>
      <c r="Z411" s="467">
        <f t="shared" si="282"/>
        <v>0</v>
      </c>
      <c r="AA411" s="375">
        <f t="shared" si="283"/>
        <v>0</v>
      </c>
    </row>
    <row r="412" spans="2:29" x14ac:dyDescent="0.2">
      <c r="B412" s="344"/>
      <c r="C412" s="11"/>
      <c r="D412" s="48"/>
      <c r="E412" s="48"/>
      <c r="F412" s="48"/>
      <c r="G412" s="11"/>
      <c r="H412" s="334"/>
      <c r="I412" s="341">
        <v>0</v>
      </c>
      <c r="J412" s="375">
        <f t="shared" si="274"/>
        <v>0</v>
      </c>
      <c r="K412" s="380">
        <v>0</v>
      </c>
      <c r="L412" s="340">
        <v>0</v>
      </c>
      <c r="M412" s="400">
        <f t="shared" si="275"/>
        <v>0</v>
      </c>
      <c r="N412" s="340">
        <v>0</v>
      </c>
      <c r="O412" s="400">
        <f t="shared" si="276"/>
        <v>0</v>
      </c>
      <c r="P412" s="340">
        <v>0</v>
      </c>
      <c r="Q412" s="400">
        <f t="shared" si="277"/>
        <v>0</v>
      </c>
      <c r="R412" s="340">
        <v>0</v>
      </c>
      <c r="S412" s="400">
        <f t="shared" si="278"/>
        <v>0</v>
      </c>
      <c r="T412" s="340">
        <v>0</v>
      </c>
      <c r="U412" s="400">
        <f t="shared" si="279"/>
        <v>0</v>
      </c>
      <c r="V412" s="340">
        <v>0</v>
      </c>
      <c r="W412" s="400">
        <f t="shared" si="280"/>
        <v>0</v>
      </c>
      <c r="X412" s="340">
        <v>0</v>
      </c>
      <c r="Y412" s="400">
        <f t="shared" si="281"/>
        <v>0</v>
      </c>
      <c r="Z412" s="467">
        <f t="shared" si="282"/>
        <v>0</v>
      </c>
      <c r="AA412" s="375">
        <f t="shared" si="283"/>
        <v>0</v>
      </c>
    </row>
    <row r="413" spans="2:29" x14ac:dyDescent="0.2">
      <c r="B413" s="344"/>
      <c r="C413" s="11"/>
      <c r="D413" s="48"/>
      <c r="E413" s="48"/>
      <c r="F413" s="48"/>
      <c r="G413" s="11"/>
      <c r="H413" s="334"/>
      <c r="I413" s="341">
        <v>0</v>
      </c>
      <c r="J413" s="375">
        <f t="shared" si="274"/>
        <v>0</v>
      </c>
      <c r="K413" s="380">
        <v>0</v>
      </c>
      <c r="L413" s="340">
        <v>0</v>
      </c>
      <c r="M413" s="400">
        <f t="shared" si="275"/>
        <v>0</v>
      </c>
      <c r="N413" s="340">
        <v>0</v>
      </c>
      <c r="O413" s="400">
        <f t="shared" si="276"/>
        <v>0</v>
      </c>
      <c r="P413" s="340">
        <v>0</v>
      </c>
      <c r="Q413" s="400">
        <f t="shared" si="277"/>
        <v>0</v>
      </c>
      <c r="R413" s="340">
        <v>0</v>
      </c>
      <c r="S413" s="400">
        <f t="shared" si="278"/>
        <v>0</v>
      </c>
      <c r="T413" s="340">
        <v>0</v>
      </c>
      <c r="U413" s="400">
        <f t="shared" si="279"/>
        <v>0</v>
      </c>
      <c r="V413" s="340">
        <v>0</v>
      </c>
      <c r="W413" s="400">
        <f t="shared" si="280"/>
        <v>0</v>
      </c>
      <c r="X413" s="340">
        <v>0</v>
      </c>
      <c r="Y413" s="400">
        <f t="shared" si="281"/>
        <v>0</v>
      </c>
      <c r="Z413" s="467">
        <f t="shared" si="282"/>
        <v>0</v>
      </c>
      <c r="AA413" s="375">
        <f t="shared" si="283"/>
        <v>0</v>
      </c>
    </row>
    <row r="414" spans="2:29" x14ac:dyDescent="0.2">
      <c r="B414" s="344"/>
      <c r="C414" s="11"/>
      <c r="D414" s="48"/>
      <c r="E414" s="48"/>
      <c r="F414" s="48"/>
      <c r="G414" s="11"/>
      <c r="H414" s="334"/>
      <c r="I414" s="341">
        <v>0</v>
      </c>
      <c r="J414" s="375">
        <f t="shared" si="274"/>
        <v>0</v>
      </c>
      <c r="K414" s="380">
        <v>0</v>
      </c>
      <c r="L414" s="340">
        <v>0</v>
      </c>
      <c r="M414" s="400">
        <f t="shared" si="275"/>
        <v>0</v>
      </c>
      <c r="N414" s="340">
        <v>0</v>
      </c>
      <c r="O414" s="400">
        <f t="shared" si="276"/>
        <v>0</v>
      </c>
      <c r="P414" s="340">
        <v>0</v>
      </c>
      <c r="Q414" s="400">
        <f t="shared" si="277"/>
        <v>0</v>
      </c>
      <c r="R414" s="340">
        <v>0</v>
      </c>
      <c r="S414" s="400">
        <f t="shared" si="278"/>
        <v>0</v>
      </c>
      <c r="T414" s="340">
        <v>0</v>
      </c>
      <c r="U414" s="400">
        <f t="shared" si="279"/>
        <v>0</v>
      </c>
      <c r="V414" s="340">
        <v>0</v>
      </c>
      <c r="W414" s="400">
        <f t="shared" si="280"/>
        <v>0</v>
      </c>
      <c r="X414" s="340">
        <v>0</v>
      </c>
      <c r="Y414" s="400">
        <f t="shared" si="281"/>
        <v>0</v>
      </c>
      <c r="Z414" s="467">
        <f t="shared" si="282"/>
        <v>0</v>
      </c>
      <c r="AA414" s="375">
        <f t="shared" si="283"/>
        <v>0</v>
      </c>
    </row>
    <row r="415" spans="2:29" x14ac:dyDescent="0.2">
      <c r="B415" s="48"/>
      <c r="C415" s="11"/>
      <c r="D415" s="48"/>
      <c r="E415" s="48"/>
      <c r="F415" s="48"/>
      <c r="G415" s="11"/>
      <c r="H415" s="334"/>
      <c r="I415" s="341">
        <v>0</v>
      </c>
      <c r="J415" s="375">
        <f t="shared" si="274"/>
        <v>0</v>
      </c>
      <c r="K415" s="380">
        <v>0</v>
      </c>
      <c r="L415" s="340">
        <v>0</v>
      </c>
      <c r="M415" s="400">
        <f t="shared" si="275"/>
        <v>0</v>
      </c>
      <c r="N415" s="340">
        <v>0</v>
      </c>
      <c r="O415" s="400">
        <f t="shared" si="276"/>
        <v>0</v>
      </c>
      <c r="P415" s="340">
        <v>0</v>
      </c>
      <c r="Q415" s="400">
        <f t="shared" si="277"/>
        <v>0</v>
      </c>
      <c r="R415" s="340">
        <v>0</v>
      </c>
      <c r="S415" s="400">
        <f t="shared" si="278"/>
        <v>0</v>
      </c>
      <c r="T415" s="340">
        <v>0</v>
      </c>
      <c r="U415" s="400">
        <f t="shared" si="279"/>
        <v>0</v>
      </c>
      <c r="V415" s="340">
        <v>0</v>
      </c>
      <c r="W415" s="400">
        <f t="shared" si="280"/>
        <v>0</v>
      </c>
      <c r="X415" s="340">
        <v>0</v>
      </c>
      <c r="Y415" s="400">
        <f t="shared" si="281"/>
        <v>0</v>
      </c>
      <c r="Z415" s="467">
        <f t="shared" si="282"/>
        <v>0</v>
      </c>
      <c r="AA415" s="375">
        <f t="shared" si="283"/>
        <v>0</v>
      </c>
    </row>
    <row r="416" spans="2:29" x14ac:dyDescent="0.2">
      <c r="B416" s="48"/>
      <c r="C416" s="11"/>
      <c r="D416" s="48"/>
      <c r="E416" s="48"/>
      <c r="F416" s="48"/>
      <c r="G416" s="11"/>
      <c r="H416" s="334"/>
      <c r="I416" s="341">
        <v>0</v>
      </c>
      <c r="J416" s="375">
        <f t="shared" si="274"/>
        <v>0</v>
      </c>
      <c r="K416" s="380">
        <v>0</v>
      </c>
      <c r="L416" s="340">
        <v>0</v>
      </c>
      <c r="M416" s="400">
        <f t="shared" si="275"/>
        <v>0</v>
      </c>
      <c r="N416" s="340">
        <v>0</v>
      </c>
      <c r="O416" s="400">
        <f t="shared" si="276"/>
        <v>0</v>
      </c>
      <c r="P416" s="340">
        <v>0</v>
      </c>
      <c r="Q416" s="400">
        <f t="shared" si="277"/>
        <v>0</v>
      </c>
      <c r="R416" s="340">
        <v>0</v>
      </c>
      <c r="S416" s="400">
        <f t="shared" si="278"/>
        <v>0</v>
      </c>
      <c r="T416" s="340">
        <v>0</v>
      </c>
      <c r="U416" s="400">
        <f t="shared" si="279"/>
        <v>0</v>
      </c>
      <c r="V416" s="340">
        <v>0</v>
      </c>
      <c r="W416" s="400">
        <f t="shared" si="280"/>
        <v>0</v>
      </c>
      <c r="X416" s="340">
        <v>0</v>
      </c>
      <c r="Y416" s="400">
        <f t="shared" si="281"/>
        <v>0</v>
      </c>
      <c r="Z416" s="467">
        <f t="shared" si="282"/>
        <v>0</v>
      </c>
      <c r="AA416" s="375">
        <f t="shared" si="283"/>
        <v>0</v>
      </c>
    </row>
    <row r="417" spans="1:29" x14ac:dyDescent="0.2">
      <c r="B417" s="11"/>
      <c r="C417" s="11"/>
      <c r="D417" s="48"/>
      <c r="E417" s="48"/>
      <c r="F417" s="48"/>
      <c r="G417" s="11"/>
      <c r="H417" s="334"/>
      <c r="I417" s="341">
        <v>0</v>
      </c>
      <c r="J417" s="375">
        <f t="shared" si="274"/>
        <v>0</v>
      </c>
      <c r="K417" s="380">
        <v>0</v>
      </c>
      <c r="L417" s="340">
        <v>0</v>
      </c>
      <c r="M417" s="400">
        <f t="shared" si="275"/>
        <v>0</v>
      </c>
      <c r="N417" s="340">
        <v>0</v>
      </c>
      <c r="O417" s="400">
        <f t="shared" si="276"/>
        <v>0</v>
      </c>
      <c r="P417" s="340">
        <v>0</v>
      </c>
      <c r="Q417" s="400">
        <f t="shared" si="277"/>
        <v>0</v>
      </c>
      <c r="R417" s="340">
        <v>0</v>
      </c>
      <c r="S417" s="400">
        <f t="shared" si="278"/>
        <v>0</v>
      </c>
      <c r="T417" s="340">
        <v>0</v>
      </c>
      <c r="U417" s="400">
        <f t="shared" si="279"/>
        <v>0</v>
      </c>
      <c r="V417" s="340">
        <v>0</v>
      </c>
      <c r="W417" s="400">
        <f t="shared" si="280"/>
        <v>0</v>
      </c>
      <c r="X417" s="340">
        <v>0</v>
      </c>
      <c r="Y417" s="400">
        <f t="shared" si="281"/>
        <v>0</v>
      </c>
      <c r="Z417" s="467">
        <f t="shared" si="282"/>
        <v>0</v>
      </c>
      <c r="AA417" s="375">
        <f t="shared" si="283"/>
        <v>0</v>
      </c>
    </row>
    <row r="418" spans="1:29" x14ac:dyDescent="0.2">
      <c r="B418" s="11"/>
      <c r="C418" s="11"/>
      <c r="D418" s="48"/>
      <c r="E418" s="48"/>
      <c r="F418" s="48"/>
      <c r="G418" s="11"/>
      <c r="H418" s="334"/>
      <c r="I418" s="341">
        <v>0</v>
      </c>
      <c r="J418" s="375">
        <f t="shared" si="274"/>
        <v>0</v>
      </c>
      <c r="K418" s="380">
        <v>0</v>
      </c>
      <c r="L418" s="340">
        <v>0</v>
      </c>
      <c r="M418" s="400">
        <f t="shared" si="275"/>
        <v>0</v>
      </c>
      <c r="N418" s="340">
        <v>0</v>
      </c>
      <c r="O418" s="400">
        <f t="shared" si="276"/>
        <v>0</v>
      </c>
      <c r="P418" s="340">
        <v>0</v>
      </c>
      <c r="Q418" s="400">
        <f t="shared" si="277"/>
        <v>0</v>
      </c>
      <c r="R418" s="340">
        <v>0</v>
      </c>
      <c r="S418" s="400">
        <f t="shared" si="278"/>
        <v>0</v>
      </c>
      <c r="T418" s="340">
        <v>0</v>
      </c>
      <c r="U418" s="400">
        <f t="shared" si="279"/>
        <v>0</v>
      </c>
      <c r="V418" s="340">
        <v>0</v>
      </c>
      <c r="W418" s="400">
        <f t="shared" si="280"/>
        <v>0</v>
      </c>
      <c r="X418" s="340">
        <v>0</v>
      </c>
      <c r="Y418" s="400">
        <f t="shared" si="281"/>
        <v>0</v>
      </c>
      <c r="Z418" s="467">
        <f t="shared" si="282"/>
        <v>0</v>
      </c>
      <c r="AA418" s="375">
        <f t="shared" si="283"/>
        <v>0</v>
      </c>
    </row>
    <row r="419" spans="1:29" x14ac:dyDescent="0.2">
      <c r="B419" s="11"/>
      <c r="C419" s="11"/>
      <c r="D419" s="48"/>
      <c r="E419" s="48"/>
      <c r="F419" s="48"/>
      <c r="G419" s="11"/>
      <c r="H419" s="334"/>
      <c r="I419" s="341">
        <v>0</v>
      </c>
      <c r="J419" s="375">
        <f t="shared" si="274"/>
        <v>0</v>
      </c>
      <c r="K419" s="380">
        <v>0</v>
      </c>
      <c r="L419" s="340">
        <v>0</v>
      </c>
      <c r="M419" s="400">
        <f t="shared" si="275"/>
        <v>0</v>
      </c>
      <c r="N419" s="340">
        <v>0</v>
      </c>
      <c r="O419" s="400">
        <f t="shared" si="276"/>
        <v>0</v>
      </c>
      <c r="P419" s="340">
        <v>0</v>
      </c>
      <c r="Q419" s="400">
        <f t="shared" si="277"/>
        <v>0</v>
      </c>
      <c r="R419" s="340">
        <v>0</v>
      </c>
      <c r="S419" s="400">
        <f t="shared" si="278"/>
        <v>0</v>
      </c>
      <c r="T419" s="340">
        <v>0</v>
      </c>
      <c r="U419" s="400">
        <f t="shared" si="279"/>
        <v>0</v>
      </c>
      <c r="V419" s="340">
        <v>0</v>
      </c>
      <c r="W419" s="400">
        <f t="shared" si="280"/>
        <v>0</v>
      </c>
      <c r="X419" s="340">
        <v>0</v>
      </c>
      <c r="Y419" s="400">
        <f t="shared" si="281"/>
        <v>0</v>
      </c>
      <c r="Z419" s="467">
        <f t="shared" si="282"/>
        <v>0</v>
      </c>
      <c r="AA419" s="375">
        <f t="shared" si="283"/>
        <v>0</v>
      </c>
    </row>
    <row r="420" spans="1:29" x14ac:dyDescent="0.2">
      <c r="B420" s="11"/>
      <c r="C420" s="11"/>
      <c r="D420" s="48"/>
      <c r="E420" s="48"/>
      <c r="F420" s="11"/>
      <c r="G420" s="11"/>
      <c r="H420" s="334"/>
      <c r="I420" s="341">
        <v>0</v>
      </c>
      <c r="J420" s="375">
        <f t="shared" si="274"/>
        <v>0</v>
      </c>
      <c r="K420" s="380">
        <v>0</v>
      </c>
      <c r="L420" s="340">
        <v>0</v>
      </c>
      <c r="M420" s="400">
        <f t="shared" si="275"/>
        <v>0</v>
      </c>
      <c r="N420" s="340">
        <v>0</v>
      </c>
      <c r="O420" s="400">
        <f t="shared" si="276"/>
        <v>0</v>
      </c>
      <c r="P420" s="340">
        <v>0</v>
      </c>
      <c r="Q420" s="400">
        <f t="shared" si="277"/>
        <v>0</v>
      </c>
      <c r="R420" s="340">
        <v>0</v>
      </c>
      <c r="S420" s="400">
        <f t="shared" si="278"/>
        <v>0</v>
      </c>
      <c r="T420" s="340">
        <v>0</v>
      </c>
      <c r="U420" s="400">
        <f t="shared" si="279"/>
        <v>0</v>
      </c>
      <c r="V420" s="340">
        <v>0</v>
      </c>
      <c r="W420" s="400">
        <f t="shared" si="280"/>
        <v>0</v>
      </c>
      <c r="X420" s="340">
        <v>0</v>
      </c>
      <c r="Y420" s="400">
        <f t="shared" si="281"/>
        <v>0</v>
      </c>
      <c r="Z420" s="467">
        <f t="shared" si="282"/>
        <v>0</v>
      </c>
      <c r="AA420" s="375">
        <f t="shared" si="283"/>
        <v>0</v>
      </c>
    </row>
    <row r="421" spans="1:29" x14ac:dyDescent="0.2">
      <c r="B421" s="11"/>
      <c r="C421" s="11"/>
      <c r="D421" s="48"/>
      <c r="E421" s="48"/>
      <c r="F421" s="11"/>
      <c r="G421" s="11"/>
      <c r="H421" s="334"/>
      <c r="I421" s="341">
        <v>0</v>
      </c>
      <c r="J421" s="375">
        <f t="shared" si="274"/>
        <v>0</v>
      </c>
      <c r="K421" s="380">
        <v>0</v>
      </c>
      <c r="L421" s="340">
        <v>0</v>
      </c>
      <c r="M421" s="400">
        <f t="shared" si="275"/>
        <v>0</v>
      </c>
      <c r="N421" s="340">
        <v>0</v>
      </c>
      <c r="O421" s="400">
        <f t="shared" si="276"/>
        <v>0</v>
      </c>
      <c r="P421" s="340">
        <v>0</v>
      </c>
      <c r="Q421" s="400">
        <f t="shared" si="277"/>
        <v>0</v>
      </c>
      <c r="R421" s="340">
        <v>0</v>
      </c>
      <c r="S421" s="400">
        <f t="shared" si="278"/>
        <v>0</v>
      </c>
      <c r="T421" s="340">
        <v>0</v>
      </c>
      <c r="U421" s="400">
        <f t="shared" si="279"/>
        <v>0</v>
      </c>
      <c r="V421" s="340">
        <v>0</v>
      </c>
      <c r="W421" s="400">
        <f t="shared" si="280"/>
        <v>0</v>
      </c>
      <c r="X421" s="340">
        <v>0</v>
      </c>
      <c r="Y421" s="400">
        <f t="shared" si="281"/>
        <v>0</v>
      </c>
      <c r="Z421" s="467">
        <f t="shared" si="282"/>
        <v>0</v>
      </c>
      <c r="AA421" s="375">
        <f t="shared" si="283"/>
        <v>0</v>
      </c>
    </row>
    <row r="422" spans="1:29" x14ac:dyDescent="0.2">
      <c r="B422" s="11"/>
      <c r="C422" s="11"/>
      <c r="D422" s="48"/>
      <c r="E422" s="48"/>
      <c r="F422" s="11"/>
      <c r="G422" s="11"/>
      <c r="H422" s="334"/>
      <c r="I422" s="341">
        <v>0</v>
      </c>
      <c r="J422" s="375">
        <f t="shared" si="274"/>
        <v>0</v>
      </c>
      <c r="K422" s="380">
        <v>0</v>
      </c>
      <c r="L422" s="340">
        <v>0</v>
      </c>
      <c r="M422" s="400">
        <f t="shared" si="275"/>
        <v>0</v>
      </c>
      <c r="N422" s="340">
        <v>0</v>
      </c>
      <c r="O422" s="400">
        <f t="shared" si="276"/>
        <v>0</v>
      </c>
      <c r="P422" s="340">
        <v>0</v>
      </c>
      <c r="Q422" s="400">
        <f t="shared" si="277"/>
        <v>0</v>
      </c>
      <c r="R422" s="340">
        <v>0</v>
      </c>
      <c r="S422" s="400">
        <f t="shared" si="278"/>
        <v>0</v>
      </c>
      <c r="T422" s="340">
        <v>0</v>
      </c>
      <c r="U422" s="400">
        <f t="shared" si="279"/>
        <v>0</v>
      </c>
      <c r="V422" s="340">
        <v>0</v>
      </c>
      <c r="W422" s="400">
        <f t="shared" si="280"/>
        <v>0</v>
      </c>
      <c r="X422" s="340">
        <v>0</v>
      </c>
      <c r="Y422" s="400">
        <f t="shared" si="281"/>
        <v>0</v>
      </c>
      <c r="Z422" s="467">
        <f t="shared" si="282"/>
        <v>0</v>
      </c>
      <c r="AA422" s="375">
        <f t="shared" si="283"/>
        <v>0</v>
      </c>
    </row>
    <row r="423" spans="1:29" ht="13.5" thickBot="1" x14ac:dyDescent="0.25">
      <c r="B423" s="342"/>
      <c r="C423" s="342"/>
      <c r="D423" s="343"/>
      <c r="E423" s="48"/>
      <c r="F423" s="342"/>
      <c r="G423" s="342"/>
      <c r="H423" s="334"/>
      <c r="I423" s="341">
        <v>0</v>
      </c>
      <c r="J423" s="376">
        <f t="shared" si="274"/>
        <v>0</v>
      </c>
      <c r="K423" s="380">
        <v>0</v>
      </c>
      <c r="L423" s="340">
        <v>0</v>
      </c>
      <c r="M423" s="400">
        <f t="shared" si="275"/>
        <v>0</v>
      </c>
      <c r="N423" s="340">
        <v>0</v>
      </c>
      <c r="O423" s="400">
        <f t="shared" si="276"/>
        <v>0</v>
      </c>
      <c r="P423" s="340">
        <v>0</v>
      </c>
      <c r="Q423" s="400">
        <f t="shared" si="277"/>
        <v>0</v>
      </c>
      <c r="R423" s="340">
        <v>0</v>
      </c>
      <c r="S423" s="400">
        <f t="shared" si="278"/>
        <v>0</v>
      </c>
      <c r="T423" s="340">
        <v>0</v>
      </c>
      <c r="U423" s="400">
        <f t="shared" si="279"/>
        <v>0</v>
      </c>
      <c r="V423" s="340">
        <v>0</v>
      </c>
      <c r="W423" s="400">
        <f t="shared" si="280"/>
        <v>0</v>
      </c>
      <c r="X423" s="340">
        <v>0</v>
      </c>
      <c r="Y423" s="400">
        <f t="shared" si="281"/>
        <v>0</v>
      </c>
      <c r="Z423" s="467">
        <f t="shared" si="282"/>
        <v>0</v>
      </c>
      <c r="AA423" s="375">
        <f t="shared" si="283"/>
        <v>0</v>
      </c>
    </row>
    <row r="424" spans="1:29" ht="13.5" thickBot="1" x14ac:dyDescent="0.25">
      <c r="B424" s="394" t="s">
        <v>124</v>
      </c>
      <c r="C424" s="395"/>
      <c r="D424" s="395"/>
      <c r="E424" s="395"/>
      <c r="F424" s="395"/>
      <c r="G424" s="395"/>
      <c r="H424" s="396"/>
      <c r="I424" s="397">
        <f>SUM(I407:I423)</f>
        <v>0</v>
      </c>
      <c r="J424" s="377">
        <f>SUM(J407:J423)</f>
        <v>0</v>
      </c>
      <c r="K424" s="401"/>
      <c r="L424" s="339">
        <f t="shared" ref="L424:AA424" si="284">SUM(L407:L423)</f>
        <v>0</v>
      </c>
      <c r="M424" s="386">
        <f t="shared" si="284"/>
        <v>0</v>
      </c>
      <c r="N424" s="339">
        <f t="shared" si="284"/>
        <v>0</v>
      </c>
      <c r="O424" s="386">
        <f t="shared" si="284"/>
        <v>0</v>
      </c>
      <c r="P424" s="339">
        <f t="shared" si="284"/>
        <v>0</v>
      </c>
      <c r="Q424" s="386">
        <f t="shared" si="284"/>
        <v>0</v>
      </c>
      <c r="R424" s="339">
        <f t="shared" si="284"/>
        <v>0</v>
      </c>
      <c r="S424" s="386">
        <f t="shared" si="284"/>
        <v>0</v>
      </c>
      <c r="T424" s="339">
        <f t="shared" si="284"/>
        <v>0</v>
      </c>
      <c r="U424" s="386">
        <f t="shared" si="284"/>
        <v>0</v>
      </c>
      <c r="V424" s="339">
        <f t="shared" si="284"/>
        <v>0</v>
      </c>
      <c r="W424" s="386">
        <f t="shared" si="284"/>
        <v>0</v>
      </c>
      <c r="X424" s="339">
        <f t="shared" si="284"/>
        <v>0</v>
      </c>
      <c r="Y424" s="386">
        <f t="shared" si="284"/>
        <v>0</v>
      </c>
      <c r="Z424" s="464">
        <f t="shared" si="284"/>
        <v>0</v>
      </c>
      <c r="AA424" s="464">
        <f t="shared" si="284"/>
        <v>0</v>
      </c>
      <c r="AB424" s="404"/>
      <c r="AC424" s="405"/>
    </row>
    <row r="425" spans="1:29" s="2" customFormat="1" x14ac:dyDescent="0.2">
      <c r="A425" s="6"/>
      <c r="B425" s="6"/>
      <c r="C425" s="6"/>
      <c r="D425" s="6"/>
      <c r="E425" s="6"/>
      <c r="F425" s="6"/>
      <c r="G425" s="402"/>
      <c r="H425" s="378"/>
      <c r="I425" s="6"/>
      <c r="J425" s="378"/>
      <c r="K425" s="335"/>
      <c r="L425" s="403" t="s">
        <v>41</v>
      </c>
      <c r="M425" s="385">
        <f>M405+M424</f>
        <v>0</v>
      </c>
      <c r="N425" s="420">
        <f>N405+N424</f>
        <v>0</v>
      </c>
      <c r="O425" s="385">
        <f t="shared" ref="O425" si="285">O405+O424</f>
        <v>0</v>
      </c>
      <c r="P425" s="420">
        <f t="shared" ref="P425" si="286">P405+P424</f>
        <v>0</v>
      </c>
      <c r="Q425" s="385">
        <f t="shared" ref="Q425" si="287">Q405+Q424</f>
        <v>0</v>
      </c>
      <c r="R425" s="420">
        <f t="shared" ref="R425" si="288">R405+R424</f>
        <v>0</v>
      </c>
      <c r="S425" s="385">
        <f t="shared" ref="S425" si="289">S405+S424</f>
        <v>0</v>
      </c>
      <c r="T425" s="420">
        <f t="shared" ref="T425" si="290">T405+T424</f>
        <v>0</v>
      </c>
      <c r="U425" s="385">
        <f t="shared" ref="U425" si="291">U405+U424</f>
        <v>0</v>
      </c>
      <c r="V425" s="420">
        <f t="shared" ref="V425" si="292">V405+V424</f>
        <v>0</v>
      </c>
      <c r="W425" s="385">
        <f t="shared" ref="W425" si="293">W405+W424</f>
        <v>0</v>
      </c>
      <c r="X425" s="420">
        <f t="shared" ref="X425" si="294">X405+X424</f>
        <v>0</v>
      </c>
      <c r="Y425" s="385" t="s">
        <v>41</v>
      </c>
      <c r="Z425" s="385">
        <f>Z405+Z424</f>
        <v>0</v>
      </c>
      <c r="AA425" s="385">
        <f>AA405+AA424</f>
        <v>0</v>
      </c>
      <c r="AB425" s="1"/>
    </row>
  </sheetData>
  <sheetProtection selectLockedCells="1"/>
  <mergeCells count="35">
    <mergeCell ref="B1:Z1"/>
    <mergeCell ref="B7:C7"/>
    <mergeCell ref="B17:C17"/>
    <mergeCell ref="B21:J21"/>
    <mergeCell ref="K21:M21"/>
    <mergeCell ref="B18:E18"/>
    <mergeCell ref="B11:C11"/>
    <mergeCell ref="B12:C12"/>
    <mergeCell ref="B13:C13"/>
    <mergeCell ref="B14:C14"/>
    <mergeCell ref="B15:C15"/>
    <mergeCell ref="B16:C16"/>
    <mergeCell ref="B9:F9"/>
    <mergeCell ref="D16:F16"/>
    <mergeCell ref="D13:F13"/>
    <mergeCell ref="D11:F11"/>
    <mergeCell ref="B56:J56"/>
    <mergeCell ref="K56:Z56"/>
    <mergeCell ref="B97:J97"/>
    <mergeCell ref="K97:Z97"/>
    <mergeCell ref="D12:F12"/>
    <mergeCell ref="B138:J138"/>
    <mergeCell ref="K138:Z138"/>
    <mergeCell ref="B179:J179"/>
    <mergeCell ref="K179:Z179"/>
    <mergeCell ref="B221:J221"/>
    <mergeCell ref="K221:Z221"/>
    <mergeCell ref="B386:J386"/>
    <mergeCell ref="K386:Z386"/>
    <mergeCell ref="B262:J262"/>
    <mergeCell ref="K262:Z262"/>
    <mergeCell ref="B303:J303"/>
    <mergeCell ref="K303:Z303"/>
    <mergeCell ref="B344:J344"/>
    <mergeCell ref="K344:Z344"/>
  </mergeCells>
  <dataValidations count="3">
    <dataValidation type="list" allowBlank="1" showInputMessage="1" showErrorMessage="1" sqref="C96" xr:uid="{00000000-0002-0000-0400-000000000000}">
      <formula1>$K$13:$K$18</formula1>
    </dataValidation>
    <dataValidation type="list" allowBlank="1" showErrorMessage="1" sqref="E53 D404:D405 D362:D363 D321:D322 D280:D281 D239:D240 D197:D198 D156:D157 D115:D116 D74:D75 E405 C95 D94:E94 D33 E34 E363 D135:E135 E75 C136 D176:E176 E116 C177 D217:E217 E157 C218 D259:E259 E198 C260 D300:E300 E240 C301 D341:E341 E281 C342 D382:E382 E322 C383 D424:E424 C425" xr:uid="{00000000-0002-0000-0400-000001000000}">
      <formula1>$K$13:$K$18</formula1>
    </dataValidation>
    <dataValidation type="list" allowBlank="1" showInputMessage="1" showErrorMessage="1" sqref="E24:E33 E407:E423 E59:E74 E100:E115 E118:E134 E141:E156 E159:E175 E182:E197 E200:E216 E224:E239 E242:E258 E265:E280 E283:E299 E306:E321 E324:E340 E347:E362 E365:E381 E389:E404 E77:E93 E36:E52" xr:uid="{00000000-0002-0000-0400-000002000000}">
      <formula1>" , Senior International, Medior International, Junior International, Senior Local, Medior Local, Junior Local"</formula1>
    </dataValidation>
  </dataValidations>
  <pageMargins left="0" right="0" top="0.78740157480314965" bottom="0" header="0.31496062992125984" footer="0.31496062992125984"/>
  <pageSetup paperSize="8" scale="53" orientation="landscape" r:id="rId1"/>
  <rowBreaks count="2" manualBreakCount="2">
    <brk id="68" max="11" man="1"/>
    <brk id="9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427"/>
  <sheetViews>
    <sheetView topLeftCell="B1" zoomScale="90" zoomScaleNormal="90" workbookViewId="0">
      <pane xSplit="2" ySplit="1" topLeftCell="D2" activePane="bottomRight" state="frozen"/>
      <selection activeCell="B1" sqref="B1"/>
      <selection pane="topRight" activeCell="D1" sqref="D1"/>
      <selection pane="bottomLeft" activeCell="B2" sqref="B2"/>
      <selection pane="bottomRight" activeCell="E27" sqref="E27"/>
    </sheetView>
  </sheetViews>
  <sheetFormatPr defaultRowHeight="12.75" x14ac:dyDescent="0.2"/>
  <cols>
    <col min="1" max="1" width="3.42578125" style="1" customWidth="1"/>
    <col min="2" max="2" width="24.140625" style="138" customWidth="1"/>
    <col min="3" max="3" width="58.28515625" style="138" customWidth="1"/>
    <col min="4" max="4" width="10.140625" style="138" customWidth="1"/>
    <col min="5" max="6" width="22.42578125" style="138" customWidth="1"/>
    <col min="7" max="7" width="15.140625" style="138" customWidth="1"/>
    <col min="8" max="8" width="13" style="138" bestFit="1" customWidth="1"/>
    <col min="9" max="9" width="24.5703125" style="138" customWidth="1"/>
    <col min="10" max="10" width="25" style="216" bestFit="1" customWidth="1"/>
    <col min="11" max="11" width="13.42578125" style="138" customWidth="1"/>
    <col min="12" max="12" width="12.5703125" style="138" customWidth="1"/>
    <col min="13" max="13" width="12.42578125" style="138" bestFit="1" customWidth="1"/>
    <col min="14" max="14" width="27.7109375" style="138" customWidth="1"/>
    <col min="15" max="15" width="27.85546875" style="138" customWidth="1"/>
    <col min="16" max="16" width="24.5703125" style="216" bestFit="1" customWidth="1"/>
    <col min="17" max="17" width="13" style="138" bestFit="1" customWidth="1"/>
    <col min="18" max="18" width="28.7109375" style="138" bestFit="1" customWidth="1"/>
    <col min="19" max="19" width="29.28515625" style="138" bestFit="1" customWidth="1"/>
    <col min="20" max="20" width="25" style="216" bestFit="1" customWidth="1"/>
    <col min="21" max="21" width="13" style="138" bestFit="1" customWidth="1"/>
    <col min="22" max="22" width="28.7109375" style="138" bestFit="1" customWidth="1"/>
    <col min="23" max="23" width="29.28515625" style="138" bestFit="1" customWidth="1"/>
    <col min="24" max="24" width="25" style="216" bestFit="1" customWidth="1"/>
    <col min="25" max="25" width="13" style="138" bestFit="1" customWidth="1"/>
    <col min="26" max="26" width="28.7109375" style="138" bestFit="1" customWidth="1"/>
    <col min="27" max="27" width="29.28515625" style="138" bestFit="1" customWidth="1"/>
    <col min="28" max="28" width="25" style="216" bestFit="1" customWidth="1"/>
    <col min="29" max="29" width="13" style="138" bestFit="1" customWidth="1"/>
    <col min="30" max="30" width="28.7109375" style="138" bestFit="1" customWidth="1"/>
    <col min="31" max="31" width="29.28515625" style="138" bestFit="1" customWidth="1"/>
    <col min="32" max="32" width="25" style="216" bestFit="1" customWidth="1"/>
    <col min="33" max="33" width="13" style="138" bestFit="1" customWidth="1"/>
    <col min="34" max="34" width="28.7109375" style="138" bestFit="1" customWidth="1"/>
    <col min="35" max="35" width="29.28515625" style="138" bestFit="1" customWidth="1"/>
    <col min="36" max="36" width="25" style="216" bestFit="1" customWidth="1"/>
    <col min="37" max="37" width="13" style="138" bestFit="1" customWidth="1"/>
    <col min="38" max="38" width="28.7109375" style="138" bestFit="1" customWidth="1"/>
    <col min="39" max="39" width="29.28515625" style="138" bestFit="1" customWidth="1"/>
    <col min="40" max="40" width="25" style="138" bestFit="1" customWidth="1"/>
    <col min="41" max="41" width="25.140625" style="138" bestFit="1" customWidth="1"/>
    <col min="42" max="42" width="2.42578125" style="1" customWidth="1"/>
    <col min="43" max="43" width="20.42578125" style="191" customWidth="1"/>
    <col min="44" max="73" width="9.140625" style="1"/>
    <col min="74" max="16384" width="9.140625" style="138"/>
  </cols>
  <sheetData>
    <row r="1" spans="2:41" ht="23.25" customHeight="1" x14ac:dyDescent="0.2">
      <c r="B1" s="625" t="s">
        <v>1</v>
      </c>
      <c r="C1" s="626"/>
      <c r="D1" s="626"/>
      <c r="E1" s="626"/>
      <c r="F1" s="626"/>
      <c r="G1" s="626"/>
      <c r="H1" s="626"/>
      <c r="I1" s="626"/>
      <c r="J1" s="626"/>
      <c r="K1" s="626"/>
      <c r="L1" s="626"/>
      <c r="M1" s="626"/>
      <c r="N1" s="626"/>
      <c r="O1" s="626"/>
      <c r="P1" s="626"/>
      <c r="Q1" s="626"/>
      <c r="R1" s="626"/>
      <c r="S1" s="626"/>
      <c r="T1" s="626"/>
      <c r="U1" s="626"/>
      <c r="V1" s="626"/>
      <c r="W1" s="626"/>
      <c r="X1" s="627"/>
      <c r="Y1" s="33"/>
      <c r="Z1" s="33"/>
      <c r="AA1" s="40"/>
      <c r="AB1" s="192"/>
      <c r="AC1" s="33"/>
      <c r="AD1" s="33"/>
      <c r="AE1" s="40"/>
      <c r="AF1" s="192"/>
      <c r="AG1" s="33"/>
      <c r="AH1" s="33"/>
      <c r="AI1" s="40"/>
      <c r="AJ1" s="192"/>
      <c r="AK1" s="33"/>
      <c r="AL1" s="33"/>
      <c r="AM1" s="40"/>
      <c r="AN1" s="40"/>
      <c r="AO1" s="1"/>
    </row>
    <row r="2" spans="2:41" x14ac:dyDescent="0.2">
      <c r="B2" s="180" t="s">
        <v>116</v>
      </c>
      <c r="C2" s="38"/>
      <c r="D2" s="38"/>
      <c r="E2" s="38"/>
      <c r="F2" s="38"/>
      <c r="G2" s="38"/>
      <c r="H2" s="38"/>
      <c r="I2" s="38"/>
      <c r="J2" s="193"/>
      <c r="K2" s="38"/>
      <c r="L2" s="38"/>
      <c r="M2" s="38"/>
      <c r="N2" s="38"/>
      <c r="O2" s="38"/>
      <c r="P2" s="193"/>
      <c r="Q2" s="38"/>
      <c r="R2" s="38"/>
      <c r="S2" s="38"/>
      <c r="T2" s="193"/>
      <c r="U2" s="38"/>
      <c r="V2" s="38"/>
      <c r="W2" s="38"/>
      <c r="X2" s="193"/>
      <c r="Y2" s="38"/>
      <c r="Z2" s="38"/>
      <c r="AA2" s="38"/>
      <c r="AB2" s="193"/>
      <c r="AC2" s="38"/>
      <c r="AD2" s="38"/>
      <c r="AE2" s="38"/>
      <c r="AF2" s="193"/>
      <c r="AG2" s="38"/>
      <c r="AH2" s="38"/>
      <c r="AI2" s="38"/>
      <c r="AJ2" s="193"/>
      <c r="AK2" s="38"/>
      <c r="AL2" s="38"/>
      <c r="AM2" s="38"/>
      <c r="AN2" s="268"/>
      <c r="AO2" s="1"/>
    </row>
    <row r="3" spans="2:41" ht="23.25" customHeight="1" x14ac:dyDescent="0.2">
      <c r="B3" s="181" t="s">
        <v>187</v>
      </c>
      <c r="C3" s="41"/>
      <c r="D3" s="41"/>
      <c r="E3" s="41"/>
      <c r="F3" s="41"/>
      <c r="G3" s="41"/>
      <c r="H3" s="41"/>
      <c r="I3" s="41"/>
      <c r="J3" s="194"/>
      <c r="K3" s="41"/>
      <c r="L3" s="41"/>
      <c r="M3" s="41"/>
      <c r="N3" s="41"/>
      <c r="O3" s="41"/>
      <c r="P3" s="194"/>
      <c r="Q3" s="41"/>
      <c r="R3" s="41"/>
      <c r="S3" s="41"/>
      <c r="T3" s="194"/>
      <c r="U3" s="41"/>
      <c r="V3" s="41"/>
      <c r="W3" s="41"/>
      <c r="X3" s="194"/>
      <c r="Y3" s="41"/>
      <c r="Z3" s="41"/>
      <c r="AA3" s="41"/>
      <c r="AB3" s="194"/>
      <c r="AC3" s="41"/>
      <c r="AD3" s="41"/>
      <c r="AE3" s="41"/>
      <c r="AF3" s="194"/>
      <c r="AG3" s="41"/>
      <c r="AH3" s="41"/>
      <c r="AI3" s="41"/>
      <c r="AJ3" s="194"/>
      <c r="AK3" s="41"/>
      <c r="AL3" s="41"/>
      <c r="AM3" s="41"/>
      <c r="AN3" s="269"/>
      <c r="AO3" s="1"/>
    </row>
    <row r="4" spans="2:41" x14ac:dyDescent="0.2">
      <c r="B4" s="181" t="s">
        <v>215</v>
      </c>
      <c r="C4" s="41"/>
      <c r="D4" s="41"/>
      <c r="E4" s="41"/>
      <c r="F4" s="41"/>
      <c r="G4" s="41"/>
      <c r="H4" s="41"/>
      <c r="I4" s="41"/>
      <c r="J4" s="194"/>
      <c r="K4" s="41"/>
      <c r="L4" s="41"/>
      <c r="M4" s="41"/>
      <c r="N4" s="41"/>
      <c r="O4" s="41"/>
      <c r="P4" s="194"/>
      <c r="Q4" s="41"/>
      <c r="R4" s="41"/>
      <c r="S4" s="41"/>
      <c r="T4" s="194"/>
      <c r="U4" s="41"/>
      <c r="V4" s="41"/>
      <c r="W4" s="41"/>
      <c r="X4" s="194"/>
      <c r="Y4" s="41"/>
      <c r="Z4" s="41"/>
      <c r="AA4" s="41"/>
      <c r="AB4" s="194"/>
      <c r="AC4" s="41"/>
      <c r="AD4" s="41"/>
      <c r="AE4" s="41"/>
      <c r="AF4" s="194"/>
      <c r="AG4" s="41"/>
      <c r="AH4" s="41"/>
      <c r="AI4" s="41"/>
      <c r="AJ4" s="194"/>
      <c r="AK4" s="41"/>
      <c r="AL4" s="41"/>
      <c r="AM4" s="41"/>
      <c r="AN4" s="269"/>
      <c r="AO4" s="1"/>
    </row>
    <row r="5" spans="2:41" x14ac:dyDescent="0.2">
      <c r="B5" s="42"/>
      <c r="C5" s="41"/>
      <c r="D5" s="41"/>
      <c r="E5" s="41"/>
      <c r="F5" s="41"/>
      <c r="G5" s="41"/>
      <c r="H5" s="41"/>
      <c r="I5" s="41"/>
      <c r="J5" s="194"/>
      <c r="K5" s="41"/>
      <c r="L5" s="41"/>
      <c r="M5" s="41"/>
      <c r="N5" s="41"/>
      <c r="O5" s="41"/>
      <c r="P5" s="194"/>
      <c r="Q5" s="41"/>
      <c r="R5" s="41"/>
      <c r="S5" s="41"/>
      <c r="T5" s="194"/>
      <c r="U5" s="41"/>
      <c r="V5" s="41"/>
      <c r="W5" s="41"/>
      <c r="X5" s="194"/>
      <c r="Y5" s="41"/>
      <c r="Z5" s="41"/>
      <c r="AA5" s="41"/>
      <c r="AB5" s="194"/>
      <c r="AC5" s="41"/>
      <c r="AD5" s="41"/>
      <c r="AE5" s="41"/>
      <c r="AF5" s="194"/>
      <c r="AG5" s="41"/>
      <c r="AH5" s="41"/>
      <c r="AI5" s="41"/>
      <c r="AJ5" s="194"/>
      <c r="AK5" s="41"/>
      <c r="AL5" s="41"/>
      <c r="AM5" s="41"/>
      <c r="AN5" s="269"/>
      <c r="AO5" s="1"/>
    </row>
    <row r="6" spans="2:41" x14ac:dyDescent="0.2">
      <c r="B6" s="31" t="s">
        <v>188</v>
      </c>
      <c r="C6" s="32"/>
      <c r="D6" s="39"/>
      <c r="E6" s="39"/>
      <c r="F6" s="39"/>
      <c r="G6" s="39"/>
      <c r="H6" s="39"/>
      <c r="I6" s="39"/>
      <c r="J6" s="195"/>
      <c r="K6" s="39"/>
      <c r="L6" s="39"/>
      <c r="M6" s="39"/>
      <c r="N6" s="39"/>
      <c r="O6" s="39"/>
      <c r="P6" s="195"/>
      <c r="Q6" s="39"/>
      <c r="R6" s="39"/>
      <c r="S6" s="39"/>
      <c r="T6" s="195"/>
      <c r="U6" s="39"/>
      <c r="V6" s="39"/>
      <c r="W6" s="39"/>
      <c r="X6" s="195"/>
      <c r="Y6" s="39"/>
      <c r="Z6" s="39"/>
      <c r="AA6" s="39"/>
      <c r="AB6" s="195"/>
      <c r="AC6" s="39"/>
      <c r="AD6" s="39"/>
      <c r="AE6" s="39"/>
      <c r="AF6" s="195"/>
      <c r="AG6" s="39"/>
      <c r="AH6" s="39"/>
      <c r="AI6" s="39"/>
      <c r="AJ6" s="195"/>
      <c r="AK6" s="39"/>
      <c r="AL6" s="39"/>
      <c r="AM6" s="39"/>
      <c r="AN6" s="270"/>
      <c r="AO6" s="1"/>
    </row>
    <row r="7" spans="2:41" ht="14.25" customHeight="1" x14ac:dyDescent="0.4">
      <c r="B7" s="22"/>
      <c r="C7" s="23"/>
      <c r="D7" s="23"/>
      <c r="E7" s="23"/>
      <c r="F7" s="23"/>
      <c r="G7" s="23"/>
      <c r="H7" s="23"/>
      <c r="I7" s="23"/>
      <c r="J7" s="196"/>
      <c r="K7" s="24"/>
      <c r="L7" s="24"/>
      <c r="M7" s="24"/>
      <c r="N7" s="24"/>
      <c r="O7" s="23"/>
      <c r="P7" s="196"/>
      <c r="Q7" s="1"/>
      <c r="R7" s="1"/>
      <c r="S7" s="1"/>
      <c r="T7" s="191"/>
      <c r="U7" s="1"/>
      <c r="V7" s="1"/>
      <c r="W7" s="1"/>
      <c r="X7" s="191"/>
      <c r="Y7" s="1"/>
      <c r="Z7" s="1"/>
      <c r="AA7" s="1"/>
      <c r="AB7" s="191"/>
      <c r="AC7" s="1"/>
      <c r="AD7" s="1"/>
      <c r="AE7" s="1"/>
      <c r="AF7" s="191"/>
      <c r="AG7" s="1"/>
      <c r="AH7" s="1"/>
      <c r="AI7" s="1"/>
      <c r="AJ7" s="191"/>
      <c r="AK7" s="1"/>
      <c r="AL7" s="1"/>
      <c r="AM7" s="1"/>
      <c r="AN7" s="1"/>
      <c r="AO7" s="1"/>
    </row>
    <row r="8" spans="2:41" ht="26.25" x14ac:dyDescent="0.4">
      <c r="B8" s="25" t="s">
        <v>42</v>
      </c>
      <c r="C8" s="26"/>
      <c r="D8" s="26"/>
      <c r="E8" s="26"/>
      <c r="F8" s="26"/>
      <c r="G8" s="26"/>
      <c r="H8" s="26"/>
      <c r="I8" s="26"/>
      <c r="J8" s="196"/>
      <c r="K8" s="26"/>
      <c r="L8" s="26"/>
      <c r="M8" s="26"/>
      <c r="N8" s="26"/>
      <c r="O8" s="26"/>
      <c r="P8" s="196"/>
      <c r="Q8" s="26"/>
      <c r="R8" s="26"/>
      <c r="S8" s="26"/>
      <c r="T8" s="196"/>
      <c r="U8" s="26"/>
      <c r="V8" s="26"/>
      <c r="W8" s="26"/>
      <c r="X8" s="196"/>
      <c r="Y8" s="26"/>
      <c r="Z8" s="26"/>
      <c r="AA8" s="26"/>
      <c r="AB8" s="196"/>
      <c r="AC8" s="26"/>
      <c r="AD8" s="26"/>
      <c r="AE8" s="26"/>
      <c r="AF8" s="196"/>
      <c r="AG8" s="26"/>
      <c r="AH8" s="26"/>
      <c r="AI8" s="26"/>
      <c r="AJ8" s="196"/>
      <c r="AK8" s="26"/>
      <c r="AL8" s="26"/>
      <c r="AM8" s="26"/>
      <c r="AN8" s="26"/>
      <c r="AO8" s="1"/>
    </row>
    <row r="9" spans="2:41" ht="14.25" customHeight="1" x14ac:dyDescent="0.4">
      <c r="B9" s="25"/>
      <c r="C9" s="26"/>
      <c r="D9" s="26"/>
      <c r="E9" s="26"/>
      <c r="F9" s="26"/>
      <c r="G9" s="26"/>
      <c r="H9" s="26"/>
      <c r="I9" s="26"/>
      <c r="J9" s="196"/>
      <c r="K9" s="26"/>
      <c r="L9" s="26"/>
      <c r="M9" s="26"/>
      <c r="N9" s="26"/>
      <c r="O9" s="26"/>
      <c r="P9" s="196"/>
      <c r="Q9" s="26"/>
      <c r="R9" s="26"/>
      <c r="S9" s="26"/>
      <c r="T9" s="196"/>
      <c r="U9" s="26"/>
      <c r="V9" s="26"/>
      <c r="W9" s="26"/>
      <c r="X9" s="196"/>
      <c r="Y9" s="26"/>
      <c r="Z9" s="26"/>
      <c r="AA9" s="26"/>
      <c r="AB9" s="196"/>
      <c r="AC9" s="26"/>
      <c r="AD9" s="26"/>
      <c r="AE9" s="26"/>
      <c r="AF9" s="196"/>
      <c r="AG9" s="26"/>
      <c r="AH9" s="26"/>
      <c r="AI9" s="26"/>
      <c r="AJ9" s="196"/>
      <c r="AK9" s="26"/>
      <c r="AL9" s="26"/>
      <c r="AM9" s="26"/>
      <c r="AN9" s="26"/>
      <c r="AO9" s="1"/>
    </row>
    <row r="10" spans="2:41" ht="15" customHeight="1" x14ac:dyDescent="0.2">
      <c r="B10" s="3" t="s">
        <v>3</v>
      </c>
      <c r="C10" s="530">
        <f>'Cover Sheet'!$C$9</f>
        <v>0</v>
      </c>
      <c r="D10" s="531"/>
      <c r="E10" s="531"/>
      <c r="F10" s="531"/>
      <c r="G10" s="532"/>
      <c r="H10" s="26"/>
      <c r="I10" s="26"/>
      <c r="J10" s="196"/>
      <c r="K10" s="26"/>
      <c r="L10" s="26"/>
      <c r="M10" s="26"/>
      <c r="N10" s="26"/>
      <c r="O10" s="26"/>
      <c r="P10" s="196"/>
      <c r="Q10" s="26"/>
      <c r="R10" s="26"/>
      <c r="S10" s="26"/>
      <c r="T10" s="196"/>
      <c r="U10" s="26"/>
      <c r="V10" s="26"/>
      <c r="W10" s="26"/>
      <c r="X10" s="196"/>
      <c r="Y10" s="26"/>
      <c r="Z10" s="26"/>
      <c r="AA10" s="26"/>
      <c r="AB10" s="196"/>
      <c r="AC10" s="26"/>
      <c r="AD10" s="26"/>
      <c r="AE10" s="26"/>
      <c r="AF10" s="196"/>
      <c r="AG10" s="26"/>
      <c r="AH10" s="26"/>
      <c r="AI10" s="26"/>
      <c r="AJ10" s="196"/>
      <c r="AK10" s="26"/>
      <c r="AL10" s="26"/>
      <c r="AM10" s="26"/>
      <c r="AN10" s="26"/>
      <c r="AO10" s="1"/>
    </row>
    <row r="11" spans="2:41" ht="15" customHeight="1" x14ac:dyDescent="0.4">
      <c r="B11" s="3" t="s">
        <v>17</v>
      </c>
      <c r="C11" s="530">
        <f>'Cover Sheet'!$C$10</f>
        <v>0</v>
      </c>
      <c r="D11" s="531"/>
      <c r="E11" s="531"/>
      <c r="F11" s="531"/>
      <c r="G11" s="532"/>
      <c r="H11" s="26"/>
      <c r="I11" s="628"/>
      <c r="J11" s="628"/>
      <c r="K11" s="628"/>
      <c r="L11" s="628"/>
      <c r="M11" s="628"/>
      <c r="N11" s="628"/>
      <c r="O11" s="628"/>
      <c r="P11" s="628"/>
      <c r="Q11" s="628"/>
      <c r="R11" s="628"/>
      <c r="S11" s="628"/>
      <c r="T11" s="628"/>
      <c r="U11" s="628"/>
      <c r="V11" s="628"/>
      <c r="W11" s="628"/>
      <c r="X11" s="628"/>
      <c r="Y11" s="628"/>
      <c r="Z11" s="628"/>
      <c r="AA11" s="27"/>
      <c r="AB11" s="197"/>
      <c r="AC11" s="26"/>
      <c r="AD11" s="26"/>
      <c r="AE11" s="27"/>
      <c r="AF11" s="197"/>
      <c r="AG11" s="26"/>
      <c r="AH11" s="26"/>
      <c r="AI11" s="27"/>
      <c r="AJ11" s="197"/>
      <c r="AK11" s="26"/>
      <c r="AL11" s="26"/>
      <c r="AM11" s="27"/>
      <c r="AN11" s="27"/>
      <c r="AO11" s="1"/>
    </row>
    <row r="12" spans="2:41" ht="15" customHeight="1" x14ac:dyDescent="0.2">
      <c r="B12" s="266" t="s">
        <v>5</v>
      </c>
      <c r="C12" s="530">
        <f>'Cover Sheet'!$C$11</f>
        <v>0</v>
      </c>
      <c r="D12" s="531"/>
      <c r="E12" s="531"/>
      <c r="F12" s="531"/>
      <c r="G12" s="532"/>
      <c r="H12" s="26"/>
      <c r="I12" s="613"/>
      <c r="J12" s="613"/>
      <c r="K12" s="613"/>
      <c r="L12" s="613"/>
      <c r="M12" s="613"/>
      <c r="N12" s="613"/>
      <c r="O12" s="613"/>
      <c r="P12" s="613"/>
      <c r="Q12" s="613"/>
      <c r="R12" s="613"/>
      <c r="S12" s="613"/>
      <c r="T12" s="613"/>
      <c r="U12" s="613"/>
      <c r="V12" s="613"/>
      <c r="W12" s="613"/>
      <c r="X12" s="613"/>
      <c r="Y12" s="613"/>
      <c r="Z12" s="613"/>
      <c r="AA12" s="613"/>
      <c r="AB12" s="197"/>
      <c r="AC12" s="26"/>
      <c r="AD12" s="26"/>
      <c r="AE12" s="26"/>
      <c r="AF12" s="197"/>
      <c r="AG12" s="26"/>
      <c r="AH12" s="26"/>
      <c r="AI12" s="26"/>
      <c r="AJ12" s="197"/>
      <c r="AK12" s="26"/>
      <c r="AL12" s="26"/>
      <c r="AM12" s="26"/>
      <c r="AN12" s="27"/>
      <c r="AO12" s="1"/>
    </row>
    <row r="13" spans="2:41" ht="15" customHeight="1" x14ac:dyDescent="0.2">
      <c r="B13" s="266" t="s">
        <v>113</v>
      </c>
      <c r="C13" s="9" t="str">
        <f>IF(ISBLANK('Cover Sheet'!$C$14)=TRUE,"",'Cover Sheet'!$C$14)</f>
        <v/>
      </c>
      <c r="D13" s="8" t="s">
        <v>18</v>
      </c>
      <c r="E13" s="8"/>
      <c r="F13" s="8"/>
      <c r="G13" s="14" t="str">
        <f>IF(ISBLANK('Cover Sheet'!$E$14)=TRUE,"",'Cover Sheet'!$E$14)</f>
        <v/>
      </c>
      <c r="H13" s="26"/>
      <c r="I13" s="613"/>
      <c r="J13" s="613"/>
      <c r="K13" s="613"/>
      <c r="L13" s="613"/>
      <c r="M13" s="613"/>
      <c r="N13" s="613"/>
      <c r="O13" s="613"/>
      <c r="P13" s="613"/>
      <c r="Q13" s="613"/>
      <c r="R13" s="613"/>
      <c r="S13" s="613"/>
      <c r="T13" s="613"/>
      <c r="U13" s="613"/>
      <c r="V13" s="613"/>
      <c r="W13" s="613"/>
      <c r="X13" s="613"/>
      <c r="Y13" s="613"/>
      <c r="Z13" s="613"/>
      <c r="AA13" s="613"/>
      <c r="AB13" s="197"/>
      <c r="AC13" s="26"/>
      <c r="AD13" s="26"/>
      <c r="AE13" s="26"/>
      <c r="AF13" s="197"/>
      <c r="AG13" s="26"/>
      <c r="AH13" s="26"/>
      <c r="AI13" s="26"/>
      <c r="AJ13" s="197"/>
      <c r="AK13" s="26"/>
      <c r="AL13" s="26"/>
      <c r="AM13" s="26"/>
      <c r="AN13" s="27"/>
      <c r="AO13" s="1"/>
    </row>
    <row r="14" spans="2:41" ht="15" customHeight="1" x14ac:dyDescent="0.2">
      <c r="B14" s="266" t="s">
        <v>117</v>
      </c>
      <c r="C14" s="9" t="str">
        <f>IF(ISBLANK('Cover Sheet'!$C$15)=TRUE,"",'Cover Sheet'!$C$15)</f>
        <v/>
      </c>
      <c r="D14" s="8" t="s">
        <v>18</v>
      </c>
      <c r="E14" s="8"/>
      <c r="F14" s="8"/>
      <c r="G14" s="14" t="str">
        <f>IF(ISBLANK('Cover Sheet'!$E$15)=TRUE,"",'Cover Sheet'!$E$15)</f>
        <v/>
      </c>
      <c r="H14" s="26"/>
      <c r="I14" s="26"/>
      <c r="J14" s="196"/>
      <c r="K14" s="26"/>
      <c r="L14" s="26"/>
      <c r="M14" s="43"/>
      <c r="N14" s="26"/>
      <c r="O14" s="26"/>
      <c r="P14" s="196"/>
      <c r="Q14" s="43"/>
      <c r="R14" s="26"/>
      <c r="S14" s="26"/>
      <c r="T14" s="196"/>
      <c r="U14" s="43"/>
      <c r="V14" s="26"/>
      <c r="W14" s="26"/>
      <c r="X14" s="196"/>
      <c r="Y14" s="43"/>
      <c r="Z14" s="26"/>
      <c r="AA14" s="26"/>
      <c r="AB14" s="196"/>
      <c r="AC14" s="43"/>
      <c r="AD14" s="26"/>
      <c r="AE14" s="26"/>
      <c r="AF14" s="196"/>
      <c r="AG14" s="43"/>
      <c r="AH14" s="26"/>
      <c r="AI14" s="26"/>
      <c r="AJ14" s="196"/>
      <c r="AK14" s="43"/>
      <c r="AL14" s="26"/>
      <c r="AM14" s="26"/>
      <c r="AN14" s="26"/>
      <c r="AO14" s="1"/>
    </row>
    <row r="15" spans="2:41" ht="15" customHeight="1" x14ac:dyDescent="0.2">
      <c r="B15" s="3" t="s">
        <v>11</v>
      </c>
      <c r="C15" s="530">
        <f>'Cover Sheet'!$C$17</f>
        <v>0</v>
      </c>
      <c r="D15" s="531"/>
      <c r="E15" s="531"/>
      <c r="F15" s="531"/>
      <c r="G15" s="532"/>
      <c r="H15" s="26"/>
      <c r="I15" s="26"/>
      <c r="J15" s="196"/>
      <c r="K15" s="26"/>
      <c r="L15" s="26"/>
      <c r="M15" s="26"/>
      <c r="N15" s="26"/>
      <c r="O15" s="26"/>
      <c r="P15" s="196"/>
      <c r="Q15" s="26"/>
      <c r="R15" s="26"/>
      <c r="S15" s="26"/>
      <c r="T15" s="196"/>
      <c r="U15" s="26"/>
      <c r="V15" s="26"/>
      <c r="W15" s="26"/>
      <c r="X15" s="196"/>
      <c r="Y15" s="26"/>
      <c r="Z15" s="26"/>
      <c r="AA15" s="26"/>
      <c r="AB15" s="196"/>
      <c r="AC15" s="26"/>
      <c r="AD15" s="26"/>
      <c r="AE15" s="26"/>
      <c r="AF15" s="196"/>
      <c r="AG15" s="26"/>
      <c r="AH15" s="26"/>
      <c r="AI15" s="26"/>
      <c r="AJ15" s="196"/>
      <c r="AK15" s="26"/>
      <c r="AL15" s="26"/>
      <c r="AM15" s="26"/>
      <c r="AN15" s="26"/>
      <c r="AO15" s="1"/>
    </row>
    <row r="16" spans="2:41" x14ac:dyDescent="0.2">
      <c r="B16" s="28"/>
      <c r="C16" s="44"/>
      <c r="D16" s="44"/>
      <c r="E16" s="44"/>
      <c r="F16" s="44"/>
      <c r="G16" s="44"/>
      <c r="H16" s="44"/>
      <c r="I16" s="44"/>
      <c r="J16" s="198"/>
      <c r="K16" s="44"/>
      <c r="L16" s="44"/>
      <c r="M16" s="44"/>
      <c r="N16" s="44"/>
      <c r="O16" s="44"/>
      <c r="P16" s="198"/>
      <c r="Q16" s="44"/>
      <c r="R16" s="44"/>
      <c r="S16" s="44"/>
      <c r="T16" s="198"/>
      <c r="U16" s="44"/>
      <c r="V16" s="44"/>
      <c r="W16" s="44"/>
      <c r="X16" s="198"/>
      <c r="Y16" s="44"/>
      <c r="Z16" s="44"/>
      <c r="AA16" s="44"/>
      <c r="AB16" s="198"/>
      <c r="AC16" s="44"/>
      <c r="AD16" s="44"/>
      <c r="AE16" s="44"/>
      <c r="AF16" s="198"/>
      <c r="AG16" s="44"/>
      <c r="AH16" s="44"/>
      <c r="AI16" s="44"/>
      <c r="AJ16" s="198"/>
      <c r="AK16" s="44"/>
      <c r="AL16" s="44"/>
      <c r="AM16" s="44"/>
      <c r="AN16" s="44"/>
      <c r="AO16" s="1"/>
    </row>
    <row r="17" spans="1:73" s="413" customFormat="1" ht="33.75" customHeight="1" x14ac:dyDescent="0.25">
      <c r="A17" s="408"/>
      <c r="B17" s="617" t="s">
        <v>161</v>
      </c>
      <c r="C17" s="618"/>
      <c r="D17" s="409"/>
      <c r="E17" s="409"/>
      <c r="F17" s="409"/>
      <c r="G17" s="410"/>
      <c r="H17" s="411"/>
      <c r="I17" s="411"/>
      <c r="J17" s="412"/>
      <c r="K17" s="411"/>
      <c r="L17" s="411"/>
      <c r="M17" s="411"/>
      <c r="N17" s="411"/>
      <c r="O17" s="411"/>
      <c r="P17" s="412"/>
      <c r="Q17" s="411"/>
      <c r="R17" s="411"/>
      <c r="S17" s="411"/>
      <c r="T17" s="412"/>
      <c r="U17" s="411"/>
      <c r="V17" s="411"/>
      <c r="W17" s="411"/>
      <c r="X17" s="412"/>
      <c r="Y17" s="411"/>
      <c r="Z17" s="411"/>
      <c r="AA17" s="411"/>
      <c r="AB17" s="412"/>
      <c r="AC17" s="411"/>
      <c r="AD17" s="411"/>
      <c r="AE17" s="411"/>
      <c r="AF17" s="412"/>
      <c r="AG17" s="411"/>
      <c r="AH17" s="411"/>
      <c r="AI17" s="411"/>
      <c r="AJ17" s="412"/>
      <c r="AK17" s="411"/>
      <c r="AL17" s="411"/>
      <c r="AM17" s="411"/>
      <c r="AN17" s="411"/>
      <c r="AO17" s="411"/>
      <c r="AP17" s="408"/>
      <c r="AQ17" s="412"/>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row>
    <row r="18" spans="1:73" ht="13.5" customHeight="1" x14ac:dyDescent="0.4">
      <c r="B18" s="25"/>
      <c r="C18" s="26"/>
      <c r="D18" s="26"/>
      <c r="E18" s="26"/>
      <c r="F18" s="26"/>
      <c r="G18" s="26"/>
      <c r="H18" s="26"/>
      <c r="I18" s="26"/>
      <c r="J18" s="196"/>
      <c r="K18" s="26"/>
      <c r="L18" s="26"/>
      <c r="M18" s="26"/>
      <c r="N18" s="26"/>
      <c r="O18" s="26"/>
      <c r="P18" s="196"/>
      <c r="Q18" s="26"/>
      <c r="R18" s="26"/>
      <c r="S18" s="26"/>
      <c r="T18" s="196"/>
      <c r="U18" s="26"/>
      <c r="V18" s="26"/>
      <c r="W18" s="26"/>
      <c r="X18" s="196"/>
      <c r="Y18" s="26"/>
      <c r="Z18" s="26"/>
      <c r="AA18" s="26"/>
      <c r="AB18" s="196"/>
      <c r="AC18" s="26"/>
      <c r="AD18" s="26"/>
      <c r="AE18" s="26"/>
      <c r="AF18" s="196"/>
      <c r="AG18" s="26"/>
      <c r="AH18" s="26"/>
      <c r="AI18" s="26"/>
      <c r="AJ18" s="196"/>
      <c r="AK18" s="26"/>
      <c r="AL18" s="26"/>
      <c r="AM18" s="26"/>
      <c r="AN18" s="26"/>
      <c r="AO18" s="26"/>
    </row>
    <row r="19" spans="1:73" s="419" customFormat="1" ht="15" customHeight="1" x14ac:dyDescent="0.2">
      <c r="A19" s="414"/>
      <c r="B19" s="623" t="s">
        <v>160</v>
      </c>
      <c r="C19" s="624"/>
      <c r="D19" s="624"/>
      <c r="E19" s="462"/>
      <c r="F19" s="462"/>
      <c r="G19" s="415"/>
      <c r="H19" s="416"/>
      <c r="I19" s="416"/>
      <c r="J19" s="417"/>
      <c r="K19" s="416"/>
      <c r="L19" s="416"/>
      <c r="M19" s="416"/>
      <c r="N19" s="416"/>
      <c r="O19" s="416"/>
      <c r="P19" s="417"/>
      <c r="Q19" s="416"/>
      <c r="R19" s="416"/>
      <c r="S19" s="416"/>
      <c r="T19" s="417"/>
      <c r="U19" s="416"/>
      <c r="V19" s="416"/>
      <c r="W19" s="416"/>
      <c r="X19" s="417"/>
      <c r="Y19" s="416"/>
      <c r="Z19" s="416"/>
      <c r="AA19" s="416"/>
      <c r="AB19" s="417"/>
      <c r="AC19" s="416"/>
      <c r="AD19" s="416"/>
      <c r="AE19" s="416"/>
      <c r="AF19" s="417"/>
      <c r="AG19" s="416"/>
      <c r="AH19" s="416"/>
      <c r="AI19" s="416"/>
      <c r="AJ19" s="417"/>
      <c r="AK19" s="416"/>
      <c r="AL19" s="416"/>
      <c r="AM19" s="416"/>
      <c r="AN19" s="416"/>
      <c r="AO19" s="416"/>
      <c r="AP19" s="414"/>
      <c r="AQ19" s="418"/>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row>
    <row r="20" spans="1:73" x14ac:dyDescent="0.2">
      <c r="B20" s="29"/>
      <c r="C20" s="26"/>
      <c r="D20" s="26"/>
      <c r="E20" s="26"/>
      <c r="F20" s="26"/>
      <c r="G20" s="26"/>
      <c r="H20" s="26"/>
      <c r="I20" s="26"/>
      <c r="J20" s="196"/>
      <c r="K20" s="26"/>
      <c r="L20" s="26"/>
      <c r="M20" s="26"/>
      <c r="N20" s="26"/>
      <c r="O20" s="26"/>
      <c r="P20" s="196"/>
      <c r="Q20" s="26"/>
      <c r="R20" s="26"/>
      <c r="S20" s="26"/>
      <c r="T20" s="196"/>
      <c r="U20" s="26"/>
      <c r="V20" s="26"/>
      <c r="W20" s="26"/>
      <c r="X20" s="196"/>
      <c r="Y20" s="26"/>
      <c r="Z20" s="26"/>
      <c r="AA20" s="26"/>
      <c r="AB20" s="196"/>
      <c r="AC20" s="26"/>
      <c r="AD20" s="26"/>
      <c r="AE20" s="26"/>
      <c r="AF20" s="196"/>
      <c r="AG20" s="26"/>
      <c r="AH20" s="26"/>
      <c r="AI20" s="26"/>
      <c r="AJ20" s="196"/>
      <c r="AK20" s="26"/>
      <c r="AL20" s="26"/>
      <c r="AM20" s="26"/>
      <c r="AN20" s="26"/>
      <c r="AO20" s="26"/>
    </row>
    <row r="21" spans="1:73" ht="30" x14ac:dyDescent="0.4">
      <c r="B21" s="223" t="s">
        <v>59</v>
      </c>
      <c r="C21" s="30"/>
      <c r="D21" s="30"/>
      <c r="E21" s="30"/>
      <c r="F21" s="30"/>
      <c r="G21" s="30"/>
      <c r="H21" s="30"/>
      <c r="I21" s="30"/>
      <c r="J21" s="199"/>
      <c r="K21" s="619" t="s">
        <v>60</v>
      </c>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1"/>
      <c r="AQ21" s="622"/>
    </row>
    <row r="22" spans="1:73" s="186" customFormat="1" ht="43.5" x14ac:dyDescent="0.25">
      <c r="A22" s="184"/>
      <c r="B22" s="610" t="s">
        <v>72</v>
      </c>
      <c r="C22" s="611"/>
      <c r="D22" s="611"/>
      <c r="E22" s="611"/>
      <c r="F22" s="611"/>
      <c r="G22" s="611"/>
      <c r="H22" s="611"/>
      <c r="I22" s="611"/>
      <c r="J22" s="612"/>
      <c r="K22" s="187" t="s">
        <v>84</v>
      </c>
      <c r="L22" s="188" t="s">
        <v>73</v>
      </c>
      <c r="M22" s="614" t="s">
        <v>62</v>
      </c>
      <c r="N22" s="615"/>
      <c r="O22" s="615"/>
      <c r="P22" s="616"/>
      <c r="Q22" s="614" t="s">
        <v>63</v>
      </c>
      <c r="R22" s="615"/>
      <c r="S22" s="615"/>
      <c r="T22" s="616"/>
      <c r="U22" s="614" t="s">
        <v>64</v>
      </c>
      <c r="V22" s="615"/>
      <c r="W22" s="615"/>
      <c r="X22" s="616"/>
      <c r="Y22" s="614" t="s">
        <v>65</v>
      </c>
      <c r="Z22" s="615"/>
      <c r="AA22" s="615"/>
      <c r="AB22" s="616"/>
      <c r="AC22" s="614" t="s">
        <v>66</v>
      </c>
      <c r="AD22" s="615"/>
      <c r="AE22" s="615"/>
      <c r="AF22" s="616"/>
      <c r="AG22" s="614" t="s">
        <v>67</v>
      </c>
      <c r="AH22" s="615"/>
      <c r="AI22" s="615"/>
      <c r="AJ22" s="616"/>
      <c r="AK22" s="614" t="s">
        <v>68</v>
      </c>
      <c r="AL22" s="615"/>
      <c r="AM22" s="615"/>
      <c r="AN22" s="616"/>
      <c r="AO22" s="185" t="s">
        <v>61</v>
      </c>
      <c r="AP22" s="224"/>
      <c r="AQ22" s="225" t="s">
        <v>122</v>
      </c>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row>
    <row r="23" spans="1:73" x14ac:dyDescent="0.2">
      <c r="B23" s="45" t="s">
        <v>44</v>
      </c>
      <c r="C23" s="45" t="s">
        <v>45</v>
      </c>
      <c r="D23" s="45" t="s">
        <v>46</v>
      </c>
      <c r="E23" s="45" t="s">
        <v>170</v>
      </c>
      <c r="F23" s="45" t="s">
        <v>171</v>
      </c>
      <c r="G23" s="46" t="s">
        <v>47</v>
      </c>
      <c r="H23" s="45" t="s">
        <v>48</v>
      </c>
      <c r="I23" s="45" t="s">
        <v>118</v>
      </c>
      <c r="J23" s="201" t="s">
        <v>119</v>
      </c>
      <c r="K23" s="45"/>
      <c r="L23" s="45"/>
      <c r="M23" s="45" t="s">
        <v>48</v>
      </c>
      <c r="N23" s="47" t="s">
        <v>121</v>
      </c>
      <c r="O23" s="47" t="s">
        <v>120</v>
      </c>
      <c r="P23" s="200" t="s">
        <v>41</v>
      </c>
      <c r="Q23" s="45" t="s">
        <v>48</v>
      </c>
      <c r="R23" s="47" t="s">
        <v>121</v>
      </c>
      <c r="S23" s="47" t="s">
        <v>120</v>
      </c>
      <c r="T23" s="200" t="s">
        <v>41</v>
      </c>
      <c r="U23" s="45" t="s">
        <v>48</v>
      </c>
      <c r="V23" s="47" t="s">
        <v>121</v>
      </c>
      <c r="W23" s="47" t="s">
        <v>120</v>
      </c>
      <c r="X23" s="200" t="s">
        <v>41</v>
      </c>
      <c r="Y23" s="45" t="s">
        <v>48</v>
      </c>
      <c r="Z23" s="47" t="s">
        <v>121</v>
      </c>
      <c r="AA23" s="47" t="s">
        <v>120</v>
      </c>
      <c r="AB23" s="200" t="s">
        <v>41</v>
      </c>
      <c r="AC23" s="45" t="s">
        <v>48</v>
      </c>
      <c r="AD23" s="47" t="s">
        <v>121</v>
      </c>
      <c r="AE23" s="47" t="s">
        <v>120</v>
      </c>
      <c r="AF23" s="200" t="s">
        <v>41</v>
      </c>
      <c r="AG23" s="136" t="s">
        <v>48</v>
      </c>
      <c r="AH23" s="47" t="s">
        <v>121</v>
      </c>
      <c r="AI23" s="47" t="s">
        <v>120</v>
      </c>
      <c r="AJ23" s="200" t="s">
        <v>41</v>
      </c>
      <c r="AK23" s="136" t="s">
        <v>48</v>
      </c>
      <c r="AL23" s="47" t="s">
        <v>121</v>
      </c>
      <c r="AM23" s="47" t="s">
        <v>120</v>
      </c>
      <c r="AN23" s="200" t="s">
        <v>41</v>
      </c>
      <c r="AO23" s="47"/>
      <c r="AP23" s="226"/>
      <c r="AQ23" s="227"/>
    </row>
    <row r="24" spans="1:73" x14ac:dyDescent="0.2">
      <c r="B24" s="34"/>
      <c r="C24" s="17"/>
      <c r="D24" s="189"/>
      <c r="E24" s="463"/>
      <c r="F24" s="463"/>
      <c r="G24" s="18"/>
      <c r="H24" s="18"/>
      <c r="I24" s="271"/>
      <c r="J24" s="272">
        <f>I24*H24</f>
        <v>0</v>
      </c>
      <c r="K24" s="37"/>
      <c r="L24" s="500"/>
      <c r="M24" s="20"/>
      <c r="N24" s="277"/>
      <c r="O24" s="277"/>
      <c r="P24" s="278">
        <f>M24*O24</f>
        <v>0</v>
      </c>
      <c r="Q24" s="20"/>
      <c r="R24" s="277"/>
      <c r="S24" s="277"/>
      <c r="T24" s="278">
        <f>Q24*S24</f>
        <v>0</v>
      </c>
      <c r="U24" s="20"/>
      <c r="V24" s="277"/>
      <c r="W24" s="277"/>
      <c r="X24" s="278">
        <f>U24*W24</f>
        <v>0</v>
      </c>
      <c r="Y24" s="20"/>
      <c r="Z24" s="277"/>
      <c r="AA24" s="277"/>
      <c r="AB24" s="278">
        <f>Y24*AA24</f>
        <v>0</v>
      </c>
      <c r="AC24" s="20"/>
      <c r="AD24" s="277"/>
      <c r="AE24" s="277"/>
      <c r="AF24" s="278">
        <f>AC24*AE24</f>
        <v>0</v>
      </c>
      <c r="AG24" s="20"/>
      <c r="AH24" s="277"/>
      <c r="AI24" s="277"/>
      <c r="AJ24" s="278">
        <f>AG24*AI24</f>
        <v>0</v>
      </c>
      <c r="AK24" s="20"/>
      <c r="AL24" s="277"/>
      <c r="AM24" s="277"/>
      <c r="AN24" s="278">
        <f>AK24*AM24</f>
        <v>0</v>
      </c>
      <c r="AO24" s="278">
        <f>SUM(P24,T24,X24,AB24,AF24,AJ24,AN24)</f>
        <v>0</v>
      </c>
      <c r="AP24" s="311"/>
      <c r="AQ24" s="312">
        <f>J24-AO24</f>
        <v>0</v>
      </c>
    </row>
    <row r="25" spans="1:73" x14ac:dyDescent="0.2">
      <c r="B25" s="34"/>
      <c r="C25" s="17"/>
      <c r="D25" s="189"/>
      <c r="E25" s="463"/>
      <c r="F25" s="463"/>
      <c r="G25" s="18"/>
      <c r="H25" s="18"/>
      <c r="I25" s="271"/>
      <c r="J25" s="272">
        <f t="shared" ref="J25:J89" si="0">I25*H25</f>
        <v>0</v>
      </c>
      <c r="K25" s="37"/>
      <c r="L25" s="500"/>
      <c r="M25" s="20"/>
      <c r="N25" s="277"/>
      <c r="O25" s="277"/>
      <c r="P25" s="278">
        <f t="shared" ref="P25:P159" si="1">M25*O25</f>
        <v>0</v>
      </c>
      <c r="Q25" s="20"/>
      <c r="R25" s="277"/>
      <c r="S25" s="277"/>
      <c r="T25" s="278">
        <f t="shared" ref="T25:T159" si="2">Q25*S25</f>
        <v>0</v>
      </c>
      <c r="U25" s="20"/>
      <c r="V25" s="277"/>
      <c r="W25" s="277"/>
      <c r="X25" s="278">
        <f t="shared" ref="X25:X159" si="3">U25*W25</f>
        <v>0</v>
      </c>
      <c r="Y25" s="20"/>
      <c r="Z25" s="277"/>
      <c r="AA25" s="277"/>
      <c r="AB25" s="278">
        <f t="shared" ref="AB25:AB159" si="4">Y25*AA25</f>
        <v>0</v>
      </c>
      <c r="AC25" s="20"/>
      <c r="AD25" s="277"/>
      <c r="AE25" s="277"/>
      <c r="AF25" s="278">
        <f t="shared" ref="AF25:AF159" si="5">AC25*AE25</f>
        <v>0</v>
      </c>
      <c r="AG25" s="20"/>
      <c r="AH25" s="277"/>
      <c r="AI25" s="277"/>
      <c r="AJ25" s="278">
        <f t="shared" ref="AJ25:AJ159" si="6">AG25*AI25</f>
        <v>0</v>
      </c>
      <c r="AK25" s="20"/>
      <c r="AL25" s="277"/>
      <c r="AM25" s="277"/>
      <c r="AN25" s="278">
        <f t="shared" ref="AN25:AN159" si="7">AK25*AM25</f>
        <v>0</v>
      </c>
      <c r="AO25" s="278">
        <f t="shared" ref="AO25:AO159" si="8">SUM(P25,T25,X25,AB25,AF25,AJ25,AN25)</f>
        <v>0</v>
      </c>
      <c r="AP25" s="311"/>
      <c r="AQ25" s="312">
        <f t="shared" ref="AQ25:AQ88" si="9">J25-AO25</f>
        <v>0</v>
      </c>
    </row>
    <row r="26" spans="1:73" x14ac:dyDescent="0.2">
      <c r="B26" s="34"/>
      <c r="C26" s="17"/>
      <c r="D26" s="189"/>
      <c r="E26" s="463"/>
      <c r="F26" s="463"/>
      <c r="G26" s="18"/>
      <c r="H26" s="18"/>
      <c r="I26" s="271"/>
      <c r="J26" s="272">
        <f t="shared" si="0"/>
        <v>0</v>
      </c>
      <c r="K26" s="37"/>
      <c r="L26" s="500"/>
      <c r="M26" s="20"/>
      <c r="N26" s="277"/>
      <c r="O26" s="277"/>
      <c r="P26" s="278">
        <f t="shared" si="1"/>
        <v>0</v>
      </c>
      <c r="Q26" s="20"/>
      <c r="R26" s="277"/>
      <c r="S26" s="277"/>
      <c r="T26" s="278">
        <f t="shared" si="2"/>
        <v>0</v>
      </c>
      <c r="U26" s="20"/>
      <c r="V26" s="277"/>
      <c r="W26" s="277"/>
      <c r="X26" s="278">
        <f t="shared" si="3"/>
        <v>0</v>
      </c>
      <c r="Y26" s="20"/>
      <c r="Z26" s="277"/>
      <c r="AA26" s="277"/>
      <c r="AB26" s="278">
        <f t="shared" si="4"/>
        <v>0</v>
      </c>
      <c r="AC26" s="20"/>
      <c r="AD26" s="277"/>
      <c r="AE26" s="277"/>
      <c r="AF26" s="278">
        <f t="shared" si="5"/>
        <v>0</v>
      </c>
      <c r="AG26" s="20"/>
      <c r="AH26" s="277"/>
      <c r="AI26" s="277"/>
      <c r="AJ26" s="278">
        <f t="shared" si="6"/>
        <v>0</v>
      </c>
      <c r="AK26" s="20"/>
      <c r="AL26" s="277"/>
      <c r="AM26" s="277"/>
      <c r="AN26" s="278">
        <f t="shared" si="7"/>
        <v>0</v>
      </c>
      <c r="AO26" s="278">
        <f t="shared" si="8"/>
        <v>0</v>
      </c>
      <c r="AP26" s="311"/>
      <c r="AQ26" s="312">
        <f t="shared" si="9"/>
        <v>0</v>
      </c>
    </row>
    <row r="27" spans="1:73" x14ac:dyDescent="0.2">
      <c r="B27" s="34"/>
      <c r="C27" s="17"/>
      <c r="D27" s="189"/>
      <c r="E27" s="463"/>
      <c r="F27" s="463"/>
      <c r="G27" s="18"/>
      <c r="H27" s="18"/>
      <c r="I27" s="271"/>
      <c r="J27" s="272">
        <f t="shared" si="0"/>
        <v>0</v>
      </c>
      <c r="K27" s="37"/>
      <c r="L27" s="500"/>
      <c r="M27" s="20"/>
      <c r="N27" s="277"/>
      <c r="O27" s="277"/>
      <c r="P27" s="278">
        <f t="shared" si="1"/>
        <v>0</v>
      </c>
      <c r="Q27" s="20"/>
      <c r="R27" s="277"/>
      <c r="S27" s="277"/>
      <c r="T27" s="278">
        <f t="shared" si="2"/>
        <v>0</v>
      </c>
      <c r="U27" s="20"/>
      <c r="V27" s="277"/>
      <c r="W27" s="277"/>
      <c r="X27" s="278">
        <f t="shared" si="3"/>
        <v>0</v>
      </c>
      <c r="Y27" s="20"/>
      <c r="Z27" s="277"/>
      <c r="AA27" s="277"/>
      <c r="AB27" s="278">
        <f t="shared" si="4"/>
        <v>0</v>
      </c>
      <c r="AC27" s="20"/>
      <c r="AD27" s="277"/>
      <c r="AE27" s="277"/>
      <c r="AF27" s="278">
        <f t="shared" si="5"/>
        <v>0</v>
      </c>
      <c r="AG27" s="20"/>
      <c r="AH27" s="277"/>
      <c r="AI27" s="277"/>
      <c r="AJ27" s="278">
        <f t="shared" si="6"/>
        <v>0</v>
      </c>
      <c r="AK27" s="20"/>
      <c r="AL27" s="277"/>
      <c r="AM27" s="277"/>
      <c r="AN27" s="278">
        <f t="shared" si="7"/>
        <v>0</v>
      </c>
      <c r="AO27" s="278">
        <f t="shared" si="8"/>
        <v>0</v>
      </c>
      <c r="AP27" s="311"/>
      <c r="AQ27" s="312">
        <f t="shared" si="9"/>
        <v>0</v>
      </c>
    </row>
    <row r="28" spans="1:73" x14ac:dyDescent="0.2">
      <c r="B28" s="34"/>
      <c r="C28" s="17"/>
      <c r="D28" s="189"/>
      <c r="E28" s="463"/>
      <c r="F28" s="463"/>
      <c r="G28" s="18"/>
      <c r="H28" s="18"/>
      <c r="I28" s="271"/>
      <c r="J28" s="272">
        <f t="shared" si="0"/>
        <v>0</v>
      </c>
      <c r="K28" s="37"/>
      <c r="L28" s="500"/>
      <c r="M28" s="20"/>
      <c r="N28" s="277"/>
      <c r="O28" s="277"/>
      <c r="P28" s="278">
        <f t="shared" si="1"/>
        <v>0</v>
      </c>
      <c r="Q28" s="20"/>
      <c r="R28" s="277"/>
      <c r="S28" s="277"/>
      <c r="T28" s="278">
        <f t="shared" si="2"/>
        <v>0</v>
      </c>
      <c r="U28" s="20"/>
      <c r="V28" s="277"/>
      <c r="W28" s="277"/>
      <c r="X28" s="278">
        <f t="shared" si="3"/>
        <v>0</v>
      </c>
      <c r="Y28" s="20"/>
      <c r="Z28" s="277"/>
      <c r="AA28" s="277"/>
      <c r="AB28" s="278">
        <f t="shared" si="4"/>
        <v>0</v>
      </c>
      <c r="AC28" s="20"/>
      <c r="AD28" s="277"/>
      <c r="AE28" s="277"/>
      <c r="AF28" s="278">
        <f t="shared" si="5"/>
        <v>0</v>
      </c>
      <c r="AG28" s="20"/>
      <c r="AH28" s="277"/>
      <c r="AI28" s="277"/>
      <c r="AJ28" s="278">
        <f t="shared" si="6"/>
        <v>0</v>
      </c>
      <c r="AK28" s="20"/>
      <c r="AL28" s="277"/>
      <c r="AM28" s="277"/>
      <c r="AN28" s="278">
        <f t="shared" si="7"/>
        <v>0</v>
      </c>
      <c r="AO28" s="278">
        <f t="shared" si="8"/>
        <v>0</v>
      </c>
      <c r="AP28" s="311"/>
      <c r="AQ28" s="312">
        <f t="shared" si="9"/>
        <v>0</v>
      </c>
    </row>
    <row r="29" spans="1:73" x14ac:dyDescent="0.2">
      <c r="B29" s="34"/>
      <c r="C29" s="17"/>
      <c r="D29" s="189"/>
      <c r="E29" s="463"/>
      <c r="F29" s="463"/>
      <c r="G29" s="18"/>
      <c r="H29" s="18"/>
      <c r="I29" s="271"/>
      <c r="J29" s="272">
        <f t="shared" si="0"/>
        <v>0</v>
      </c>
      <c r="K29" s="37"/>
      <c r="L29" s="500"/>
      <c r="M29" s="20"/>
      <c r="N29" s="277"/>
      <c r="O29" s="277"/>
      <c r="P29" s="278">
        <f t="shared" si="1"/>
        <v>0</v>
      </c>
      <c r="Q29" s="20"/>
      <c r="R29" s="277"/>
      <c r="S29" s="277"/>
      <c r="T29" s="278">
        <f t="shared" si="2"/>
        <v>0</v>
      </c>
      <c r="U29" s="20"/>
      <c r="V29" s="277"/>
      <c r="W29" s="277"/>
      <c r="X29" s="278">
        <f t="shared" si="3"/>
        <v>0</v>
      </c>
      <c r="Y29" s="20"/>
      <c r="Z29" s="277"/>
      <c r="AA29" s="277"/>
      <c r="AB29" s="278">
        <f t="shared" si="4"/>
        <v>0</v>
      </c>
      <c r="AC29" s="20"/>
      <c r="AD29" s="277"/>
      <c r="AE29" s="277"/>
      <c r="AF29" s="278">
        <f t="shared" si="5"/>
        <v>0</v>
      </c>
      <c r="AG29" s="20"/>
      <c r="AH29" s="277"/>
      <c r="AI29" s="277"/>
      <c r="AJ29" s="278">
        <f t="shared" si="6"/>
        <v>0</v>
      </c>
      <c r="AK29" s="20"/>
      <c r="AL29" s="277"/>
      <c r="AM29" s="277"/>
      <c r="AN29" s="278">
        <f t="shared" si="7"/>
        <v>0</v>
      </c>
      <c r="AO29" s="278">
        <f t="shared" si="8"/>
        <v>0</v>
      </c>
      <c r="AP29" s="311"/>
      <c r="AQ29" s="312">
        <f t="shared" si="9"/>
        <v>0</v>
      </c>
    </row>
    <row r="30" spans="1:73" x14ac:dyDescent="0.2">
      <c r="B30" s="34"/>
      <c r="C30" s="17"/>
      <c r="D30" s="189"/>
      <c r="E30" s="463"/>
      <c r="F30" s="463"/>
      <c r="G30" s="18"/>
      <c r="H30" s="18"/>
      <c r="I30" s="271"/>
      <c r="J30" s="272">
        <f t="shared" si="0"/>
        <v>0</v>
      </c>
      <c r="K30" s="37"/>
      <c r="L30" s="500"/>
      <c r="M30" s="20"/>
      <c r="N30" s="277"/>
      <c r="O30" s="277"/>
      <c r="P30" s="278">
        <f t="shared" si="1"/>
        <v>0</v>
      </c>
      <c r="Q30" s="20"/>
      <c r="R30" s="277"/>
      <c r="S30" s="277"/>
      <c r="T30" s="278">
        <f t="shared" si="2"/>
        <v>0</v>
      </c>
      <c r="U30" s="20"/>
      <c r="V30" s="277"/>
      <c r="W30" s="277"/>
      <c r="X30" s="278">
        <f t="shared" si="3"/>
        <v>0</v>
      </c>
      <c r="Y30" s="20"/>
      <c r="Z30" s="277"/>
      <c r="AA30" s="277"/>
      <c r="AB30" s="278">
        <f t="shared" si="4"/>
        <v>0</v>
      </c>
      <c r="AC30" s="20"/>
      <c r="AD30" s="277"/>
      <c r="AE30" s="277"/>
      <c r="AF30" s="278">
        <f t="shared" si="5"/>
        <v>0</v>
      </c>
      <c r="AG30" s="20"/>
      <c r="AH30" s="277"/>
      <c r="AI30" s="277"/>
      <c r="AJ30" s="278">
        <f t="shared" si="6"/>
        <v>0</v>
      </c>
      <c r="AK30" s="20"/>
      <c r="AL30" s="277"/>
      <c r="AM30" s="277"/>
      <c r="AN30" s="278">
        <f t="shared" si="7"/>
        <v>0</v>
      </c>
      <c r="AO30" s="278">
        <f t="shared" si="8"/>
        <v>0</v>
      </c>
      <c r="AP30" s="311"/>
      <c r="AQ30" s="312">
        <f t="shared" si="9"/>
        <v>0</v>
      </c>
    </row>
    <row r="31" spans="1:73" x14ac:dyDescent="0.2">
      <c r="B31" s="34"/>
      <c r="C31" s="17"/>
      <c r="D31" s="189"/>
      <c r="E31" s="463"/>
      <c r="F31" s="463"/>
      <c r="G31" s="18"/>
      <c r="H31" s="18"/>
      <c r="I31" s="271"/>
      <c r="J31" s="272">
        <f t="shared" si="0"/>
        <v>0</v>
      </c>
      <c r="K31" s="37"/>
      <c r="L31" s="500"/>
      <c r="M31" s="20"/>
      <c r="N31" s="277"/>
      <c r="O31" s="277"/>
      <c r="P31" s="278">
        <f t="shared" si="1"/>
        <v>0</v>
      </c>
      <c r="Q31" s="20"/>
      <c r="R31" s="277"/>
      <c r="S31" s="277"/>
      <c r="T31" s="278">
        <f t="shared" si="2"/>
        <v>0</v>
      </c>
      <c r="U31" s="20"/>
      <c r="V31" s="277"/>
      <c r="W31" s="277"/>
      <c r="X31" s="278">
        <f t="shared" si="3"/>
        <v>0</v>
      </c>
      <c r="Y31" s="20"/>
      <c r="Z31" s="277"/>
      <c r="AA31" s="277"/>
      <c r="AB31" s="278">
        <f t="shared" si="4"/>
        <v>0</v>
      </c>
      <c r="AC31" s="20"/>
      <c r="AD31" s="277"/>
      <c r="AE31" s="277"/>
      <c r="AF31" s="278">
        <f t="shared" si="5"/>
        <v>0</v>
      </c>
      <c r="AG31" s="20"/>
      <c r="AH31" s="277"/>
      <c r="AI31" s="277"/>
      <c r="AJ31" s="278">
        <f t="shared" si="6"/>
        <v>0</v>
      </c>
      <c r="AK31" s="20"/>
      <c r="AL31" s="277"/>
      <c r="AM31" s="277"/>
      <c r="AN31" s="278">
        <f t="shared" si="7"/>
        <v>0</v>
      </c>
      <c r="AO31" s="278">
        <f t="shared" si="8"/>
        <v>0</v>
      </c>
      <c r="AP31" s="311"/>
      <c r="AQ31" s="312">
        <f t="shared" si="9"/>
        <v>0</v>
      </c>
    </row>
    <row r="32" spans="1:73" x14ac:dyDescent="0.2">
      <c r="B32" s="34"/>
      <c r="C32" s="17"/>
      <c r="D32" s="189"/>
      <c r="E32" s="463"/>
      <c r="F32" s="463"/>
      <c r="G32" s="18"/>
      <c r="H32" s="18"/>
      <c r="I32" s="271"/>
      <c r="J32" s="272">
        <f t="shared" si="0"/>
        <v>0</v>
      </c>
      <c r="K32" s="37"/>
      <c r="L32" s="500"/>
      <c r="M32" s="20"/>
      <c r="N32" s="277"/>
      <c r="O32" s="277"/>
      <c r="P32" s="278">
        <f t="shared" si="1"/>
        <v>0</v>
      </c>
      <c r="Q32" s="20"/>
      <c r="R32" s="277"/>
      <c r="S32" s="277"/>
      <c r="T32" s="278">
        <f t="shared" si="2"/>
        <v>0</v>
      </c>
      <c r="U32" s="20"/>
      <c r="V32" s="277"/>
      <c r="W32" s="277"/>
      <c r="X32" s="278">
        <f t="shared" si="3"/>
        <v>0</v>
      </c>
      <c r="Y32" s="20"/>
      <c r="Z32" s="277"/>
      <c r="AA32" s="277"/>
      <c r="AB32" s="278">
        <f t="shared" si="4"/>
        <v>0</v>
      </c>
      <c r="AC32" s="20"/>
      <c r="AD32" s="277"/>
      <c r="AE32" s="277"/>
      <c r="AF32" s="278">
        <f t="shared" si="5"/>
        <v>0</v>
      </c>
      <c r="AG32" s="20"/>
      <c r="AH32" s="277"/>
      <c r="AI32" s="277"/>
      <c r="AJ32" s="278">
        <f t="shared" si="6"/>
        <v>0</v>
      </c>
      <c r="AK32" s="20"/>
      <c r="AL32" s="277"/>
      <c r="AM32" s="277"/>
      <c r="AN32" s="278">
        <f t="shared" si="7"/>
        <v>0</v>
      </c>
      <c r="AO32" s="278">
        <f t="shared" si="8"/>
        <v>0</v>
      </c>
      <c r="AP32" s="311"/>
      <c r="AQ32" s="312">
        <f t="shared" si="9"/>
        <v>0</v>
      </c>
    </row>
    <row r="33" spans="2:43" x14ac:dyDescent="0.2">
      <c r="B33" s="34"/>
      <c r="C33" s="17"/>
      <c r="D33" s="189"/>
      <c r="E33" s="463"/>
      <c r="F33" s="463"/>
      <c r="G33" s="18"/>
      <c r="H33" s="18"/>
      <c r="I33" s="271"/>
      <c r="J33" s="272">
        <f t="shared" si="0"/>
        <v>0</v>
      </c>
      <c r="K33" s="37"/>
      <c r="L33" s="500"/>
      <c r="M33" s="20"/>
      <c r="N33" s="277"/>
      <c r="O33" s="277"/>
      <c r="P33" s="278">
        <f t="shared" si="1"/>
        <v>0</v>
      </c>
      <c r="Q33" s="20"/>
      <c r="R33" s="277"/>
      <c r="S33" s="277"/>
      <c r="T33" s="278">
        <f t="shared" si="2"/>
        <v>0</v>
      </c>
      <c r="U33" s="20"/>
      <c r="V33" s="277"/>
      <c r="W33" s="277"/>
      <c r="X33" s="278">
        <f t="shared" si="3"/>
        <v>0</v>
      </c>
      <c r="Y33" s="20"/>
      <c r="Z33" s="277"/>
      <c r="AA33" s="277"/>
      <c r="AB33" s="278">
        <f t="shared" si="4"/>
        <v>0</v>
      </c>
      <c r="AC33" s="20"/>
      <c r="AD33" s="277"/>
      <c r="AE33" s="277"/>
      <c r="AF33" s="278">
        <f t="shared" si="5"/>
        <v>0</v>
      </c>
      <c r="AG33" s="20"/>
      <c r="AH33" s="277"/>
      <c r="AI33" s="277"/>
      <c r="AJ33" s="278">
        <f t="shared" si="6"/>
        <v>0</v>
      </c>
      <c r="AK33" s="20"/>
      <c r="AL33" s="277"/>
      <c r="AM33" s="277"/>
      <c r="AN33" s="278">
        <f t="shared" si="7"/>
        <v>0</v>
      </c>
      <c r="AO33" s="278">
        <f t="shared" si="8"/>
        <v>0</v>
      </c>
      <c r="AP33" s="311"/>
      <c r="AQ33" s="312">
        <f t="shared" si="9"/>
        <v>0</v>
      </c>
    </row>
    <row r="34" spans="2:43" x14ac:dyDescent="0.2">
      <c r="B34" s="34"/>
      <c r="C34" s="17"/>
      <c r="D34" s="189"/>
      <c r="E34" s="463"/>
      <c r="F34" s="463"/>
      <c r="G34" s="18"/>
      <c r="H34" s="18"/>
      <c r="I34" s="271"/>
      <c r="J34" s="272">
        <f t="shared" si="0"/>
        <v>0</v>
      </c>
      <c r="K34" s="37"/>
      <c r="L34" s="500"/>
      <c r="M34" s="20"/>
      <c r="N34" s="277"/>
      <c r="O34" s="277"/>
      <c r="P34" s="278">
        <f t="shared" si="1"/>
        <v>0</v>
      </c>
      <c r="Q34" s="20"/>
      <c r="R34" s="277"/>
      <c r="S34" s="277"/>
      <c r="T34" s="278">
        <f t="shared" si="2"/>
        <v>0</v>
      </c>
      <c r="U34" s="20"/>
      <c r="V34" s="277"/>
      <c r="W34" s="277"/>
      <c r="X34" s="278">
        <f t="shared" si="3"/>
        <v>0</v>
      </c>
      <c r="Y34" s="20"/>
      <c r="Z34" s="277"/>
      <c r="AA34" s="277"/>
      <c r="AB34" s="278">
        <f t="shared" si="4"/>
        <v>0</v>
      </c>
      <c r="AC34" s="20"/>
      <c r="AD34" s="277"/>
      <c r="AE34" s="277"/>
      <c r="AF34" s="278">
        <f t="shared" si="5"/>
        <v>0</v>
      </c>
      <c r="AG34" s="20"/>
      <c r="AH34" s="277"/>
      <c r="AI34" s="277"/>
      <c r="AJ34" s="278">
        <f t="shared" si="6"/>
        <v>0</v>
      </c>
      <c r="AK34" s="20"/>
      <c r="AL34" s="277"/>
      <c r="AM34" s="277"/>
      <c r="AN34" s="278">
        <f t="shared" si="7"/>
        <v>0</v>
      </c>
      <c r="AO34" s="278">
        <f t="shared" si="8"/>
        <v>0</v>
      </c>
      <c r="AP34" s="311"/>
      <c r="AQ34" s="312">
        <f t="shared" si="9"/>
        <v>0</v>
      </c>
    </row>
    <row r="35" spans="2:43" x14ac:dyDescent="0.2">
      <c r="B35" s="34"/>
      <c r="C35" s="17"/>
      <c r="D35" s="189"/>
      <c r="E35" s="463"/>
      <c r="F35" s="463"/>
      <c r="G35" s="18"/>
      <c r="H35" s="18"/>
      <c r="I35" s="271"/>
      <c r="J35" s="272">
        <f t="shared" si="0"/>
        <v>0</v>
      </c>
      <c r="K35" s="37"/>
      <c r="L35" s="500"/>
      <c r="M35" s="20"/>
      <c r="N35" s="277"/>
      <c r="O35" s="277"/>
      <c r="P35" s="278">
        <f t="shared" si="1"/>
        <v>0</v>
      </c>
      <c r="Q35" s="20"/>
      <c r="R35" s="277"/>
      <c r="S35" s="277"/>
      <c r="T35" s="278">
        <f t="shared" si="2"/>
        <v>0</v>
      </c>
      <c r="U35" s="20"/>
      <c r="V35" s="277"/>
      <c r="W35" s="277"/>
      <c r="X35" s="278">
        <f t="shared" si="3"/>
        <v>0</v>
      </c>
      <c r="Y35" s="20"/>
      <c r="Z35" s="277"/>
      <c r="AA35" s="277"/>
      <c r="AB35" s="278">
        <f t="shared" si="4"/>
        <v>0</v>
      </c>
      <c r="AC35" s="20"/>
      <c r="AD35" s="277"/>
      <c r="AE35" s="277"/>
      <c r="AF35" s="278">
        <f t="shared" si="5"/>
        <v>0</v>
      </c>
      <c r="AG35" s="20"/>
      <c r="AH35" s="277"/>
      <c r="AI35" s="277"/>
      <c r="AJ35" s="278">
        <f t="shared" si="6"/>
        <v>0</v>
      </c>
      <c r="AK35" s="20"/>
      <c r="AL35" s="277"/>
      <c r="AM35" s="277"/>
      <c r="AN35" s="278">
        <f t="shared" si="7"/>
        <v>0</v>
      </c>
      <c r="AO35" s="278">
        <f t="shared" si="8"/>
        <v>0</v>
      </c>
      <c r="AP35" s="311"/>
      <c r="AQ35" s="312">
        <f t="shared" si="9"/>
        <v>0</v>
      </c>
    </row>
    <row r="36" spans="2:43" x14ac:dyDescent="0.2">
      <c r="B36" s="34"/>
      <c r="C36" s="17"/>
      <c r="D36" s="189"/>
      <c r="E36" s="463"/>
      <c r="F36" s="463"/>
      <c r="G36" s="18"/>
      <c r="H36" s="18"/>
      <c r="I36" s="271"/>
      <c r="J36" s="272">
        <f t="shared" si="0"/>
        <v>0</v>
      </c>
      <c r="K36" s="37"/>
      <c r="L36" s="500"/>
      <c r="M36" s="20"/>
      <c r="N36" s="277"/>
      <c r="O36" s="277"/>
      <c r="P36" s="278">
        <f t="shared" si="1"/>
        <v>0</v>
      </c>
      <c r="Q36" s="20"/>
      <c r="R36" s="277"/>
      <c r="S36" s="277"/>
      <c r="T36" s="278">
        <f t="shared" si="2"/>
        <v>0</v>
      </c>
      <c r="U36" s="20"/>
      <c r="V36" s="277"/>
      <c r="W36" s="277"/>
      <c r="X36" s="278">
        <f t="shared" si="3"/>
        <v>0</v>
      </c>
      <c r="Y36" s="20"/>
      <c r="Z36" s="277"/>
      <c r="AA36" s="277"/>
      <c r="AB36" s="278">
        <f t="shared" si="4"/>
        <v>0</v>
      </c>
      <c r="AC36" s="20"/>
      <c r="AD36" s="277"/>
      <c r="AE36" s="277"/>
      <c r="AF36" s="278">
        <f t="shared" si="5"/>
        <v>0</v>
      </c>
      <c r="AG36" s="20"/>
      <c r="AH36" s="277"/>
      <c r="AI36" s="277"/>
      <c r="AJ36" s="278">
        <f t="shared" si="6"/>
        <v>0</v>
      </c>
      <c r="AK36" s="20"/>
      <c r="AL36" s="277"/>
      <c r="AM36" s="277"/>
      <c r="AN36" s="278">
        <f t="shared" si="7"/>
        <v>0</v>
      </c>
      <c r="AO36" s="278">
        <f t="shared" si="8"/>
        <v>0</v>
      </c>
      <c r="AP36" s="311"/>
      <c r="AQ36" s="312">
        <f t="shared" si="9"/>
        <v>0</v>
      </c>
    </row>
    <row r="37" spans="2:43" x14ac:dyDescent="0.2">
      <c r="B37" s="34"/>
      <c r="C37" s="17"/>
      <c r="D37" s="189"/>
      <c r="E37" s="463"/>
      <c r="F37" s="463"/>
      <c r="G37" s="18"/>
      <c r="H37" s="18"/>
      <c r="I37" s="271"/>
      <c r="J37" s="272">
        <f t="shared" si="0"/>
        <v>0</v>
      </c>
      <c r="K37" s="37"/>
      <c r="L37" s="500"/>
      <c r="M37" s="20"/>
      <c r="N37" s="277"/>
      <c r="O37" s="277"/>
      <c r="P37" s="278">
        <f t="shared" si="1"/>
        <v>0</v>
      </c>
      <c r="Q37" s="20"/>
      <c r="R37" s="277"/>
      <c r="S37" s="277"/>
      <c r="T37" s="278">
        <f t="shared" si="2"/>
        <v>0</v>
      </c>
      <c r="U37" s="20"/>
      <c r="V37" s="277"/>
      <c r="W37" s="277"/>
      <c r="X37" s="278">
        <f t="shared" si="3"/>
        <v>0</v>
      </c>
      <c r="Y37" s="20"/>
      <c r="Z37" s="277"/>
      <c r="AA37" s="277"/>
      <c r="AB37" s="278">
        <f t="shared" si="4"/>
        <v>0</v>
      </c>
      <c r="AC37" s="20"/>
      <c r="AD37" s="277"/>
      <c r="AE37" s="277"/>
      <c r="AF37" s="278">
        <f t="shared" si="5"/>
        <v>0</v>
      </c>
      <c r="AG37" s="20"/>
      <c r="AH37" s="277"/>
      <c r="AI37" s="277"/>
      <c r="AJ37" s="278">
        <f t="shared" si="6"/>
        <v>0</v>
      </c>
      <c r="AK37" s="20"/>
      <c r="AL37" s="277"/>
      <c r="AM37" s="277"/>
      <c r="AN37" s="278">
        <f t="shared" si="7"/>
        <v>0</v>
      </c>
      <c r="AO37" s="278">
        <f t="shared" si="8"/>
        <v>0</v>
      </c>
      <c r="AP37" s="311"/>
      <c r="AQ37" s="312">
        <f t="shared" si="9"/>
        <v>0</v>
      </c>
    </row>
    <row r="38" spans="2:43" x14ac:dyDescent="0.2">
      <c r="B38" s="34"/>
      <c r="C38" s="17"/>
      <c r="D38" s="189"/>
      <c r="E38" s="463"/>
      <c r="F38" s="463"/>
      <c r="G38" s="18"/>
      <c r="H38" s="18"/>
      <c r="I38" s="271"/>
      <c r="J38" s="272">
        <f t="shared" si="0"/>
        <v>0</v>
      </c>
      <c r="K38" s="37"/>
      <c r="L38" s="500"/>
      <c r="M38" s="20"/>
      <c r="N38" s="277"/>
      <c r="O38" s="277"/>
      <c r="P38" s="278">
        <f t="shared" si="1"/>
        <v>0</v>
      </c>
      <c r="Q38" s="20"/>
      <c r="R38" s="277"/>
      <c r="S38" s="277"/>
      <c r="T38" s="278">
        <f t="shared" si="2"/>
        <v>0</v>
      </c>
      <c r="U38" s="20"/>
      <c r="V38" s="277"/>
      <c r="W38" s="277"/>
      <c r="X38" s="278">
        <f t="shared" si="3"/>
        <v>0</v>
      </c>
      <c r="Y38" s="20"/>
      <c r="Z38" s="277"/>
      <c r="AA38" s="277"/>
      <c r="AB38" s="278">
        <f t="shared" si="4"/>
        <v>0</v>
      </c>
      <c r="AC38" s="20"/>
      <c r="AD38" s="277"/>
      <c r="AE38" s="277"/>
      <c r="AF38" s="278">
        <f t="shared" si="5"/>
        <v>0</v>
      </c>
      <c r="AG38" s="20"/>
      <c r="AH38" s="277"/>
      <c r="AI38" s="277"/>
      <c r="AJ38" s="278">
        <f t="shared" si="6"/>
        <v>0</v>
      </c>
      <c r="AK38" s="20"/>
      <c r="AL38" s="277"/>
      <c r="AM38" s="277"/>
      <c r="AN38" s="278">
        <f t="shared" si="7"/>
        <v>0</v>
      </c>
      <c r="AO38" s="278">
        <f t="shared" si="8"/>
        <v>0</v>
      </c>
      <c r="AP38" s="311"/>
      <c r="AQ38" s="312">
        <f t="shared" si="9"/>
        <v>0</v>
      </c>
    </row>
    <row r="39" spans="2:43" x14ac:dyDescent="0.2">
      <c r="B39" s="34"/>
      <c r="C39" s="17"/>
      <c r="D39" s="189"/>
      <c r="E39" s="463"/>
      <c r="F39" s="463"/>
      <c r="G39" s="18"/>
      <c r="H39" s="18"/>
      <c r="I39" s="271"/>
      <c r="J39" s="272">
        <f t="shared" si="0"/>
        <v>0</v>
      </c>
      <c r="K39" s="37"/>
      <c r="L39" s="500"/>
      <c r="M39" s="20"/>
      <c r="N39" s="277"/>
      <c r="O39" s="277"/>
      <c r="P39" s="278">
        <f t="shared" si="1"/>
        <v>0</v>
      </c>
      <c r="Q39" s="20"/>
      <c r="R39" s="277"/>
      <c r="S39" s="277"/>
      <c r="T39" s="278">
        <f t="shared" si="2"/>
        <v>0</v>
      </c>
      <c r="U39" s="20"/>
      <c r="V39" s="277"/>
      <c r="W39" s="277"/>
      <c r="X39" s="278">
        <f t="shared" si="3"/>
        <v>0</v>
      </c>
      <c r="Y39" s="20"/>
      <c r="Z39" s="277"/>
      <c r="AA39" s="277"/>
      <c r="AB39" s="278">
        <f t="shared" si="4"/>
        <v>0</v>
      </c>
      <c r="AC39" s="20"/>
      <c r="AD39" s="277"/>
      <c r="AE39" s="277"/>
      <c r="AF39" s="278">
        <f t="shared" si="5"/>
        <v>0</v>
      </c>
      <c r="AG39" s="20"/>
      <c r="AH39" s="277"/>
      <c r="AI39" s="277"/>
      <c r="AJ39" s="278">
        <f t="shared" si="6"/>
        <v>0</v>
      </c>
      <c r="AK39" s="20"/>
      <c r="AL39" s="277"/>
      <c r="AM39" s="277"/>
      <c r="AN39" s="278">
        <f t="shared" si="7"/>
        <v>0</v>
      </c>
      <c r="AO39" s="278">
        <f t="shared" si="8"/>
        <v>0</v>
      </c>
      <c r="AP39" s="311"/>
      <c r="AQ39" s="312">
        <f t="shared" si="9"/>
        <v>0</v>
      </c>
    </row>
    <row r="40" spans="2:43" x14ac:dyDescent="0.2">
      <c r="B40" s="34"/>
      <c r="C40" s="17"/>
      <c r="D40" s="189"/>
      <c r="E40" s="463"/>
      <c r="F40" s="463"/>
      <c r="G40" s="18"/>
      <c r="H40" s="18"/>
      <c r="I40" s="271"/>
      <c r="J40" s="272">
        <f t="shared" si="0"/>
        <v>0</v>
      </c>
      <c r="K40" s="37"/>
      <c r="L40" s="500"/>
      <c r="M40" s="20"/>
      <c r="N40" s="277"/>
      <c r="O40" s="277"/>
      <c r="P40" s="278">
        <f t="shared" si="1"/>
        <v>0</v>
      </c>
      <c r="Q40" s="20"/>
      <c r="R40" s="277"/>
      <c r="S40" s="277"/>
      <c r="T40" s="278">
        <f t="shared" si="2"/>
        <v>0</v>
      </c>
      <c r="U40" s="20"/>
      <c r="V40" s="277"/>
      <c r="W40" s="277"/>
      <c r="X40" s="278">
        <f t="shared" si="3"/>
        <v>0</v>
      </c>
      <c r="Y40" s="20"/>
      <c r="Z40" s="277"/>
      <c r="AA40" s="277"/>
      <c r="AB40" s="278">
        <f t="shared" si="4"/>
        <v>0</v>
      </c>
      <c r="AC40" s="20"/>
      <c r="AD40" s="277"/>
      <c r="AE40" s="277"/>
      <c r="AF40" s="278">
        <f t="shared" si="5"/>
        <v>0</v>
      </c>
      <c r="AG40" s="20"/>
      <c r="AH40" s="277"/>
      <c r="AI40" s="277"/>
      <c r="AJ40" s="278">
        <f t="shared" si="6"/>
        <v>0</v>
      </c>
      <c r="AK40" s="20"/>
      <c r="AL40" s="277"/>
      <c r="AM40" s="277"/>
      <c r="AN40" s="278">
        <f t="shared" si="7"/>
        <v>0</v>
      </c>
      <c r="AO40" s="278">
        <f t="shared" si="8"/>
        <v>0</v>
      </c>
      <c r="AP40" s="311"/>
      <c r="AQ40" s="312">
        <f t="shared" si="9"/>
        <v>0</v>
      </c>
    </row>
    <row r="41" spans="2:43" x14ac:dyDescent="0.2">
      <c r="B41" s="34"/>
      <c r="C41" s="17"/>
      <c r="D41" s="189"/>
      <c r="E41" s="463"/>
      <c r="F41" s="463"/>
      <c r="G41" s="18"/>
      <c r="H41" s="18"/>
      <c r="I41" s="271"/>
      <c r="J41" s="272">
        <f t="shared" si="0"/>
        <v>0</v>
      </c>
      <c r="K41" s="37"/>
      <c r="L41" s="500"/>
      <c r="M41" s="20"/>
      <c r="N41" s="277"/>
      <c r="O41" s="277"/>
      <c r="P41" s="278">
        <f t="shared" si="1"/>
        <v>0</v>
      </c>
      <c r="Q41" s="20"/>
      <c r="R41" s="277"/>
      <c r="S41" s="277"/>
      <c r="T41" s="278">
        <f t="shared" si="2"/>
        <v>0</v>
      </c>
      <c r="U41" s="20"/>
      <c r="V41" s="277"/>
      <c r="W41" s="277"/>
      <c r="X41" s="278">
        <f t="shared" si="3"/>
        <v>0</v>
      </c>
      <c r="Y41" s="20"/>
      <c r="Z41" s="277"/>
      <c r="AA41" s="277"/>
      <c r="AB41" s="278">
        <f t="shared" si="4"/>
        <v>0</v>
      </c>
      <c r="AC41" s="20"/>
      <c r="AD41" s="277"/>
      <c r="AE41" s="277"/>
      <c r="AF41" s="278">
        <f t="shared" si="5"/>
        <v>0</v>
      </c>
      <c r="AG41" s="20"/>
      <c r="AH41" s="277"/>
      <c r="AI41" s="277"/>
      <c r="AJ41" s="278">
        <f t="shared" si="6"/>
        <v>0</v>
      </c>
      <c r="AK41" s="20"/>
      <c r="AL41" s="277"/>
      <c r="AM41" s="277"/>
      <c r="AN41" s="278">
        <f t="shared" si="7"/>
        <v>0</v>
      </c>
      <c r="AO41" s="278">
        <f t="shared" si="8"/>
        <v>0</v>
      </c>
      <c r="AP41" s="311"/>
      <c r="AQ41" s="312">
        <f t="shared" si="9"/>
        <v>0</v>
      </c>
    </row>
    <row r="42" spans="2:43" x14ac:dyDescent="0.2">
      <c r="B42" s="34"/>
      <c r="C42" s="17"/>
      <c r="D42" s="189"/>
      <c r="E42" s="463"/>
      <c r="F42" s="463"/>
      <c r="G42" s="18"/>
      <c r="H42" s="18"/>
      <c r="I42" s="271"/>
      <c r="J42" s="272">
        <f t="shared" si="0"/>
        <v>0</v>
      </c>
      <c r="K42" s="37"/>
      <c r="L42" s="500"/>
      <c r="M42" s="20"/>
      <c r="N42" s="277"/>
      <c r="O42" s="277"/>
      <c r="P42" s="278">
        <f t="shared" si="1"/>
        <v>0</v>
      </c>
      <c r="Q42" s="20"/>
      <c r="R42" s="277"/>
      <c r="S42" s="277"/>
      <c r="T42" s="278">
        <f t="shared" si="2"/>
        <v>0</v>
      </c>
      <c r="U42" s="20"/>
      <c r="V42" s="277"/>
      <c r="W42" s="277"/>
      <c r="X42" s="278">
        <f t="shared" si="3"/>
        <v>0</v>
      </c>
      <c r="Y42" s="20"/>
      <c r="Z42" s="277"/>
      <c r="AA42" s="277"/>
      <c r="AB42" s="278">
        <f t="shared" si="4"/>
        <v>0</v>
      </c>
      <c r="AC42" s="20"/>
      <c r="AD42" s="277"/>
      <c r="AE42" s="277"/>
      <c r="AF42" s="278">
        <f t="shared" si="5"/>
        <v>0</v>
      </c>
      <c r="AG42" s="20"/>
      <c r="AH42" s="277"/>
      <c r="AI42" s="277"/>
      <c r="AJ42" s="278">
        <f t="shared" si="6"/>
        <v>0</v>
      </c>
      <c r="AK42" s="20"/>
      <c r="AL42" s="277"/>
      <c r="AM42" s="277"/>
      <c r="AN42" s="278">
        <f t="shared" si="7"/>
        <v>0</v>
      </c>
      <c r="AO42" s="278">
        <f t="shared" si="8"/>
        <v>0</v>
      </c>
      <c r="AP42" s="311"/>
      <c r="AQ42" s="312">
        <f t="shared" si="9"/>
        <v>0</v>
      </c>
    </row>
    <row r="43" spans="2:43" x14ac:dyDescent="0.2">
      <c r="B43" s="34"/>
      <c r="C43" s="17"/>
      <c r="D43" s="189"/>
      <c r="E43" s="463"/>
      <c r="F43" s="463"/>
      <c r="G43" s="18"/>
      <c r="H43" s="18"/>
      <c r="I43" s="271"/>
      <c r="J43" s="272">
        <f t="shared" si="0"/>
        <v>0</v>
      </c>
      <c r="K43" s="37"/>
      <c r="L43" s="500"/>
      <c r="M43" s="20"/>
      <c r="N43" s="277"/>
      <c r="O43" s="277"/>
      <c r="P43" s="278">
        <f t="shared" si="1"/>
        <v>0</v>
      </c>
      <c r="Q43" s="20"/>
      <c r="R43" s="277"/>
      <c r="S43" s="277"/>
      <c r="T43" s="278">
        <f t="shared" si="2"/>
        <v>0</v>
      </c>
      <c r="U43" s="20"/>
      <c r="V43" s="277"/>
      <c r="W43" s="277"/>
      <c r="X43" s="278">
        <f t="shared" si="3"/>
        <v>0</v>
      </c>
      <c r="Y43" s="20"/>
      <c r="Z43" s="277"/>
      <c r="AA43" s="277"/>
      <c r="AB43" s="278">
        <f t="shared" si="4"/>
        <v>0</v>
      </c>
      <c r="AC43" s="20"/>
      <c r="AD43" s="277"/>
      <c r="AE43" s="277"/>
      <c r="AF43" s="278">
        <f t="shared" si="5"/>
        <v>0</v>
      </c>
      <c r="AG43" s="20"/>
      <c r="AH43" s="277"/>
      <c r="AI43" s="277"/>
      <c r="AJ43" s="278">
        <f t="shared" si="6"/>
        <v>0</v>
      </c>
      <c r="AK43" s="20"/>
      <c r="AL43" s="277"/>
      <c r="AM43" s="277"/>
      <c r="AN43" s="278">
        <f t="shared" si="7"/>
        <v>0</v>
      </c>
      <c r="AO43" s="278">
        <f t="shared" si="8"/>
        <v>0</v>
      </c>
      <c r="AP43" s="311"/>
      <c r="AQ43" s="312">
        <f t="shared" si="9"/>
        <v>0</v>
      </c>
    </row>
    <row r="44" spans="2:43" x14ac:dyDescent="0.2">
      <c r="B44" s="34"/>
      <c r="C44" s="17"/>
      <c r="D44" s="189"/>
      <c r="E44" s="463"/>
      <c r="F44" s="463"/>
      <c r="G44" s="18"/>
      <c r="H44" s="18"/>
      <c r="I44" s="271"/>
      <c r="J44" s="272">
        <f t="shared" si="0"/>
        <v>0</v>
      </c>
      <c r="K44" s="37"/>
      <c r="L44" s="500"/>
      <c r="M44" s="20"/>
      <c r="N44" s="277"/>
      <c r="O44" s="277"/>
      <c r="P44" s="278">
        <f t="shared" si="1"/>
        <v>0</v>
      </c>
      <c r="Q44" s="20"/>
      <c r="R44" s="277"/>
      <c r="S44" s="277"/>
      <c r="T44" s="278">
        <f t="shared" si="2"/>
        <v>0</v>
      </c>
      <c r="U44" s="20"/>
      <c r="V44" s="277"/>
      <c r="W44" s="277"/>
      <c r="X44" s="278">
        <f t="shared" si="3"/>
        <v>0</v>
      </c>
      <c r="Y44" s="20"/>
      <c r="Z44" s="277"/>
      <c r="AA44" s="277"/>
      <c r="AB44" s="278">
        <f t="shared" si="4"/>
        <v>0</v>
      </c>
      <c r="AC44" s="20"/>
      <c r="AD44" s="277"/>
      <c r="AE44" s="277"/>
      <c r="AF44" s="278">
        <f t="shared" si="5"/>
        <v>0</v>
      </c>
      <c r="AG44" s="20"/>
      <c r="AH44" s="277"/>
      <c r="AI44" s="277"/>
      <c r="AJ44" s="278">
        <f t="shared" si="6"/>
        <v>0</v>
      </c>
      <c r="AK44" s="20"/>
      <c r="AL44" s="277"/>
      <c r="AM44" s="277"/>
      <c r="AN44" s="278">
        <f t="shared" si="7"/>
        <v>0</v>
      </c>
      <c r="AO44" s="278">
        <f t="shared" si="8"/>
        <v>0</v>
      </c>
      <c r="AP44" s="311"/>
      <c r="AQ44" s="312">
        <f t="shared" si="9"/>
        <v>0</v>
      </c>
    </row>
    <row r="45" spans="2:43" x14ac:dyDescent="0.2">
      <c r="B45" s="34"/>
      <c r="C45" s="17"/>
      <c r="D45" s="189"/>
      <c r="E45" s="463"/>
      <c r="F45" s="463"/>
      <c r="G45" s="18"/>
      <c r="H45" s="18"/>
      <c r="I45" s="271"/>
      <c r="J45" s="272">
        <f t="shared" si="0"/>
        <v>0</v>
      </c>
      <c r="K45" s="37"/>
      <c r="L45" s="500"/>
      <c r="M45" s="20"/>
      <c r="N45" s="277"/>
      <c r="O45" s="277"/>
      <c r="P45" s="278">
        <f t="shared" si="1"/>
        <v>0</v>
      </c>
      <c r="Q45" s="20"/>
      <c r="R45" s="277"/>
      <c r="S45" s="277"/>
      <c r="T45" s="278">
        <f t="shared" si="2"/>
        <v>0</v>
      </c>
      <c r="U45" s="20"/>
      <c r="V45" s="277"/>
      <c r="W45" s="277"/>
      <c r="X45" s="278">
        <f t="shared" si="3"/>
        <v>0</v>
      </c>
      <c r="Y45" s="20"/>
      <c r="Z45" s="277"/>
      <c r="AA45" s="277"/>
      <c r="AB45" s="278">
        <f t="shared" si="4"/>
        <v>0</v>
      </c>
      <c r="AC45" s="20"/>
      <c r="AD45" s="277"/>
      <c r="AE45" s="277"/>
      <c r="AF45" s="278">
        <f t="shared" si="5"/>
        <v>0</v>
      </c>
      <c r="AG45" s="20"/>
      <c r="AH45" s="277"/>
      <c r="AI45" s="277"/>
      <c r="AJ45" s="278">
        <f t="shared" si="6"/>
        <v>0</v>
      </c>
      <c r="AK45" s="20"/>
      <c r="AL45" s="277"/>
      <c r="AM45" s="277"/>
      <c r="AN45" s="278">
        <f t="shared" si="7"/>
        <v>0</v>
      </c>
      <c r="AO45" s="278">
        <f t="shared" si="8"/>
        <v>0</v>
      </c>
      <c r="AP45" s="311"/>
      <c r="AQ45" s="312">
        <f t="shared" si="9"/>
        <v>0</v>
      </c>
    </row>
    <row r="46" spans="2:43" x14ac:dyDescent="0.2">
      <c r="B46" s="34"/>
      <c r="C46" s="17"/>
      <c r="D46" s="189"/>
      <c r="E46" s="463"/>
      <c r="F46" s="463"/>
      <c r="G46" s="18"/>
      <c r="H46" s="18"/>
      <c r="I46" s="271"/>
      <c r="J46" s="272">
        <f t="shared" si="0"/>
        <v>0</v>
      </c>
      <c r="K46" s="37"/>
      <c r="L46" s="500"/>
      <c r="M46" s="20"/>
      <c r="N46" s="277"/>
      <c r="O46" s="277"/>
      <c r="P46" s="278">
        <f t="shared" si="1"/>
        <v>0</v>
      </c>
      <c r="Q46" s="20"/>
      <c r="R46" s="277"/>
      <c r="S46" s="277"/>
      <c r="T46" s="278">
        <f t="shared" si="2"/>
        <v>0</v>
      </c>
      <c r="U46" s="20"/>
      <c r="V46" s="277"/>
      <c r="W46" s="277"/>
      <c r="X46" s="278">
        <f t="shared" si="3"/>
        <v>0</v>
      </c>
      <c r="Y46" s="20"/>
      <c r="Z46" s="277"/>
      <c r="AA46" s="277"/>
      <c r="AB46" s="278">
        <f t="shared" si="4"/>
        <v>0</v>
      </c>
      <c r="AC46" s="20"/>
      <c r="AD46" s="277"/>
      <c r="AE46" s="277"/>
      <c r="AF46" s="278">
        <f t="shared" si="5"/>
        <v>0</v>
      </c>
      <c r="AG46" s="20"/>
      <c r="AH46" s="277"/>
      <c r="AI46" s="277"/>
      <c r="AJ46" s="278">
        <f t="shared" si="6"/>
        <v>0</v>
      </c>
      <c r="AK46" s="20"/>
      <c r="AL46" s="277"/>
      <c r="AM46" s="277"/>
      <c r="AN46" s="278">
        <f t="shared" si="7"/>
        <v>0</v>
      </c>
      <c r="AO46" s="278">
        <f t="shared" si="8"/>
        <v>0</v>
      </c>
      <c r="AP46" s="311"/>
      <c r="AQ46" s="312">
        <f t="shared" si="9"/>
        <v>0</v>
      </c>
    </row>
    <row r="47" spans="2:43" x14ac:dyDescent="0.2">
      <c r="B47" s="34"/>
      <c r="C47" s="17"/>
      <c r="D47" s="189"/>
      <c r="E47" s="463"/>
      <c r="F47" s="463"/>
      <c r="G47" s="18"/>
      <c r="H47" s="18"/>
      <c r="I47" s="271"/>
      <c r="J47" s="272">
        <f t="shared" si="0"/>
        <v>0</v>
      </c>
      <c r="K47" s="37"/>
      <c r="L47" s="500"/>
      <c r="M47" s="20"/>
      <c r="N47" s="277"/>
      <c r="O47" s="277"/>
      <c r="P47" s="278">
        <f t="shared" si="1"/>
        <v>0</v>
      </c>
      <c r="Q47" s="20"/>
      <c r="R47" s="277"/>
      <c r="S47" s="277"/>
      <c r="T47" s="278">
        <f t="shared" si="2"/>
        <v>0</v>
      </c>
      <c r="U47" s="20"/>
      <c r="V47" s="277"/>
      <c r="W47" s="277"/>
      <c r="X47" s="278">
        <f t="shared" si="3"/>
        <v>0</v>
      </c>
      <c r="Y47" s="20"/>
      <c r="Z47" s="277"/>
      <c r="AA47" s="277"/>
      <c r="AB47" s="278">
        <f t="shared" si="4"/>
        <v>0</v>
      </c>
      <c r="AC47" s="20"/>
      <c r="AD47" s="277"/>
      <c r="AE47" s="277"/>
      <c r="AF47" s="278">
        <f t="shared" si="5"/>
        <v>0</v>
      </c>
      <c r="AG47" s="20"/>
      <c r="AH47" s="277"/>
      <c r="AI47" s="277"/>
      <c r="AJ47" s="278">
        <f t="shared" si="6"/>
        <v>0</v>
      </c>
      <c r="AK47" s="20"/>
      <c r="AL47" s="277"/>
      <c r="AM47" s="277"/>
      <c r="AN47" s="278">
        <f t="shared" si="7"/>
        <v>0</v>
      </c>
      <c r="AO47" s="278">
        <f t="shared" si="8"/>
        <v>0</v>
      </c>
      <c r="AP47" s="311"/>
      <c r="AQ47" s="312">
        <f t="shared" si="9"/>
        <v>0</v>
      </c>
    </row>
    <row r="48" spans="2:43" x14ac:dyDescent="0.2">
      <c r="B48" s="34"/>
      <c r="C48" s="17"/>
      <c r="D48" s="189"/>
      <c r="E48" s="463"/>
      <c r="F48" s="463"/>
      <c r="G48" s="18"/>
      <c r="H48" s="18"/>
      <c r="I48" s="271"/>
      <c r="J48" s="272">
        <f t="shared" si="0"/>
        <v>0</v>
      </c>
      <c r="K48" s="37"/>
      <c r="L48" s="500"/>
      <c r="M48" s="20"/>
      <c r="N48" s="277"/>
      <c r="O48" s="277"/>
      <c r="P48" s="278">
        <f t="shared" si="1"/>
        <v>0</v>
      </c>
      <c r="Q48" s="20"/>
      <c r="R48" s="277"/>
      <c r="S48" s="277"/>
      <c r="T48" s="278">
        <f t="shared" si="2"/>
        <v>0</v>
      </c>
      <c r="U48" s="20"/>
      <c r="V48" s="277"/>
      <c r="W48" s="277"/>
      <c r="X48" s="278">
        <f t="shared" si="3"/>
        <v>0</v>
      </c>
      <c r="Y48" s="20"/>
      <c r="Z48" s="277"/>
      <c r="AA48" s="277"/>
      <c r="AB48" s="278">
        <f t="shared" si="4"/>
        <v>0</v>
      </c>
      <c r="AC48" s="20"/>
      <c r="AD48" s="277"/>
      <c r="AE48" s="277"/>
      <c r="AF48" s="278">
        <f t="shared" si="5"/>
        <v>0</v>
      </c>
      <c r="AG48" s="20"/>
      <c r="AH48" s="277"/>
      <c r="AI48" s="277"/>
      <c r="AJ48" s="278">
        <f t="shared" si="6"/>
        <v>0</v>
      </c>
      <c r="AK48" s="20"/>
      <c r="AL48" s="277"/>
      <c r="AM48" s="277"/>
      <c r="AN48" s="278">
        <f t="shared" si="7"/>
        <v>0</v>
      </c>
      <c r="AO48" s="278">
        <f t="shared" si="8"/>
        <v>0</v>
      </c>
      <c r="AP48" s="311"/>
      <c r="AQ48" s="312">
        <f t="shared" si="9"/>
        <v>0</v>
      </c>
    </row>
    <row r="49" spans="1:43" x14ac:dyDescent="0.2">
      <c r="A49" s="23"/>
      <c r="B49" s="34"/>
      <c r="C49" s="17"/>
      <c r="D49" s="189"/>
      <c r="E49" s="463"/>
      <c r="F49" s="463"/>
      <c r="G49" s="18"/>
      <c r="H49" s="18"/>
      <c r="I49" s="271"/>
      <c r="J49" s="272">
        <f t="shared" si="0"/>
        <v>0</v>
      </c>
      <c r="K49" s="37"/>
      <c r="L49" s="500"/>
      <c r="M49" s="20"/>
      <c r="N49" s="277"/>
      <c r="O49" s="277"/>
      <c r="P49" s="278">
        <f t="shared" si="1"/>
        <v>0</v>
      </c>
      <c r="Q49" s="20"/>
      <c r="R49" s="277"/>
      <c r="S49" s="277"/>
      <c r="T49" s="278">
        <f t="shared" si="2"/>
        <v>0</v>
      </c>
      <c r="U49" s="20"/>
      <c r="V49" s="277"/>
      <c r="W49" s="277"/>
      <c r="X49" s="278">
        <f t="shared" si="3"/>
        <v>0</v>
      </c>
      <c r="Y49" s="20"/>
      <c r="Z49" s="277"/>
      <c r="AA49" s="277"/>
      <c r="AB49" s="278">
        <f t="shared" si="4"/>
        <v>0</v>
      </c>
      <c r="AC49" s="20"/>
      <c r="AD49" s="277"/>
      <c r="AE49" s="277"/>
      <c r="AF49" s="278">
        <f t="shared" si="5"/>
        <v>0</v>
      </c>
      <c r="AG49" s="20"/>
      <c r="AH49" s="277"/>
      <c r="AI49" s="277"/>
      <c r="AJ49" s="278">
        <f t="shared" si="6"/>
        <v>0</v>
      </c>
      <c r="AK49" s="20"/>
      <c r="AL49" s="277"/>
      <c r="AM49" s="277"/>
      <c r="AN49" s="278">
        <f t="shared" si="7"/>
        <v>0</v>
      </c>
      <c r="AO49" s="278">
        <f t="shared" si="8"/>
        <v>0</v>
      </c>
      <c r="AP49" s="311"/>
      <c r="AQ49" s="312">
        <f t="shared" si="9"/>
        <v>0</v>
      </c>
    </row>
    <row r="50" spans="1:43" x14ac:dyDescent="0.2">
      <c r="A50" s="23"/>
      <c r="B50" s="34"/>
      <c r="C50" s="17"/>
      <c r="D50" s="189"/>
      <c r="E50" s="463"/>
      <c r="F50" s="463"/>
      <c r="G50" s="18"/>
      <c r="H50" s="18"/>
      <c r="I50" s="271"/>
      <c r="J50" s="272">
        <f t="shared" si="0"/>
        <v>0</v>
      </c>
      <c r="K50" s="37"/>
      <c r="L50" s="500"/>
      <c r="M50" s="20"/>
      <c r="N50" s="277"/>
      <c r="O50" s="277"/>
      <c r="P50" s="278">
        <f t="shared" si="1"/>
        <v>0</v>
      </c>
      <c r="Q50" s="20"/>
      <c r="R50" s="277"/>
      <c r="S50" s="277"/>
      <c r="T50" s="278">
        <f t="shared" si="2"/>
        <v>0</v>
      </c>
      <c r="U50" s="20"/>
      <c r="V50" s="277"/>
      <c r="W50" s="277"/>
      <c r="X50" s="278">
        <f t="shared" si="3"/>
        <v>0</v>
      </c>
      <c r="Y50" s="20"/>
      <c r="Z50" s="277"/>
      <c r="AA50" s="277"/>
      <c r="AB50" s="278">
        <f t="shared" si="4"/>
        <v>0</v>
      </c>
      <c r="AC50" s="20"/>
      <c r="AD50" s="277"/>
      <c r="AE50" s="277"/>
      <c r="AF50" s="278">
        <f t="shared" si="5"/>
        <v>0</v>
      </c>
      <c r="AG50" s="20"/>
      <c r="AH50" s="277"/>
      <c r="AI50" s="277"/>
      <c r="AJ50" s="278">
        <f t="shared" si="6"/>
        <v>0</v>
      </c>
      <c r="AK50" s="20"/>
      <c r="AL50" s="277"/>
      <c r="AM50" s="277"/>
      <c r="AN50" s="278">
        <f t="shared" si="7"/>
        <v>0</v>
      </c>
      <c r="AO50" s="278">
        <f t="shared" si="8"/>
        <v>0</v>
      </c>
      <c r="AP50" s="311"/>
      <c r="AQ50" s="312">
        <f t="shared" si="9"/>
        <v>0</v>
      </c>
    </row>
    <row r="51" spans="1:43" x14ac:dyDescent="0.2">
      <c r="A51" s="23"/>
      <c r="B51" s="34"/>
      <c r="C51" s="17"/>
      <c r="D51" s="189"/>
      <c r="E51" s="463"/>
      <c r="F51" s="463"/>
      <c r="G51" s="18"/>
      <c r="H51" s="18"/>
      <c r="I51" s="271"/>
      <c r="J51" s="272">
        <f t="shared" si="0"/>
        <v>0</v>
      </c>
      <c r="K51" s="37"/>
      <c r="L51" s="500"/>
      <c r="M51" s="20"/>
      <c r="N51" s="277"/>
      <c r="O51" s="277"/>
      <c r="P51" s="278">
        <f t="shared" si="1"/>
        <v>0</v>
      </c>
      <c r="Q51" s="20"/>
      <c r="R51" s="277"/>
      <c r="S51" s="277"/>
      <c r="T51" s="278">
        <f t="shared" si="2"/>
        <v>0</v>
      </c>
      <c r="U51" s="20"/>
      <c r="V51" s="277"/>
      <c r="W51" s="277"/>
      <c r="X51" s="278">
        <f t="shared" si="3"/>
        <v>0</v>
      </c>
      <c r="Y51" s="20"/>
      <c r="Z51" s="277"/>
      <c r="AA51" s="277"/>
      <c r="AB51" s="278">
        <f t="shared" si="4"/>
        <v>0</v>
      </c>
      <c r="AC51" s="20"/>
      <c r="AD51" s="277"/>
      <c r="AE51" s="277"/>
      <c r="AF51" s="278">
        <f t="shared" si="5"/>
        <v>0</v>
      </c>
      <c r="AG51" s="20"/>
      <c r="AH51" s="277"/>
      <c r="AI51" s="277"/>
      <c r="AJ51" s="278">
        <f t="shared" si="6"/>
        <v>0</v>
      </c>
      <c r="AK51" s="20"/>
      <c r="AL51" s="277"/>
      <c r="AM51" s="277"/>
      <c r="AN51" s="278">
        <f t="shared" si="7"/>
        <v>0</v>
      </c>
      <c r="AO51" s="278">
        <f t="shared" si="8"/>
        <v>0</v>
      </c>
      <c r="AP51" s="311"/>
      <c r="AQ51" s="312">
        <f t="shared" si="9"/>
        <v>0</v>
      </c>
    </row>
    <row r="52" spans="1:43" x14ac:dyDescent="0.2">
      <c r="A52" s="23"/>
      <c r="B52" s="34"/>
      <c r="C52" s="17"/>
      <c r="D52" s="189"/>
      <c r="E52" s="463"/>
      <c r="F52" s="463"/>
      <c r="G52" s="18"/>
      <c r="H52" s="18"/>
      <c r="I52" s="271"/>
      <c r="J52" s="272">
        <f t="shared" si="0"/>
        <v>0</v>
      </c>
      <c r="K52" s="37"/>
      <c r="L52" s="500"/>
      <c r="M52" s="20"/>
      <c r="N52" s="277"/>
      <c r="O52" s="277"/>
      <c r="P52" s="278">
        <f t="shared" si="1"/>
        <v>0</v>
      </c>
      <c r="Q52" s="20"/>
      <c r="R52" s="277"/>
      <c r="S52" s="277"/>
      <c r="T52" s="278">
        <f t="shared" si="2"/>
        <v>0</v>
      </c>
      <c r="U52" s="20"/>
      <c r="V52" s="277"/>
      <c r="W52" s="277"/>
      <c r="X52" s="278">
        <f t="shared" si="3"/>
        <v>0</v>
      </c>
      <c r="Y52" s="20"/>
      <c r="Z52" s="277"/>
      <c r="AA52" s="277"/>
      <c r="AB52" s="278">
        <f t="shared" si="4"/>
        <v>0</v>
      </c>
      <c r="AC52" s="20"/>
      <c r="AD52" s="277"/>
      <c r="AE52" s="277"/>
      <c r="AF52" s="278">
        <f t="shared" si="5"/>
        <v>0</v>
      </c>
      <c r="AG52" s="20"/>
      <c r="AH52" s="277"/>
      <c r="AI52" s="277"/>
      <c r="AJ52" s="278">
        <f t="shared" si="6"/>
        <v>0</v>
      </c>
      <c r="AK52" s="20"/>
      <c r="AL52" s="277"/>
      <c r="AM52" s="277"/>
      <c r="AN52" s="278">
        <f t="shared" si="7"/>
        <v>0</v>
      </c>
      <c r="AO52" s="278">
        <f t="shared" si="8"/>
        <v>0</v>
      </c>
      <c r="AP52" s="311"/>
      <c r="AQ52" s="312">
        <f t="shared" si="9"/>
        <v>0</v>
      </c>
    </row>
    <row r="53" spans="1:43" x14ac:dyDescent="0.2">
      <c r="A53" s="24"/>
      <c r="B53" s="34"/>
      <c r="C53" s="17"/>
      <c r="D53" s="189"/>
      <c r="E53" s="463"/>
      <c r="F53" s="463"/>
      <c r="G53" s="18"/>
      <c r="H53" s="18"/>
      <c r="I53" s="271"/>
      <c r="J53" s="272">
        <f t="shared" si="0"/>
        <v>0</v>
      </c>
      <c r="K53" s="37"/>
      <c r="L53" s="500"/>
      <c r="M53" s="20"/>
      <c r="N53" s="277"/>
      <c r="O53" s="277"/>
      <c r="P53" s="278">
        <f t="shared" si="1"/>
        <v>0</v>
      </c>
      <c r="Q53" s="20"/>
      <c r="R53" s="277"/>
      <c r="S53" s="277"/>
      <c r="T53" s="278">
        <f t="shared" si="2"/>
        <v>0</v>
      </c>
      <c r="U53" s="20"/>
      <c r="V53" s="277"/>
      <c r="W53" s="277"/>
      <c r="X53" s="278">
        <f t="shared" si="3"/>
        <v>0</v>
      </c>
      <c r="Y53" s="20"/>
      <c r="Z53" s="277"/>
      <c r="AA53" s="277"/>
      <c r="AB53" s="278">
        <f t="shared" si="4"/>
        <v>0</v>
      </c>
      <c r="AC53" s="20"/>
      <c r="AD53" s="277"/>
      <c r="AE53" s="277"/>
      <c r="AF53" s="278">
        <f t="shared" si="5"/>
        <v>0</v>
      </c>
      <c r="AG53" s="20"/>
      <c r="AH53" s="277"/>
      <c r="AI53" s="277"/>
      <c r="AJ53" s="278">
        <f t="shared" si="6"/>
        <v>0</v>
      </c>
      <c r="AK53" s="20"/>
      <c r="AL53" s="277"/>
      <c r="AM53" s="277"/>
      <c r="AN53" s="278">
        <f t="shared" si="7"/>
        <v>0</v>
      </c>
      <c r="AO53" s="278">
        <f t="shared" si="8"/>
        <v>0</v>
      </c>
      <c r="AP53" s="311"/>
      <c r="AQ53" s="312">
        <f t="shared" si="9"/>
        <v>0</v>
      </c>
    </row>
    <row r="54" spans="1:43" x14ac:dyDescent="0.2">
      <c r="A54" s="24"/>
      <c r="B54" s="34"/>
      <c r="C54" s="17"/>
      <c r="D54" s="189"/>
      <c r="E54" s="463"/>
      <c r="F54" s="463"/>
      <c r="G54" s="18"/>
      <c r="H54" s="18"/>
      <c r="I54" s="271"/>
      <c r="J54" s="272">
        <f t="shared" si="0"/>
        <v>0</v>
      </c>
      <c r="K54" s="37"/>
      <c r="L54" s="500"/>
      <c r="M54" s="20"/>
      <c r="N54" s="277"/>
      <c r="O54" s="277"/>
      <c r="P54" s="278">
        <f t="shared" si="1"/>
        <v>0</v>
      </c>
      <c r="Q54" s="20"/>
      <c r="R54" s="277"/>
      <c r="S54" s="277"/>
      <c r="T54" s="278">
        <f t="shared" si="2"/>
        <v>0</v>
      </c>
      <c r="U54" s="20"/>
      <c r="V54" s="277"/>
      <c r="W54" s="277"/>
      <c r="X54" s="278">
        <f t="shared" si="3"/>
        <v>0</v>
      </c>
      <c r="Y54" s="20"/>
      <c r="Z54" s="277"/>
      <c r="AA54" s="277"/>
      <c r="AB54" s="278">
        <f t="shared" si="4"/>
        <v>0</v>
      </c>
      <c r="AC54" s="20"/>
      <c r="AD54" s="277"/>
      <c r="AE54" s="277"/>
      <c r="AF54" s="278">
        <f t="shared" si="5"/>
        <v>0</v>
      </c>
      <c r="AG54" s="20"/>
      <c r="AH54" s="277"/>
      <c r="AI54" s="277"/>
      <c r="AJ54" s="278">
        <f t="shared" si="6"/>
        <v>0</v>
      </c>
      <c r="AK54" s="20"/>
      <c r="AL54" s="277"/>
      <c r="AM54" s="277"/>
      <c r="AN54" s="278">
        <f t="shared" si="7"/>
        <v>0</v>
      </c>
      <c r="AO54" s="278">
        <f t="shared" si="8"/>
        <v>0</v>
      </c>
      <c r="AP54" s="311"/>
      <c r="AQ54" s="312">
        <f t="shared" si="9"/>
        <v>0</v>
      </c>
    </row>
    <row r="55" spans="1:43" x14ac:dyDescent="0.2">
      <c r="A55" s="23"/>
      <c r="B55" s="34"/>
      <c r="C55" s="17"/>
      <c r="D55" s="189"/>
      <c r="E55" s="463"/>
      <c r="F55" s="463"/>
      <c r="G55" s="18"/>
      <c r="H55" s="18"/>
      <c r="I55" s="271"/>
      <c r="J55" s="272">
        <f t="shared" si="0"/>
        <v>0</v>
      </c>
      <c r="K55" s="37"/>
      <c r="L55" s="500"/>
      <c r="M55" s="20"/>
      <c r="N55" s="277"/>
      <c r="O55" s="277"/>
      <c r="P55" s="278">
        <f t="shared" si="1"/>
        <v>0</v>
      </c>
      <c r="Q55" s="20"/>
      <c r="R55" s="277"/>
      <c r="S55" s="277"/>
      <c r="T55" s="278">
        <f t="shared" si="2"/>
        <v>0</v>
      </c>
      <c r="U55" s="20"/>
      <c r="V55" s="277"/>
      <c r="W55" s="277"/>
      <c r="X55" s="278">
        <f t="shared" si="3"/>
        <v>0</v>
      </c>
      <c r="Y55" s="20"/>
      <c r="Z55" s="277"/>
      <c r="AA55" s="277"/>
      <c r="AB55" s="278">
        <f t="shared" si="4"/>
        <v>0</v>
      </c>
      <c r="AC55" s="20"/>
      <c r="AD55" s="277"/>
      <c r="AE55" s="277"/>
      <c r="AF55" s="278">
        <f t="shared" si="5"/>
        <v>0</v>
      </c>
      <c r="AG55" s="20"/>
      <c r="AH55" s="277"/>
      <c r="AI55" s="277"/>
      <c r="AJ55" s="278">
        <f t="shared" si="6"/>
        <v>0</v>
      </c>
      <c r="AK55" s="20"/>
      <c r="AL55" s="277"/>
      <c r="AM55" s="277"/>
      <c r="AN55" s="278">
        <f t="shared" si="7"/>
        <v>0</v>
      </c>
      <c r="AO55" s="278">
        <f t="shared" si="8"/>
        <v>0</v>
      </c>
      <c r="AP55" s="311"/>
      <c r="AQ55" s="312">
        <f t="shared" si="9"/>
        <v>0</v>
      </c>
    </row>
    <row r="56" spans="1:43" x14ac:dyDescent="0.2">
      <c r="A56" s="23"/>
      <c r="B56" s="34"/>
      <c r="C56" s="17"/>
      <c r="D56" s="189"/>
      <c r="E56" s="463"/>
      <c r="F56" s="463"/>
      <c r="G56" s="18"/>
      <c r="H56" s="18"/>
      <c r="I56" s="271"/>
      <c r="J56" s="272">
        <f t="shared" si="0"/>
        <v>0</v>
      </c>
      <c r="K56" s="37"/>
      <c r="L56" s="500"/>
      <c r="M56" s="20"/>
      <c r="N56" s="277"/>
      <c r="O56" s="277"/>
      <c r="P56" s="278">
        <f t="shared" si="1"/>
        <v>0</v>
      </c>
      <c r="Q56" s="20"/>
      <c r="R56" s="277"/>
      <c r="S56" s="277"/>
      <c r="T56" s="278">
        <f t="shared" si="2"/>
        <v>0</v>
      </c>
      <c r="U56" s="20"/>
      <c r="V56" s="277"/>
      <c r="W56" s="277"/>
      <c r="X56" s="278">
        <f t="shared" si="3"/>
        <v>0</v>
      </c>
      <c r="Y56" s="20"/>
      <c r="Z56" s="277"/>
      <c r="AA56" s="277"/>
      <c r="AB56" s="278">
        <f t="shared" si="4"/>
        <v>0</v>
      </c>
      <c r="AC56" s="20"/>
      <c r="AD56" s="277"/>
      <c r="AE56" s="277"/>
      <c r="AF56" s="278">
        <f t="shared" si="5"/>
        <v>0</v>
      </c>
      <c r="AG56" s="20"/>
      <c r="AH56" s="277"/>
      <c r="AI56" s="277"/>
      <c r="AJ56" s="278">
        <f t="shared" si="6"/>
        <v>0</v>
      </c>
      <c r="AK56" s="20"/>
      <c r="AL56" s="277"/>
      <c r="AM56" s="277"/>
      <c r="AN56" s="278">
        <f t="shared" si="7"/>
        <v>0</v>
      </c>
      <c r="AO56" s="278">
        <f t="shared" si="8"/>
        <v>0</v>
      </c>
      <c r="AP56" s="311"/>
      <c r="AQ56" s="312">
        <f t="shared" si="9"/>
        <v>0</v>
      </c>
    </row>
    <row r="57" spans="1:43" x14ac:dyDescent="0.2">
      <c r="A57" s="23"/>
      <c r="B57" s="34"/>
      <c r="C57" s="17"/>
      <c r="D57" s="189"/>
      <c r="E57" s="463"/>
      <c r="F57" s="463"/>
      <c r="G57" s="18"/>
      <c r="H57" s="18"/>
      <c r="I57" s="271"/>
      <c r="J57" s="272">
        <f t="shared" si="0"/>
        <v>0</v>
      </c>
      <c r="K57" s="37"/>
      <c r="L57" s="500"/>
      <c r="M57" s="20"/>
      <c r="N57" s="277"/>
      <c r="O57" s="277"/>
      <c r="P57" s="278">
        <f t="shared" si="1"/>
        <v>0</v>
      </c>
      <c r="Q57" s="20"/>
      <c r="R57" s="277"/>
      <c r="S57" s="277"/>
      <c r="T57" s="278">
        <f t="shared" si="2"/>
        <v>0</v>
      </c>
      <c r="U57" s="20"/>
      <c r="V57" s="277"/>
      <c r="W57" s="277"/>
      <c r="X57" s="278">
        <f t="shared" si="3"/>
        <v>0</v>
      </c>
      <c r="Y57" s="20"/>
      <c r="Z57" s="277"/>
      <c r="AA57" s="277"/>
      <c r="AB57" s="278">
        <f t="shared" si="4"/>
        <v>0</v>
      </c>
      <c r="AC57" s="20"/>
      <c r="AD57" s="277"/>
      <c r="AE57" s="277"/>
      <c r="AF57" s="278">
        <f t="shared" si="5"/>
        <v>0</v>
      </c>
      <c r="AG57" s="20"/>
      <c r="AH57" s="277"/>
      <c r="AI57" s="277"/>
      <c r="AJ57" s="278">
        <f t="shared" si="6"/>
        <v>0</v>
      </c>
      <c r="AK57" s="20"/>
      <c r="AL57" s="277"/>
      <c r="AM57" s="277"/>
      <c r="AN57" s="278">
        <f t="shared" si="7"/>
        <v>0</v>
      </c>
      <c r="AO57" s="278">
        <f t="shared" si="8"/>
        <v>0</v>
      </c>
      <c r="AP57" s="311"/>
      <c r="AQ57" s="312">
        <f t="shared" si="9"/>
        <v>0</v>
      </c>
    </row>
    <row r="58" spans="1:43" x14ac:dyDescent="0.2">
      <c r="A58" s="23"/>
      <c r="B58" s="34"/>
      <c r="C58" s="17"/>
      <c r="D58" s="189"/>
      <c r="E58" s="463"/>
      <c r="F58" s="463"/>
      <c r="G58" s="18"/>
      <c r="H58" s="18"/>
      <c r="I58" s="271"/>
      <c r="J58" s="272">
        <f t="shared" si="0"/>
        <v>0</v>
      </c>
      <c r="K58" s="37"/>
      <c r="L58" s="500"/>
      <c r="M58" s="20"/>
      <c r="N58" s="277"/>
      <c r="O58" s="277"/>
      <c r="P58" s="278">
        <f t="shared" si="1"/>
        <v>0</v>
      </c>
      <c r="Q58" s="20"/>
      <c r="R58" s="277"/>
      <c r="S58" s="277"/>
      <c r="T58" s="278">
        <f t="shared" si="2"/>
        <v>0</v>
      </c>
      <c r="U58" s="20"/>
      <c r="V58" s="277"/>
      <c r="W58" s="277"/>
      <c r="X58" s="278">
        <f t="shared" si="3"/>
        <v>0</v>
      </c>
      <c r="Y58" s="20"/>
      <c r="Z58" s="277"/>
      <c r="AA58" s="277"/>
      <c r="AB58" s="278">
        <f t="shared" si="4"/>
        <v>0</v>
      </c>
      <c r="AC58" s="20"/>
      <c r="AD58" s="277"/>
      <c r="AE58" s="277"/>
      <c r="AF58" s="278">
        <f t="shared" si="5"/>
        <v>0</v>
      </c>
      <c r="AG58" s="20"/>
      <c r="AH58" s="277"/>
      <c r="AI58" s="277"/>
      <c r="AJ58" s="278">
        <f t="shared" si="6"/>
        <v>0</v>
      </c>
      <c r="AK58" s="20"/>
      <c r="AL58" s="277"/>
      <c r="AM58" s="277"/>
      <c r="AN58" s="278">
        <f t="shared" si="7"/>
        <v>0</v>
      </c>
      <c r="AO58" s="278">
        <f t="shared" si="8"/>
        <v>0</v>
      </c>
      <c r="AP58" s="311"/>
      <c r="AQ58" s="312">
        <f t="shared" si="9"/>
        <v>0</v>
      </c>
    </row>
    <row r="59" spans="1:43" x14ac:dyDescent="0.2">
      <c r="A59" s="23"/>
      <c r="B59" s="34"/>
      <c r="C59" s="17"/>
      <c r="D59" s="189"/>
      <c r="E59" s="463"/>
      <c r="F59" s="463"/>
      <c r="G59" s="18"/>
      <c r="H59" s="18"/>
      <c r="I59" s="271"/>
      <c r="J59" s="272">
        <f t="shared" si="0"/>
        <v>0</v>
      </c>
      <c r="K59" s="37"/>
      <c r="L59" s="500"/>
      <c r="M59" s="20"/>
      <c r="N59" s="277"/>
      <c r="O59" s="277"/>
      <c r="P59" s="278">
        <f t="shared" si="1"/>
        <v>0</v>
      </c>
      <c r="Q59" s="20"/>
      <c r="R59" s="277"/>
      <c r="S59" s="277"/>
      <c r="T59" s="278">
        <f t="shared" si="2"/>
        <v>0</v>
      </c>
      <c r="U59" s="20"/>
      <c r="V59" s="277"/>
      <c r="W59" s="277"/>
      <c r="X59" s="278">
        <f t="shared" si="3"/>
        <v>0</v>
      </c>
      <c r="Y59" s="20"/>
      <c r="Z59" s="277"/>
      <c r="AA59" s="277"/>
      <c r="AB59" s="278">
        <f t="shared" si="4"/>
        <v>0</v>
      </c>
      <c r="AC59" s="20"/>
      <c r="AD59" s="277"/>
      <c r="AE59" s="277"/>
      <c r="AF59" s="278">
        <f t="shared" si="5"/>
        <v>0</v>
      </c>
      <c r="AG59" s="20"/>
      <c r="AH59" s="277"/>
      <c r="AI59" s="277"/>
      <c r="AJ59" s="278">
        <f t="shared" si="6"/>
        <v>0</v>
      </c>
      <c r="AK59" s="20"/>
      <c r="AL59" s="277"/>
      <c r="AM59" s="277"/>
      <c r="AN59" s="278">
        <f t="shared" si="7"/>
        <v>0</v>
      </c>
      <c r="AO59" s="278">
        <f t="shared" si="8"/>
        <v>0</v>
      </c>
      <c r="AP59" s="311"/>
      <c r="AQ59" s="312">
        <f t="shared" si="9"/>
        <v>0</v>
      </c>
    </row>
    <row r="60" spans="1:43" x14ac:dyDescent="0.2">
      <c r="A60" s="23"/>
      <c r="B60" s="34"/>
      <c r="C60" s="17"/>
      <c r="D60" s="189"/>
      <c r="E60" s="463"/>
      <c r="F60" s="463"/>
      <c r="G60" s="18"/>
      <c r="H60" s="18"/>
      <c r="I60" s="271"/>
      <c r="J60" s="272">
        <f t="shared" si="0"/>
        <v>0</v>
      </c>
      <c r="K60" s="37"/>
      <c r="L60" s="500"/>
      <c r="M60" s="20"/>
      <c r="N60" s="277"/>
      <c r="O60" s="277"/>
      <c r="P60" s="278">
        <f t="shared" si="1"/>
        <v>0</v>
      </c>
      <c r="Q60" s="20"/>
      <c r="R60" s="277"/>
      <c r="S60" s="277"/>
      <c r="T60" s="278">
        <f t="shared" si="2"/>
        <v>0</v>
      </c>
      <c r="U60" s="20"/>
      <c r="V60" s="277"/>
      <c r="W60" s="277"/>
      <c r="X60" s="278">
        <f t="shared" si="3"/>
        <v>0</v>
      </c>
      <c r="Y60" s="20"/>
      <c r="Z60" s="277"/>
      <c r="AA60" s="277"/>
      <c r="AB60" s="278">
        <f t="shared" si="4"/>
        <v>0</v>
      </c>
      <c r="AC60" s="20"/>
      <c r="AD60" s="277"/>
      <c r="AE60" s="277"/>
      <c r="AF60" s="278">
        <f t="shared" si="5"/>
        <v>0</v>
      </c>
      <c r="AG60" s="20"/>
      <c r="AH60" s="277"/>
      <c r="AI60" s="277"/>
      <c r="AJ60" s="278">
        <f t="shared" si="6"/>
        <v>0</v>
      </c>
      <c r="AK60" s="20"/>
      <c r="AL60" s="277"/>
      <c r="AM60" s="277"/>
      <c r="AN60" s="278">
        <f t="shared" si="7"/>
        <v>0</v>
      </c>
      <c r="AO60" s="278">
        <f t="shared" si="8"/>
        <v>0</v>
      </c>
      <c r="AP60" s="311"/>
      <c r="AQ60" s="312">
        <f t="shared" si="9"/>
        <v>0</v>
      </c>
    </row>
    <row r="61" spans="1:43" x14ac:dyDescent="0.2">
      <c r="A61" s="23"/>
      <c r="B61" s="34"/>
      <c r="C61" s="17"/>
      <c r="D61" s="189"/>
      <c r="E61" s="463"/>
      <c r="F61" s="463"/>
      <c r="G61" s="18"/>
      <c r="H61" s="18"/>
      <c r="I61" s="271"/>
      <c r="J61" s="272">
        <f t="shared" si="0"/>
        <v>0</v>
      </c>
      <c r="K61" s="37"/>
      <c r="L61" s="500"/>
      <c r="M61" s="20"/>
      <c r="N61" s="277"/>
      <c r="O61" s="277"/>
      <c r="P61" s="278">
        <f t="shared" si="1"/>
        <v>0</v>
      </c>
      <c r="Q61" s="20"/>
      <c r="R61" s="277"/>
      <c r="S61" s="277"/>
      <c r="T61" s="278">
        <f t="shared" si="2"/>
        <v>0</v>
      </c>
      <c r="U61" s="20"/>
      <c r="V61" s="277"/>
      <c r="W61" s="277"/>
      <c r="X61" s="278">
        <f t="shared" si="3"/>
        <v>0</v>
      </c>
      <c r="Y61" s="20"/>
      <c r="Z61" s="277"/>
      <c r="AA61" s="277"/>
      <c r="AB61" s="278">
        <f t="shared" si="4"/>
        <v>0</v>
      </c>
      <c r="AC61" s="20"/>
      <c r="AD61" s="277"/>
      <c r="AE61" s="277"/>
      <c r="AF61" s="278">
        <f t="shared" si="5"/>
        <v>0</v>
      </c>
      <c r="AG61" s="20"/>
      <c r="AH61" s="277"/>
      <c r="AI61" s="277"/>
      <c r="AJ61" s="278">
        <f t="shared" si="6"/>
        <v>0</v>
      </c>
      <c r="AK61" s="20"/>
      <c r="AL61" s="277"/>
      <c r="AM61" s="277"/>
      <c r="AN61" s="278">
        <f t="shared" si="7"/>
        <v>0</v>
      </c>
      <c r="AO61" s="278">
        <f t="shared" si="8"/>
        <v>0</v>
      </c>
      <c r="AP61" s="311"/>
      <c r="AQ61" s="312">
        <f t="shared" si="9"/>
        <v>0</v>
      </c>
    </row>
    <row r="62" spans="1:43" x14ac:dyDescent="0.2">
      <c r="A62" s="23"/>
      <c r="B62" s="34"/>
      <c r="C62" s="17"/>
      <c r="D62" s="189"/>
      <c r="E62" s="463"/>
      <c r="F62" s="463"/>
      <c r="G62" s="18"/>
      <c r="H62" s="18"/>
      <c r="I62" s="271"/>
      <c r="J62" s="272">
        <f t="shared" si="0"/>
        <v>0</v>
      </c>
      <c r="K62" s="37"/>
      <c r="L62" s="500"/>
      <c r="M62" s="20"/>
      <c r="N62" s="277"/>
      <c r="O62" s="277"/>
      <c r="P62" s="278">
        <f t="shared" si="1"/>
        <v>0</v>
      </c>
      <c r="Q62" s="20"/>
      <c r="R62" s="277"/>
      <c r="S62" s="277"/>
      <c r="T62" s="278">
        <f t="shared" si="2"/>
        <v>0</v>
      </c>
      <c r="U62" s="20"/>
      <c r="V62" s="277"/>
      <c r="W62" s="277"/>
      <c r="X62" s="278">
        <f t="shared" si="3"/>
        <v>0</v>
      </c>
      <c r="Y62" s="20"/>
      <c r="Z62" s="277"/>
      <c r="AA62" s="277"/>
      <c r="AB62" s="278">
        <f t="shared" si="4"/>
        <v>0</v>
      </c>
      <c r="AC62" s="20"/>
      <c r="AD62" s="277"/>
      <c r="AE62" s="277"/>
      <c r="AF62" s="278">
        <f t="shared" si="5"/>
        <v>0</v>
      </c>
      <c r="AG62" s="20"/>
      <c r="AH62" s="277"/>
      <c r="AI62" s="277"/>
      <c r="AJ62" s="278">
        <f t="shared" si="6"/>
        <v>0</v>
      </c>
      <c r="AK62" s="20"/>
      <c r="AL62" s="277"/>
      <c r="AM62" s="277"/>
      <c r="AN62" s="278">
        <f t="shared" si="7"/>
        <v>0</v>
      </c>
      <c r="AO62" s="278">
        <f t="shared" si="8"/>
        <v>0</v>
      </c>
      <c r="AP62" s="311"/>
      <c r="AQ62" s="312">
        <f t="shared" si="9"/>
        <v>0</v>
      </c>
    </row>
    <row r="63" spans="1:43" x14ac:dyDescent="0.2">
      <c r="A63" s="23"/>
      <c r="B63" s="34"/>
      <c r="C63" s="17"/>
      <c r="D63" s="189"/>
      <c r="E63" s="463"/>
      <c r="F63" s="463"/>
      <c r="G63" s="18"/>
      <c r="H63" s="18"/>
      <c r="I63" s="271"/>
      <c r="J63" s="272">
        <f t="shared" si="0"/>
        <v>0</v>
      </c>
      <c r="K63" s="37"/>
      <c r="L63" s="500"/>
      <c r="M63" s="20"/>
      <c r="N63" s="277"/>
      <c r="O63" s="277"/>
      <c r="P63" s="278">
        <f t="shared" si="1"/>
        <v>0</v>
      </c>
      <c r="Q63" s="20"/>
      <c r="R63" s="277"/>
      <c r="S63" s="277"/>
      <c r="T63" s="278">
        <f t="shared" si="2"/>
        <v>0</v>
      </c>
      <c r="U63" s="20"/>
      <c r="V63" s="277"/>
      <c r="W63" s="277"/>
      <c r="X63" s="278">
        <f t="shared" si="3"/>
        <v>0</v>
      </c>
      <c r="Y63" s="20"/>
      <c r="Z63" s="277"/>
      <c r="AA63" s="277"/>
      <c r="AB63" s="278">
        <f t="shared" si="4"/>
        <v>0</v>
      </c>
      <c r="AC63" s="20"/>
      <c r="AD63" s="277"/>
      <c r="AE63" s="277"/>
      <c r="AF63" s="278">
        <f t="shared" si="5"/>
        <v>0</v>
      </c>
      <c r="AG63" s="20"/>
      <c r="AH63" s="277"/>
      <c r="AI63" s="277"/>
      <c r="AJ63" s="278">
        <f t="shared" si="6"/>
        <v>0</v>
      </c>
      <c r="AK63" s="20"/>
      <c r="AL63" s="277"/>
      <c r="AM63" s="277"/>
      <c r="AN63" s="278">
        <f t="shared" si="7"/>
        <v>0</v>
      </c>
      <c r="AO63" s="278">
        <f t="shared" si="8"/>
        <v>0</v>
      </c>
      <c r="AP63" s="311"/>
      <c r="AQ63" s="312">
        <f t="shared" si="9"/>
        <v>0</v>
      </c>
    </row>
    <row r="64" spans="1:43" x14ac:dyDescent="0.2">
      <c r="A64" s="23"/>
      <c r="B64" s="34"/>
      <c r="C64" s="17"/>
      <c r="D64" s="189"/>
      <c r="E64" s="463"/>
      <c r="F64" s="463"/>
      <c r="G64" s="18"/>
      <c r="H64" s="18"/>
      <c r="I64" s="271"/>
      <c r="J64" s="272">
        <f t="shared" si="0"/>
        <v>0</v>
      </c>
      <c r="K64" s="37"/>
      <c r="L64" s="500"/>
      <c r="M64" s="20"/>
      <c r="N64" s="277"/>
      <c r="O64" s="277"/>
      <c r="P64" s="278">
        <f t="shared" si="1"/>
        <v>0</v>
      </c>
      <c r="Q64" s="20"/>
      <c r="R64" s="277"/>
      <c r="S64" s="277"/>
      <c r="T64" s="278">
        <f t="shared" si="2"/>
        <v>0</v>
      </c>
      <c r="U64" s="20"/>
      <c r="V64" s="277"/>
      <c r="W64" s="277"/>
      <c r="X64" s="278">
        <f t="shared" si="3"/>
        <v>0</v>
      </c>
      <c r="Y64" s="20"/>
      <c r="Z64" s="277"/>
      <c r="AA64" s="277"/>
      <c r="AB64" s="278">
        <f t="shared" si="4"/>
        <v>0</v>
      </c>
      <c r="AC64" s="20"/>
      <c r="AD64" s="277"/>
      <c r="AE64" s="277"/>
      <c r="AF64" s="278">
        <f t="shared" si="5"/>
        <v>0</v>
      </c>
      <c r="AG64" s="20"/>
      <c r="AH64" s="277"/>
      <c r="AI64" s="277"/>
      <c r="AJ64" s="278">
        <f t="shared" si="6"/>
        <v>0</v>
      </c>
      <c r="AK64" s="20"/>
      <c r="AL64" s="277"/>
      <c r="AM64" s="277"/>
      <c r="AN64" s="278">
        <f t="shared" si="7"/>
        <v>0</v>
      </c>
      <c r="AO64" s="278">
        <f t="shared" si="8"/>
        <v>0</v>
      </c>
      <c r="AP64" s="311"/>
      <c r="AQ64" s="312">
        <f t="shared" si="9"/>
        <v>0</v>
      </c>
    </row>
    <row r="65" spans="2:43" x14ac:dyDescent="0.2">
      <c r="B65" s="34"/>
      <c r="C65" s="17"/>
      <c r="D65" s="189"/>
      <c r="E65" s="463"/>
      <c r="F65" s="463"/>
      <c r="G65" s="18"/>
      <c r="H65" s="18"/>
      <c r="I65" s="271"/>
      <c r="J65" s="272">
        <f t="shared" si="0"/>
        <v>0</v>
      </c>
      <c r="K65" s="37"/>
      <c r="L65" s="500"/>
      <c r="M65" s="20"/>
      <c r="N65" s="277"/>
      <c r="O65" s="277"/>
      <c r="P65" s="278">
        <f t="shared" si="1"/>
        <v>0</v>
      </c>
      <c r="Q65" s="20"/>
      <c r="R65" s="277"/>
      <c r="S65" s="277"/>
      <c r="T65" s="278">
        <f t="shared" si="2"/>
        <v>0</v>
      </c>
      <c r="U65" s="20"/>
      <c r="V65" s="277"/>
      <c r="W65" s="277"/>
      <c r="X65" s="278">
        <f t="shared" si="3"/>
        <v>0</v>
      </c>
      <c r="Y65" s="20"/>
      <c r="Z65" s="277"/>
      <c r="AA65" s="277"/>
      <c r="AB65" s="278">
        <f t="shared" si="4"/>
        <v>0</v>
      </c>
      <c r="AC65" s="20"/>
      <c r="AD65" s="277"/>
      <c r="AE65" s="277"/>
      <c r="AF65" s="278">
        <f t="shared" si="5"/>
        <v>0</v>
      </c>
      <c r="AG65" s="20"/>
      <c r="AH65" s="277"/>
      <c r="AI65" s="277"/>
      <c r="AJ65" s="278">
        <f t="shared" si="6"/>
        <v>0</v>
      </c>
      <c r="AK65" s="20"/>
      <c r="AL65" s="277"/>
      <c r="AM65" s="277"/>
      <c r="AN65" s="278">
        <f t="shared" si="7"/>
        <v>0</v>
      </c>
      <c r="AO65" s="278">
        <f t="shared" si="8"/>
        <v>0</v>
      </c>
      <c r="AP65" s="311"/>
      <c r="AQ65" s="312">
        <f t="shared" si="9"/>
        <v>0</v>
      </c>
    </row>
    <row r="66" spans="2:43" x14ac:dyDescent="0.2">
      <c r="B66" s="34"/>
      <c r="C66" s="17"/>
      <c r="D66" s="189"/>
      <c r="E66" s="463"/>
      <c r="F66" s="463"/>
      <c r="G66" s="18"/>
      <c r="H66" s="18"/>
      <c r="I66" s="271"/>
      <c r="J66" s="272">
        <f t="shared" si="0"/>
        <v>0</v>
      </c>
      <c r="K66" s="37"/>
      <c r="L66" s="500"/>
      <c r="M66" s="20"/>
      <c r="N66" s="277"/>
      <c r="O66" s="277"/>
      <c r="P66" s="278">
        <f t="shared" si="1"/>
        <v>0</v>
      </c>
      <c r="Q66" s="20"/>
      <c r="R66" s="277"/>
      <c r="S66" s="277"/>
      <c r="T66" s="278">
        <f t="shared" si="2"/>
        <v>0</v>
      </c>
      <c r="U66" s="20"/>
      <c r="V66" s="277"/>
      <c r="W66" s="277"/>
      <c r="X66" s="278">
        <f t="shared" si="3"/>
        <v>0</v>
      </c>
      <c r="Y66" s="20"/>
      <c r="Z66" s="277"/>
      <c r="AA66" s="277"/>
      <c r="AB66" s="278">
        <f t="shared" si="4"/>
        <v>0</v>
      </c>
      <c r="AC66" s="20"/>
      <c r="AD66" s="277"/>
      <c r="AE66" s="277"/>
      <c r="AF66" s="278">
        <f t="shared" si="5"/>
        <v>0</v>
      </c>
      <c r="AG66" s="20"/>
      <c r="AH66" s="277"/>
      <c r="AI66" s="277"/>
      <c r="AJ66" s="278">
        <f t="shared" si="6"/>
        <v>0</v>
      </c>
      <c r="AK66" s="20"/>
      <c r="AL66" s="277"/>
      <c r="AM66" s="277"/>
      <c r="AN66" s="278">
        <f t="shared" si="7"/>
        <v>0</v>
      </c>
      <c r="AO66" s="278">
        <f t="shared" si="8"/>
        <v>0</v>
      </c>
      <c r="AP66" s="311"/>
      <c r="AQ66" s="312">
        <f t="shared" si="9"/>
        <v>0</v>
      </c>
    </row>
    <row r="67" spans="2:43" x14ac:dyDescent="0.2">
      <c r="B67" s="34"/>
      <c r="C67" s="17"/>
      <c r="D67" s="189"/>
      <c r="E67" s="463"/>
      <c r="F67" s="463"/>
      <c r="G67" s="18"/>
      <c r="H67" s="18"/>
      <c r="I67" s="271"/>
      <c r="J67" s="272">
        <f t="shared" si="0"/>
        <v>0</v>
      </c>
      <c r="K67" s="37"/>
      <c r="L67" s="500"/>
      <c r="M67" s="20"/>
      <c r="N67" s="277"/>
      <c r="O67" s="277"/>
      <c r="P67" s="278">
        <f t="shared" si="1"/>
        <v>0</v>
      </c>
      <c r="Q67" s="20"/>
      <c r="R67" s="277"/>
      <c r="S67" s="277"/>
      <c r="T67" s="278">
        <f t="shared" si="2"/>
        <v>0</v>
      </c>
      <c r="U67" s="20"/>
      <c r="V67" s="277"/>
      <c r="W67" s="277"/>
      <c r="X67" s="278">
        <f t="shared" si="3"/>
        <v>0</v>
      </c>
      <c r="Y67" s="20"/>
      <c r="Z67" s="277"/>
      <c r="AA67" s="277"/>
      <c r="AB67" s="278">
        <f t="shared" si="4"/>
        <v>0</v>
      </c>
      <c r="AC67" s="20"/>
      <c r="AD67" s="277"/>
      <c r="AE67" s="277"/>
      <c r="AF67" s="278">
        <f t="shared" si="5"/>
        <v>0</v>
      </c>
      <c r="AG67" s="20"/>
      <c r="AH67" s="277"/>
      <c r="AI67" s="277"/>
      <c r="AJ67" s="278">
        <f t="shared" si="6"/>
        <v>0</v>
      </c>
      <c r="AK67" s="20"/>
      <c r="AL67" s="277"/>
      <c r="AM67" s="277"/>
      <c r="AN67" s="278">
        <f t="shared" si="7"/>
        <v>0</v>
      </c>
      <c r="AO67" s="278">
        <f t="shared" si="8"/>
        <v>0</v>
      </c>
      <c r="AP67" s="311"/>
      <c r="AQ67" s="312">
        <f t="shared" si="9"/>
        <v>0</v>
      </c>
    </row>
    <row r="68" spans="2:43" x14ac:dyDescent="0.2">
      <c r="B68" s="34"/>
      <c r="C68" s="17"/>
      <c r="D68" s="189"/>
      <c r="E68" s="463"/>
      <c r="F68" s="463"/>
      <c r="G68" s="18"/>
      <c r="H68" s="18"/>
      <c r="I68" s="271"/>
      <c r="J68" s="272">
        <f t="shared" si="0"/>
        <v>0</v>
      </c>
      <c r="K68" s="37"/>
      <c r="L68" s="500"/>
      <c r="M68" s="20"/>
      <c r="N68" s="277"/>
      <c r="O68" s="277"/>
      <c r="P68" s="278">
        <f t="shared" si="1"/>
        <v>0</v>
      </c>
      <c r="Q68" s="20"/>
      <c r="R68" s="277"/>
      <c r="S68" s="277"/>
      <c r="T68" s="278">
        <f t="shared" si="2"/>
        <v>0</v>
      </c>
      <c r="U68" s="20"/>
      <c r="V68" s="277"/>
      <c r="W68" s="277"/>
      <c r="X68" s="278">
        <f t="shared" si="3"/>
        <v>0</v>
      </c>
      <c r="Y68" s="20"/>
      <c r="Z68" s="277"/>
      <c r="AA68" s="277"/>
      <c r="AB68" s="278">
        <f t="shared" si="4"/>
        <v>0</v>
      </c>
      <c r="AC68" s="20"/>
      <c r="AD68" s="277"/>
      <c r="AE68" s="277"/>
      <c r="AF68" s="278">
        <f t="shared" si="5"/>
        <v>0</v>
      </c>
      <c r="AG68" s="20"/>
      <c r="AH68" s="277"/>
      <c r="AI68" s="277"/>
      <c r="AJ68" s="278">
        <f t="shared" si="6"/>
        <v>0</v>
      </c>
      <c r="AK68" s="20"/>
      <c r="AL68" s="277"/>
      <c r="AM68" s="277"/>
      <c r="AN68" s="278">
        <f t="shared" si="7"/>
        <v>0</v>
      </c>
      <c r="AO68" s="278">
        <f t="shared" si="8"/>
        <v>0</v>
      </c>
      <c r="AP68" s="311"/>
      <c r="AQ68" s="312">
        <f t="shared" si="9"/>
        <v>0</v>
      </c>
    </row>
    <row r="69" spans="2:43" x14ac:dyDescent="0.2">
      <c r="B69" s="34"/>
      <c r="C69" s="17"/>
      <c r="D69" s="189"/>
      <c r="E69" s="463"/>
      <c r="F69" s="463"/>
      <c r="G69" s="18"/>
      <c r="H69" s="18"/>
      <c r="I69" s="271"/>
      <c r="J69" s="272">
        <f t="shared" si="0"/>
        <v>0</v>
      </c>
      <c r="K69" s="37"/>
      <c r="L69" s="500"/>
      <c r="M69" s="20"/>
      <c r="N69" s="277"/>
      <c r="O69" s="277"/>
      <c r="P69" s="278">
        <f t="shared" si="1"/>
        <v>0</v>
      </c>
      <c r="Q69" s="20"/>
      <c r="R69" s="277"/>
      <c r="S69" s="277"/>
      <c r="T69" s="278">
        <f t="shared" si="2"/>
        <v>0</v>
      </c>
      <c r="U69" s="20"/>
      <c r="V69" s="277"/>
      <c r="W69" s="277"/>
      <c r="X69" s="278">
        <f t="shared" si="3"/>
        <v>0</v>
      </c>
      <c r="Y69" s="20"/>
      <c r="Z69" s="277"/>
      <c r="AA69" s="277"/>
      <c r="AB69" s="278">
        <f t="shared" si="4"/>
        <v>0</v>
      </c>
      <c r="AC69" s="20"/>
      <c r="AD69" s="277"/>
      <c r="AE69" s="277"/>
      <c r="AF69" s="278">
        <f t="shared" si="5"/>
        <v>0</v>
      </c>
      <c r="AG69" s="20"/>
      <c r="AH69" s="277"/>
      <c r="AI69" s="277"/>
      <c r="AJ69" s="278">
        <f t="shared" si="6"/>
        <v>0</v>
      </c>
      <c r="AK69" s="20"/>
      <c r="AL69" s="277"/>
      <c r="AM69" s="277"/>
      <c r="AN69" s="278">
        <f t="shared" si="7"/>
        <v>0</v>
      </c>
      <c r="AO69" s="278">
        <f t="shared" si="8"/>
        <v>0</v>
      </c>
      <c r="AP69" s="311"/>
      <c r="AQ69" s="312">
        <f t="shared" si="9"/>
        <v>0</v>
      </c>
    </row>
    <row r="70" spans="2:43" x14ac:dyDescent="0.2">
      <c r="B70" s="34"/>
      <c r="C70" s="17"/>
      <c r="D70" s="189"/>
      <c r="E70" s="463"/>
      <c r="F70" s="463"/>
      <c r="G70" s="18"/>
      <c r="H70" s="18"/>
      <c r="I70" s="271"/>
      <c r="J70" s="272">
        <f t="shared" si="0"/>
        <v>0</v>
      </c>
      <c r="K70" s="37"/>
      <c r="L70" s="500"/>
      <c r="M70" s="20"/>
      <c r="N70" s="277"/>
      <c r="O70" s="277"/>
      <c r="P70" s="278">
        <f t="shared" si="1"/>
        <v>0</v>
      </c>
      <c r="Q70" s="20"/>
      <c r="R70" s="277"/>
      <c r="S70" s="277"/>
      <c r="T70" s="278">
        <f t="shared" si="2"/>
        <v>0</v>
      </c>
      <c r="U70" s="20"/>
      <c r="V70" s="277"/>
      <c r="W70" s="277"/>
      <c r="X70" s="278">
        <f t="shared" si="3"/>
        <v>0</v>
      </c>
      <c r="Y70" s="20"/>
      <c r="Z70" s="277"/>
      <c r="AA70" s="277"/>
      <c r="AB70" s="278">
        <f t="shared" si="4"/>
        <v>0</v>
      </c>
      <c r="AC70" s="20"/>
      <c r="AD70" s="277"/>
      <c r="AE70" s="277"/>
      <c r="AF70" s="278">
        <f t="shared" si="5"/>
        <v>0</v>
      </c>
      <c r="AG70" s="20"/>
      <c r="AH70" s="277"/>
      <c r="AI70" s="277"/>
      <c r="AJ70" s="278">
        <f t="shared" si="6"/>
        <v>0</v>
      </c>
      <c r="AK70" s="20"/>
      <c r="AL70" s="277"/>
      <c r="AM70" s="277"/>
      <c r="AN70" s="278">
        <f t="shared" si="7"/>
        <v>0</v>
      </c>
      <c r="AO70" s="278">
        <f t="shared" si="8"/>
        <v>0</v>
      </c>
      <c r="AP70" s="311"/>
      <c r="AQ70" s="312">
        <f t="shared" si="9"/>
        <v>0</v>
      </c>
    </row>
    <row r="71" spans="2:43" x14ac:dyDescent="0.2">
      <c r="B71" s="34"/>
      <c r="C71" s="17"/>
      <c r="D71" s="189"/>
      <c r="E71" s="463"/>
      <c r="F71" s="463"/>
      <c r="G71" s="18"/>
      <c r="H71" s="18"/>
      <c r="I71" s="271"/>
      <c r="J71" s="272">
        <f t="shared" si="0"/>
        <v>0</v>
      </c>
      <c r="K71" s="37"/>
      <c r="L71" s="500"/>
      <c r="M71" s="20"/>
      <c r="N71" s="277"/>
      <c r="O71" s="277"/>
      <c r="P71" s="278">
        <f t="shared" si="1"/>
        <v>0</v>
      </c>
      <c r="Q71" s="20"/>
      <c r="R71" s="277"/>
      <c r="S71" s="277"/>
      <c r="T71" s="278">
        <f t="shared" si="2"/>
        <v>0</v>
      </c>
      <c r="U71" s="20"/>
      <c r="V71" s="277"/>
      <c r="W71" s="277"/>
      <c r="X71" s="278">
        <f t="shared" si="3"/>
        <v>0</v>
      </c>
      <c r="Y71" s="20"/>
      <c r="Z71" s="277"/>
      <c r="AA71" s="277"/>
      <c r="AB71" s="278">
        <f t="shared" si="4"/>
        <v>0</v>
      </c>
      <c r="AC71" s="20"/>
      <c r="AD71" s="277"/>
      <c r="AE71" s="277"/>
      <c r="AF71" s="278">
        <f t="shared" si="5"/>
        <v>0</v>
      </c>
      <c r="AG71" s="20"/>
      <c r="AH71" s="277"/>
      <c r="AI71" s="277"/>
      <c r="AJ71" s="278">
        <f t="shared" si="6"/>
        <v>0</v>
      </c>
      <c r="AK71" s="20"/>
      <c r="AL71" s="277"/>
      <c r="AM71" s="277"/>
      <c r="AN71" s="278">
        <f t="shared" si="7"/>
        <v>0</v>
      </c>
      <c r="AO71" s="278">
        <f t="shared" si="8"/>
        <v>0</v>
      </c>
      <c r="AP71" s="311"/>
      <c r="AQ71" s="312">
        <f t="shared" si="9"/>
        <v>0</v>
      </c>
    </row>
    <row r="72" spans="2:43" x14ac:dyDescent="0.2">
      <c r="B72" s="34"/>
      <c r="C72" s="17"/>
      <c r="D72" s="189"/>
      <c r="E72" s="463"/>
      <c r="F72" s="463"/>
      <c r="G72" s="18"/>
      <c r="H72" s="18"/>
      <c r="I72" s="271"/>
      <c r="J72" s="272">
        <f t="shared" si="0"/>
        <v>0</v>
      </c>
      <c r="K72" s="37"/>
      <c r="L72" s="500"/>
      <c r="M72" s="20"/>
      <c r="N72" s="277"/>
      <c r="O72" s="277"/>
      <c r="P72" s="278">
        <f t="shared" si="1"/>
        <v>0</v>
      </c>
      <c r="Q72" s="20"/>
      <c r="R72" s="277"/>
      <c r="S72" s="277"/>
      <c r="T72" s="278">
        <f t="shared" si="2"/>
        <v>0</v>
      </c>
      <c r="U72" s="20"/>
      <c r="V72" s="277"/>
      <c r="W72" s="277"/>
      <c r="X72" s="278">
        <f t="shared" si="3"/>
        <v>0</v>
      </c>
      <c r="Y72" s="20"/>
      <c r="Z72" s="277"/>
      <c r="AA72" s="277"/>
      <c r="AB72" s="278">
        <f t="shared" si="4"/>
        <v>0</v>
      </c>
      <c r="AC72" s="20"/>
      <c r="AD72" s="277"/>
      <c r="AE72" s="277"/>
      <c r="AF72" s="278">
        <f t="shared" si="5"/>
        <v>0</v>
      </c>
      <c r="AG72" s="20"/>
      <c r="AH72" s="277"/>
      <c r="AI72" s="277"/>
      <c r="AJ72" s="278">
        <f t="shared" si="6"/>
        <v>0</v>
      </c>
      <c r="AK72" s="20"/>
      <c r="AL72" s="277"/>
      <c r="AM72" s="277"/>
      <c r="AN72" s="278">
        <f t="shared" si="7"/>
        <v>0</v>
      </c>
      <c r="AO72" s="278">
        <f t="shared" si="8"/>
        <v>0</v>
      </c>
      <c r="AP72" s="311"/>
      <c r="AQ72" s="312">
        <f t="shared" si="9"/>
        <v>0</v>
      </c>
    </row>
    <row r="73" spans="2:43" x14ac:dyDescent="0.2">
      <c r="B73" s="34"/>
      <c r="C73" s="17"/>
      <c r="D73" s="189"/>
      <c r="E73" s="463"/>
      <c r="F73" s="463"/>
      <c r="G73" s="18"/>
      <c r="H73" s="18"/>
      <c r="I73" s="271"/>
      <c r="J73" s="272">
        <f t="shared" si="0"/>
        <v>0</v>
      </c>
      <c r="K73" s="37"/>
      <c r="L73" s="500"/>
      <c r="M73" s="20"/>
      <c r="N73" s="277"/>
      <c r="O73" s="277"/>
      <c r="P73" s="278">
        <f t="shared" si="1"/>
        <v>0</v>
      </c>
      <c r="Q73" s="20"/>
      <c r="R73" s="277"/>
      <c r="S73" s="277"/>
      <c r="T73" s="278">
        <f t="shared" si="2"/>
        <v>0</v>
      </c>
      <c r="U73" s="20"/>
      <c r="V73" s="277"/>
      <c r="W73" s="277"/>
      <c r="X73" s="278">
        <f t="shared" si="3"/>
        <v>0</v>
      </c>
      <c r="Y73" s="20"/>
      <c r="Z73" s="277"/>
      <c r="AA73" s="277"/>
      <c r="AB73" s="278">
        <f t="shared" si="4"/>
        <v>0</v>
      </c>
      <c r="AC73" s="20"/>
      <c r="AD73" s="277"/>
      <c r="AE73" s="277"/>
      <c r="AF73" s="278">
        <f t="shared" si="5"/>
        <v>0</v>
      </c>
      <c r="AG73" s="20"/>
      <c r="AH73" s="277"/>
      <c r="AI73" s="277"/>
      <c r="AJ73" s="278">
        <f t="shared" si="6"/>
        <v>0</v>
      </c>
      <c r="AK73" s="20"/>
      <c r="AL73" s="277"/>
      <c r="AM73" s="277"/>
      <c r="AN73" s="278">
        <f t="shared" si="7"/>
        <v>0</v>
      </c>
      <c r="AO73" s="278">
        <f t="shared" si="8"/>
        <v>0</v>
      </c>
      <c r="AP73" s="311"/>
      <c r="AQ73" s="312">
        <f t="shared" si="9"/>
        <v>0</v>
      </c>
    </row>
    <row r="74" spans="2:43" x14ac:dyDescent="0.2">
      <c r="B74" s="34"/>
      <c r="C74" s="17"/>
      <c r="D74" s="189"/>
      <c r="E74" s="463"/>
      <c r="F74" s="463"/>
      <c r="G74" s="18"/>
      <c r="H74" s="18"/>
      <c r="I74" s="271"/>
      <c r="J74" s="272">
        <f t="shared" si="0"/>
        <v>0</v>
      </c>
      <c r="K74" s="37"/>
      <c r="L74" s="500"/>
      <c r="M74" s="20"/>
      <c r="N74" s="277"/>
      <c r="O74" s="277"/>
      <c r="P74" s="278">
        <f t="shared" si="1"/>
        <v>0</v>
      </c>
      <c r="Q74" s="20"/>
      <c r="R74" s="277"/>
      <c r="S74" s="277"/>
      <c r="T74" s="278">
        <f t="shared" si="2"/>
        <v>0</v>
      </c>
      <c r="U74" s="20"/>
      <c r="V74" s="277"/>
      <c r="W74" s="277"/>
      <c r="X74" s="278">
        <f t="shared" si="3"/>
        <v>0</v>
      </c>
      <c r="Y74" s="20"/>
      <c r="Z74" s="277"/>
      <c r="AA74" s="277"/>
      <c r="AB74" s="278">
        <f t="shared" si="4"/>
        <v>0</v>
      </c>
      <c r="AC74" s="20"/>
      <c r="AD74" s="277"/>
      <c r="AE74" s="277"/>
      <c r="AF74" s="278">
        <f t="shared" si="5"/>
        <v>0</v>
      </c>
      <c r="AG74" s="20"/>
      <c r="AH74" s="277"/>
      <c r="AI74" s="277"/>
      <c r="AJ74" s="278">
        <f t="shared" si="6"/>
        <v>0</v>
      </c>
      <c r="AK74" s="20"/>
      <c r="AL74" s="277"/>
      <c r="AM74" s="277"/>
      <c r="AN74" s="278">
        <f t="shared" si="7"/>
        <v>0</v>
      </c>
      <c r="AO74" s="278">
        <f t="shared" si="8"/>
        <v>0</v>
      </c>
      <c r="AP74" s="311"/>
      <c r="AQ74" s="312">
        <f t="shared" si="9"/>
        <v>0</v>
      </c>
    </row>
    <row r="75" spans="2:43" x14ac:dyDescent="0.2">
      <c r="B75" s="34"/>
      <c r="C75" s="17"/>
      <c r="D75" s="189"/>
      <c r="E75" s="463"/>
      <c r="F75" s="463"/>
      <c r="G75" s="18"/>
      <c r="H75" s="18"/>
      <c r="I75" s="271"/>
      <c r="J75" s="272">
        <f t="shared" si="0"/>
        <v>0</v>
      </c>
      <c r="K75" s="37"/>
      <c r="L75" s="500"/>
      <c r="M75" s="20"/>
      <c r="N75" s="277"/>
      <c r="O75" s="277"/>
      <c r="P75" s="278">
        <f t="shared" si="1"/>
        <v>0</v>
      </c>
      <c r="Q75" s="20"/>
      <c r="R75" s="277"/>
      <c r="S75" s="277"/>
      <c r="T75" s="278">
        <f t="shared" si="2"/>
        <v>0</v>
      </c>
      <c r="U75" s="20"/>
      <c r="V75" s="277"/>
      <c r="W75" s="277"/>
      <c r="X75" s="278">
        <f t="shared" si="3"/>
        <v>0</v>
      </c>
      <c r="Y75" s="20"/>
      <c r="Z75" s="277"/>
      <c r="AA75" s="277"/>
      <c r="AB75" s="278">
        <f t="shared" si="4"/>
        <v>0</v>
      </c>
      <c r="AC75" s="20"/>
      <c r="AD75" s="277"/>
      <c r="AE75" s="277"/>
      <c r="AF75" s="278">
        <f t="shared" si="5"/>
        <v>0</v>
      </c>
      <c r="AG75" s="20"/>
      <c r="AH75" s="277"/>
      <c r="AI75" s="277"/>
      <c r="AJ75" s="278">
        <f t="shared" si="6"/>
        <v>0</v>
      </c>
      <c r="AK75" s="20"/>
      <c r="AL75" s="277"/>
      <c r="AM75" s="277"/>
      <c r="AN75" s="278">
        <f t="shared" si="7"/>
        <v>0</v>
      </c>
      <c r="AO75" s="278">
        <f t="shared" si="8"/>
        <v>0</v>
      </c>
      <c r="AP75" s="311"/>
      <c r="AQ75" s="312">
        <f t="shared" si="9"/>
        <v>0</v>
      </c>
    </row>
    <row r="76" spans="2:43" x14ac:dyDescent="0.2">
      <c r="B76" s="34"/>
      <c r="C76" s="17"/>
      <c r="D76" s="189"/>
      <c r="E76" s="463"/>
      <c r="F76" s="463"/>
      <c r="G76" s="18"/>
      <c r="H76" s="18"/>
      <c r="I76" s="271"/>
      <c r="J76" s="272">
        <f t="shared" si="0"/>
        <v>0</v>
      </c>
      <c r="K76" s="37"/>
      <c r="L76" s="500"/>
      <c r="M76" s="20"/>
      <c r="N76" s="277"/>
      <c r="O76" s="277"/>
      <c r="P76" s="278">
        <f t="shared" si="1"/>
        <v>0</v>
      </c>
      <c r="Q76" s="20"/>
      <c r="R76" s="277"/>
      <c r="S76" s="277"/>
      <c r="T76" s="278">
        <f t="shared" si="2"/>
        <v>0</v>
      </c>
      <c r="U76" s="20"/>
      <c r="V76" s="277"/>
      <c r="W76" s="277"/>
      <c r="X76" s="278">
        <f t="shared" si="3"/>
        <v>0</v>
      </c>
      <c r="Y76" s="20"/>
      <c r="Z76" s="277"/>
      <c r="AA76" s="277"/>
      <c r="AB76" s="278">
        <f t="shared" si="4"/>
        <v>0</v>
      </c>
      <c r="AC76" s="20"/>
      <c r="AD76" s="277"/>
      <c r="AE76" s="277"/>
      <c r="AF76" s="278">
        <f t="shared" si="5"/>
        <v>0</v>
      </c>
      <c r="AG76" s="20"/>
      <c r="AH76" s="277"/>
      <c r="AI76" s="277"/>
      <c r="AJ76" s="278">
        <f t="shared" si="6"/>
        <v>0</v>
      </c>
      <c r="AK76" s="20"/>
      <c r="AL76" s="277"/>
      <c r="AM76" s="277"/>
      <c r="AN76" s="278">
        <f t="shared" si="7"/>
        <v>0</v>
      </c>
      <c r="AO76" s="278">
        <f t="shared" si="8"/>
        <v>0</v>
      </c>
      <c r="AP76" s="311"/>
      <c r="AQ76" s="312">
        <f t="shared" si="9"/>
        <v>0</v>
      </c>
    </row>
    <row r="77" spans="2:43" x14ac:dyDescent="0.2">
      <c r="B77" s="34"/>
      <c r="C77" s="17"/>
      <c r="D77" s="189"/>
      <c r="E77" s="463"/>
      <c r="F77" s="463"/>
      <c r="G77" s="18"/>
      <c r="H77" s="18"/>
      <c r="I77" s="271"/>
      <c r="J77" s="272">
        <f t="shared" si="0"/>
        <v>0</v>
      </c>
      <c r="K77" s="37"/>
      <c r="L77" s="500"/>
      <c r="M77" s="20"/>
      <c r="N77" s="277"/>
      <c r="O77" s="277"/>
      <c r="P77" s="278">
        <f t="shared" si="1"/>
        <v>0</v>
      </c>
      <c r="Q77" s="20"/>
      <c r="R77" s="277"/>
      <c r="S77" s="277"/>
      <c r="T77" s="278">
        <f t="shared" si="2"/>
        <v>0</v>
      </c>
      <c r="U77" s="20"/>
      <c r="V77" s="277"/>
      <c r="W77" s="277"/>
      <c r="X77" s="278">
        <f t="shared" si="3"/>
        <v>0</v>
      </c>
      <c r="Y77" s="20"/>
      <c r="Z77" s="277"/>
      <c r="AA77" s="277"/>
      <c r="AB77" s="278">
        <f t="shared" si="4"/>
        <v>0</v>
      </c>
      <c r="AC77" s="20"/>
      <c r="AD77" s="277"/>
      <c r="AE77" s="277"/>
      <c r="AF77" s="278">
        <f t="shared" si="5"/>
        <v>0</v>
      </c>
      <c r="AG77" s="20"/>
      <c r="AH77" s="277"/>
      <c r="AI77" s="277"/>
      <c r="AJ77" s="278">
        <f t="shared" si="6"/>
        <v>0</v>
      </c>
      <c r="AK77" s="20"/>
      <c r="AL77" s="277"/>
      <c r="AM77" s="277"/>
      <c r="AN77" s="278">
        <f t="shared" si="7"/>
        <v>0</v>
      </c>
      <c r="AO77" s="278">
        <f t="shared" si="8"/>
        <v>0</v>
      </c>
      <c r="AP77" s="311"/>
      <c r="AQ77" s="312">
        <f t="shared" si="9"/>
        <v>0</v>
      </c>
    </row>
    <row r="78" spans="2:43" x14ac:dyDescent="0.2">
      <c r="B78" s="34"/>
      <c r="C78" s="17"/>
      <c r="D78" s="189"/>
      <c r="E78" s="463"/>
      <c r="F78" s="463"/>
      <c r="G78" s="18"/>
      <c r="H78" s="18"/>
      <c r="I78" s="271"/>
      <c r="J78" s="272">
        <f t="shared" si="0"/>
        <v>0</v>
      </c>
      <c r="K78" s="37"/>
      <c r="L78" s="500"/>
      <c r="M78" s="20"/>
      <c r="N78" s="277"/>
      <c r="O78" s="277"/>
      <c r="P78" s="278">
        <f t="shared" si="1"/>
        <v>0</v>
      </c>
      <c r="Q78" s="20"/>
      <c r="R78" s="277"/>
      <c r="S78" s="277"/>
      <c r="T78" s="278">
        <f t="shared" si="2"/>
        <v>0</v>
      </c>
      <c r="U78" s="20"/>
      <c r="V78" s="277"/>
      <c r="W78" s="277"/>
      <c r="X78" s="278">
        <f t="shared" si="3"/>
        <v>0</v>
      </c>
      <c r="Y78" s="20"/>
      <c r="Z78" s="277"/>
      <c r="AA78" s="277"/>
      <c r="AB78" s="278">
        <f t="shared" si="4"/>
        <v>0</v>
      </c>
      <c r="AC78" s="20"/>
      <c r="AD78" s="277"/>
      <c r="AE78" s="277"/>
      <c r="AF78" s="278">
        <f t="shared" si="5"/>
        <v>0</v>
      </c>
      <c r="AG78" s="20"/>
      <c r="AH78" s="277"/>
      <c r="AI78" s="277"/>
      <c r="AJ78" s="278">
        <f t="shared" si="6"/>
        <v>0</v>
      </c>
      <c r="AK78" s="20"/>
      <c r="AL78" s="277"/>
      <c r="AM78" s="277"/>
      <c r="AN78" s="278">
        <f t="shared" si="7"/>
        <v>0</v>
      </c>
      <c r="AO78" s="278">
        <f t="shared" si="8"/>
        <v>0</v>
      </c>
      <c r="AP78" s="311"/>
      <c r="AQ78" s="312">
        <f t="shared" si="9"/>
        <v>0</v>
      </c>
    </row>
    <row r="79" spans="2:43" x14ac:dyDescent="0.2">
      <c r="B79" s="34"/>
      <c r="C79" s="17"/>
      <c r="D79" s="189"/>
      <c r="E79" s="463"/>
      <c r="F79" s="463"/>
      <c r="G79" s="18"/>
      <c r="H79" s="18"/>
      <c r="I79" s="271"/>
      <c r="J79" s="272">
        <f t="shared" si="0"/>
        <v>0</v>
      </c>
      <c r="K79" s="37"/>
      <c r="L79" s="500"/>
      <c r="M79" s="20"/>
      <c r="N79" s="277"/>
      <c r="O79" s="277"/>
      <c r="P79" s="278">
        <f t="shared" si="1"/>
        <v>0</v>
      </c>
      <c r="Q79" s="20"/>
      <c r="R79" s="277"/>
      <c r="S79" s="277"/>
      <c r="T79" s="278">
        <f t="shared" si="2"/>
        <v>0</v>
      </c>
      <c r="U79" s="20"/>
      <c r="V79" s="277"/>
      <c r="W79" s="277"/>
      <c r="X79" s="278">
        <f t="shared" si="3"/>
        <v>0</v>
      </c>
      <c r="Y79" s="20"/>
      <c r="Z79" s="277"/>
      <c r="AA79" s="277"/>
      <c r="AB79" s="278">
        <f t="shared" si="4"/>
        <v>0</v>
      </c>
      <c r="AC79" s="20"/>
      <c r="AD79" s="277"/>
      <c r="AE79" s="277"/>
      <c r="AF79" s="278">
        <f t="shared" si="5"/>
        <v>0</v>
      </c>
      <c r="AG79" s="20"/>
      <c r="AH79" s="277"/>
      <c r="AI79" s="277"/>
      <c r="AJ79" s="278">
        <f t="shared" si="6"/>
        <v>0</v>
      </c>
      <c r="AK79" s="20"/>
      <c r="AL79" s="277"/>
      <c r="AM79" s="277"/>
      <c r="AN79" s="278">
        <f t="shared" si="7"/>
        <v>0</v>
      </c>
      <c r="AO79" s="278">
        <f t="shared" si="8"/>
        <v>0</v>
      </c>
      <c r="AP79" s="311"/>
      <c r="AQ79" s="312">
        <f t="shared" si="9"/>
        <v>0</v>
      </c>
    </row>
    <row r="80" spans="2:43" x14ac:dyDescent="0.2">
      <c r="B80" s="34"/>
      <c r="C80" s="17"/>
      <c r="D80" s="189"/>
      <c r="E80" s="463"/>
      <c r="F80" s="463"/>
      <c r="G80" s="18"/>
      <c r="H80" s="18"/>
      <c r="I80" s="271"/>
      <c r="J80" s="272">
        <f t="shared" si="0"/>
        <v>0</v>
      </c>
      <c r="K80" s="37"/>
      <c r="L80" s="500"/>
      <c r="M80" s="20"/>
      <c r="N80" s="277"/>
      <c r="O80" s="277"/>
      <c r="P80" s="278">
        <f t="shared" si="1"/>
        <v>0</v>
      </c>
      <c r="Q80" s="20"/>
      <c r="R80" s="277"/>
      <c r="S80" s="277"/>
      <c r="T80" s="278">
        <f t="shared" si="2"/>
        <v>0</v>
      </c>
      <c r="U80" s="20"/>
      <c r="V80" s="277"/>
      <c r="W80" s="277"/>
      <c r="X80" s="278">
        <f t="shared" si="3"/>
        <v>0</v>
      </c>
      <c r="Y80" s="20"/>
      <c r="Z80" s="277"/>
      <c r="AA80" s="277"/>
      <c r="AB80" s="278">
        <f t="shared" si="4"/>
        <v>0</v>
      </c>
      <c r="AC80" s="20"/>
      <c r="AD80" s="277"/>
      <c r="AE80" s="277"/>
      <c r="AF80" s="278">
        <f t="shared" si="5"/>
        <v>0</v>
      </c>
      <c r="AG80" s="20"/>
      <c r="AH80" s="277"/>
      <c r="AI80" s="277"/>
      <c r="AJ80" s="278">
        <f t="shared" si="6"/>
        <v>0</v>
      </c>
      <c r="AK80" s="20"/>
      <c r="AL80" s="277"/>
      <c r="AM80" s="277"/>
      <c r="AN80" s="278">
        <f t="shared" si="7"/>
        <v>0</v>
      </c>
      <c r="AO80" s="278">
        <f t="shared" si="8"/>
        <v>0</v>
      </c>
      <c r="AP80" s="311"/>
      <c r="AQ80" s="312">
        <f t="shared" si="9"/>
        <v>0</v>
      </c>
    </row>
    <row r="81" spans="2:43" x14ac:dyDescent="0.2">
      <c r="B81" s="34"/>
      <c r="C81" s="17"/>
      <c r="D81" s="189"/>
      <c r="E81" s="463"/>
      <c r="F81" s="463"/>
      <c r="G81" s="18"/>
      <c r="H81" s="18"/>
      <c r="I81" s="271"/>
      <c r="J81" s="272">
        <f t="shared" si="0"/>
        <v>0</v>
      </c>
      <c r="K81" s="37"/>
      <c r="L81" s="500"/>
      <c r="M81" s="20"/>
      <c r="N81" s="277"/>
      <c r="O81" s="277"/>
      <c r="P81" s="278">
        <f t="shared" ref="P81:P97" si="10">M81*O81</f>
        <v>0</v>
      </c>
      <c r="Q81" s="20"/>
      <c r="R81" s="277"/>
      <c r="S81" s="277"/>
      <c r="T81" s="278">
        <f t="shared" ref="T81:T97" si="11">Q81*S81</f>
        <v>0</v>
      </c>
      <c r="U81" s="20"/>
      <c r="V81" s="277"/>
      <c r="W81" s="277"/>
      <c r="X81" s="278">
        <f t="shared" ref="X81:X97" si="12">U81*W81</f>
        <v>0</v>
      </c>
      <c r="Y81" s="20"/>
      <c r="Z81" s="277"/>
      <c r="AA81" s="277"/>
      <c r="AB81" s="278">
        <f t="shared" ref="AB81:AB97" si="13">Y81*AA81</f>
        <v>0</v>
      </c>
      <c r="AC81" s="20"/>
      <c r="AD81" s="277"/>
      <c r="AE81" s="277"/>
      <c r="AF81" s="278">
        <f t="shared" ref="AF81:AF97" si="14">AC81*AE81</f>
        <v>0</v>
      </c>
      <c r="AG81" s="20"/>
      <c r="AH81" s="277"/>
      <c r="AI81" s="277"/>
      <c r="AJ81" s="278">
        <f t="shared" ref="AJ81:AJ97" si="15">AG81*AI81</f>
        <v>0</v>
      </c>
      <c r="AK81" s="20"/>
      <c r="AL81" s="277"/>
      <c r="AM81" s="277"/>
      <c r="AN81" s="278">
        <f t="shared" ref="AN81:AN97" si="16">AK81*AM81</f>
        <v>0</v>
      </c>
      <c r="AO81" s="278">
        <f t="shared" ref="AO81:AO97" si="17">SUM(P81,T81,X81,AB81,AF81,AJ81,AN81)</f>
        <v>0</v>
      </c>
      <c r="AP81" s="311"/>
      <c r="AQ81" s="312">
        <f t="shared" si="9"/>
        <v>0</v>
      </c>
    </row>
    <row r="82" spans="2:43" x14ac:dyDescent="0.2">
      <c r="B82" s="34"/>
      <c r="C82" s="17"/>
      <c r="D82" s="189"/>
      <c r="E82" s="463"/>
      <c r="F82" s="463"/>
      <c r="G82" s="18"/>
      <c r="H82" s="18"/>
      <c r="I82" s="271"/>
      <c r="J82" s="272">
        <f t="shared" si="0"/>
        <v>0</v>
      </c>
      <c r="K82" s="37"/>
      <c r="L82" s="500"/>
      <c r="M82" s="20"/>
      <c r="N82" s="277"/>
      <c r="O82" s="277"/>
      <c r="P82" s="278">
        <f t="shared" si="10"/>
        <v>0</v>
      </c>
      <c r="Q82" s="20"/>
      <c r="R82" s="277"/>
      <c r="S82" s="277"/>
      <c r="T82" s="278">
        <f t="shared" si="11"/>
        <v>0</v>
      </c>
      <c r="U82" s="20"/>
      <c r="V82" s="277"/>
      <c r="W82" s="277"/>
      <c r="X82" s="278">
        <f t="shared" si="12"/>
        <v>0</v>
      </c>
      <c r="Y82" s="20"/>
      <c r="Z82" s="277"/>
      <c r="AA82" s="277"/>
      <c r="AB82" s="278">
        <f t="shared" si="13"/>
        <v>0</v>
      </c>
      <c r="AC82" s="20"/>
      <c r="AD82" s="277"/>
      <c r="AE82" s="277"/>
      <c r="AF82" s="278">
        <f t="shared" si="14"/>
        <v>0</v>
      </c>
      <c r="AG82" s="20"/>
      <c r="AH82" s="277"/>
      <c r="AI82" s="277"/>
      <c r="AJ82" s="278">
        <f t="shared" si="15"/>
        <v>0</v>
      </c>
      <c r="AK82" s="20"/>
      <c r="AL82" s="277"/>
      <c r="AM82" s="277"/>
      <c r="AN82" s="278">
        <f t="shared" si="16"/>
        <v>0</v>
      </c>
      <c r="AO82" s="278">
        <f t="shared" si="17"/>
        <v>0</v>
      </c>
      <c r="AP82" s="311"/>
      <c r="AQ82" s="312">
        <f t="shared" si="9"/>
        <v>0</v>
      </c>
    </row>
    <row r="83" spans="2:43" x14ac:dyDescent="0.2">
      <c r="B83" s="34"/>
      <c r="C83" s="17"/>
      <c r="D83" s="189"/>
      <c r="E83" s="463"/>
      <c r="F83" s="463"/>
      <c r="G83" s="18"/>
      <c r="H83" s="18"/>
      <c r="I83" s="271"/>
      <c r="J83" s="272">
        <f t="shared" si="0"/>
        <v>0</v>
      </c>
      <c r="K83" s="37"/>
      <c r="L83" s="500"/>
      <c r="M83" s="20"/>
      <c r="N83" s="277"/>
      <c r="O83" s="277"/>
      <c r="P83" s="278">
        <f t="shared" si="10"/>
        <v>0</v>
      </c>
      <c r="Q83" s="20"/>
      <c r="R83" s="277"/>
      <c r="S83" s="277"/>
      <c r="T83" s="278">
        <f t="shared" si="11"/>
        <v>0</v>
      </c>
      <c r="U83" s="20"/>
      <c r="V83" s="277"/>
      <c r="W83" s="277"/>
      <c r="X83" s="278">
        <f t="shared" si="12"/>
        <v>0</v>
      </c>
      <c r="Y83" s="20"/>
      <c r="Z83" s="277"/>
      <c r="AA83" s="277"/>
      <c r="AB83" s="278">
        <f t="shared" si="13"/>
        <v>0</v>
      </c>
      <c r="AC83" s="20"/>
      <c r="AD83" s="277"/>
      <c r="AE83" s="277"/>
      <c r="AF83" s="278">
        <f t="shared" si="14"/>
        <v>0</v>
      </c>
      <c r="AG83" s="20"/>
      <c r="AH83" s="277"/>
      <c r="AI83" s="277"/>
      <c r="AJ83" s="278">
        <f t="shared" si="15"/>
        <v>0</v>
      </c>
      <c r="AK83" s="20"/>
      <c r="AL83" s="277"/>
      <c r="AM83" s="277"/>
      <c r="AN83" s="278">
        <f t="shared" si="16"/>
        <v>0</v>
      </c>
      <c r="AO83" s="278">
        <f t="shared" si="17"/>
        <v>0</v>
      </c>
      <c r="AP83" s="311"/>
      <c r="AQ83" s="312">
        <f t="shared" si="9"/>
        <v>0</v>
      </c>
    </row>
    <row r="84" spans="2:43" x14ac:dyDescent="0.2">
      <c r="B84" s="34"/>
      <c r="C84" s="17"/>
      <c r="D84" s="189"/>
      <c r="E84" s="463"/>
      <c r="F84" s="463"/>
      <c r="G84" s="18"/>
      <c r="H84" s="18"/>
      <c r="I84" s="271"/>
      <c r="J84" s="272">
        <f t="shared" si="0"/>
        <v>0</v>
      </c>
      <c r="K84" s="37"/>
      <c r="L84" s="500"/>
      <c r="M84" s="20"/>
      <c r="N84" s="277"/>
      <c r="O84" s="277"/>
      <c r="P84" s="278">
        <f t="shared" si="10"/>
        <v>0</v>
      </c>
      <c r="Q84" s="20"/>
      <c r="R84" s="277"/>
      <c r="S84" s="277"/>
      <c r="T84" s="278">
        <f t="shared" si="11"/>
        <v>0</v>
      </c>
      <c r="U84" s="20"/>
      <c r="V84" s="277"/>
      <c r="W84" s="277"/>
      <c r="X84" s="278">
        <f t="shared" si="12"/>
        <v>0</v>
      </c>
      <c r="Y84" s="20"/>
      <c r="Z84" s="277"/>
      <c r="AA84" s="277"/>
      <c r="AB84" s="278">
        <f t="shared" si="13"/>
        <v>0</v>
      </c>
      <c r="AC84" s="20"/>
      <c r="AD84" s="277"/>
      <c r="AE84" s="277"/>
      <c r="AF84" s="278">
        <f t="shared" si="14"/>
        <v>0</v>
      </c>
      <c r="AG84" s="20"/>
      <c r="AH84" s="277"/>
      <c r="AI84" s="277"/>
      <c r="AJ84" s="278">
        <f t="shared" si="15"/>
        <v>0</v>
      </c>
      <c r="AK84" s="20"/>
      <c r="AL84" s="277"/>
      <c r="AM84" s="277"/>
      <c r="AN84" s="278">
        <f t="shared" si="16"/>
        <v>0</v>
      </c>
      <c r="AO84" s="278">
        <f t="shared" si="17"/>
        <v>0</v>
      </c>
      <c r="AP84" s="311"/>
      <c r="AQ84" s="312">
        <f t="shared" si="9"/>
        <v>0</v>
      </c>
    </row>
    <row r="85" spans="2:43" x14ac:dyDescent="0.2">
      <c r="B85" s="34"/>
      <c r="C85" s="17"/>
      <c r="D85" s="189"/>
      <c r="E85" s="463"/>
      <c r="F85" s="463"/>
      <c r="G85" s="18"/>
      <c r="H85" s="18"/>
      <c r="I85" s="271"/>
      <c r="J85" s="272">
        <f t="shared" si="0"/>
        <v>0</v>
      </c>
      <c r="K85" s="37"/>
      <c r="L85" s="500"/>
      <c r="M85" s="20"/>
      <c r="N85" s="277"/>
      <c r="O85" s="277"/>
      <c r="P85" s="278">
        <f t="shared" si="10"/>
        <v>0</v>
      </c>
      <c r="Q85" s="20"/>
      <c r="R85" s="277"/>
      <c r="S85" s="277"/>
      <c r="T85" s="278">
        <f t="shared" si="11"/>
        <v>0</v>
      </c>
      <c r="U85" s="20"/>
      <c r="V85" s="277"/>
      <c r="W85" s="277"/>
      <c r="X85" s="278">
        <f t="shared" si="12"/>
        <v>0</v>
      </c>
      <c r="Y85" s="20"/>
      <c r="Z85" s="277"/>
      <c r="AA85" s="277"/>
      <c r="AB85" s="278">
        <f t="shared" si="13"/>
        <v>0</v>
      </c>
      <c r="AC85" s="20"/>
      <c r="AD85" s="277"/>
      <c r="AE85" s="277"/>
      <c r="AF85" s="278">
        <f t="shared" si="14"/>
        <v>0</v>
      </c>
      <c r="AG85" s="20"/>
      <c r="AH85" s="277"/>
      <c r="AI85" s="277"/>
      <c r="AJ85" s="278">
        <f t="shared" si="15"/>
        <v>0</v>
      </c>
      <c r="AK85" s="20"/>
      <c r="AL85" s="277"/>
      <c r="AM85" s="277"/>
      <c r="AN85" s="278">
        <f t="shared" si="16"/>
        <v>0</v>
      </c>
      <c r="AO85" s="278">
        <f t="shared" si="17"/>
        <v>0</v>
      </c>
      <c r="AP85" s="311"/>
      <c r="AQ85" s="312">
        <f t="shared" si="9"/>
        <v>0</v>
      </c>
    </row>
    <row r="86" spans="2:43" x14ac:dyDescent="0.2">
      <c r="B86" s="34"/>
      <c r="C86" s="17"/>
      <c r="D86" s="189"/>
      <c r="E86" s="463"/>
      <c r="F86" s="463"/>
      <c r="G86" s="18"/>
      <c r="H86" s="18"/>
      <c r="I86" s="271"/>
      <c r="J86" s="272">
        <f t="shared" si="0"/>
        <v>0</v>
      </c>
      <c r="K86" s="37"/>
      <c r="L86" s="500"/>
      <c r="M86" s="20"/>
      <c r="N86" s="277"/>
      <c r="O86" s="277"/>
      <c r="P86" s="278">
        <f t="shared" si="10"/>
        <v>0</v>
      </c>
      <c r="Q86" s="20"/>
      <c r="R86" s="277"/>
      <c r="S86" s="277"/>
      <c r="T86" s="278">
        <f t="shared" si="11"/>
        <v>0</v>
      </c>
      <c r="U86" s="20"/>
      <c r="V86" s="277"/>
      <c r="W86" s="277"/>
      <c r="X86" s="278">
        <f t="shared" si="12"/>
        <v>0</v>
      </c>
      <c r="Y86" s="20"/>
      <c r="Z86" s="277"/>
      <c r="AA86" s="277"/>
      <c r="AB86" s="278">
        <f t="shared" si="13"/>
        <v>0</v>
      </c>
      <c r="AC86" s="20"/>
      <c r="AD86" s="277"/>
      <c r="AE86" s="277"/>
      <c r="AF86" s="278">
        <f t="shared" si="14"/>
        <v>0</v>
      </c>
      <c r="AG86" s="20"/>
      <c r="AH86" s="277"/>
      <c r="AI86" s="277"/>
      <c r="AJ86" s="278">
        <f t="shared" si="15"/>
        <v>0</v>
      </c>
      <c r="AK86" s="20"/>
      <c r="AL86" s="277"/>
      <c r="AM86" s="277"/>
      <c r="AN86" s="278">
        <f t="shared" si="16"/>
        <v>0</v>
      </c>
      <c r="AO86" s="278">
        <f t="shared" si="17"/>
        <v>0</v>
      </c>
      <c r="AP86" s="311"/>
      <c r="AQ86" s="312">
        <f t="shared" si="9"/>
        <v>0</v>
      </c>
    </row>
    <row r="87" spans="2:43" x14ac:dyDescent="0.2">
      <c r="B87" s="34"/>
      <c r="C87" s="17"/>
      <c r="D87" s="189"/>
      <c r="E87" s="463"/>
      <c r="F87" s="463"/>
      <c r="G87" s="18"/>
      <c r="H87" s="18"/>
      <c r="I87" s="271"/>
      <c r="J87" s="272">
        <f t="shared" si="0"/>
        <v>0</v>
      </c>
      <c r="K87" s="37"/>
      <c r="L87" s="500"/>
      <c r="M87" s="20"/>
      <c r="N87" s="277"/>
      <c r="O87" s="277"/>
      <c r="P87" s="278">
        <f t="shared" si="10"/>
        <v>0</v>
      </c>
      <c r="Q87" s="20"/>
      <c r="R87" s="277"/>
      <c r="S87" s="277"/>
      <c r="T87" s="278">
        <f t="shared" si="11"/>
        <v>0</v>
      </c>
      <c r="U87" s="20"/>
      <c r="V87" s="277"/>
      <c r="W87" s="277"/>
      <c r="X87" s="278">
        <f t="shared" si="12"/>
        <v>0</v>
      </c>
      <c r="Y87" s="20"/>
      <c r="Z87" s="277"/>
      <c r="AA87" s="277"/>
      <c r="AB87" s="278">
        <f t="shared" si="13"/>
        <v>0</v>
      </c>
      <c r="AC87" s="20"/>
      <c r="AD87" s="277"/>
      <c r="AE87" s="277"/>
      <c r="AF87" s="278">
        <f t="shared" si="14"/>
        <v>0</v>
      </c>
      <c r="AG87" s="20"/>
      <c r="AH87" s="277"/>
      <c r="AI87" s="277"/>
      <c r="AJ87" s="278">
        <f t="shared" si="15"/>
        <v>0</v>
      </c>
      <c r="AK87" s="20"/>
      <c r="AL87" s="277"/>
      <c r="AM87" s="277"/>
      <c r="AN87" s="278">
        <f t="shared" si="16"/>
        <v>0</v>
      </c>
      <c r="AO87" s="278">
        <f t="shared" si="17"/>
        <v>0</v>
      </c>
      <c r="AP87" s="311"/>
      <c r="AQ87" s="312">
        <f t="shared" si="9"/>
        <v>0</v>
      </c>
    </row>
    <row r="88" spans="2:43" x14ac:dyDescent="0.2">
      <c r="B88" s="34"/>
      <c r="C88" s="17"/>
      <c r="D88" s="189"/>
      <c r="E88" s="463"/>
      <c r="F88" s="463"/>
      <c r="G88" s="18"/>
      <c r="H88" s="18"/>
      <c r="I88" s="271"/>
      <c r="J88" s="272">
        <f t="shared" si="0"/>
        <v>0</v>
      </c>
      <c r="K88" s="37"/>
      <c r="L88" s="500"/>
      <c r="M88" s="20"/>
      <c r="N88" s="277"/>
      <c r="O88" s="277"/>
      <c r="P88" s="278">
        <f t="shared" si="10"/>
        <v>0</v>
      </c>
      <c r="Q88" s="20"/>
      <c r="R88" s="277"/>
      <c r="S88" s="277"/>
      <c r="T88" s="278">
        <f t="shared" si="11"/>
        <v>0</v>
      </c>
      <c r="U88" s="20"/>
      <c r="V88" s="277"/>
      <c r="W88" s="277"/>
      <c r="X88" s="278">
        <f t="shared" si="12"/>
        <v>0</v>
      </c>
      <c r="Y88" s="20"/>
      <c r="Z88" s="277"/>
      <c r="AA88" s="277"/>
      <c r="AB88" s="278">
        <f t="shared" si="13"/>
        <v>0</v>
      </c>
      <c r="AC88" s="20"/>
      <c r="AD88" s="277"/>
      <c r="AE88" s="277"/>
      <c r="AF88" s="278">
        <f t="shared" si="14"/>
        <v>0</v>
      </c>
      <c r="AG88" s="20"/>
      <c r="AH88" s="277"/>
      <c r="AI88" s="277"/>
      <c r="AJ88" s="278">
        <f t="shared" si="15"/>
        <v>0</v>
      </c>
      <c r="AK88" s="20"/>
      <c r="AL88" s="277"/>
      <c r="AM88" s="277"/>
      <c r="AN88" s="278">
        <f t="shared" si="16"/>
        <v>0</v>
      </c>
      <c r="AO88" s="278">
        <f t="shared" si="17"/>
        <v>0</v>
      </c>
      <c r="AP88" s="311"/>
      <c r="AQ88" s="312">
        <f t="shared" si="9"/>
        <v>0</v>
      </c>
    </row>
    <row r="89" spans="2:43" x14ac:dyDescent="0.2">
      <c r="B89" s="34"/>
      <c r="C89" s="17"/>
      <c r="D89" s="189"/>
      <c r="E89" s="463"/>
      <c r="F89" s="463"/>
      <c r="G89" s="18"/>
      <c r="H89" s="18"/>
      <c r="I89" s="271"/>
      <c r="J89" s="272">
        <f t="shared" si="0"/>
        <v>0</v>
      </c>
      <c r="K89" s="37"/>
      <c r="L89" s="500"/>
      <c r="M89" s="20"/>
      <c r="N89" s="277"/>
      <c r="O89" s="277"/>
      <c r="P89" s="278">
        <f t="shared" si="10"/>
        <v>0</v>
      </c>
      <c r="Q89" s="20"/>
      <c r="R89" s="277"/>
      <c r="S89" s="277"/>
      <c r="T89" s="278">
        <f t="shared" si="11"/>
        <v>0</v>
      </c>
      <c r="U89" s="20"/>
      <c r="V89" s="277"/>
      <c r="W89" s="277"/>
      <c r="X89" s="278">
        <f t="shared" si="12"/>
        <v>0</v>
      </c>
      <c r="Y89" s="20"/>
      <c r="Z89" s="277"/>
      <c r="AA89" s="277"/>
      <c r="AB89" s="278">
        <f t="shared" si="13"/>
        <v>0</v>
      </c>
      <c r="AC89" s="20"/>
      <c r="AD89" s="277"/>
      <c r="AE89" s="277"/>
      <c r="AF89" s="278">
        <f t="shared" si="14"/>
        <v>0</v>
      </c>
      <c r="AG89" s="20"/>
      <c r="AH89" s="277"/>
      <c r="AI89" s="277"/>
      <c r="AJ89" s="278">
        <f t="shared" si="15"/>
        <v>0</v>
      </c>
      <c r="AK89" s="20"/>
      <c r="AL89" s="277"/>
      <c r="AM89" s="277"/>
      <c r="AN89" s="278">
        <f t="shared" si="16"/>
        <v>0</v>
      </c>
      <c r="AO89" s="278">
        <f t="shared" si="17"/>
        <v>0</v>
      </c>
      <c r="AP89" s="311"/>
      <c r="AQ89" s="312">
        <f t="shared" ref="AQ89:AQ152" si="18">J89-AO89</f>
        <v>0</v>
      </c>
    </row>
    <row r="90" spans="2:43" x14ac:dyDescent="0.2">
      <c r="B90" s="34"/>
      <c r="C90" s="17"/>
      <c r="D90" s="189"/>
      <c r="E90" s="463"/>
      <c r="F90" s="463"/>
      <c r="G90" s="18"/>
      <c r="H90" s="18"/>
      <c r="I90" s="271"/>
      <c r="J90" s="272">
        <f t="shared" ref="J90:J107" si="19">I90*H90</f>
        <v>0</v>
      </c>
      <c r="K90" s="37"/>
      <c r="L90" s="500"/>
      <c r="M90" s="20"/>
      <c r="N90" s="277"/>
      <c r="O90" s="277"/>
      <c r="P90" s="278">
        <f t="shared" si="10"/>
        <v>0</v>
      </c>
      <c r="Q90" s="20"/>
      <c r="R90" s="277"/>
      <c r="S90" s="277"/>
      <c r="T90" s="278">
        <f t="shared" si="11"/>
        <v>0</v>
      </c>
      <c r="U90" s="20"/>
      <c r="V90" s="277"/>
      <c r="W90" s="277"/>
      <c r="X90" s="278">
        <f t="shared" si="12"/>
        <v>0</v>
      </c>
      <c r="Y90" s="20"/>
      <c r="Z90" s="277"/>
      <c r="AA90" s="277"/>
      <c r="AB90" s="278">
        <f t="shared" si="13"/>
        <v>0</v>
      </c>
      <c r="AC90" s="20"/>
      <c r="AD90" s="277"/>
      <c r="AE90" s="277"/>
      <c r="AF90" s="278">
        <f t="shared" si="14"/>
        <v>0</v>
      </c>
      <c r="AG90" s="20"/>
      <c r="AH90" s="277"/>
      <c r="AI90" s="277"/>
      <c r="AJ90" s="278">
        <f t="shared" si="15"/>
        <v>0</v>
      </c>
      <c r="AK90" s="20"/>
      <c r="AL90" s="277"/>
      <c r="AM90" s="277"/>
      <c r="AN90" s="278">
        <f t="shared" si="16"/>
        <v>0</v>
      </c>
      <c r="AO90" s="278">
        <f t="shared" si="17"/>
        <v>0</v>
      </c>
      <c r="AP90" s="311"/>
      <c r="AQ90" s="312">
        <f t="shared" si="18"/>
        <v>0</v>
      </c>
    </row>
    <row r="91" spans="2:43" x14ac:dyDescent="0.2">
      <c r="B91" s="34"/>
      <c r="C91" s="17"/>
      <c r="D91" s="189"/>
      <c r="E91" s="463"/>
      <c r="F91" s="463"/>
      <c r="G91" s="18"/>
      <c r="H91" s="18"/>
      <c r="I91" s="271"/>
      <c r="J91" s="272">
        <f t="shared" si="19"/>
        <v>0</v>
      </c>
      <c r="K91" s="37"/>
      <c r="L91" s="500"/>
      <c r="M91" s="20"/>
      <c r="N91" s="277"/>
      <c r="O91" s="277"/>
      <c r="P91" s="278">
        <f t="shared" si="10"/>
        <v>0</v>
      </c>
      <c r="Q91" s="20"/>
      <c r="R91" s="277"/>
      <c r="S91" s="277"/>
      <c r="T91" s="278">
        <f t="shared" si="11"/>
        <v>0</v>
      </c>
      <c r="U91" s="20"/>
      <c r="V91" s="277"/>
      <c r="W91" s="277"/>
      <c r="X91" s="278">
        <f t="shared" si="12"/>
        <v>0</v>
      </c>
      <c r="Y91" s="20"/>
      <c r="Z91" s="277"/>
      <c r="AA91" s="277"/>
      <c r="AB91" s="278">
        <f t="shared" si="13"/>
        <v>0</v>
      </c>
      <c r="AC91" s="20"/>
      <c r="AD91" s="277"/>
      <c r="AE91" s="277"/>
      <c r="AF91" s="278">
        <f t="shared" si="14"/>
        <v>0</v>
      </c>
      <c r="AG91" s="20"/>
      <c r="AH91" s="277"/>
      <c r="AI91" s="277"/>
      <c r="AJ91" s="278">
        <f t="shared" si="15"/>
        <v>0</v>
      </c>
      <c r="AK91" s="20"/>
      <c r="AL91" s="277"/>
      <c r="AM91" s="277"/>
      <c r="AN91" s="278">
        <f t="shared" si="16"/>
        <v>0</v>
      </c>
      <c r="AO91" s="278">
        <f t="shared" si="17"/>
        <v>0</v>
      </c>
      <c r="AP91" s="311"/>
      <c r="AQ91" s="312">
        <f t="shared" si="18"/>
        <v>0</v>
      </c>
    </row>
    <row r="92" spans="2:43" x14ac:dyDescent="0.2">
      <c r="B92" s="34"/>
      <c r="C92" s="17"/>
      <c r="D92" s="189"/>
      <c r="E92" s="463"/>
      <c r="F92" s="463"/>
      <c r="G92" s="18"/>
      <c r="H92" s="18"/>
      <c r="I92" s="271"/>
      <c r="J92" s="272">
        <f t="shared" si="19"/>
        <v>0</v>
      </c>
      <c r="K92" s="37"/>
      <c r="L92" s="500"/>
      <c r="M92" s="20"/>
      <c r="N92" s="277"/>
      <c r="O92" s="277"/>
      <c r="P92" s="278">
        <f t="shared" si="10"/>
        <v>0</v>
      </c>
      <c r="Q92" s="20"/>
      <c r="R92" s="277"/>
      <c r="S92" s="277"/>
      <c r="T92" s="278">
        <f t="shared" si="11"/>
        <v>0</v>
      </c>
      <c r="U92" s="20"/>
      <c r="V92" s="277"/>
      <c r="W92" s="277"/>
      <c r="X92" s="278">
        <f t="shared" si="12"/>
        <v>0</v>
      </c>
      <c r="Y92" s="20"/>
      <c r="Z92" s="277"/>
      <c r="AA92" s="277"/>
      <c r="AB92" s="278">
        <f t="shared" si="13"/>
        <v>0</v>
      </c>
      <c r="AC92" s="20"/>
      <c r="AD92" s="277"/>
      <c r="AE92" s="277"/>
      <c r="AF92" s="278">
        <f t="shared" si="14"/>
        <v>0</v>
      </c>
      <c r="AG92" s="20"/>
      <c r="AH92" s="277"/>
      <c r="AI92" s="277"/>
      <c r="AJ92" s="278">
        <f t="shared" si="15"/>
        <v>0</v>
      </c>
      <c r="AK92" s="20"/>
      <c r="AL92" s="277"/>
      <c r="AM92" s="277"/>
      <c r="AN92" s="278">
        <f t="shared" si="16"/>
        <v>0</v>
      </c>
      <c r="AO92" s="278">
        <f t="shared" si="17"/>
        <v>0</v>
      </c>
      <c r="AP92" s="311"/>
      <c r="AQ92" s="312">
        <f t="shared" si="18"/>
        <v>0</v>
      </c>
    </row>
    <row r="93" spans="2:43" x14ac:dyDescent="0.2">
      <c r="B93" s="34"/>
      <c r="C93" s="17"/>
      <c r="D93" s="189"/>
      <c r="E93" s="463"/>
      <c r="F93" s="463"/>
      <c r="G93" s="18"/>
      <c r="H93" s="18"/>
      <c r="I93" s="271"/>
      <c r="J93" s="272">
        <f t="shared" si="19"/>
        <v>0</v>
      </c>
      <c r="K93" s="37"/>
      <c r="L93" s="500"/>
      <c r="M93" s="20"/>
      <c r="N93" s="277"/>
      <c r="O93" s="277"/>
      <c r="P93" s="278">
        <f t="shared" si="10"/>
        <v>0</v>
      </c>
      <c r="Q93" s="20"/>
      <c r="R93" s="277"/>
      <c r="S93" s="277"/>
      <c r="T93" s="278">
        <f t="shared" si="11"/>
        <v>0</v>
      </c>
      <c r="U93" s="20"/>
      <c r="V93" s="277"/>
      <c r="W93" s="277"/>
      <c r="X93" s="278">
        <f t="shared" si="12"/>
        <v>0</v>
      </c>
      <c r="Y93" s="20"/>
      <c r="Z93" s="277"/>
      <c r="AA93" s="277"/>
      <c r="AB93" s="278">
        <f t="shared" si="13"/>
        <v>0</v>
      </c>
      <c r="AC93" s="20"/>
      <c r="AD93" s="277"/>
      <c r="AE93" s="277"/>
      <c r="AF93" s="278">
        <f t="shared" si="14"/>
        <v>0</v>
      </c>
      <c r="AG93" s="20"/>
      <c r="AH93" s="277"/>
      <c r="AI93" s="277"/>
      <c r="AJ93" s="278">
        <f t="shared" si="15"/>
        <v>0</v>
      </c>
      <c r="AK93" s="20"/>
      <c r="AL93" s="277"/>
      <c r="AM93" s="277"/>
      <c r="AN93" s="278">
        <f t="shared" si="16"/>
        <v>0</v>
      </c>
      <c r="AO93" s="278">
        <f t="shared" si="17"/>
        <v>0</v>
      </c>
      <c r="AP93" s="311"/>
      <c r="AQ93" s="312">
        <f t="shared" si="18"/>
        <v>0</v>
      </c>
    </row>
    <row r="94" spans="2:43" x14ac:dyDescent="0.2">
      <c r="B94" s="34"/>
      <c r="C94" s="17"/>
      <c r="D94" s="189"/>
      <c r="E94" s="463"/>
      <c r="F94" s="463"/>
      <c r="G94" s="18"/>
      <c r="H94" s="18"/>
      <c r="I94" s="271"/>
      <c r="J94" s="272">
        <f t="shared" si="19"/>
        <v>0</v>
      </c>
      <c r="K94" s="37"/>
      <c r="L94" s="500"/>
      <c r="M94" s="20"/>
      <c r="N94" s="277"/>
      <c r="O94" s="277"/>
      <c r="P94" s="278">
        <f t="shared" si="10"/>
        <v>0</v>
      </c>
      <c r="Q94" s="20"/>
      <c r="R94" s="277"/>
      <c r="S94" s="277"/>
      <c r="T94" s="278">
        <f t="shared" si="11"/>
        <v>0</v>
      </c>
      <c r="U94" s="20"/>
      <c r="V94" s="277"/>
      <c r="W94" s="277"/>
      <c r="X94" s="278">
        <f t="shared" si="12"/>
        <v>0</v>
      </c>
      <c r="Y94" s="20"/>
      <c r="Z94" s="277"/>
      <c r="AA94" s="277"/>
      <c r="AB94" s="278">
        <f t="shared" si="13"/>
        <v>0</v>
      </c>
      <c r="AC94" s="20"/>
      <c r="AD94" s="277"/>
      <c r="AE94" s="277"/>
      <c r="AF94" s="278">
        <f t="shared" si="14"/>
        <v>0</v>
      </c>
      <c r="AG94" s="20"/>
      <c r="AH94" s="277"/>
      <c r="AI94" s="277"/>
      <c r="AJ94" s="278">
        <f t="shared" si="15"/>
        <v>0</v>
      </c>
      <c r="AK94" s="20"/>
      <c r="AL94" s="277"/>
      <c r="AM94" s="277"/>
      <c r="AN94" s="278">
        <f t="shared" si="16"/>
        <v>0</v>
      </c>
      <c r="AO94" s="278">
        <f t="shared" si="17"/>
        <v>0</v>
      </c>
      <c r="AP94" s="311"/>
      <c r="AQ94" s="312">
        <f t="shared" si="18"/>
        <v>0</v>
      </c>
    </row>
    <row r="95" spans="2:43" x14ac:dyDescent="0.2">
      <c r="B95" s="34"/>
      <c r="C95" s="17"/>
      <c r="D95" s="189"/>
      <c r="E95" s="463"/>
      <c r="F95" s="463"/>
      <c r="G95" s="18"/>
      <c r="H95" s="18"/>
      <c r="I95" s="271"/>
      <c r="J95" s="272">
        <f t="shared" si="19"/>
        <v>0</v>
      </c>
      <c r="K95" s="37"/>
      <c r="L95" s="500"/>
      <c r="M95" s="20"/>
      <c r="N95" s="277"/>
      <c r="O95" s="277"/>
      <c r="P95" s="278">
        <f t="shared" si="10"/>
        <v>0</v>
      </c>
      <c r="Q95" s="20"/>
      <c r="R95" s="277"/>
      <c r="S95" s="277"/>
      <c r="T95" s="278">
        <f t="shared" si="11"/>
        <v>0</v>
      </c>
      <c r="U95" s="20"/>
      <c r="V95" s="277"/>
      <c r="W95" s="277"/>
      <c r="X95" s="278">
        <f t="shared" si="12"/>
        <v>0</v>
      </c>
      <c r="Y95" s="20"/>
      <c r="Z95" s="277"/>
      <c r="AA95" s="277"/>
      <c r="AB95" s="278">
        <f t="shared" si="13"/>
        <v>0</v>
      </c>
      <c r="AC95" s="20"/>
      <c r="AD95" s="277"/>
      <c r="AE95" s="277"/>
      <c r="AF95" s="278">
        <f t="shared" si="14"/>
        <v>0</v>
      </c>
      <c r="AG95" s="20"/>
      <c r="AH95" s="277"/>
      <c r="AI95" s="277"/>
      <c r="AJ95" s="278">
        <f t="shared" si="15"/>
        <v>0</v>
      </c>
      <c r="AK95" s="20"/>
      <c r="AL95" s="277"/>
      <c r="AM95" s="277"/>
      <c r="AN95" s="278">
        <f t="shared" si="16"/>
        <v>0</v>
      </c>
      <c r="AO95" s="278">
        <f t="shared" si="17"/>
        <v>0</v>
      </c>
      <c r="AP95" s="311"/>
      <c r="AQ95" s="312">
        <f t="shared" si="18"/>
        <v>0</v>
      </c>
    </row>
    <row r="96" spans="2:43" x14ac:dyDescent="0.2">
      <c r="B96" s="34"/>
      <c r="C96" s="17"/>
      <c r="D96" s="189"/>
      <c r="E96" s="463"/>
      <c r="F96" s="463"/>
      <c r="G96" s="18"/>
      <c r="H96" s="18"/>
      <c r="I96" s="271"/>
      <c r="J96" s="272">
        <f t="shared" si="19"/>
        <v>0</v>
      </c>
      <c r="K96" s="37"/>
      <c r="L96" s="500"/>
      <c r="M96" s="20"/>
      <c r="N96" s="277"/>
      <c r="O96" s="277"/>
      <c r="P96" s="278">
        <f t="shared" si="10"/>
        <v>0</v>
      </c>
      <c r="Q96" s="20"/>
      <c r="R96" s="277"/>
      <c r="S96" s="277"/>
      <c r="T96" s="278">
        <f t="shared" si="11"/>
        <v>0</v>
      </c>
      <c r="U96" s="20"/>
      <c r="V96" s="277"/>
      <c r="W96" s="277"/>
      <c r="X96" s="278">
        <f t="shared" si="12"/>
        <v>0</v>
      </c>
      <c r="Y96" s="20"/>
      <c r="Z96" s="277"/>
      <c r="AA96" s="277"/>
      <c r="AB96" s="278">
        <f t="shared" si="13"/>
        <v>0</v>
      </c>
      <c r="AC96" s="20"/>
      <c r="AD96" s="277"/>
      <c r="AE96" s="277"/>
      <c r="AF96" s="278">
        <f t="shared" si="14"/>
        <v>0</v>
      </c>
      <c r="AG96" s="20"/>
      <c r="AH96" s="277"/>
      <c r="AI96" s="277"/>
      <c r="AJ96" s="278">
        <f t="shared" si="15"/>
        <v>0</v>
      </c>
      <c r="AK96" s="20"/>
      <c r="AL96" s="277"/>
      <c r="AM96" s="277"/>
      <c r="AN96" s="278">
        <f t="shared" si="16"/>
        <v>0</v>
      </c>
      <c r="AO96" s="278">
        <f t="shared" si="17"/>
        <v>0</v>
      </c>
      <c r="AP96" s="311"/>
      <c r="AQ96" s="312">
        <f t="shared" si="18"/>
        <v>0</v>
      </c>
    </row>
    <row r="97" spans="2:43" x14ac:dyDescent="0.2">
      <c r="B97" s="34"/>
      <c r="C97" s="17"/>
      <c r="D97" s="189"/>
      <c r="E97" s="463"/>
      <c r="F97" s="463"/>
      <c r="G97" s="18"/>
      <c r="H97" s="18"/>
      <c r="I97" s="271"/>
      <c r="J97" s="272">
        <f t="shared" si="19"/>
        <v>0</v>
      </c>
      <c r="K97" s="37"/>
      <c r="L97" s="500"/>
      <c r="M97" s="20"/>
      <c r="N97" s="277"/>
      <c r="O97" s="277"/>
      <c r="P97" s="278">
        <f t="shared" si="10"/>
        <v>0</v>
      </c>
      <c r="Q97" s="20"/>
      <c r="R97" s="277"/>
      <c r="S97" s="277"/>
      <c r="T97" s="278">
        <f t="shared" si="11"/>
        <v>0</v>
      </c>
      <c r="U97" s="20"/>
      <c r="V97" s="277"/>
      <c r="W97" s="277"/>
      <c r="X97" s="278">
        <f t="shared" si="12"/>
        <v>0</v>
      </c>
      <c r="Y97" s="20"/>
      <c r="Z97" s="277"/>
      <c r="AA97" s="277"/>
      <c r="AB97" s="278">
        <f t="shared" si="13"/>
        <v>0</v>
      </c>
      <c r="AC97" s="20"/>
      <c r="AD97" s="277"/>
      <c r="AE97" s="277"/>
      <c r="AF97" s="278">
        <f t="shared" si="14"/>
        <v>0</v>
      </c>
      <c r="AG97" s="20"/>
      <c r="AH97" s="277"/>
      <c r="AI97" s="277"/>
      <c r="AJ97" s="278">
        <f t="shared" si="15"/>
        <v>0</v>
      </c>
      <c r="AK97" s="20"/>
      <c r="AL97" s="277"/>
      <c r="AM97" s="277"/>
      <c r="AN97" s="278">
        <f t="shared" si="16"/>
        <v>0</v>
      </c>
      <c r="AO97" s="278">
        <f t="shared" si="17"/>
        <v>0</v>
      </c>
      <c r="AP97" s="311"/>
      <c r="AQ97" s="312">
        <f t="shared" si="18"/>
        <v>0</v>
      </c>
    </row>
    <row r="98" spans="2:43" x14ac:dyDescent="0.2">
      <c r="B98" s="34"/>
      <c r="C98" s="17"/>
      <c r="D98" s="189"/>
      <c r="E98" s="463"/>
      <c r="F98" s="463"/>
      <c r="G98" s="18"/>
      <c r="H98" s="18"/>
      <c r="I98" s="271"/>
      <c r="J98" s="272">
        <f t="shared" si="19"/>
        <v>0</v>
      </c>
      <c r="K98" s="37"/>
      <c r="L98" s="500"/>
      <c r="M98" s="20"/>
      <c r="N98" s="277"/>
      <c r="O98" s="277"/>
      <c r="P98" s="278">
        <f t="shared" si="1"/>
        <v>0</v>
      </c>
      <c r="Q98" s="20"/>
      <c r="R98" s="277"/>
      <c r="S98" s="277"/>
      <c r="T98" s="278">
        <f t="shared" si="2"/>
        <v>0</v>
      </c>
      <c r="U98" s="20"/>
      <c r="V98" s="277"/>
      <c r="W98" s="277"/>
      <c r="X98" s="278">
        <f t="shared" si="3"/>
        <v>0</v>
      </c>
      <c r="Y98" s="20"/>
      <c r="Z98" s="277"/>
      <c r="AA98" s="277"/>
      <c r="AB98" s="278">
        <f t="shared" si="4"/>
        <v>0</v>
      </c>
      <c r="AC98" s="20"/>
      <c r="AD98" s="277"/>
      <c r="AE98" s="277"/>
      <c r="AF98" s="278">
        <f t="shared" si="5"/>
        <v>0</v>
      </c>
      <c r="AG98" s="20"/>
      <c r="AH98" s="277"/>
      <c r="AI98" s="277"/>
      <c r="AJ98" s="278">
        <f t="shared" si="6"/>
        <v>0</v>
      </c>
      <c r="AK98" s="20"/>
      <c r="AL98" s="277"/>
      <c r="AM98" s="277"/>
      <c r="AN98" s="278">
        <f t="shared" si="7"/>
        <v>0</v>
      </c>
      <c r="AO98" s="278">
        <f t="shared" si="8"/>
        <v>0</v>
      </c>
      <c r="AP98" s="311"/>
      <c r="AQ98" s="312">
        <f t="shared" si="18"/>
        <v>0</v>
      </c>
    </row>
    <row r="99" spans="2:43" x14ac:dyDescent="0.2">
      <c r="B99" s="34"/>
      <c r="C99" s="17"/>
      <c r="D99" s="189"/>
      <c r="E99" s="463"/>
      <c r="F99" s="463"/>
      <c r="G99" s="18"/>
      <c r="H99" s="18"/>
      <c r="I99" s="271"/>
      <c r="J99" s="272">
        <f t="shared" si="19"/>
        <v>0</v>
      </c>
      <c r="K99" s="37"/>
      <c r="L99" s="500"/>
      <c r="M99" s="20"/>
      <c r="N99" s="277"/>
      <c r="O99" s="277"/>
      <c r="P99" s="278">
        <f t="shared" ref="P99:P152" si="20">M99*O99</f>
        <v>0</v>
      </c>
      <c r="Q99" s="20"/>
      <c r="R99" s="277"/>
      <c r="S99" s="277"/>
      <c r="T99" s="278">
        <f t="shared" ref="T99:T152" si="21">Q99*S99</f>
        <v>0</v>
      </c>
      <c r="U99" s="20"/>
      <c r="V99" s="277"/>
      <c r="W99" s="277"/>
      <c r="X99" s="278">
        <f t="shared" ref="X99:X152" si="22">U99*W99</f>
        <v>0</v>
      </c>
      <c r="Y99" s="20"/>
      <c r="Z99" s="277"/>
      <c r="AA99" s="277"/>
      <c r="AB99" s="278">
        <f t="shared" ref="AB99:AB152" si="23">Y99*AA99</f>
        <v>0</v>
      </c>
      <c r="AC99" s="20"/>
      <c r="AD99" s="277"/>
      <c r="AE99" s="277"/>
      <c r="AF99" s="278">
        <f t="shared" ref="AF99:AF152" si="24">AC99*AE99</f>
        <v>0</v>
      </c>
      <c r="AG99" s="20"/>
      <c r="AH99" s="277"/>
      <c r="AI99" s="277"/>
      <c r="AJ99" s="278">
        <f t="shared" ref="AJ99:AJ152" si="25">AG99*AI99</f>
        <v>0</v>
      </c>
      <c r="AK99" s="20"/>
      <c r="AL99" s="277"/>
      <c r="AM99" s="277"/>
      <c r="AN99" s="278">
        <f t="shared" ref="AN99:AN152" si="26">AK99*AM99</f>
        <v>0</v>
      </c>
      <c r="AO99" s="278">
        <f t="shared" ref="AO99:AO152" si="27">SUM(P99,T99,X99,AB99,AF99,AJ99,AN99)</f>
        <v>0</v>
      </c>
      <c r="AP99" s="311"/>
      <c r="AQ99" s="312">
        <f t="shared" si="18"/>
        <v>0</v>
      </c>
    </row>
    <row r="100" spans="2:43" x14ac:dyDescent="0.2">
      <c r="B100" s="34"/>
      <c r="C100" s="17"/>
      <c r="D100" s="189"/>
      <c r="E100" s="463"/>
      <c r="F100" s="463"/>
      <c r="G100" s="18"/>
      <c r="H100" s="18"/>
      <c r="I100" s="271"/>
      <c r="J100" s="272">
        <f t="shared" si="19"/>
        <v>0</v>
      </c>
      <c r="K100" s="37"/>
      <c r="L100" s="500"/>
      <c r="M100" s="20"/>
      <c r="N100" s="277"/>
      <c r="O100" s="277"/>
      <c r="P100" s="278">
        <f t="shared" si="20"/>
        <v>0</v>
      </c>
      <c r="Q100" s="20"/>
      <c r="R100" s="277"/>
      <c r="S100" s="277"/>
      <c r="T100" s="278">
        <f t="shared" si="21"/>
        <v>0</v>
      </c>
      <c r="U100" s="20"/>
      <c r="V100" s="277"/>
      <c r="W100" s="277"/>
      <c r="X100" s="278">
        <f t="shared" si="22"/>
        <v>0</v>
      </c>
      <c r="Y100" s="20"/>
      <c r="Z100" s="277"/>
      <c r="AA100" s="277"/>
      <c r="AB100" s="278">
        <f t="shared" si="23"/>
        <v>0</v>
      </c>
      <c r="AC100" s="20"/>
      <c r="AD100" s="277"/>
      <c r="AE100" s="277"/>
      <c r="AF100" s="278">
        <f t="shared" si="24"/>
        <v>0</v>
      </c>
      <c r="AG100" s="20"/>
      <c r="AH100" s="277"/>
      <c r="AI100" s="277"/>
      <c r="AJ100" s="278">
        <f t="shared" si="25"/>
        <v>0</v>
      </c>
      <c r="AK100" s="20"/>
      <c r="AL100" s="277"/>
      <c r="AM100" s="277"/>
      <c r="AN100" s="278">
        <f t="shared" si="26"/>
        <v>0</v>
      </c>
      <c r="AO100" s="278">
        <f t="shared" si="27"/>
        <v>0</v>
      </c>
      <c r="AP100" s="311"/>
      <c r="AQ100" s="312">
        <f t="shared" si="18"/>
        <v>0</v>
      </c>
    </row>
    <row r="101" spans="2:43" x14ac:dyDescent="0.2">
      <c r="B101" s="34"/>
      <c r="C101" s="17"/>
      <c r="D101" s="189"/>
      <c r="E101" s="463"/>
      <c r="F101" s="463"/>
      <c r="G101" s="18"/>
      <c r="H101" s="18"/>
      <c r="I101" s="271"/>
      <c r="J101" s="272">
        <f t="shared" si="19"/>
        <v>0</v>
      </c>
      <c r="K101" s="37"/>
      <c r="L101" s="500"/>
      <c r="M101" s="20"/>
      <c r="N101" s="277"/>
      <c r="O101" s="277"/>
      <c r="P101" s="278">
        <f t="shared" si="20"/>
        <v>0</v>
      </c>
      <c r="Q101" s="20"/>
      <c r="R101" s="277"/>
      <c r="S101" s="277"/>
      <c r="T101" s="278">
        <f t="shared" si="21"/>
        <v>0</v>
      </c>
      <c r="U101" s="20"/>
      <c r="V101" s="277"/>
      <c r="W101" s="277"/>
      <c r="X101" s="278">
        <f t="shared" si="22"/>
        <v>0</v>
      </c>
      <c r="Y101" s="20"/>
      <c r="Z101" s="277"/>
      <c r="AA101" s="277"/>
      <c r="AB101" s="278">
        <f t="shared" si="23"/>
        <v>0</v>
      </c>
      <c r="AC101" s="20"/>
      <c r="AD101" s="277"/>
      <c r="AE101" s="277"/>
      <c r="AF101" s="278">
        <f t="shared" si="24"/>
        <v>0</v>
      </c>
      <c r="AG101" s="20"/>
      <c r="AH101" s="277"/>
      <c r="AI101" s="277"/>
      <c r="AJ101" s="278">
        <f t="shared" si="25"/>
        <v>0</v>
      </c>
      <c r="AK101" s="20"/>
      <c r="AL101" s="277"/>
      <c r="AM101" s="277"/>
      <c r="AN101" s="278">
        <f t="shared" si="26"/>
        <v>0</v>
      </c>
      <c r="AO101" s="278">
        <f t="shared" si="27"/>
        <v>0</v>
      </c>
      <c r="AP101" s="311"/>
      <c r="AQ101" s="312">
        <f t="shared" si="18"/>
        <v>0</v>
      </c>
    </row>
    <row r="102" spans="2:43" x14ac:dyDescent="0.2">
      <c r="B102" s="34"/>
      <c r="C102" s="17"/>
      <c r="D102" s="189"/>
      <c r="E102" s="463"/>
      <c r="F102" s="463"/>
      <c r="G102" s="18"/>
      <c r="H102" s="18"/>
      <c r="I102" s="271"/>
      <c r="J102" s="272">
        <f t="shared" si="19"/>
        <v>0</v>
      </c>
      <c r="K102" s="37"/>
      <c r="L102" s="500"/>
      <c r="M102" s="20"/>
      <c r="N102" s="277"/>
      <c r="O102" s="277"/>
      <c r="P102" s="278">
        <f t="shared" ref="P102:P138" si="28">M102*O102</f>
        <v>0</v>
      </c>
      <c r="Q102" s="20"/>
      <c r="R102" s="277"/>
      <c r="S102" s="277"/>
      <c r="T102" s="278">
        <f t="shared" ref="T102:T138" si="29">Q102*S102</f>
        <v>0</v>
      </c>
      <c r="U102" s="20"/>
      <c r="V102" s="277"/>
      <c r="W102" s="277"/>
      <c r="X102" s="278">
        <f t="shared" ref="X102:X138" si="30">U102*W102</f>
        <v>0</v>
      </c>
      <c r="Y102" s="20"/>
      <c r="Z102" s="277"/>
      <c r="AA102" s="277"/>
      <c r="AB102" s="278">
        <f t="shared" ref="AB102:AB138" si="31">Y102*AA102</f>
        <v>0</v>
      </c>
      <c r="AC102" s="20"/>
      <c r="AD102" s="277"/>
      <c r="AE102" s="277"/>
      <c r="AF102" s="278">
        <f t="shared" ref="AF102:AF138" si="32">AC102*AE102</f>
        <v>0</v>
      </c>
      <c r="AG102" s="20"/>
      <c r="AH102" s="277"/>
      <c r="AI102" s="277"/>
      <c r="AJ102" s="278">
        <f t="shared" ref="AJ102:AJ138" si="33">AG102*AI102</f>
        <v>0</v>
      </c>
      <c r="AK102" s="20"/>
      <c r="AL102" s="277"/>
      <c r="AM102" s="277"/>
      <c r="AN102" s="278">
        <f t="shared" ref="AN102:AN138" si="34">AK102*AM102</f>
        <v>0</v>
      </c>
      <c r="AO102" s="278">
        <f t="shared" ref="AO102:AO138" si="35">SUM(P102,T102,X102,AB102,AF102,AJ102,AN102)</f>
        <v>0</v>
      </c>
      <c r="AP102" s="311"/>
      <c r="AQ102" s="312">
        <f t="shared" si="18"/>
        <v>0</v>
      </c>
    </row>
    <row r="103" spans="2:43" x14ac:dyDescent="0.2">
      <c r="B103" s="34"/>
      <c r="C103" s="17"/>
      <c r="D103" s="189"/>
      <c r="E103" s="463"/>
      <c r="F103" s="463"/>
      <c r="G103" s="18"/>
      <c r="H103" s="18"/>
      <c r="I103" s="271"/>
      <c r="J103" s="272">
        <f t="shared" si="19"/>
        <v>0</v>
      </c>
      <c r="K103" s="37"/>
      <c r="L103" s="500"/>
      <c r="M103" s="20"/>
      <c r="N103" s="277"/>
      <c r="O103" s="277"/>
      <c r="P103" s="278">
        <f t="shared" si="28"/>
        <v>0</v>
      </c>
      <c r="Q103" s="20"/>
      <c r="R103" s="277"/>
      <c r="S103" s="277"/>
      <c r="T103" s="278">
        <f t="shared" si="29"/>
        <v>0</v>
      </c>
      <c r="U103" s="20"/>
      <c r="V103" s="277"/>
      <c r="W103" s="277"/>
      <c r="X103" s="278">
        <f t="shared" si="30"/>
        <v>0</v>
      </c>
      <c r="Y103" s="20"/>
      <c r="Z103" s="277"/>
      <c r="AA103" s="277"/>
      <c r="AB103" s="278">
        <f t="shared" si="31"/>
        <v>0</v>
      </c>
      <c r="AC103" s="20"/>
      <c r="AD103" s="277"/>
      <c r="AE103" s="277"/>
      <c r="AF103" s="278">
        <f t="shared" si="32"/>
        <v>0</v>
      </c>
      <c r="AG103" s="20"/>
      <c r="AH103" s="277"/>
      <c r="AI103" s="277"/>
      <c r="AJ103" s="278">
        <f t="shared" si="33"/>
        <v>0</v>
      </c>
      <c r="AK103" s="20"/>
      <c r="AL103" s="277"/>
      <c r="AM103" s="277"/>
      <c r="AN103" s="278">
        <f t="shared" si="34"/>
        <v>0</v>
      </c>
      <c r="AO103" s="278">
        <f t="shared" si="35"/>
        <v>0</v>
      </c>
      <c r="AP103" s="311"/>
      <c r="AQ103" s="312">
        <f t="shared" si="18"/>
        <v>0</v>
      </c>
    </row>
    <row r="104" spans="2:43" x14ac:dyDescent="0.2">
      <c r="B104" s="34"/>
      <c r="C104" s="17"/>
      <c r="D104" s="189"/>
      <c r="E104" s="463"/>
      <c r="F104" s="463"/>
      <c r="G104" s="18"/>
      <c r="H104" s="18"/>
      <c r="I104" s="271"/>
      <c r="J104" s="272">
        <f t="shared" si="19"/>
        <v>0</v>
      </c>
      <c r="K104" s="37"/>
      <c r="L104" s="500"/>
      <c r="M104" s="20"/>
      <c r="N104" s="277"/>
      <c r="O104" s="277"/>
      <c r="P104" s="278">
        <f t="shared" si="28"/>
        <v>0</v>
      </c>
      <c r="Q104" s="20"/>
      <c r="R104" s="277"/>
      <c r="S104" s="277"/>
      <c r="T104" s="278">
        <f t="shared" si="29"/>
        <v>0</v>
      </c>
      <c r="U104" s="20"/>
      <c r="V104" s="277"/>
      <c r="W104" s="277"/>
      <c r="X104" s="278">
        <f t="shared" si="30"/>
        <v>0</v>
      </c>
      <c r="Y104" s="20"/>
      <c r="Z104" s="277"/>
      <c r="AA104" s="277"/>
      <c r="AB104" s="278">
        <f t="shared" si="31"/>
        <v>0</v>
      </c>
      <c r="AC104" s="20"/>
      <c r="AD104" s="277"/>
      <c r="AE104" s="277"/>
      <c r="AF104" s="278">
        <f t="shared" si="32"/>
        <v>0</v>
      </c>
      <c r="AG104" s="20"/>
      <c r="AH104" s="277"/>
      <c r="AI104" s="277"/>
      <c r="AJ104" s="278">
        <f t="shared" si="33"/>
        <v>0</v>
      </c>
      <c r="AK104" s="20"/>
      <c r="AL104" s="277"/>
      <c r="AM104" s="277"/>
      <c r="AN104" s="278">
        <f t="shared" si="34"/>
        <v>0</v>
      </c>
      <c r="AO104" s="278">
        <f t="shared" si="35"/>
        <v>0</v>
      </c>
      <c r="AP104" s="311"/>
      <c r="AQ104" s="312">
        <f t="shared" si="18"/>
        <v>0</v>
      </c>
    </row>
    <row r="105" spans="2:43" x14ac:dyDescent="0.2">
      <c r="B105" s="34"/>
      <c r="C105" s="17"/>
      <c r="D105" s="189"/>
      <c r="E105" s="463"/>
      <c r="F105" s="463"/>
      <c r="G105" s="18"/>
      <c r="H105" s="18"/>
      <c r="I105" s="271"/>
      <c r="J105" s="272">
        <f t="shared" si="19"/>
        <v>0</v>
      </c>
      <c r="K105" s="37"/>
      <c r="L105" s="500"/>
      <c r="M105" s="20"/>
      <c r="N105" s="277"/>
      <c r="O105" s="277"/>
      <c r="P105" s="278">
        <f t="shared" si="28"/>
        <v>0</v>
      </c>
      <c r="Q105" s="20"/>
      <c r="R105" s="277"/>
      <c r="S105" s="277"/>
      <c r="T105" s="278">
        <f t="shared" si="29"/>
        <v>0</v>
      </c>
      <c r="U105" s="20"/>
      <c r="V105" s="277"/>
      <c r="W105" s="277"/>
      <c r="X105" s="278">
        <f t="shared" si="30"/>
        <v>0</v>
      </c>
      <c r="Y105" s="20"/>
      <c r="Z105" s="277"/>
      <c r="AA105" s="277"/>
      <c r="AB105" s="278">
        <f t="shared" si="31"/>
        <v>0</v>
      </c>
      <c r="AC105" s="20"/>
      <c r="AD105" s="277"/>
      <c r="AE105" s="277"/>
      <c r="AF105" s="278">
        <f t="shared" si="32"/>
        <v>0</v>
      </c>
      <c r="AG105" s="20"/>
      <c r="AH105" s="277"/>
      <c r="AI105" s="277"/>
      <c r="AJ105" s="278">
        <f t="shared" si="33"/>
        <v>0</v>
      </c>
      <c r="AK105" s="20"/>
      <c r="AL105" s="277"/>
      <c r="AM105" s="277"/>
      <c r="AN105" s="278">
        <f t="shared" si="34"/>
        <v>0</v>
      </c>
      <c r="AO105" s="278">
        <f t="shared" si="35"/>
        <v>0</v>
      </c>
      <c r="AP105" s="311"/>
      <c r="AQ105" s="312">
        <f t="shared" si="18"/>
        <v>0</v>
      </c>
    </row>
    <row r="106" spans="2:43" x14ac:dyDescent="0.2">
      <c r="B106" s="34"/>
      <c r="C106" s="17"/>
      <c r="D106" s="189"/>
      <c r="E106" s="463"/>
      <c r="F106" s="463"/>
      <c r="G106" s="18"/>
      <c r="H106" s="18"/>
      <c r="I106" s="271"/>
      <c r="J106" s="272">
        <f t="shared" si="19"/>
        <v>0</v>
      </c>
      <c r="K106" s="37"/>
      <c r="L106" s="500"/>
      <c r="M106" s="20"/>
      <c r="N106" s="277"/>
      <c r="O106" s="277"/>
      <c r="P106" s="278">
        <f t="shared" si="28"/>
        <v>0</v>
      </c>
      <c r="Q106" s="20"/>
      <c r="R106" s="277"/>
      <c r="S106" s="277"/>
      <c r="T106" s="278">
        <f t="shared" si="29"/>
        <v>0</v>
      </c>
      <c r="U106" s="20"/>
      <c r="V106" s="277"/>
      <c r="W106" s="277"/>
      <c r="X106" s="278">
        <f t="shared" si="30"/>
        <v>0</v>
      </c>
      <c r="Y106" s="20"/>
      <c r="Z106" s="277"/>
      <c r="AA106" s="277"/>
      <c r="AB106" s="278">
        <f t="shared" si="31"/>
        <v>0</v>
      </c>
      <c r="AC106" s="20"/>
      <c r="AD106" s="277"/>
      <c r="AE106" s="277"/>
      <c r="AF106" s="278">
        <f t="shared" si="32"/>
        <v>0</v>
      </c>
      <c r="AG106" s="20"/>
      <c r="AH106" s="277"/>
      <c r="AI106" s="277"/>
      <c r="AJ106" s="278">
        <f t="shared" si="33"/>
        <v>0</v>
      </c>
      <c r="AK106" s="20"/>
      <c r="AL106" s="277"/>
      <c r="AM106" s="277"/>
      <c r="AN106" s="278">
        <f t="shared" si="34"/>
        <v>0</v>
      </c>
      <c r="AO106" s="278">
        <f t="shared" si="35"/>
        <v>0</v>
      </c>
      <c r="AP106" s="311"/>
      <c r="AQ106" s="312">
        <f t="shared" si="18"/>
        <v>0</v>
      </c>
    </row>
    <row r="107" spans="2:43" x14ac:dyDescent="0.2">
      <c r="B107" s="34"/>
      <c r="C107" s="17"/>
      <c r="D107" s="189"/>
      <c r="E107" s="463"/>
      <c r="F107" s="463"/>
      <c r="G107" s="18"/>
      <c r="H107" s="18"/>
      <c r="I107" s="271"/>
      <c r="J107" s="272">
        <f t="shared" si="19"/>
        <v>0</v>
      </c>
      <c r="K107" s="37"/>
      <c r="L107" s="500"/>
      <c r="M107" s="20"/>
      <c r="N107" s="277"/>
      <c r="O107" s="277"/>
      <c r="P107" s="278">
        <f t="shared" si="28"/>
        <v>0</v>
      </c>
      <c r="Q107" s="20"/>
      <c r="R107" s="277"/>
      <c r="S107" s="277"/>
      <c r="T107" s="278">
        <f t="shared" si="29"/>
        <v>0</v>
      </c>
      <c r="U107" s="20"/>
      <c r="V107" s="277"/>
      <c r="W107" s="277"/>
      <c r="X107" s="278">
        <f t="shared" si="30"/>
        <v>0</v>
      </c>
      <c r="Y107" s="20"/>
      <c r="Z107" s="277"/>
      <c r="AA107" s="277"/>
      <c r="AB107" s="278">
        <f t="shared" si="31"/>
        <v>0</v>
      </c>
      <c r="AC107" s="20"/>
      <c r="AD107" s="277"/>
      <c r="AE107" s="277"/>
      <c r="AF107" s="278">
        <f t="shared" si="32"/>
        <v>0</v>
      </c>
      <c r="AG107" s="20"/>
      <c r="AH107" s="277"/>
      <c r="AI107" s="277"/>
      <c r="AJ107" s="278">
        <f t="shared" si="33"/>
        <v>0</v>
      </c>
      <c r="AK107" s="20"/>
      <c r="AL107" s="277"/>
      <c r="AM107" s="277"/>
      <c r="AN107" s="278">
        <f t="shared" si="34"/>
        <v>0</v>
      </c>
      <c r="AO107" s="278">
        <f t="shared" si="35"/>
        <v>0</v>
      </c>
      <c r="AP107" s="311"/>
      <c r="AQ107" s="312">
        <f t="shared" si="18"/>
        <v>0</v>
      </c>
    </row>
    <row r="108" spans="2:43" x14ac:dyDescent="0.2">
      <c r="B108" s="34"/>
      <c r="C108" s="17"/>
      <c r="D108" s="189"/>
      <c r="E108" s="463"/>
      <c r="F108" s="463"/>
      <c r="G108" s="18"/>
      <c r="H108" s="18"/>
      <c r="I108" s="271"/>
      <c r="J108" s="272">
        <f t="shared" ref="J108:J138" si="36">H108*I108</f>
        <v>0</v>
      </c>
      <c r="K108" s="37"/>
      <c r="L108" s="500"/>
      <c r="M108" s="20"/>
      <c r="N108" s="277"/>
      <c r="O108" s="277"/>
      <c r="P108" s="278">
        <f t="shared" si="28"/>
        <v>0</v>
      </c>
      <c r="Q108" s="20"/>
      <c r="R108" s="277"/>
      <c r="S108" s="277"/>
      <c r="T108" s="278">
        <f t="shared" si="29"/>
        <v>0</v>
      </c>
      <c r="U108" s="20"/>
      <c r="V108" s="277"/>
      <c r="W108" s="277"/>
      <c r="X108" s="278">
        <f t="shared" si="30"/>
        <v>0</v>
      </c>
      <c r="Y108" s="20"/>
      <c r="Z108" s="277"/>
      <c r="AA108" s="277"/>
      <c r="AB108" s="278">
        <f t="shared" si="31"/>
        <v>0</v>
      </c>
      <c r="AC108" s="20"/>
      <c r="AD108" s="277"/>
      <c r="AE108" s="277"/>
      <c r="AF108" s="278">
        <f t="shared" si="32"/>
        <v>0</v>
      </c>
      <c r="AG108" s="20"/>
      <c r="AH108" s="277"/>
      <c r="AI108" s="277"/>
      <c r="AJ108" s="278">
        <f t="shared" si="33"/>
        <v>0</v>
      </c>
      <c r="AK108" s="20"/>
      <c r="AL108" s="277"/>
      <c r="AM108" s="277"/>
      <c r="AN108" s="278">
        <f t="shared" si="34"/>
        <v>0</v>
      </c>
      <c r="AO108" s="278">
        <f t="shared" si="35"/>
        <v>0</v>
      </c>
      <c r="AP108" s="311"/>
      <c r="AQ108" s="312">
        <f t="shared" si="18"/>
        <v>0</v>
      </c>
    </row>
    <row r="109" spans="2:43" x14ac:dyDescent="0.2">
      <c r="B109" s="34"/>
      <c r="C109" s="17"/>
      <c r="D109" s="189"/>
      <c r="E109" s="463"/>
      <c r="F109" s="463"/>
      <c r="G109" s="18"/>
      <c r="H109" s="18"/>
      <c r="I109" s="271"/>
      <c r="J109" s="272">
        <f t="shared" si="36"/>
        <v>0</v>
      </c>
      <c r="K109" s="37"/>
      <c r="L109" s="500"/>
      <c r="M109" s="20"/>
      <c r="N109" s="277"/>
      <c r="O109" s="277"/>
      <c r="P109" s="278">
        <f t="shared" si="28"/>
        <v>0</v>
      </c>
      <c r="Q109" s="20"/>
      <c r="R109" s="277"/>
      <c r="S109" s="277"/>
      <c r="T109" s="278">
        <f t="shared" si="29"/>
        <v>0</v>
      </c>
      <c r="U109" s="20"/>
      <c r="V109" s="277"/>
      <c r="W109" s="277"/>
      <c r="X109" s="278">
        <f t="shared" si="30"/>
        <v>0</v>
      </c>
      <c r="Y109" s="20"/>
      <c r="Z109" s="277"/>
      <c r="AA109" s="277"/>
      <c r="AB109" s="278">
        <f t="shared" si="31"/>
        <v>0</v>
      </c>
      <c r="AC109" s="20"/>
      <c r="AD109" s="277"/>
      <c r="AE109" s="277"/>
      <c r="AF109" s="278">
        <f t="shared" si="32"/>
        <v>0</v>
      </c>
      <c r="AG109" s="20"/>
      <c r="AH109" s="277"/>
      <c r="AI109" s="277"/>
      <c r="AJ109" s="278">
        <f t="shared" si="33"/>
        <v>0</v>
      </c>
      <c r="AK109" s="20"/>
      <c r="AL109" s="277"/>
      <c r="AM109" s="277"/>
      <c r="AN109" s="278">
        <f t="shared" si="34"/>
        <v>0</v>
      </c>
      <c r="AO109" s="278">
        <f t="shared" si="35"/>
        <v>0</v>
      </c>
      <c r="AP109" s="311"/>
      <c r="AQ109" s="312">
        <f t="shared" si="18"/>
        <v>0</v>
      </c>
    </row>
    <row r="110" spans="2:43" x14ac:dyDescent="0.2">
      <c r="B110" s="34"/>
      <c r="C110" s="17"/>
      <c r="D110" s="189"/>
      <c r="E110" s="463"/>
      <c r="F110" s="463"/>
      <c r="G110" s="18"/>
      <c r="H110" s="18"/>
      <c r="I110" s="271"/>
      <c r="J110" s="272">
        <f t="shared" si="36"/>
        <v>0</v>
      </c>
      <c r="K110" s="37"/>
      <c r="L110" s="500"/>
      <c r="M110" s="20"/>
      <c r="N110" s="277"/>
      <c r="O110" s="277"/>
      <c r="P110" s="278">
        <f t="shared" si="28"/>
        <v>0</v>
      </c>
      <c r="Q110" s="20"/>
      <c r="R110" s="277"/>
      <c r="S110" s="277"/>
      <c r="T110" s="278">
        <f t="shared" si="29"/>
        <v>0</v>
      </c>
      <c r="U110" s="20"/>
      <c r="V110" s="277"/>
      <c r="W110" s="277"/>
      <c r="X110" s="278">
        <f t="shared" si="30"/>
        <v>0</v>
      </c>
      <c r="Y110" s="20"/>
      <c r="Z110" s="277"/>
      <c r="AA110" s="277"/>
      <c r="AB110" s="278">
        <f t="shared" si="31"/>
        <v>0</v>
      </c>
      <c r="AC110" s="20"/>
      <c r="AD110" s="277"/>
      <c r="AE110" s="277"/>
      <c r="AF110" s="278">
        <f t="shared" si="32"/>
        <v>0</v>
      </c>
      <c r="AG110" s="20"/>
      <c r="AH110" s="277"/>
      <c r="AI110" s="277"/>
      <c r="AJ110" s="278">
        <f t="shared" si="33"/>
        <v>0</v>
      </c>
      <c r="AK110" s="20"/>
      <c r="AL110" s="277"/>
      <c r="AM110" s="277"/>
      <c r="AN110" s="278">
        <f t="shared" si="34"/>
        <v>0</v>
      </c>
      <c r="AO110" s="278">
        <f t="shared" si="35"/>
        <v>0</v>
      </c>
      <c r="AP110" s="311"/>
      <c r="AQ110" s="312">
        <f t="shared" si="18"/>
        <v>0</v>
      </c>
    </row>
    <row r="111" spans="2:43" x14ac:dyDescent="0.2">
      <c r="B111" s="34"/>
      <c r="C111" s="17"/>
      <c r="D111" s="189"/>
      <c r="E111" s="463"/>
      <c r="F111" s="463"/>
      <c r="G111" s="18"/>
      <c r="H111" s="18"/>
      <c r="I111" s="271"/>
      <c r="J111" s="272">
        <f t="shared" si="36"/>
        <v>0</v>
      </c>
      <c r="K111" s="37"/>
      <c r="L111" s="500"/>
      <c r="M111" s="20"/>
      <c r="N111" s="277"/>
      <c r="O111" s="277"/>
      <c r="P111" s="278">
        <f t="shared" si="28"/>
        <v>0</v>
      </c>
      <c r="Q111" s="20"/>
      <c r="R111" s="277"/>
      <c r="S111" s="277"/>
      <c r="T111" s="278">
        <f t="shared" si="29"/>
        <v>0</v>
      </c>
      <c r="U111" s="20"/>
      <c r="V111" s="277"/>
      <c r="W111" s="277"/>
      <c r="X111" s="278">
        <f t="shared" si="30"/>
        <v>0</v>
      </c>
      <c r="Y111" s="20"/>
      <c r="Z111" s="277"/>
      <c r="AA111" s="277"/>
      <c r="AB111" s="278">
        <f t="shared" si="31"/>
        <v>0</v>
      </c>
      <c r="AC111" s="20"/>
      <c r="AD111" s="277"/>
      <c r="AE111" s="277"/>
      <c r="AF111" s="278">
        <f t="shared" si="32"/>
        <v>0</v>
      </c>
      <c r="AG111" s="20"/>
      <c r="AH111" s="277"/>
      <c r="AI111" s="277"/>
      <c r="AJ111" s="278">
        <f t="shared" si="33"/>
        <v>0</v>
      </c>
      <c r="AK111" s="20"/>
      <c r="AL111" s="277"/>
      <c r="AM111" s="277"/>
      <c r="AN111" s="278">
        <f t="shared" si="34"/>
        <v>0</v>
      </c>
      <c r="AO111" s="278">
        <f t="shared" si="35"/>
        <v>0</v>
      </c>
      <c r="AP111" s="311"/>
      <c r="AQ111" s="312">
        <f t="shared" si="18"/>
        <v>0</v>
      </c>
    </row>
    <row r="112" spans="2:43" x14ac:dyDescent="0.2">
      <c r="B112" s="34"/>
      <c r="C112" s="17"/>
      <c r="D112" s="189"/>
      <c r="E112" s="463"/>
      <c r="F112" s="463"/>
      <c r="G112" s="18"/>
      <c r="H112" s="18"/>
      <c r="I112" s="271"/>
      <c r="J112" s="272">
        <f t="shared" si="36"/>
        <v>0</v>
      </c>
      <c r="K112" s="37"/>
      <c r="L112" s="500"/>
      <c r="M112" s="20"/>
      <c r="N112" s="277"/>
      <c r="O112" s="277"/>
      <c r="P112" s="278">
        <f t="shared" si="28"/>
        <v>0</v>
      </c>
      <c r="Q112" s="20"/>
      <c r="R112" s="277"/>
      <c r="S112" s="277"/>
      <c r="T112" s="278">
        <f t="shared" si="29"/>
        <v>0</v>
      </c>
      <c r="U112" s="20"/>
      <c r="V112" s="277"/>
      <c r="W112" s="277"/>
      <c r="X112" s="278">
        <f t="shared" si="30"/>
        <v>0</v>
      </c>
      <c r="Y112" s="20"/>
      <c r="Z112" s="277"/>
      <c r="AA112" s="277"/>
      <c r="AB112" s="278">
        <f t="shared" si="31"/>
        <v>0</v>
      </c>
      <c r="AC112" s="20"/>
      <c r="AD112" s="277"/>
      <c r="AE112" s="277"/>
      <c r="AF112" s="278">
        <f t="shared" si="32"/>
        <v>0</v>
      </c>
      <c r="AG112" s="20"/>
      <c r="AH112" s="277"/>
      <c r="AI112" s="277"/>
      <c r="AJ112" s="278">
        <f t="shared" si="33"/>
        <v>0</v>
      </c>
      <c r="AK112" s="20"/>
      <c r="AL112" s="277"/>
      <c r="AM112" s="277"/>
      <c r="AN112" s="278">
        <f t="shared" si="34"/>
        <v>0</v>
      </c>
      <c r="AO112" s="278">
        <f t="shared" si="35"/>
        <v>0</v>
      </c>
      <c r="AP112" s="311"/>
      <c r="AQ112" s="312">
        <f t="shared" si="18"/>
        <v>0</v>
      </c>
    </row>
    <row r="113" spans="2:43" x14ac:dyDescent="0.2">
      <c r="B113" s="34"/>
      <c r="C113" s="17"/>
      <c r="D113" s="189"/>
      <c r="E113" s="463"/>
      <c r="F113" s="463"/>
      <c r="G113" s="18"/>
      <c r="H113" s="18"/>
      <c r="I113" s="271"/>
      <c r="J113" s="272">
        <f t="shared" si="36"/>
        <v>0</v>
      </c>
      <c r="K113" s="37"/>
      <c r="L113" s="500"/>
      <c r="M113" s="20"/>
      <c r="N113" s="277"/>
      <c r="O113" s="277"/>
      <c r="P113" s="278">
        <f t="shared" si="28"/>
        <v>0</v>
      </c>
      <c r="Q113" s="20"/>
      <c r="R113" s="277"/>
      <c r="S113" s="277"/>
      <c r="T113" s="278">
        <f t="shared" si="29"/>
        <v>0</v>
      </c>
      <c r="U113" s="20"/>
      <c r="V113" s="277"/>
      <c r="W113" s="277"/>
      <c r="X113" s="278">
        <f t="shared" si="30"/>
        <v>0</v>
      </c>
      <c r="Y113" s="20"/>
      <c r="Z113" s="277"/>
      <c r="AA113" s="277"/>
      <c r="AB113" s="278">
        <f t="shared" si="31"/>
        <v>0</v>
      </c>
      <c r="AC113" s="20"/>
      <c r="AD113" s="277"/>
      <c r="AE113" s="277"/>
      <c r="AF113" s="278">
        <f t="shared" si="32"/>
        <v>0</v>
      </c>
      <c r="AG113" s="20"/>
      <c r="AH113" s="277"/>
      <c r="AI113" s="277"/>
      <c r="AJ113" s="278">
        <f t="shared" si="33"/>
        <v>0</v>
      </c>
      <c r="AK113" s="20"/>
      <c r="AL113" s="277"/>
      <c r="AM113" s="277"/>
      <c r="AN113" s="278">
        <f t="shared" si="34"/>
        <v>0</v>
      </c>
      <c r="AO113" s="278">
        <f t="shared" si="35"/>
        <v>0</v>
      </c>
      <c r="AP113" s="311"/>
      <c r="AQ113" s="312">
        <f t="shared" si="18"/>
        <v>0</v>
      </c>
    </row>
    <row r="114" spans="2:43" x14ac:dyDescent="0.2">
      <c r="B114" s="34"/>
      <c r="C114" s="17"/>
      <c r="D114" s="189"/>
      <c r="E114" s="463"/>
      <c r="F114" s="463"/>
      <c r="G114" s="18"/>
      <c r="H114" s="18"/>
      <c r="I114" s="271"/>
      <c r="J114" s="272">
        <f t="shared" si="36"/>
        <v>0</v>
      </c>
      <c r="K114" s="37"/>
      <c r="L114" s="500"/>
      <c r="M114" s="20"/>
      <c r="N114" s="277"/>
      <c r="O114" s="277"/>
      <c r="P114" s="278">
        <f t="shared" si="28"/>
        <v>0</v>
      </c>
      <c r="Q114" s="20"/>
      <c r="R114" s="277"/>
      <c r="S114" s="277"/>
      <c r="T114" s="278">
        <f t="shared" si="29"/>
        <v>0</v>
      </c>
      <c r="U114" s="20"/>
      <c r="V114" s="277"/>
      <c r="W114" s="277"/>
      <c r="X114" s="278">
        <f t="shared" si="30"/>
        <v>0</v>
      </c>
      <c r="Y114" s="20"/>
      <c r="Z114" s="277"/>
      <c r="AA114" s="277"/>
      <c r="AB114" s="278">
        <f t="shared" si="31"/>
        <v>0</v>
      </c>
      <c r="AC114" s="20"/>
      <c r="AD114" s="277"/>
      <c r="AE114" s="277"/>
      <c r="AF114" s="278">
        <f t="shared" si="32"/>
        <v>0</v>
      </c>
      <c r="AG114" s="20"/>
      <c r="AH114" s="277"/>
      <c r="AI114" s="277"/>
      <c r="AJ114" s="278">
        <f t="shared" si="33"/>
        <v>0</v>
      </c>
      <c r="AK114" s="20"/>
      <c r="AL114" s="277"/>
      <c r="AM114" s="277"/>
      <c r="AN114" s="278">
        <f t="shared" si="34"/>
        <v>0</v>
      </c>
      <c r="AO114" s="278">
        <f t="shared" si="35"/>
        <v>0</v>
      </c>
      <c r="AP114" s="311"/>
      <c r="AQ114" s="312">
        <f t="shared" si="18"/>
        <v>0</v>
      </c>
    </row>
    <row r="115" spans="2:43" x14ac:dyDescent="0.2">
      <c r="B115" s="34"/>
      <c r="C115" s="17"/>
      <c r="D115" s="189"/>
      <c r="E115" s="463"/>
      <c r="F115" s="463"/>
      <c r="G115" s="18"/>
      <c r="H115" s="18"/>
      <c r="I115" s="271"/>
      <c r="J115" s="272">
        <f t="shared" si="36"/>
        <v>0</v>
      </c>
      <c r="K115" s="37"/>
      <c r="L115" s="500"/>
      <c r="M115" s="20"/>
      <c r="N115" s="277"/>
      <c r="O115" s="277"/>
      <c r="P115" s="278">
        <f t="shared" si="28"/>
        <v>0</v>
      </c>
      <c r="Q115" s="20"/>
      <c r="R115" s="277"/>
      <c r="S115" s="277"/>
      <c r="T115" s="278">
        <f t="shared" si="29"/>
        <v>0</v>
      </c>
      <c r="U115" s="20"/>
      <c r="V115" s="277"/>
      <c r="W115" s="277"/>
      <c r="X115" s="278">
        <f t="shared" si="30"/>
        <v>0</v>
      </c>
      <c r="Y115" s="20"/>
      <c r="Z115" s="277"/>
      <c r="AA115" s="277"/>
      <c r="AB115" s="278">
        <f t="shared" si="31"/>
        <v>0</v>
      </c>
      <c r="AC115" s="20"/>
      <c r="AD115" s="277"/>
      <c r="AE115" s="277"/>
      <c r="AF115" s="278">
        <f t="shared" si="32"/>
        <v>0</v>
      </c>
      <c r="AG115" s="20"/>
      <c r="AH115" s="277"/>
      <c r="AI115" s="277"/>
      <c r="AJ115" s="278">
        <f t="shared" si="33"/>
        <v>0</v>
      </c>
      <c r="AK115" s="20"/>
      <c r="AL115" s="277"/>
      <c r="AM115" s="277"/>
      <c r="AN115" s="278">
        <f t="shared" si="34"/>
        <v>0</v>
      </c>
      <c r="AO115" s="278">
        <f t="shared" si="35"/>
        <v>0</v>
      </c>
      <c r="AP115" s="311"/>
      <c r="AQ115" s="312">
        <f t="shared" si="18"/>
        <v>0</v>
      </c>
    </row>
    <row r="116" spans="2:43" x14ac:dyDescent="0.2">
      <c r="B116" s="34"/>
      <c r="C116" s="17"/>
      <c r="D116" s="189"/>
      <c r="E116" s="463"/>
      <c r="F116" s="463"/>
      <c r="G116" s="18"/>
      <c r="H116" s="18"/>
      <c r="I116" s="271"/>
      <c r="J116" s="272">
        <f t="shared" si="36"/>
        <v>0</v>
      </c>
      <c r="K116" s="37"/>
      <c r="L116" s="500"/>
      <c r="M116" s="20"/>
      <c r="N116" s="277"/>
      <c r="O116" s="277"/>
      <c r="P116" s="278">
        <f t="shared" si="28"/>
        <v>0</v>
      </c>
      <c r="Q116" s="20"/>
      <c r="R116" s="277"/>
      <c r="S116" s="277"/>
      <c r="T116" s="278">
        <f t="shared" si="29"/>
        <v>0</v>
      </c>
      <c r="U116" s="20"/>
      <c r="V116" s="277"/>
      <c r="W116" s="277"/>
      <c r="X116" s="278">
        <f t="shared" si="30"/>
        <v>0</v>
      </c>
      <c r="Y116" s="20"/>
      <c r="Z116" s="277"/>
      <c r="AA116" s="277"/>
      <c r="AB116" s="278">
        <f t="shared" si="31"/>
        <v>0</v>
      </c>
      <c r="AC116" s="20"/>
      <c r="AD116" s="277"/>
      <c r="AE116" s="277"/>
      <c r="AF116" s="278">
        <f t="shared" si="32"/>
        <v>0</v>
      </c>
      <c r="AG116" s="20"/>
      <c r="AH116" s="277"/>
      <c r="AI116" s="277"/>
      <c r="AJ116" s="278">
        <f t="shared" si="33"/>
        <v>0</v>
      </c>
      <c r="AK116" s="20"/>
      <c r="AL116" s="277"/>
      <c r="AM116" s="277"/>
      <c r="AN116" s="278">
        <f t="shared" si="34"/>
        <v>0</v>
      </c>
      <c r="AO116" s="278">
        <f t="shared" si="35"/>
        <v>0</v>
      </c>
      <c r="AP116" s="311"/>
      <c r="AQ116" s="312">
        <f t="shared" si="18"/>
        <v>0</v>
      </c>
    </row>
    <row r="117" spans="2:43" x14ac:dyDescent="0.2">
      <c r="B117" s="34"/>
      <c r="C117" s="17"/>
      <c r="D117" s="189"/>
      <c r="E117" s="463"/>
      <c r="F117" s="463"/>
      <c r="G117" s="18"/>
      <c r="H117" s="18"/>
      <c r="I117" s="271"/>
      <c r="J117" s="272">
        <f t="shared" si="36"/>
        <v>0</v>
      </c>
      <c r="K117" s="37"/>
      <c r="L117" s="500"/>
      <c r="M117" s="20"/>
      <c r="N117" s="277"/>
      <c r="O117" s="277"/>
      <c r="P117" s="278">
        <f t="shared" si="28"/>
        <v>0</v>
      </c>
      <c r="Q117" s="20"/>
      <c r="R117" s="277"/>
      <c r="S117" s="277"/>
      <c r="T117" s="278">
        <f t="shared" si="29"/>
        <v>0</v>
      </c>
      <c r="U117" s="20"/>
      <c r="V117" s="277"/>
      <c r="W117" s="277"/>
      <c r="X117" s="278">
        <f t="shared" si="30"/>
        <v>0</v>
      </c>
      <c r="Y117" s="20"/>
      <c r="Z117" s="277"/>
      <c r="AA117" s="277"/>
      <c r="AB117" s="278">
        <f t="shared" si="31"/>
        <v>0</v>
      </c>
      <c r="AC117" s="20"/>
      <c r="AD117" s="277"/>
      <c r="AE117" s="277"/>
      <c r="AF117" s="278">
        <f t="shared" si="32"/>
        <v>0</v>
      </c>
      <c r="AG117" s="20"/>
      <c r="AH117" s="277"/>
      <c r="AI117" s="277"/>
      <c r="AJ117" s="278">
        <f t="shared" si="33"/>
        <v>0</v>
      </c>
      <c r="AK117" s="20"/>
      <c r="AL117" s="277"/>
      <c r="AM117" s="277"/>
      <c r="AN117" s="278">
        <f t="shared" si="34"/>
        <v>0</v>
      </c>
      <c r="AO117" s="278">
        <f t="shared" si="35"/>
        <v>0</v>
      </c>
      <c r="AP117" s="311"/>
      <c r="AQ117" s="312">
        <f t="shared" si="18"/>
        <v>0</v>
      </c>
    </row>
    <row r="118" spans="2:43" x14ac:dyDescent="0.2">
      <c r="B118" s="34"/>
      <c r="C118" s="17"/>
      <c r="D118" s="189"/>
      <c r="E118" s="463"/>
      <c r="F118" s="463"/>
      <c r="G118" s="18"/>
      <c r="H118" s="18"/>
      <c r="I118" s="271"/>
      <c r="J118" s="272">
        <f t="shared" si="36"/>
        <v>0</v>
      </c>
      <c r="K118" s="37"/>
      <c r="L118" s="500"/>
      <c r="M118" s="20"/>
      <c r="N118" s="277"/>
      <c r="O118" s="277"/>
      <c r="P118" s="278">
        <f t="shared" si="28"/>
        <v>0</v>
      </c>
      <c r="Q118" s="20"/>
      <c r="R118" s="277"/>
      <c r="S118" s="277"/>
      <c r="T118" s="278">
        <f t="shared" si="29"/>
        <v>0</v>
      </c>
      <c r="U118" s="20"/>
      <c r="V118" s="277"/>
      <c r="W118" s="277"/>
      <c r="X118" s="278">
        <f t="shared" si="30"/>
        <v>0</v>
      </c>
      <c r="Y118" s="20"/>
      <c r="Z118" s="277"/>
      <c r="AA118" s="277"/>
      <c r="AB118" s="278">
        <f t="shared" si="31"/>
        <v>0</v>
      </c>
      <c r="AC118" s="20"/>
      <c r="AD118" s="277"/>
      <c r="AE118" s="277"/>
      <c r="AF118" s="278">
        <f t="shared" si="32"/>
        <v>0</v>
      </c>
      <c r="AG118" s="20"/>
      <c r="AH118" s="277"/>
      <c r="AI118" s="277"/>
      <c r="AJ118" s="278">
        <f t="shared" si="33"/>
        <v>0</v>
      </c>
      <c r="AK118" s="20"/>
      <c r="AL118" s="277"/>
      <c r="AM118" s="277"/>
      <c r="AN118" s="278">
        <f t="shared" si="34"/>
        <v>0</v>
      </c>
      <c r="AO118" s="278">
        <f t="shared" si="35"/>
        <v>0</v>
      </c>
      <c r="AP118" s="311"/>
      <c r="AQ118" s="312">
        <f t="shared" si="18"/>
        <v>0</v>
      </c>
    </row>
    <row r="119" spans="2:43" x14ac:dyDescent="0.2">
      <c r="B119" s="34"/>
      <c r="C119" s="17"/>
      <c r="D119" s="189"/>
      <c r="E119" s="463"/>
      <c r="F119" s="463"/>
      <c r="G119" s="18"/>
      <c r="H119" s="18"/>
      <c r="I119" s="271"/>
      <c r="J119" s="272">
        <f t="shared" si="36"/>
        <v>0</v>
      </c>
      <c r="K119" s="37"/>
      <c r="L119" s="500"/>
      <c r="M119" s="20"/>
      <c r="N119" s="277"/>
      <c r="O119" s="277"/>
      <c r="P119" s="278">
        <f t="shared" si="28"/>
        <v>0</v>
      </c>
      <c r="Q119" s="20"/>
      <c r="R119" s="277"/>
      <c r="S119" s="277"/>
      <c r="T119" s="278">
        <f t="shared" si="29"/>
        <v>0</v>
      </c>
      <c r="U119" s="20"/>
      <c r="V119" s="277"/>
      <c r="W119" s="277"/>
      <c r="X119" s="278">
        <f t="shared" si="30"/>
        <v>0</v>
      </c>
      <c r="Y119" s="20"/>
      <c r="Z119" s="277"/>
      <c r="AA119" s="277"/>
      <c r="AB119" s="278">
        <f t="shared" si="31"/>
        <v>0</v>
      </c>
      <c r="AC119" s="20"/>
      <c r="AD119" s="277"/>
      <c r="AE119" s="277"/>
      <c r="AF119" s="278">
        <f t="shared" si="32"/>
        <v>0</v>
      </c>
      <c r="AG119" s="20"/>
      <c r="AH119" s="277"/>
      <c r="AI119" s="277"/>
      <c r="AJ119" s="278">
        <f t="shared" si="33"/>
        <v>0</v>
      </c>
      <c r="AK119" s="20"/>
      <c r="AL119" s="277"/>
      <c r="AM119" s="277"/>
      <c r="AN119" s="278">
        <f t="shared" si="34"/>
        <v>0</v>
      </c>
      <c r="AO119" s="278">
        <f t="shared" si="35"/>
        <v>0</v>
      </c>
      <c r="AP119" s="311"/>
      <c r="AQ119" s="312">
        <f t="shared" si="18"/>
        <v>0</v>
      </c>
    </row>
    <row r="120" spans="2:43" x14ac:dyDescent="0.2">
      <c r="B120" s="34"/>
      <c r="C120" s="17"/>
      <c r="D120" s="189"/>
      <c r="E120" s="463"/>
      <c r="F120" s="463"/>
      <c r="G120" s="18"/>
      <c r="H120" s="18"/>
      <c r="I120" s="271"/>
      <c r="J120" s="272">
        <f t="shared" si="36"/>
        <v>0</v>
      </c>
      <c r="K120" s="37"/>
      <c r="L120" s="500"/>
      <c r="M120" s="20"/>
      <c r="N120" s="277"/>
      <c r="O120" s="277"/>
      <c r="P120" s="278">
        <f t="shared" si="28"/>
        <v>0</v>
      </c>
      <c r="Q120" s="20"/>
      <c r="R120" s="277"/>
      <c r="S120" s="277"/>
      <c r="T120" s="278">
        <f t="shared" si="29"/>
        <v>0</v>
      </c>
      <c r="U120" s="20"/>
      <c r="V120" s="277"/>
      <c r="W120" s="277"/>
      <c r="X120" s="278">
        <f t="shared" si="30"/>
        <v>0</v>
      </c>
      <c r="Y120" s="20"/>
      <c r="Z120" s="277"/>
      <c r="AA120" s="277"/>
      <c r="AB120" s="278">
        <f t="shared" si="31"/>
        <v>0</v>
      </c>
      <c r="AC120" s="20"/>
      <c r="AD120" s="277"/>
      <c r="AE120" s="277"/>
      <c r="AF120" s="278">
        <f t="shared" si="32"/>
        <v>0</v>
      </c>
      <c r="AG120" s="20"/>
      <c r="AH120" s="277"/>
      <c r="AI120" s="277"/>
      <c r="AJ120" s="278">
        <f t="shared" si="33"/>
        <v>0</v>
      </c>
      <c r="AK120" s="20"/>
      <c r="AL120" s="277"/>
      <c r="AM120" s="277"/>
      <c r="AN120" s="278">
        <f t="shared" si="34"/>
        <v>0</v>
      </c>
      <c r="AO120" s="278">
        <f t="shared" si="35"/>
        <v>0</v>
      </c>
      <c r="AP120" s="311"/>
      <c r="AQ120" s="312">
        <f t="shared" si="18"/>
        <v>0</v>
      </c>
    </row>
    <row r="121" spans="2:43" x14ac:dyDescent="0.2">
      <c r="B121" s="34"/>
      <c r="C121" s="17"/>
      <c r="D121" s="189"/>
      <c r="E121" s="463"/>
      <c r="F121" s="463"/>
      <c r="G121" s="18"/>
      <c r="H121" s="18"/>
      <c r="I121" s="271"/>
      <c r="J121" s="272">
        <f t="shared" si="36"/>
        <v>0</v>
      </c>
      <c r="K121" s="37"/>
      <c r="L121" s="500"/>
      <c r="M121" s="20"/>
      <c r="N121" s="277"/>
      <c r="O121" s="277"/>
      <c r="P121" s="278">
        <f t="shared" si="28"/>
        <v>0</v>
      </c>
      <c r="Q121" s="20"/>
      <c r="R121" s="277"/>
      <c r="S121" s="277"/>
      <c r="T121" s="278">
        <f t="shared" si="29"/>
        <v>0</v>
      </c>
      <c r="U121" s="20"/>
      <c r="V121" s="277"/>
      <c r="W121" s="277"/>
      <c r="X121" s="278">
        <f t="shared" si="30"/>
        <v>0</v>
      </c>
      <c r="Y121" s="20"/>
      <c r="Z121" s="277"/>
      <c r="AA121" s="277"/>
      <c r="AB121" s="278">
        <f t="shared" si="31"/>
        <v>0</v>
      </c>
      <c r="AC121" s="20"/>
      <c r="AD121" s="277"/>
      <c r="AE121" s="277"/>
      <c r="AF121" s="278">
        <f t="shared" si="32"/>
        <v>0</v>
      </c>
      <c r="AG121" s="20"/>
      <c r="AH121" s="277"/>
      <c r="AI121" s="277"/>
      <c r="AJ121" s="278">
        <f t="shared" si="33"/>
        <v>0</v>
      </c>
      <c r="AK121" s="20"/>
      <c r="AL121" s="277"/>
      <c r="AM121" s="277"/>
      <c r="AN121" s="278">
        <f t="shared" si="34"/>
        <v>0</v>
      </c>
      <c r="AO121" s="278">
        <f t="shared" si="35"/>
        <v>0</v>
      </c>
      <c r="AP121" s="311"/>
      <c r="AQ121" s="312">
        <f t="shared" si="18"/>
        <v>0</v>
      </c>
    </row>
    <row r="122" spans="2:43" x14ac:dyDescent="0.2">
      <c r="B122" s="34"/>
      <c r="C122" s="17"/>
      <c r="D122" s="189"/>
      <c r="E122" s="463"/>
      <c r="F122" s="463"/>
      <c r="G122" s="18"/>
      <c r="H122" s="18"/>
      <c r="I122" s="271"/>
      <c r="J122" s="272">
        <f t="shared" si="36"/>
        <v>0</v>
      </c>
      <c r="K122" s="37"/>
      <c r="L122" s="500"/>
      <c r="M122" s="20"/>
      <c r="N122" s="277"/>
      <c r="O122" s="277"/>
      <c r="P122" s="278">
        <f t="shared" si="28"/>
        <v>0</v>
      </c>
      <c r="Q122" s="20"/>
      <c r="R122" s="277"/>
      <c r="S122" s="277"/>
      <c r="T122" s="278">
        <f t="shared" si="29"/>
        <v>0</v>
      </c>
      <c r="U122" s="20"/>
      <c r="V122" s="277"/>
      <c r="W122" s="277"/>
      <c r="X122" s="278">
        <f t="shared" si="30"/>
        <v>0</v>
      </c>
      <c r="Y122" s="20"/>
      <c r="Z122" s="277"/>
      <c r="AA122" s="277"/>
      <c r="AB122" s="278">
        <f t="shared" si="31"/>
        <v>0</v>
      </c>
      <c r="AC122" s="20"/>
      <c r="AD122" s="277"/>
      <c r="AE122" s="277"/>
      <c r="AF122" s="278">
        <f t="shared" si="32"/>
        <v>0</v>
      </c>
      <c r="AG122" s="20"/>
      <c r="AH122" s="277"/>
      <c r="AI122" s="277"/>
      <c r="AJ122" s="278">
        <f t="shared" si="33"/>
        <v>0</v>
      </c>
      <c r="AK122" s="20"/>
      <c r="AL122" s="277"/>
      <c r="AM122" s="277"/>
      <c r="AN122" s="278">
        <f t="shared" si="34"/>
        <v>0</v>
      </c>
      <c r="AO122" s="278">
        <f t="shared" si="35"/>
        <v>0</v>
      </c>
      <c r="AP122" s="311"/>
      <c r="AQ122" s="312">
        <f t="shared" si="18"/>
        <v>0</v>
      </c>
    </row>
    <row r="123" spans="2:43" x14ac:dyDescent="0.2">
      <c r="B123" s="34"/>
      <c r="C123" s="17"/>
      <c r="D123" s="189"/>
      <c r="E123" s="463"/>
      <c r="F123" s="463"/>
      <c r="G123" s="18"/>
      <c r="H123" s="18"/>
      <c r="I123" s="271"/>
      <c r="J123" s="272">
        <f t="shared" si="36"/>
        <v>0</v>
      </c>
      <c r="K123" s="37"/>
      <c r="L123" s="500"/>
      <c r="M123" s="20"/>
      <c r="N123" s="277"/>
      <c r="O123" s="277"/>
      <c r="P123" s="278">
        <f t="shared" si="28"/>
        <v>0</v>
      </c>
      <c r="Q123" s="20"/>
      <c r="R123" s="277"/>
      <c r="S123" s="277"/>
      <c r="T123" s="278">
        <f t="shared" si="29"/>
        <v>0</v>
      </c>
      <c r="U123" s="20"/>
      <c r="V123" s="277"/>
      <c r="W123" s="277"/>
      <c r="X123" s="278">
        <f t="shared" si="30"/>
        <v>0</v>
      </c>
      <c r="Y123" s="20"/>
      <c r="Z123" s="277"/>
      <c r="AA123" s="277"/>
      <c r="AB123" s="278">
        <f t="shared" si="31"/>
        <v>0</v>
      </c>
      <c r="AC123" s="20"/>
      <c r="AD123" s="277"/>
      <c r="AE123" s="277"/>
      <c r="AF123" s="278">
        <f t="shared" si="32"/>
        <v>0</v>
      </c>
      <c r="AG123" s="20"/>
      <c r="AH123" s="277"/>
      <c r="AI123" s="277"/>
      <c r="AJ123" s="278">
        <f t="shared" si="33"/>
        <v>0</v>
      </c>
      <c r="AK123" s="20"/>
      <c r="AL123" s="277"/>
      <c r="AM123" s="277"/>
      <c r="AN123" s="278">
        <f t="shared" si="34"/>
        <v>0</v>
      </c>
      <c r="AO123" s="278">
        <f t="shared" si="35"/>
        <v>0</v>
      </c>
      <c r="AP123" s="311"/>
      <c r="AQ123" s="312">
        <f t="shared" si="18"/>
        <v>0</v>
      </c>
    </row>
    <row r="124" spans="2:43" x14ac:dyDescent="0.2">
      <c r="B124" s="34"/>
      <c r="C124" s="17"/>
      <c r="D124" s="189"/>
      <c r="E124" s="463"/>
      <c r="F124" s="463"/>
      <c r="G124" s="18"/>
      <c r="H124" s="18"/>
      <c r="I124" s="271"/>
      <c r="J124" s="272">
        <f t="shared" si="36"/>
        <v>0</v>
      </c>
      <c r="K124" s="37"/>
      <c r="L124" s="500"/>
      <c r="M124" s="20"/>
      <c r="N124" s="277"/>
      <c r="O124" s="277"/>
      <c r="P124" s="278">
        <f t="shared" si="28"/>
        <v>0</v>
      </c>
      <c r="Q124" s="20"/>
      <c r="R124" s="277"/>
      <c r="S124" s="277"/>
      <c r="T124" s="278">
        <f t="shared" si="29"/>
        <v>0</v>
      </c>
      <c r="U124" s="20"/>
      <c r="V124" s="277"/>
      <c r="W124" s="277"/>
      <c r="X124" s="278">
        <f t="shared" si="30"/>
        <v>0</v>
      </c>
      <c r="Y124" s="20"/>
      <c r="Z124" s="277"/>
      <c r="AA124" s="277"/>
      <c r="AB124" s="278">
        <f t="shared" si="31"/>
        <v>0</v>
      </c>
      <c r="AC124" s="20"/>
      <c r="AD124" s="277"/>
      <c r="AE124" s="277"/>
      <c r="AF124" s="278">
        <f t="shared" si="32"/>
        <v>0</v>
      </c>
      <c r="AG124" s="20"/>
      <c r="AH124" s="277"/>
      <c r="AI124" s="277"/>
      <c r="AJ124" s="278">
        <f t="shared" si="33"/>
        <v>0</v>
      </c>
      <c r="AK124" s="20"/>
      <c r="AL124" s="277"/>
      <c r="AM124" s="277"/>
      <c r="AN124" s="278">
        <f t="shared" si="34"/>
        <v>0</v>
      </c>
      <c r="AO124" s="278">
        <f t="shared" si="35"/>
        <v>0</v>
      </c>
      <c r="AP124" s="311"/>
      <c r="AQ124" s="312">
        <f t="shared" si="18"/>
        <v>0</v>
      </c>
    </row>
    <row r="125" spans="2:43" x14ac:dyDescent="0.2">
      <c r="B125" s="34"/>
      <c r="C125" s="17"/>
      <c r="D125" s="189"/>
      <c r="E125" s="463"/>
      <c r="F125" s="463"/>
      <c r="G125" s="18"/>
      <c r="H125" s="18"/>
      <c r="I125" s="271"/>
      <c r="J125" s="272">
        <f t="shared" si="36"/>
        <v>0</v>
      </c>
      <c r="K125" s="37"/>
      <c r="L125" s="500"/>
      <c r="M125" s="20"/>
      <c r="N125" s="277"/>
      <c r="O125" s="277"/>
      <c r="P125" s="278">
        <f t="shared" si="28"/>
        <v>0</v>
      </c>
      <c r="Q125" s="20"/>
      <c r="R125" s="277"/>
      <c r="S125" s="277"/>
      <c r="T125" s="278">
        <f t="shared" si="29"/>
        <v>0</v>
      </c>
      <c r="U125" s="20"/>
      <c r="V125" s="277"/>
      <c r="W125" s="277"/>
      <c r="X125" s="278">
        <f t="shared" si="30"/>
        <v>0</v>
      </c>
      <c r="Y125" s="20"/>
      <c r="Z125" s="277"/>
      <c r="AA125" s="277"/>
      <c r="AB125" s="278">
        <f t="shared" si="31"/>
        <v>0</v>
      </c>
      <c r="AC125" s="20"/>
      <c r="AD125" s="277"/>
      <c r="AE125" s="277"/>
      <c r="AF125" s="278">
        <f t="shared" si="32"/>
        <v>0</v>
      </c>
      <c r="AG125" s="20"/>
      <c r="AH125" s="277"/>
      <c r="AI125" s="277"/>
      <c r="AJ125" s="278">
        <f t="shared" si="33"/>
        <v>0</v>
      </c>
      <c r="AK125" s="20"/>
      <c r="AL125" s="277"/>
      <c r="AM125" s="277"/>
      <c r="AN125" s="278">
        <f t="shared" si="34"/>
        <v>0</v>
      </c>
      <c r="AO125" s="278">
        <f t="shared" si="35"/>
        <v>0</v>
      </c>
      <c r="AP125" s="311"/>
      <c r="AQ125" s="312">
        <f t="shared" si="18"/>
        <v>0</v>
      </c>
    </row>
    <row r="126" spans="2:43" x14ac:dyDescent="0.2">
      <c r="B126" s="34"/>
      <c r="C126" s="17"/>
      <c r="D126" s="189"/>
      <c r="E126" s="463"/>
      <c r="F126" s="463"/>
      <c r="G126" s="18"/>
      <c r="H126" s="18"/>
      <c r="I126" s="271"/>
      <c r="J126" s="272">
        <f t="shared" si="36"/>
        <v>0</v>
      </c>
      <c r="K126" s="37"/>
      <c r="L126" s="500"/>
      <c r="M126" s="20"/>
      <c r="N126" s="277"/>
      <c r="O126" s="277"/>
      <c r="P126" s="278">
        <f t="shared" si="28"/>
        <v>0</v>
      </c>
      <c r="Q126" s="20"/>
      <c r="R126" s="277"/>
      <c r="S126" s="277"/>
      <c r="T126" s="278">
        <f t="shared" si="29"/>
        <v>0</v>
      </c>
      <c r="U126" s="20"/>
      <c r="V126" s="277"/>
      <c r="W126" s="277"/>
      <c r="X126" s="278">
        <f t="shared" si="30"/>
        <v>0</v>
      </c>
      <c r="Y126" s="20"/>
      <c r="Z126" s="277"/>
      <c r="AA126" s="277"/>
      <c r="AB126" s="278">
        <f t="shared" si="31"/>
        <v>0</v>
      </c>
      <c r="AC126" s="20"/>
      <c r="AD126" s="277"/>
      <c r="AE126" s="277"/>
      <c r="AF126" s="278">
        <f t="shared" si="32"/>
        <v>0</v>
      </c>
      <c r="AG126" s="20"/>
      <c r="AH126" s="277"/>
      <c r="AI126" s="277"/>
      <c r="AJ126" s="278">
        <f t="shared" si="33"/>
        <v>0</v>
      </c>
      <c r="AK126" s="20"/>
      <c r="AL126" s="277"/>
      <c r="AM126" s="277"/>
      <c r="AN126" s="278">
        <f t="shared" si="34"/>
        <v>0</v>
      </c>
      <c r="AO126" s="278">
        <f t="shared" si="35"/>
        <v>0</v>
      </c>
      <c r="AP126" s="311"/>
      <c r="AQ126" s="312">
        <f t="shared" si="18"/>
        <v>0</v>
      </c>
    </row>
    <row r="127" spans="2:43" x14ac:dyDescent="0.2">
      <c r="B127" s="34"/>
      <c r="C127" s="17"/>
      <c r="D127" s="189"/>
      <c r="E127" s="463"/>
      <c r="F127" s="463"/>
      <c r="G127" s="18"/>
      <c r="H127" s="18"/>
      <c r="I127" s="271"/>
      <c r="J127" s="272">
        <f t="shared" si="36"/>
        <v>0</v>
      </c>
      <c r="K127" s="37"/>
      <c r="L127" s="500"/>
      <c r="M127" s="20"/>
      <c r="N127" s="277"/>
      <c r="O127" s="277"/>
      <c r="P127" s="278">
        <f t="shared" si="28"/>
        <v>0</v>
      </c>
      <c r="Q127" s="20"/>
      <c r="R127" s="277"/>
      <c r="S127" s="277"/>
      <c r="T127" s="278">
        <f t="shared" si="29"/>
        <v>0</v>
      </c>
      <c r="U127" s="20"/>
      <c r="V127" s="277"/>
      <c r="W127" s="277"/>
      <c r="X127" s="278">
        <f t="shared" si="30"/>
        <v>0</v>
      </c>
      <c r="Y127" s="20"/>
      <c r="Z127" s="277"/>
      <c r="AA127" s="277"/>
      <c r="AB127" s="278">
        <f t="shared" si="31"/>
        <v>0</v>
      </c>
      <c r="AC127" s="20"/>
      <c r="AD127" s="277"/>
      <c r="AE127" s="277"/>
      <c r="AF127" s="278">
        <f t="shared" si="32"/>
        <v>0</v>
      </c>
      <c r="AG127" s="20"/>
      <c r="AH127" s="277"/>
      <c r="AI127" s="277"/>
      <c r="AJ127" s="278">
        <f t="shared" si="33"/>
        <v>0</v>
      </c>
      <c r="AK127" s="20"/>
      <c r="AL127" s="277"/>
      <c r="AM127" s="277"/>
      <c r="AN127" s="278">
        <f t="shared" si="34"/>
        <v>0</v>
      </c>
      <c r="AO127" s="278">
        <f t="shared" si="35"/>
        <v>0</v>
      </c>
      <c r="AP127" s="311"/>
      <c r="AQ127" s="312">
        <f t="shared" si="18"/>
        <v>0</v>
      </c>
    </row>
    <row r="128" spans="2:43" x14ac:dyDescent="0.2">
      <c r="B128" s="34"/>
      <c r="C128" s="17"/>
      <c r="D128" s="189"/>
      <c r="E128" s="463"/>
      <c r="F128" s="463"/>
      <c r="G128" s="18"/>
      <c r="H128" s="18"/>
      <c r="I128" s="271"/>
      <c r="J128" s="272">
        <f t="shared" si="36"/>
        <v>0</v>
      </c>
      <c r="K128" s="37"/>
      <c r="L128" s="500"/>
      <c r="M128" s="20"/>
      <c r="N128" s="277"/>
      <c r="O128" s="277"/>
      <c r="P128" s="278">
        <f t="shared" si="28"/>
        <v>0</v>
      </c>
      <c r="Q128" s="20"/>
      <c r="R128" s="277"/>
      <c r="S128" s="277"/>
      <c r="T128" s="278">
        <f t="shared" si="29"/>
        <v>0</v>
      </c>
      <c r="U128" s="20"/>
      <c r="V128" s="277"/>
      <c r="W128" s="277"/>
      <c r="X128" s="278">
        <f t="shared" si="30"/>
        <v>0</v>
      </c>
      <c r="Y128" s="20"/>
      <c r="Z128" s="277"/>
      <c r="AA128" s="277"/>
      <c r="AB128" s="278">
        <f t="shared" si="31"/>
        <v>0</v>
      </c>
      <c r="AC128" s="20"/>
      <c r="AD128" s="277"/>
      <c r="AE128" s="277"/>
      <c r="AF128" s="278">
        <f t="shared" si="32"/>
        <v>0</v>
      </c>
      <c r="AG128" s="20"/>
      <c r="AH128" s="277"/>
      <c r="AI128" s="277"/>
      <c r="AJ128" s="278">
        <f t="shared" si="33"/>
        <v>0</v>
      </c>
      <c r="AK128" s="20"/>
      <c r="AL128" s="277"/>
      <c r="AM128" s="277"/>
      <c r="AN128" s="278">
        <f t="shared" si="34"/>
        <v>0</v>
      </c>
      <c r="AO128" s="278">
        <f t="shared" si="35"/>
        <v>0</v>
      </c>
      <c r="AP128" s="311"/>
      <c r="AQ128" s="312">
        <f t="shared" si="18"/>
        <v>0</v>
      </c>
    </row>
    <row r="129" spans="2:43" x14ac:dyDescent="0.2">
      <c r="B129" s="34"/>
      <c r="C129" s="17"/>
      <c r="D129" s="189"/>
      <c r="E129" s="463"/>
      <c r="F129" s="463"/>
      <c r="G129" s="18"/>
      <c r="H129" s="18"/>
      <c r="I129" s="271"/>
      <c r="J129" s="272">
        <f t="shared" si="36"/>
        <v>0</v>
      </c>
      <c r="K129" s="37"/>
      <c r="L129" s="500"/>
      <c r="M129" s="20"/>
      <c r="N129" s="277"/>
      <c r="O129" s="277"/>
      <c r="P129" s="278">
        <f t="shared" si="28"/>
        <v>0</v>
      </c>
      <c r="Q129" s="20"/>
      <c r="R129" s="277"/>
      <c r="S129" s="277"/>
      <c r="T129" s="278">
        <f t="shared" si="29"/>
        <v>0</v>
      </c>
      <c r="U129" s="20"/>
      <c r="V129" s="277"/>
      <c r="W129" s="277"/>
      <c r="X129" s="278">
        <f t="shared" si="30"/>
        <v>0</v>
      </c>
      <c r="Y129" s="20"/>
      <c r="Z129" s="277"/>
      <c r="AA129" s="277"/>
      <c r="AB129" s="278">
        <f t="shared" si="31"/>
        <v>0</v>
      </c>
      <c r="AC129" s="20"/>
      <c r="AD129" s="277"/>
      <c r="AE129" s="277"/>
      <c r="AF129" s="278">
        <f t="shared" si="32"/>
        <v>0</v>
      </c>
      <c r="AG129" s="20"/>
      <c r="AH129" s="277"/>
      <c r="AI129" s="277"/>
      <c r="AJ129" s="278">
        <f t="shared" si="33"/>
        <v>0</v>
      </c>
      <c r="AK129" s="20"/>
      <c r="AL129" s="277"/>
      <c r="AM129" s="277"/>
      <c r="AN129" s="278">
        <f t="shared" si="34"/>
        <v>0</v>
      </c>
      <c r="AO129" s="278">
        <f t="shared" si="35"/>
        <v>0</v>
      </c>
      <c r="AP129" s="311"/>
      <c r="AQ129" s="312">
        <f t="shared" si="18"/>
        <v>0</v>
      </c>
    </row>
    <row r="130" spans="2:43" x14ac:dyDescent="0.2">
      <c r="B130" s="34"/>
      <c r="C130" s="17"/>
      <c r="D130" s="189"/>
      <c r="E130" s="463"/>
      <c r="F130" s="463"/>
      <c r="G130" s="18"/>
      <c r="H130" s="18"/>
      <c r="I130" s="271"/>
      <c r="J130" s="272">
        <f t="shared" si="36"/>
        <v>0</v>
      </c>
      <c r="K130" s="37"/>
      <c r="L130" s="500"/>
      <c r="M130" s="20"/>
      <c r="N130" s="277"/>
      <c r="O130" s="277"/>
      <c r="P130" s="278">
        <f t="shared" si="28"/>
        <v>0</v>
      </c>
      <c r="Q130" s="20"/>
      <c r="R130" s="277"/>
      <c r="S130" s="277"/>
      <c r="T130" s="278">
        <f t="shared" si="29"/>
        <v>0</v>
      </c>
      <c r="U130" s="20"/>
      <c r="V130" s="277"/>
      <c r="W130" s="277"/>
      <c r="X130" s="278">
        <f t="shared" si="30"/>
        <v>0</v>
      </c>
      <c r="Y130" s="20"/>
      <c r="Z130" s="277"/>
      <c r="AA130" s="277"/>
      <c r="AB130" s="278">
        <f t="shared" si="31"/>
        <v>0</v>
      </c>
      <c r="AC130" s="20"/>
      <c r="AD130" s="277"/>
      <c r="AE130" s="277"/>
      <c r="AF130" s="278">
        <f t="shared" si="32"/>
        <v>0</v>
      </c>
      <c r="AG130" s="20"/>
      <c r="AH130" s="277"/>
      <c r="AI130" s="277"/>
      <c r="AJ130" s="278">
        <f t="shared" si="33"/>
        <v>0</v>
      </c>
      <c r="AK130" s="20"/>
      <c r="AL130" s="277"/>
      <c r="AM130" s="277"/>
      <c r="AN130" s="278">
        <f t="shared" si="34"/>
        <v>0</v>
      </c>
      <c r="AO130" s="278">
        <f t="shared" si="35"/>
        <v>0</v>
      </c>
      <c r="AP130" s="311"/>
      <c r="AQ130" s="312">
        <f t="shared" si="18"/>
        <v>0</v>
      </c>
    </row>
    <row r="131" spans="2:43" x14ac:dyDescent="0.2">
      <c r="B131" s="34"/>
      <c r="C131" s="17"/>
      <c r="D131" s="189"/>
      <c r="E131" s="463"/>
      <c r="F131" s="463"/>
      <c r="G131" s="18"/>
      <c r="H131" s="18"/>
      <c r="I131" s="271"/>
      <c r="J131" s="272">
        <f t="shared" si="36"/>
        <v>0</v>
      </c>
      <c r="K131" s="37"/>
      <c r="L131" s="500"/>
      <c r="M131" s="20"/>
      <c r="N131" s="277"/>
      <c r="O131" s="277"/>
      <c r="P131" s="278">
        <f t="shared" si="28"/>
        <v>0</v>
      </c>
      <c r="Q131" s="20"/>
      <c r="R131" s="277"/>
      <c r="S131" s="277"/>
      <c r="T131" s="278">
        <f t="shared" si="29"/>
        <v>0</v>
      </c>
      <c r="U131" s="20"/>
      <c r="V131" s="277"/>
      <c r="W131" s="277"/>
      <c r="X131" s="278">
        <f t="shared" si="30"/>
        <v>0</v>
      </c>
      <c r="Y131" s="20"/>
      <c r="Z131" s="277"/>
      <c r="AA131" s="277"/>
      <c r="AB131" s="278">
        <f t="shared" si="31"/>
        <v>0</v>
      </c>
      <c r="AC131" s="20"/>
      <c r="AD131" s="277"/>
      <c r="AE131" s="277"/>
      <c r="AF131" s="278">
        <f t="shared" si="32"/>
        <v>0</v>
      </c>
      <c r="AG131" s="20"/>
      <c r="AH131" s="277"/>
      <c r="AI131" s="277"/>
      <c r="AJ131" s="278">
        <f t="shared" si="33"/>
        <v>0</v>
      </c>
      <c r="AK131" s="20"/>
      <c r="AL131" s="277"/>
      <c r="AM131" s="277"/>
      <c r="AN131" s="278">
        <f t="shared" si="34"/>
        <v>0</v>
      </c>
      <c r="AO131" s="278">
        <f t="shared" si="35"/>
        <v>0</v>
      </c>
      <c r="AP131" s="311"/>
      <c r="AQ131" s="312">
        <f t="shared" si="18"/>
        <v>0</v>
      </c>
    </row>
    <row r="132" spans="2:43" x14ac:dyDescent="0.2">
      <c r="B132" s="34"/>
      <c r="C132" s="17"/>
      <c r="D132" s="189"/>
      <c r="E132" s="463"/>
      <c r="F132" s="463"/>
      <c r="G132" s="18"/>
      <c r="H132" s="18"/>
      <c r="I132" s="271"/>
      <c r="J132" s="272">
        <f t="shared" si="36"/>
        <v>0</v>
      </c>
      <c r="K132" s="37"/>
      <c r="L132" s="500"/>
      <c r="M132" s="20"/>
      <c r="N132" s="277"/>
      <c r="O132" s="277"/>
      <c r="P132" s="278">
        <f t="shared" si="28"/>
        <v>0</v>
      </c>
      <c r="Q132" s="20"/>
      <c r="R132" s="277"/>
      <c r="S132" s="277"/>
      <c r="T132" s="278">
        <f t="shared" si="29"/>
        <v>0</v>
      </c>
      <c r="U132" s="20"/>
      <c r="V132" s="277"/>
      <c r="W132" s="277"/>
      <c r="X132" s="278">
        <f t="shared" si="30"/>
        <v>0</v>
      </c>
      <c r="Y132" s="20"/>
      <c r="Z132" s="277"/>
      <c r="AA132" s="277"/>
      <c r="AB132" s="278">
        <f t="shared" si="31"/>
        <v>0</v>
      </c>
      <c r="AC132" s="20"/>
      <c r="AD132" s="277"/>
      <c r="AE132" s="277"/>
      <c r="AF132" s="278">
        <f t="shared" si="32"/>
        <v>0</v>
      </c>
      <c r="AG132" s="20"/>
      <c r="AH132" s="277"/>
      <c r="AI132" s="277"/>
      <c r="AJ132" s="278">
        <f t="shared" si="33"/>
        <v>0</v>
      </c>
      <c r="AK132" s="20"/>
      <c r="AL132" s="277"/>
      <c r="AM132" s="277"/>
      <c r="AN132" s="278">
        <f t="shared" si="34"/>
        <v>0</v>
      </c>
      <c r="AO132" s="278">
        <f t="shared" si="35"/>
        <v>0</v>
      </c>
      <c r="AP132" s="311"/>
      <c r="AQ132" s="312">
        <f t="shared" si="18"/>
        <v>0</v>
      </c>
    </row>
    <row r="133" spans="2:43" x14ac:dyDescent="0.2">
      <c r="B133" s="34"/>
      <c r="C133" s="17"/>
      <c r="D133" s="189"/>
      <c r="E133" s="463"/>
      <c r="F133" s="463"/>
      <c r="G133" s="18"/>
      <c r="H133" s="18"/>
      <c r="I133" s="271"/>
      <c r="J133" s="272">
        <f t="shared" si="36"/>
        <v>0</v>
      </c>
      <c r="K133" s="37"/>
      <c r="L133" s="500"/>
      <c r="M133" s="20"/>
      <c r="N133" s="277"/>
      <c r="O133" s="277"/>
      <c r="P133" s="278">
        <f t="shared" si="28"/>
        <v>0</v>
      </c>
      <c r="Q133" s="20"/>
      <c r="R133" s="277"/>
      <c r="S133" s="277"/>
      <c r="T133" s="278">
        <f t="shared" si="29"/>
        <v>0</v>
      </c>
      <c r="U133" s="20"/>
      <c r="V133" s="277"/>
      <c r="W133" s="277"/>
      <c r="X133" s="278">
        <f t="shared" si="30"/>
        <v>0</v>
      </c>
      <c r="Y133" s="20"/>
      <c r="Z133" s="277"/>
      <c r="AA133" s="277"/>
      <c r="AB133" s="278">
        <f t="shared" si="31"/>
        <v>0</v>
      </c>
      <c r="AC133" s="20"/>
      <c r="AD133" s="277"/>
      <c r="AE133" s="277"/>
      <c r="AF133" s="278">
        <f t="shared" si="32"/>
        <v>0</v>
      </c>
      <c r="AG133" s="20"/>
      <c r="AH133" s="277"/>
      <c r="AI133" s="277"/>
      <c r="AJ133" s="278">
        <f t="shared" si="33"/>
        <v>0</v>
      </c>
      <c r="AK133" s="20"/>
      <c r="AL133" s="277"/>
      <c r="AM133" s="277"/>
      <c r="AN133" s="278">
        <f t="shared" si="34"/>
        <v>0</v>
      </c>
      <c r="AO133" s="278">
        <f t="shared" si="35"/>
        <v>0</v>
      </c>
      <c r="AP133" s="311"/>
      <c r="AQ133" s="312">
        <f t="shared" si="18"/>
        <v>0</v>
      </c>
    </row>
    <row r="134" spans="2:43" x14ac:dyDescent="0.2">
      <c r="B134" s="34"/>
      <c r="C134" s="17"/>
      <c r="D134" s="189"/>
      <c r="E134" s="463"/>
      <c r="F134" s="463"/>
      <c r="G134" s="18"/>
      <c r="H134" s="18"/>
      <c r="I134" s="271"/>
      <c r="J134" s="272">
        <f t="shared" si="36"/>
        <v>0</v>
      </c>
      <c r="K134" s="37"/>
      <c r="L134" s="500"/>
      <c r="M134" s="20"/>
      <c r="N134" s="277"/>
      <c r="O134" s="277"/>
      <c r="P134" s="278">
        <f t="shared" si="28"/>
        <v>0</v>
      </c>
      <c r="Q134" s="20"/>
      <c r="R134" s="277"/>
      <c r="S134" s="277"/>
      <c r="T134" s="278">
        <f t="shared" si="29"/>
        <v>0</v>
      </c>
      <c r="U134" s="20"/>
      <c r="V134" s="277"/>
      <c r="W134" s="277"/>
      <c r="X134" s="278">
        <f t="shared" si="30"/>
        <v>0</v>
      </c>
      <c r="Y134" s="20"/>
      <c r="Z134" s="277"/>
      <c r="AA134" s="277"/>
      <c r="AB134" s="278">
        <f t="shared" si="31"/>
        <v>0</v>
      </c>
      <c r="AC134" s="20"/>
      <c r="AD134" s="277"/>
      <c r="AE134" s="277"/>
      <c r="AF134" s="278">
        <f t="shared" si="32"/>
        <v>0</v>
      </c>
      <c r="AG134" s="20"/>
      <c r="AH134" s="277"/>
      <c r="AI134" s="277"/>
      <c r="AJ134" s="278">
        <f t="shared" si="33"/>
        <v>0</v>
      </c>
      <c r="AK134" s="20"/>
      <c r="AL134" s="277"/>
      <c r="AM134" s="277"/>
      <c r="AN134" s="278">
        <f t="shared" si="34"/>
        <v>0</v>
      </c>
      <c r="AO134" s="278">
        <f t="shared" si="35"/>
        <v>0</v>
      </c>
      <c r="AP134" s="311"/>
      <c r="AQ134" s="312">
        <f t="shared" si="18"/>
        <v>0</v>
      </c>
    </row>
    <row r="135" spans="2:43" x14ac:dyDescent="0.2">
      <c r="B135" s="34"/>
      <c r="C135" s="17"/>
      <c r="D135" s="189"/>
      <c r="E135" s="463"/>
      <c r="F135" s="463"/>
      <c r="G135" s="18"/>
      <c r="H135" s="18"/>
      <c r="I135" s="271"/>
      <c r="J135" s="272">
        <f t="shared" si="36"/>
        <v>0</v>
      </c>
      <c r="K135" s="37"/>
      <c r="L135" s="500"/>
      <c r="M135" s="20"/>
      <c r="N135" s="277"/>
      <c r="O135" s="277"/>
      <c r="P135" s="278">
        <f t="shared" si="28"/>
        <v>0</v>
      </c>
      <c r="Q135" s="20"/>
      <c r="R135" s="277"/>
      <c r="S135" s="277"/>
      <c r="T135" s="278">
        <f t="shared" si="29"/>
        <v>0</v>
      </c>
      <c r="U135" s="20"/>
      <c r="V135" s="277"/>
      <c r="W135" s="277"/>
      <c r="X135" s="278">
        <f t="shared" si="30"/>
        <v>0</v>
      </c>
      <c r="Y135" s="20"/>
      <c r="Z135" s="277"/>
      <c r="AA135" s="277"/>
      <c r="AB135" s="278">
        <f t="shared" si="31"/>
        <v>0</v>
      </c>
      <c r="AC135" s="20"/>
      <c r="AD135" s="277"/>
      <c r="AE135" s="277"/>
      <c r="AF135" s="278">
        <f t="shared" si="32"/>
        <v>0</v>
      </c>
      <c r="AG135" s="20"/>
      <c r="AH135" s="277"/>
      <c r="AI135" s="277"/>
      <c r="AJ135" s="278">
        <f t="shared" si="33"/>
        <v>0</v>
      </c>
      <c r="AK135" s="20"/>
      <c r="AL135" s="277"/>
      <c r="AM135" s="277"/>
      <c r="AN135" s="278">
        <f t="shared" si="34"/>
        <v>0</v>
      </c>
      <c r="AO135" s="278">
        <f t="shared" si="35"/>
        <v>0</v>
      </c>
      <c r="AP135" s="311"/>
      <c r="AQ135" s="312">
        <f t="shared" si="18"/>
        <v>0</v>
      </c>
    </row>
    <row r="136" spans="2:43" x14ac:dyDescent="0.2">
      <c r="B136" s="34"/>
      <c r="C136" s="17"/>
      <c r="D136" s="189"/>
      <c r="E136" s="463"/>
      <c r="F136" s="463"/>
      <c r="G136" s="18"/>
      <c r="H136" s="18"/>
      <c r="I136" s="271"/>
      <c r="J136" s="272">
        <f t="shared" si="36"/>
        <v>0</v>
      </c>
      <c r="K136" s="37"/>
      <c r="L136" s="500"/>
      <c r="M136" s="20"/>
      <c r="N136" s="277"/>
      <c r="O136" s="277"/>
      <c r="P136" s="278">
        <f t="shared" si="28"/>
        <v>0</v>
      </c>
      <c r="Q136" s="20"/>
      <c r="R136" s="277"/>
      <c r="S136" s="277"/>
      <c r="T136" s="278">
        <f t="shared" si="29"/>
        <v>0</v>
      </c>
      <c r="U136" s="20"/>
      <c r="V136" s="277"/>
      <c r="W136" s="277"/>
      <c r="X136" s="278">
        <f t="shared" si="30"/>
        <v>0</v>
      </c>
      <c r="Y136" s="20"/>
      <c r="Z136" s="277"/>
      <c r="AA136" s="277"/>
      <c r="AB136" s="278">
        <f t="shared" si="31"/>
        <v>0</v>
      </c>
      <c r="AC136" s="20"/>
      <c r="AD136" s="277"/>
      <c r="AE136" s="277"/>
      <c r="AF136" s="278">
        <f t="shared" si="32"/>
        <v>0</v>
      </c>
      <c r="AG136" s="20"/>
      <c r="AH136" s="277"/>
      <c r="AI136" s="277"/>
      <c r="AJ136" s="278">
        <f t="shared" si="33"/>
        <v>0</v>
      </c>
      <c r="AK136" s="20"/>
      <c r="AL136" s="277"/>
      <c r="AM136" s="277"/>
      <c r="AN136" s="278">
        <f t="shared" si="34"/>
        <v>0</v>
      </c>
      <c r="AO136" s="278">
        <f t="shared" si="35"/>
        <v>0</v>
      </c>
      <c r="AP136" s="311"/>
      <c r="AQ136" s="312">
        <f t="shared" si="18"/>
        <v>0</v>
      </c>
    </row>
    <row r="137" spans="2:43" x14ac:dyDescent="0.2">
      <c r="B137" s="34"/>
      <c r="C137" s="17"/>
      <c r="D137" s="189"/>
      <c r="E137" s="463"/>
      <c r="F137" s="463"/>
      <c r="G137" s="18"/>
      <c r="H137" s="18"/>
      <c r="I137" s="271"/>
      <c r="J137" s="272">
        <f t="shared" si="36"/>
        <v>0</v>
      </c>
      <c r="K137" s="37"/>
      <c r="L137" s="500"/>
      <c r="M137" s="20"/>
      <c r="N137" s="277"/>
      <c r="O137" s="277"/>
      <c r="P137" s="278">
        <f t="shared" si="28"/>
        <v>0</v>
      </c>
      <c r="Q137" s="20"/>
      <c r="R137" s="277"/>
      <c r="S137" s="277"/>
      <c r="T137" s="278">
        <f t="shared" si="29"/>
        <v>0</v>
      </c>
      <c r="U137" s="20"/>
      <c r="V137" s="277"/>
      <c r="W137" s="277"/>
      <c r="X137" s="278">
        <f t="shared" si="30"/>
        <v>0</v>
      </c>
      <c r="Y137" s="20"/>
      <c r="Z137" s="277"/>
      <c r="AA137" s="277"/>
      <c r="AB137" s="278">
        <f t="shared" si="31"/>
        <v>0</v>
      </c>
      <c r="AC137" s="20"/>
      <c r="AD137" s="277"/>
      <c r="AE137" s="277"/>
      <c r="AF137" s="278">
        <f t="shared" si="32"/>
        <v>0</v>
      </c>
      <c r="AG137" s="20"/>
      <c r="AH137" s="277"/>
      <c r="AI137" s="277"/>
      <c r="AJ137" s="278">
        <f t="shared" si="33"/>
        <v>0</v>
      </c>
      <c r="AK137" s="20"/>
      <c r="AL137" s="277"/>
      <c r="AM137" s="277"/>
      <c r="AN137" s="278">
        <f t="shared" si="34"/>
        <v>0</v>
      </c>
      <c r="AO137" s="278">
        <f t="shared" si="35"/>
        <v>0</v>
      </c>
      <c r="AP137" s="311"/>
      <c r="AQ137" s="312">
        <f t="shared" si="18"/>
        <v>0</v>
      </c>
    </row>
    <row r="138" spans="2:43" x14ac:dyDescent="0.2">
      <c r="B138" s="34"/>
      <c r="C138" s="17"/>
      <c r="D138" s="189"/>
      <c r="E138" s="463"/>
      <c r="F138" s="463"/>
      <c r="G138" s="18"/>
      <c r="H138" s="18"/>
      <c r="I138" s="271"/>
      <c r="J138" s="272">
        <f t="shared" si="36"/>
        <v>0</v>
      </c>
      <c r="K138" s="37"/>
      <c r="L138" s="500"/>
      <c r="M138" s="20"/>
      <c r="N138" s="277"/>
      <c r="O138" s="277"/>
      <c r="P138" s="278">
        <f t="shared" si="28"/>
        <v>0</v>
      </c>
      <c r="Q138" s="20"/>
      <c r="R138" s="277"/>
      <c r="S138" s="277"/>
      <c r="T138" s="278">
        <f t="shared" si="29"/>
        <v>0</v>
      </c>
      <c r="U138" s="20"/>
      <c r="V138" s="277"/>
      <c r="W138" s="277"/>
      <c r="X138" s="278">
        <f t="shared" si="30"/>
        <v>0</v>
      </c>
      <c r="Y138" s="20"/>
      <c r="Z138" s="277"/>
      <c r="AA138" s="277"/>
      <c r="AB138" s="278">
        <f t="shared" si="31"/>
        <v>0</v>
      </c>
      <c r="AC138" s="20"/>
      <c r="AD138" s="277"/>
      <c r="AE138" s="277"/>
      <c r="AF138" s="278">
        <f t="shared" si="32"/>
        <v>0</v>
      </c>
      <c r="AG138" s="20"/>
      <c r="AH138" s="277"/>
      <c r="AI138" s="277"/>
      <c r="AJ138" s="278">
        <f t="shared" si="33"/>
        <v>0</v>
      </c>
      <c r="AK138" s="20"/>
      <c r="AL138" s="277"/>
      <c r="AM138" s="277"/>
      <c r="AN138" s="278">
        <f t="shared" si="34"/>
        <v>0</v>
      </c>
      <c r="AO138" s="278">
        <f t="shared" si="35"/>
        <v>0</v>
      </c>
      <c r="AP138" s="311"/>
      <c r="AQ138" s="312">
        <f t="shared" si="18"/>
        <v>0</v>
      </c>
    </row>
    <row r="139" spans="2:43" x14ac:dyDescent="0.2">
      <c r="B139" s="34"/>
      <c r="C139" s="17"/>
      <c r="D139" s="189"/>
      <c r="E139" s="463"/>
      <c r="F139" s="463"/>
      <c r="G139" s="18"/>
      <c r="H139" s="18"/>
      <c r="I139" s="271"/>
      <c r="J139" s="272">
        <f t="shared" ref="J139:J152" si="37">H139*I139</f>
        <v>0</v>
      </c>
      <c r="K139" s="37"/>
      <c r="L139" s="500"/>
      <c r="M139" s="20"/>
      <c r="N139" s="277"/>
      <c r="O139" s="277"/>
      <c r="P139" s="278">
        <f t="shared" si="20"/>
        <v>0</v>
      </c>
      <c r="Q139" s="20"/>
      <c r="R139" s="277"/>
      <c r="S139" s="277"/>
      <c r="T139" s="278">
        <f t="shared" si="21"/>
        <v>0</v>
      </c>
      <c r="U139" s="20"/>
      <c r="V139" s="277"/>
      <c r="W139" s="277"/>
      <c r="X139" s="278">
        <f t="shared" si="22"/>
        <v>0</v>
      </c>
      <c r="Y139" s="20"/>
      <c r="Z139" s="277"/>
      <c r="AA139" s="277"/>
      <c r="AB139" s="278">
        <f t="shared" si="23"/>
        <v>0</v>
      </c>
      <c r="AC139" s="20"/>
      <c r="AD139" s="277"/>
      <c r="AE139" s="277"/>
      <c r="AF139" s="278">
        <f t="shared" si="24"/>
        <v>0</v>
      </c>
      <c r="AG139" s="20"/>
      <c r="AH139" s="277"/>
      <c r="AI139" s="277"/>
      <c r="AJ139" s="278">
        <f t="shared" si="25"/>
        <v>0</v>
      </c>
      <c r="AK139" s="20"/>
      <c r="AL139" s="277"/>
      <c r="AM139" s="277"/>
      <c r="AN139" s="278">
        <f t="shared" si="26"/>
        <v>0</v>
      </c>
      <c r="AO139" s="278">
        <f t="shared" si="27"/>
        <v>0</v>
      </c>
      <c r="AP139" s="311"/>
      <c r="AQ139" s="312">
        <f t="shared" si="18"/>
        <v>0</v>
      </c>
    </row>
    <row r="140" spans="2:43" x14ac:dyDescent="0.2">
      <c r="B140" s="34"/>
      <c r="C140" s="17"/>
      <c r="D140" s="189"/>
      <c r="E140" s="463"/>
      <c r="F140" s="463"/>
      <c r="G140" s="18"/>
      <c r="H140" s="18"/>
      <c r="I140" s="271"/>
      <c r="J140" s="272">
        <f t="shared" si="37"/>
        <v>0</v>
      </c>
      <c r="K140" s="37"/>
      <c r="L140" s="500"/>
      <c r="M140" s="20"/>
      <c r="N140" s="277"/>
      <c r="O140" s="277"/>
      <c r="P140" s="278">
        <f t="shared" si="20"/>
        <v>0</v>
      </c>
      <c r="Q140" s="20"/>
      <c r="R140" s="277"/>
      <c r="S140" s="277"/>
      <c r="T140" s="278">
        <f t="shared" si="21"/>
        <v>0</v>
      </c>
      <c r="U140" s="20"/>
      <c r="V140" s="277"/>
      <c r="W140" s="277"/>
      <c r="X140" s="278">
        <f t="shared" si="22"/>
        <v>0</v>
      </c>
      <c r="Y140" s="20"/>
      <c r="Z140" s="277"/>
      <c r="AA140" s="277"/>
      <c r="AB140" s="278">
        <f t="shared" si="23"/>
        <v>0</v>
      </c>
      <c r="AC140" s="20"/>
      <c r="AD140" s="277"/>
      <c r="AE140" s="277"/>
      <c r="AF140" s="278">
        <f t="shared" si="24"/>
        <v>0</v>
      </c>
      <c r="AG140" s="20"/>
      <c r="AH140" s="277"/>
      <c r="AI140" s="277"/>
      <c r="AJ140" s="278">
        <f t="shared" si="25"/>
        <v>0</v>
      </c>
      <c r="AK140" s="20"/>
      <c r="AL140" s="277"/>
      <c r="AM140" s="277"/>
      <c r="AN140" s="278">
        <f t="shared" si="26"/>
        <v>0</v>
      </c>
      <c r="AO140" s="278">
        <f t="shared" si="27"/>
        <v>0</v>
      </c>
      <c r="AP140" s="311"/>
      <c r="AQ140" s="312">
        <f t="shared" si="18"/>
        <v>0</v>
      </c>
    </row>
    <row r="141" spans="2:43" x14ac:dyDescent="0.2">
      <c r="B141" s="34"/>
      <c r="C141" s="17"/>
      <c r="D141" s="189"/>
      <c r="E141" s="463"/>
      <c r="F141" s="463"/>
      <c r="G141" s="18"/>
      <c r="H141" s="18"/>
      <c r="I141" s="271"/>
      <c r="J141" s="272">
        <f t="shared" si="37"/>
        <v>0</v>
      </c>
      <c r="K141" s="37"/>
      <c r="L141" s="500"/>
      <c r="M141" s="20"/>
      <c r="N141" s="277"/>
      <c r="O141" s="277"/>
      <c r="P141" s="278">
        <f t="shared" si="20"/>
        <v>0</v>
      </c>
      <c r="Q141" s="20"/>
      <c r="R141" s="277"/>
      <c r="S141" s="277"/>
      <c r="T141" s="278">
        <f t="shared" si="21"/>
        <v>0</v>
      </c>
      <c r="U141" s="20"/>
      <c r="V141" s="277"/>
      <c r="W141" s="277"/>
      <c r="X141" s="278">
        <f t="shared" si="22"/>
        <v>0</v>
      </c>
      <c r="Y141" s="20"/>
      <c r="Z141" s="277"/>
      <c r="AA141" s="277"/>
      <c r="AB141" s="278">
        <f t="shared" si="23"/>
        <v>0</v>
      </c>
      <c r="AC141" s="20"/>
      <c r="AD141" s="277"/>
      <c r="AE141" s="277"/>
      <c r="AF141" s="278">
        <f t="shared" si="24"/>
        <v>0</v>
      </c>
      <c r="AG141" s="20"/>
      <c r="AH141" s="277"/>
      <c r="AI141" s="277"/>
      <c r="AJ141" s="278">
        <f t="shared" si="25"/>
        <v>0</v>
      </c>
      <c r="AK141" s="20"/>
      <c r="AL141" s="277"/>
      <c r="AM141" s="277"/>
      <c r="AN141" s="278">
        <f t="shared" si="26"/>
        <v>0</v>
      </c>
      <c r="AO141" s="278">
        <f t="shared" si="27"/>
        <v>0</v>
      </c>
      <c r="AP141" s="311"/>
      <c r="AQ141" s="312">
        <f t="shared" si="18"/>
        <v>0</v>
      </c>
    </row>
    <row r="142" spans="2:43" x14ac:dyDescent="0.2">
      <c r="B142" s="34"/>
      <c r="C142" s="17"/>
      <c r="D142" s="189"/>
      <c r="E142" s="463"/>
      <c r="F142" s="463"/>
      <c r="G142" s="18"/>
      <c r="H142" s="18"/>
      <c r="I142" s="271"/>
      <c r="J142" s="272">
        <f t="shared" si="37"/>
        <v>0</v>
      </c>
      <c r="K142" s="37"/>
      <c r="L142" s="500"/>
      <c r="M142" s="20"/>
      <c r="N142" s="277"/>
      <c r="O142" s="277"/>
      <c r="P142" s="278">
        <f t="shared" si="20"/>
        <v>0</v>
      </c>
      <c r="Q142" s="20"/>
      <c r="R142" s="277"/>
      <c r="S142" s="277"/>
      <c r="T142" s="278">
        <f t="shared" si="21"/>
        <v>0</v>
      </c>
      <c r="U142" s="20"/>
      <c r="V142" s="277"/>
      <c r="W142" s="277"/>
      <c r="X142" s="278">
        <f t="shared" si="22"/>
        <v>0</v>
      </c>
      <c r="Y142" s="20"/>
      <c r="Z142" s="277"/>
      <c r="AA142" s="277"/>
      <c r="AB142" s="278">
        <f t="shared" si="23"/>
        <v>0</v>
      </c>
      <c r="AC142" s="20"/>
      <c r="AD142" s="277"/>
      <c r="AE142" s="277"/>
      <c r="AF142" s="278">
        <f t="shared" si="24"/>
        <v>0</v>
      </c>
      <c r="AG142" s="20"/>
      <c r="AH142" s="277"/>
      <c r="AI142" s="277"/>
      <c r="AJ142" s="278">
        <f t="shared" si="25"/>
        <v>0</v>
      </c>
      <c r="AK142" s="20"/>
      <c r="AL142" s="277"/>
      <c r="AM142" s="277"/>
      <c r="AN142" s="278">
        <f t="shared" si="26"/>
        <v>0</v>
      </c>
      <c r="AO142" s="278">
        <f t="shared" si="27"/>
        <v>0</v>
      </c>
      <c r="AP142" s="311"/>
      <c r="AQ142" s="312">
        <f t="shared" si="18"/>
        <v>0</v>
      </c>
    </row>
    <row r="143" spans="2:43" x14ac:dyDescent="0.2">
      <c r="B143" s="34"/>
      <c r="C143" s="17"/>
      <c r="D143" s="189"/>
      <c r="E143" s="463"/>
      <c r="F143" s="463"/>
      <c r="G143" s="18"/>
      <c r="H143" s="18"/>
      <c r="I143" s="271"/>
      <c r="J143" s="272">
        <f t="shared" si="37"/>
        <v>0</v>
      </c>
      <c r="K143" s="37"/>
      <c r="L143" s="500"/>
      <c r="M143" s="20"/>
      <c r="N143" s="277"/>
      <c r="O143" s="277"/>
      <c r="P143" s="278">
        <f t="shared" si="20"/>
        <v>0</v>
      </c>
      <c r="Q143" s="20"/>
      <c r="R143" s="277"/>
      <c r="S143" s="277"/>
      <c r="T143" s="278">
        <f t="shared" si="21"/>
        <v>0</v>
      </c>
      <c r="U143" s="20"/>
      <c r="V143" s="277"/>
      <c r="W143" s="277"/>
      <c r="X143" s="278">
        <f t="shared" si="22"/>
        <v>0</v>
      </c>
      <c r="Y143" s="20"/>
      <c r="Z143" s="277"/>
      <c r="AA143" s="277"/>
      <c r="AB143" s="278">
        <f t="shared" si="23"/>
        <v>0</v>
      </c>
      <c r="AC143" s="20"/>
      <c r="AD143" s="277"/>
      <c r="AE143" s="277"/>
      <c r="AF143" s="278">
        <f t="shared" si="24"/>
        <v>0</v>
      </c>
      <c r="AG143" s="20"/>
      <c r="AH143" s="277"/>
      <c r="AI143" s="277"/>
      <c r="AJ143" s="278">
        <f t="shared" si="25"/>
        <v>0</v>
      </c>
      <c r="AK143" s="20"/>
      <c r="AL143" s="277"/>
      <c r="AM143" s="277"/>
      <c r="AN143" s="278">
        <f t="shared" si="26"/>
        <v>0</v>
      </c>
      <c r="AO143" s="278">
        <f t="shared" si="27"/>
        <v>0</v>
      </c>
      <c r="AP143" s="311"/>
      <c r="AQ143" s="312">
        <f t="shared" si="18"/>
        <v>0</v>
      </c>
    </row>
    <row r="144" spans="2:43" x14ac:dyDescent="0.2">
      <c r="B144" s="34"/>
      <c r="C144" s="17"/>
      <c r="D144" s="189"/>
      <c r="E144" s="463"/>
      <c r="F144" s="463"/>
      <c r="G144" s="18"/>
      <c r="H144" s="18"/>
      <c r="I144" s="271"/>
      <c r="J144" s="272">
        <f t="shared" si="37"/>
        <v>0</v>
      </c>
      <c r="K144" s="37"/>
      <c r="L144" s="500"/>
      <c r="M144" s="20"/>
      <c r="N144" s="277"/>
      <c r="O144" s="277"/>
      <c r="P144" s="278">
        <f t="shared" si="20"/>
        <v>0</v>
      </c>
      <c r="Q144" s="20"/>
      <c r="R144" s="277"/>
      <c r="S144" s="277"/>
      <c r="T144" s="278">
        <f t="shared" si="21"/>
        <v>0</v>
      </c>
      <c r="U144" s="20"/>
      <c r="V144" s="277"/>
      <c r="W144" s="277"/>
      <c r="X144" s="278">
        <f t="shared" si="22"/>
        <v>0</v>
      </c>
      <c r="Y144" s="20"/>
      <c r="Z144" s="277"/>
      <c r="AA144" s="277"/>
      <c r="AB144" s="278">
        <f t="shared" si="23"/>
        <v>0</v>
      </c>
      <c r="AC144" s="20"/>
      <c r="AD144" s="277"/>
      <c r="AE144" s="277"/>
      <c r="AF144" s="278">
        <f t="shared" si="24"/>
        <v>0</v>
      </c>
      <c r="AG144" s="20"/>
      <c r="AH144" s="277"/>
      <c r="AI144" s="277"/>
      <c r="AJ144" s="278">
        <f t="shared" si="25"/>
        <v>0</v>
      </c>
      <c r="AK144" s="20"/>
      <c r="AL144" s="277"/>
      <c r="AM144" s="277"/>
      <c r="AN144" s="278">
        <f t="shared" si="26"/>
        <v>0</v>
      </c>
      <c r="AO144" s="278">
        <f t="shared" si="27"/>
        <v>0</v>
      </c>
      <c r="AP144" s="311"/>
      <c r="AQ144" s="312">
        <f t="shared" si="18"/>
        <v>0</v>
      </c>
    </row>
    <row r="145" spans="2:43" x14ac:dyDescent="0.2">
      <c r="B145" s="34"/>
      <c r="C145" s="17"/>
      <c r="D145" s="189"/>
      <c r="E145" s="463"/>
      <c r="F145" s="463"/>
      <c r="G145" s="18"/>
      <c r="H145" s="18"/>
      <c r="I145" s="271"/>
      <c r="J145" s="272">
        <f t="shared" si="37"/>
        <v>0</v>
      </c>
      <c r="K145" s="37"/>
      <c r="L145" s="500"/>
      <c r="M145" s="20"/>
      <c r="N145" s="277"/>
      <c r="O145" s="277"/>
      <c r="P145" s="278">
        <f t="shared" si="20"/>
        <v>0</v>
      </c>
      <c r="Q145" s="20"/>
      <c r="R145" s="277"/>
      <c r="S145" s="277"/>
      <c r="T145" s="278">
        <f t="shared" si="21"/>
        <v>0</v>
      </c>
      <c r="U145" s="20"/>
      <c r="V145" s="277"/>
      <c r="W145" s="277"/>
      <c r="X145" s="278">
        <f t="shared" si="22"/>
        <v>0</v>
      </c>
      <c r="Y145" s="20"/>
      <c r="Z145" s="277"/>
      <c r="AA145" s="277"/>
      <c r="AB145" s="278">
        <f t="shared" si="23"/>
        <v>0</v>
      </c>
      <c r="AC145" s="20"/>
      <c r="AD145" s="277"/>
      <c r="AE145" s="277"/>
      <c r="AF145" s="278">
        <f t="shared" si="24"/>
        <v>0</v>
      </c>
      <c r="AG145" s="20"/>
      <c r="AH145" s="277"/>
      <c r="AI145" s="277"/>
      <c r="AJ145" s="278">
        <f t="shared" si="25"/>
        <v>0</v>
      </c>
      <c r="AK145" s="20"/>
      <c r="AL145" s="277"/>
      <c r="AM145" s="277"/>
      <c r="AN145" s="278">
        <f t="shared" si="26"/>
        <v>0</v>
      </c>
      <c r="AO145" s="278">
        <f t="shared" si="27"/>
        <v>0</v>
      </c>
      <c r="AP145" s="311"/>
      <c r="AQ145" s="312">
        <f t="shared" si="18"/>
        <v>0</v>
      </c>
    </row>
    <row r="146" spans="2:43" x14ac:dyDescent="0.2">
      <c r="B146" s="34"/>
      <c r="C146" s="17"/>
      <c r="D146" s="189"/>
      <c r="E146" s="463"/>
      <c r="F146" s="463"/>
      <c r="G146" s="18"/>
      <c r="H146" s="18"/>
      <c r="I146" s="271"/>
      <c r="J146" s="272">
        <f t="shared" si="37"/>
        <v>0</v>
      </c>
      <c r="K146" s="37"/>
      <c r="L146" s="500"/>
      <c r="M146" s="20"/>
      <c r="N146" s="277"/>
      <c r="O146" s="277"/>
      <c r="P146" s="278">
        <f t="shared" si="20"/>
        <v>0</v>
      </c>
      <c r="Q146" s="20"/>
      <c r="R146" s="277"/>
      <c r="S146" s="277"/>
      <c r="T146" s="278">
        <f t="shared" si="21"/>
        <v>0</v>
      </c>
      <c r="U146" s="20"/>
      <c r="V146" s="277"/>
      <c r="W146" s="277"/>
      <c r="X146" s="278">
        <f t="shared" si="22"/>
        <v>0</v>
      </c>
      <c r="Y146" s="20"/>
      <c r="Z146" s="277"/>
      <c r="AA146" s="277"/>
      <c r="AB146" s="278">
        <f t="shared" si="23"/>
        <v>0</v>
      </c>
      <c r="AC146" s="20"/>
      <c r="AD146" s="277"/>
      <c r="AE146" s="277"/>
      <c r="AF146" s="278">
        <f t="shared" si="24"/>
        <v>0</v>
      </c>
      <c r="AG146" s="20"/>
      <c r="AH146" s="277"/>
      <c r="AI146" s="277"/>
      <c r="AJ146" s="278">
        <f t="shared" si="25"/>
        <v>0</v>
      </c>
      <c r="AK146" s="20"/>
      <c r="AL146" s="277"/>
      <c r="AM146" s="277"/>
      <c r="AN146" s="278">
        <f t="shared" si="26"/>
        <v>0</v>
      </c>
      <c r="AO146" s="278">
        <f t="shared" si="27"/>
        <v>0</v>
      </c>
      <c r="AP146" s="311"/>
      <c r="AQ146" s="312">
        <f t="shared" si="18"/>
        <v>0</v>
      </c>
    </row>
    <row r="147" spans="2:43" x14ac:dyDescent="0.2">
      <c r="B147" s="34"/>
      <c r="C147" s="17"/>
      <c r="D147" s="189"/>
      <c r="E147" s="463"/>
      <c r="F147" s="463"/>
      <c r="G147" s="18"/>
      <c r="H147" s="18"/>
      <c r="I147" s="271"/>
      <c r="J147" s="272">
        <f t="shared" si="37"/>
        <v>0</v>
      </c>
      <c r="K147" s="37"/>
      <c r="L147" s="500"/>
      <c r="M147" s="20"/>
      <c r="N147" s="277"/>
      <c r="O147" s="277"/>
      <c r="P147" s="278">
        <f t="shared" si="20"/>
        <v>0</v>
      </c>
      <c r="Q147" s="20"/>
      <c r="R147" s="277"/>
      <c r="S147" s="277"/>
      <c r="T147" s="278">
        <f t="shared" si="21"/>
        <v>0</v>
      </c>
      <c r="U147" s="20"/>
      <c r="V147" s="277"/>
      <c r="W147" s="277"/>
      <c r="X147" s="278">
        <f t="shared" si="22"/>
        <v>0</v>
      </c>
      <c r="Y147" s="20"/>
      <c r="Z147" s="277"/>
      <c r="AA147" s="277"/>
      <c r="AB147" s="278">
        <f t="shared" si="23"/>
        <v>0</v>
      </c>
      <c r="AC147" s="20"/>
      <c r="AD147" s="277"/>
      <c r="AE147" s="277"/>
      <c r="AF147" s="278">
        <f t="shared" si="24"/>
        <v>0</v>
      </c>
      <c r="AG147" s="20"/>
      <c r="AH147" s="277"/>
      <c r="AI147" s="277"/>
      <c r="AJ147" s="278">
        <f t="shared" si="25"/>
        <v>0</v>
      </c>
      <c r="AK147" s="20"/>
      <c r="AL147" s="277"/>
      <c r="AM147" s="277"/>
      <c r="AN147" s="278">
        <f t="shared" si="26"/>
        <v>0</v>
      </c>
      <c r="AO147" s="278">
        <f t="shared" si="27"/>
        <v>0</v>
      </c>
      <c r="AP147" s="311"/>
      <c r="AQ147" s="312">
        <f t="shared" si="18"/>
        <v>0</v>
      </c>
    </row>
    <row r="148" spans="2:43" x14ac:dyDescent="0.2">
      <c r="B148" s="34"/>
      <c r="C148" s="17"/>
      <c r="D148" s="189"/>
      <c r="E148" s="463"/>
      <c r="F148" s="463"/>
      <c r="G148" s="18"/>
      <c r="H148" s="18"/>
      <c r="I148" s="271"/>
      <c r="J148" s="272">
        <f t="shared" si="37"/>
        <v>0</v>
      </c>
      <c r="K148" s="37"/>
      <c r="L148" s="500"/>
      <c r="M148" s="20"/>
      <c r="N148" s="277"/>
      <c r="O148" s="277"/>
      <c r="P148" s="278">
        <f t="shared" si="20"/>
        <v>0</v>
      </c>
      <c r="Q148" s="20"/>
      <c r="R148" s="277"/>
      <c r="S148" s="277"/>
      <c r="T148" s="278">
        <f t="shared" si="21"/>
        <v>0</v>
      </c>
      <c r="U148" s="20"/>
      <c r="V148" s="277"/>
      <c r="W148" s="277"/>
      <c r="X148" s="278">
        <f t="shared" si="22"/>
        <v>0</v>
      </c>
      <c r="Y148" s="20"/>
      <c r="Z148" s="277"/>
      <c r="AA148" s="277"/>
      <c r="AB148" s="278">
        <f t="shared" si="23"/>
        <v>0</v>
      </c>
      <c r="AC148" s="20"/>
      <c r="AD148" s="277"/>
      <c r="AE148" s="277"/>
      <c r="AF148" s="278">
        <f t="shared" si="24"/>
        <v>0</v>
      </c>
      <c r="AG148" s="20"/>
      <c r="AH148" s="277"/>
      <c r="AI148" s="277"/>
      <c r="AJ148" s="278">
        <f t="shared" si="25"/>
        <v>0</v>
      </c>
      <c r="AK148" s="20"/>
      <c r="AL148" s="277"/>
      <c r="AM148" s="277"/>
      <c r="AN148" s="278">
        <f t="shared" si="26"/>
        <v>0</v>
      </c>
      <c r="AO148" s="278">
        <f t="shared" si="27"/>
        <v>0</v>
      </c>
      <c r="AP148" s="311"/>
      <c r="AQ148" s="312">
        <f t="shared" si="18"/>
        <v>0</v>
      </c>
    </row>
    <row r="149" spans="2:43" x14ac:dyDescent="0.2">
      <c r="B149" s="34"/>
      <c r="C149" s="17"/>
      <c r="D149" s="189"/>
      <c r="E149" s="463"/>
      <c r="F149" s="463"/>
      <c r="G149" s="18"/>
      <c r="H149" s="18"/>
      <c r="I149" s="271"/>
      <c r="J149" s="272">
        <f t="shared" si="37"/>
        <v>0</v>
      </c>
      <c r="K149" s="37"/>
      <c r="L149" s="500"/>
      <c r="M149" s="20"/>
      <c r="N149" s="277"/>
      <c r="O149" s="277"/>
      <c r="P149" s="278">
        <f t="shared" si="20"/>
        <v>0</v>
      </c>
      <c r="Q149" s="20"/>
      <c r="R149" s="277"/>
      <c r="S149" s="277"/>
      <c r="T149" s="278">
        <f t="shared" si="21"/>
        <v>0</v>
      </c>
      <c r="U149" s="20"/>
      <c r="V149" s="277"/>
      <c r="W149" s="277"/>
      <c r="X149" s="278">
        <f t="shared" si="22"/>
        <v>0</v>
      </c>
      <c r="Y149" s="20"/>
      <c r="Z149" s="277"/>
      <c r="AA149" s="277"/>
      <c r="AB149" s="278">
        <f t="shared" si="23"/>
        <v>0</v>
      </c>
      <c r="AC149" s="20"/>
      <c r="AD149" s="277"/>
      <c r="AE149" s="277"/>
      <c r="AF149" s="278">
        <f t="shared" si="24"/>
        <v>0</v>
      </c>
      <c r="AG149" s="20"/>
      <c r="AH149" s="277"/>
      <c r="AI149" s="277"/>
      <c r="AJ149" s="278">
        <f t="shared" si="25"/>
        <v>0</v>
      </c>
      <c r="AK149" s="20"/>
      <c r="AL149" s="277"/>
      <c r="AM149" s="277"/>
      <c r="AN149" s="278">
        <f t="shared" si="26"/>
        <v>0</v>
      </c>
      <c r="AO149" s="278">
        <f t="shared" si="27"/>
        <v>0</v>
      </c>
      <c r="AP149" s="311"/>
      <c r="AQ149" s="312">
        <f t="shared" si="18"/>
        <v>0</v>
      </c>
    </row>
    <row r="150" spans="2:43" x14ac:dyDescent="0.2">
      <c r="B150" s="34"/>
      <c r="C150" s="17"/>
      <c r="D150" s="189"/>
      <c r="E150" s="463"/>
      <c r="F150" s="463"/>
      <c r="G150" s="18"/>
      <c r="H150" s="18"/>
      <c r="I150" s="271"/>
      <c r="J150" s="272">
        <f t="shared" si="37"/>
        <v>0</v>
      </c>
      <c r="K150" s="37"/>
      <c r="L150" s="500"/>
      <c r="M150" s="20"/>
      <c r="N150" s="277"/>
      <c r="O150" s="277"/>
      <c r="P150" s="278">
        <f t="shared" si="20"/>
        <v>0</v>
      </c>
      <c r="Q150" s="20"/>
      <c r="R150" s="277"/>
      <c r="S150" s="277"/>
      <c r="T150" s="278">
        <f t="shared" si="21"/>
        <v>0</v>
      </c>
      <c r="U150" s="20"/>
      <c r="V150" s="277"/>
      <c r="W150" s="277"/>
      <c r="X150" s="278">
        <f t="shared" si="22"/>
        <v>0</v>
      </c>
      <c r="Y150" s="20"/>
      <c r="Z150" s="277"/>
      <c r="AA150" s="277"/>
      <c r="AB150" s="278">
        <f t="shared" si="23"/>
        <v>0</v>
      </c>
      <c r="AC150" s="20"/>
      <c r="AD150" s="277"/>
      <c r="AE150" s="277"/>
      <c r="AF150" s="278">
        <f t="shared" si="24"/>
        <v>0</v>
      </c>
      <c r="AG150" s="20"/>
      <c r="AH150" s="277"/>
      <c r="AI150" s="277"/>
      <c r="AJ150" s="278">
        <f t="shared" si="25"/>
        <v>0</v>
      </c>
      <c r="AK150" s="20"/>
      <c r="AL150" s="277"/>
      <c r="AM150" s="277"/>
      <c r="AN150" s="278">
        <f t="shared" si="26"/>
        <v>0</v>
      </c>
      <c r="AO150" s="278">
        <f t="shared" si="27"/>
        <v>0</v>
      </c>
      <c r="AP150" s="311"/>
      <c r="AQ150" s="312">
        <f t="shared" si="18"/>
        <v>0</v>
      </c>
    </row>
    <row r="151" spans="2:43" x14ac:dyDescent="0.2">
      <c r="B151" s="34"/>
      <c r="C151" s="17"/>
      <c r="D151" s="189"/>
      <c r="E151" s="463"/>
      <c r="F151" s="463"/>
      <c r="G151" s="18"/>
      <c r="H151" s="18"/>
      <c r="I151" s="271"/>
      <c r="J151" s="272">
        <f t="shared" si="37"/>
        <v>0</v>
      </c>
      <c r="K151" s="37"/>
      <c r="L151" s="500"/>
      <c r="M151" s="20"/>
      <c r="N151" s="277"/>
      <c r="O151" s="277"/>
      <c r="P151" s="278">
        <f t="shared" si="20"/>
        <v>0</v>
      </c>
      <c r="Q151" s="20"/>
      <c r="R151" s="277"/>
      <c r="S151" s="277"/>
      <c r="T151" s="278">
        <f t="shared" si="21"/>
        <v>0</v>
      </c>
      <c r="U151" s="20"/>
      <c r="V151" s="277"/>
      <c r="W151" s="277"/>
      <c r="X151" s="278">
        <f t="shared" si="22"/>
        <v>0</v>
      </c>
      <c r="Y151" s="20"/>
      <c r="Z151" s="277"/>
      <c r="AA151" s="277"/>
      <c r="AB151" s="278">
        <f t="shared" si="23"/>
        <v>0</v>
      </c>
      <c r="AC151" s="20"/>
      <c r="AD151" s="277"/>
      <c r="AE151" s="277"/>
      <c r="AF151" s="278">
        <f t="shared" si="24"/>
        <v>0</v>
      </c>
      <c r="AG151" s="20"/>
      <c r="AH151" s="277"/>
      <c r="AI151" s="277"/>
      <c r="AJ151" s="278">
        <f t="shared" si="25"/>
        <v>0</v>
      </c>
      <c r="AK151" s="20"/>
      <c r="AL151" s="277"/>
      <c r="AM151" s="277"/>
      <c r="AN151" s="278">
        <f t="shared" si="26"/>
        <v>0</v>
      </c>
      <c r="AO151" s="278">
        <f t="shared" si="27"/>
        <v>0</v>
      </c>
      <c r="AP151" s="311"/>
      <c r="AQ151" s="312">
        <f t="shared" si="18"/>
        <v>0</v>
      </c>
    </row>
    <row r="152" spans="2:43" x14ac:dyDescent="0.2">
      <c r="B152" s="34"/>
      <c r="C152" s="17"/>
      <c r="D152" s="189"/>
      <c r="E152" s="463"/>
      <c r="F152" s="463"/>
      <c r="G152" s="18"/>
      <c r="H152" s="18"/>
      <c r="I152" s="271"/>
      <c r="J152" s="272">
        <f t="shared" si="37"/>
        <v>0</v>
      </c>
      <c r="K152" s="37"/>
      <c r="L152" s="500"/>
      <c r="M152" s="20"/>
      <c r="N152" s="277"/>
      <c r="O152" s="277"/>
      <c r="P152" s="278">
        <f t="shared" si="20"/>
        <v>0</v>
      </c>
      <c r="Q152" s="20"/>
      <c r="R152" s="277"/>
      <c r="S152" s="277"/>
      <c r="T152" s="278">
        <f t="shared" si="21"/>
        <v>0</v>
      </c>
      <c r="U152" s="20"/>
      <c r="V152" s="277"/>
      <c r="W152" s="277"/>
      <c r="X152" s="278">
        <f t="shared" si="22"/>
        <v>0</v>
      </c>
      <c r="Y152" s="20"/>
      <c r="Z152" s="277"/>
      <c r="AA152" s="277"/>
      <c r="AB152" s="278">
        <f t="shared" si="23"/>
        <v>0</v>
      </c>
      <c r="AC152" s="20"/>
      <c r="AD152" s="277"/>
      <c r="AE152" s="277"/>
      <c r="AF152" s="278">
        <f t="shared" si="24"/>
        <v>0</v>
      </c>
      <c r="AG152" s="20"/>
      <c r="AH152" s="277"/>
      <c r="AI152" s="277"/>
      <c r="AJ152" s="278">
        <f t="shared" si="25"/>
        <v>0</v>
      </c>
      <c r="AK152" s="20"/>
      <c r="AL152" s="277"/>
      <c r="AM152" s="277"/>
      <c r="AN152" s="278">
        <f t="shared" si="26"/>
        <v>0</v>
      </c>
      <c r="AO152" s="278">
        <f t="shared" si="27"/>
        <v>0</v>
      </c>
      <c r="AP152" s="311"/>
      <c r="AQ152" s="312">
        <f t="shared" si="18"/>
        <v>0</v>
      </c>
    </row>
    <row r="153" spans="2:43" x14ac:dyDescent="0.2">
      <c r="B153" s="34"/>
      <c r="C153" s="17"/>
      <c r="D153" s="189"/>
      <c r="E153" s="463"/>
      <c r="F153" s="463"/>
      <c r="G153" s="18"/>
      <c r="H153" s="18"/>
      <c r="I153" s="271"/>
      <c r="J153" s="272">
        <f t="shared" ref="J153:J160" si="38">H153*I153</f>
        <v>0</v>
      </c>
      <c r="K153" s="37"/>
      <c r="L153" s="500"/>
      <c r="M153" s="20"/>
      <c r="N153" s="277"/>
      <c r="O153" s="277"/>
      <c r="P153" s="278">
        <f t="shared" si="1"/>
        <v>0</v>
      </c>
      <c r="Q153" s="20"/>
      <c r="R153" s="277"/>
      <c r="S153" s="277"/>
      <c r="T153" s="278">
        <f t="shared" si="2"/>
        <v>0</v>
      </c>
      <c r="U153" s="20"/>
      <c r="V153" s="277"/>
      <c r="W153" s="277"/>
      <c r="X153" s="278">
        <f t="shared" si="3"/>
        <v>0</v>
      </c>
      <c r="Y153" s="20"/>
      <c r="Z153" s="277"/>
      <c r="AA153" s="277"/>
      <c r="AB153" s="278">
        <f t="shared" si="4"/>
        <v>0</v>
      </c>
      <c r="AC153" s="20"/>
      <c r="AD153" s="277"/>
      <c r="AE153" s="277"/>
      <c r="AF153" s="278">
        <f t="shared" si="5"/>
        <v>0</v>
      </c>
      <c r="AG153" s="20"/>
      <c r="AH153" s="277"/>
      <c r="AI153" s="277"/>
      <c r="AJ153" s="278">
        <f t="shared" si="6"/>
        <v>0</v>
      </c>
      <c r="AK153" s="20"/>
      <c r="AL153" s="277"/>
      <c r="AM153" s="277"/>
      <c r="AN153" s="278">
        <f t="shared" si="7"/>
        <v>0</v>
      </c>
      <c r="AO153" s="278">
        <f t="shared" si="8"/>
        <v>0</v>
      </c>
      <c r="AP153" s="311"/>
      <c r="AQ153" s="312">
        <f t="shared" ref="AQ153:AQ178" si="39">J153-AO153</f>
        <v>0</v>
      </c>
    </row>
    <row r="154" spans="2:43" x14ac:dyDescent="0.2">
      <c r="B154" s="34"/>
      <c r="C154" s="17"/>
      <c r="D154" s="189"/>
      <c r="E154" s="463"/>
      <c r="F154" s="463"/>
      <c r="G154" s="18"/>
      <c r="H154" s="18"/>
      <c r="I154" s="271"/>
      <c r="J154" s="272">
        <f t="shared" si="38"/>
        <v>0</v>
      </c>
      <c r="K154" s="37"/>
      <c r="L154" s="500"/>
      <c r="M154" s="20"/>
      <c r="N154" s="277"/>
      <c r="O154" s="277"/>
      <c r="P154" s="278">
        <f t="shared" si="1"/>
        <v>0</v>
      </c>
      <c r="Q154" s="20"/>
      <c r="R154" s="277"/>
      <c r="S154" s="277"/>
      <c r="T154" s="278">
        <f t="shared" si="2"/>
        <v>0</v>
      </c>
      <c r="U154" s="20"/>
      <c r="V154" s="277"/>
      <c r="W154" s="277"/>
      <c r="X154" s="278">
        <f t="shared" si="3"/>
        <v>0</v>
      </c>
      <c r="Y154" s="20"/>
      <c r="Z154" s="277"/>
      <c r="AA154" s="277"/>
      <c r="AB154" s="278">
        <f t="shared" si="4"/>
        <v>0</v>
      </c>
      <c r="AC154" s="20"/>
      <c r="AD154" s="277"/>
      <c r="AE154" s="277"/>
      <c r="AF154" s="278">
        <f t="shared" si="5"/>
        <v>0</v>
      </c>
      <c r="AG154" s="20"/>
      <c r="AH154" s="277"/>
      <c r="AI154" s="277"/>
      <c r="AJ154" s="278">
        <f t="shared" si="6"/>
        <v>0</v>
      </c>
      <c r="AK154" s="20"/>
      <c r="AL154" s="277"/>
      <c r="AM154" s="277"/>
      <c r="AN154" s="278">
        <f t="shared" si="7"/>
        <v>0</v>
      </c>
      <c r="AO154" s="278">
        <f t="shared" si="8"/>
        <v>0</v>
      </c>
      <c r="AP154" s="311"/>
      <c r="AQ154" s="312">
        <f t="shared" si="39"/>
        <v>0</v>
      </c>
    </row>
    <row r="155" spans="2:43" x14ac:dyDescent="0.2">
      <c r="B155" s="34"/>
      <c r="C155" s="17"/>
      <c r="D155" s="189"/>
      <c r="E155" s="463"/>
      <c r="F155" s="463"/>
      <c r="G155" s="18"/>
      <c r="H155" s="18"/>
      <c r="I155" s="271"/>
      <c r="J155" s="272">
        <f t="shared" si="38"/>
        <v>0</v>
      </c>
      <c r="K155" s="37"/>
      <c r="L155" s="500"/>
      <c r="M155" s="20"/>
      <c r="N155" s="277"/>
      <c r="O155" s="277"/>
      <c r="P155" s="278">
        <f t="shared" si="1"/>
        <v>0</v>
      </c>
      <c r="Q155" s="20"/>
      <c r="R155" s="277"/>
      <c r="S155" s="277"/>
      <c r="T155" s="278">
        <f t="shared" si="2"/>
        <v>0</v>
      </c>
      <c r="U155" s="20"/>
      <c r="V155" s="277"/>
      <c r="W155" s="277"/>
      <c r="X155" s="278">
        <f t="shared" si="3"/>
        <v>0</v>
      </c>
      <c r="Y155" s="20"/>
      <c r="Z155" s="277"/>
      <c r="AA155" s="277"/>
      <c r="AB155" s="278">
        <f t="shared" si="4"/>
        <v>0</v>
      </c>
      <c r="AC155" s="20"/>
      <c r="AD155" s="277"/>
      <c r="AE155" s="277"/>
      <c r="AF155" s="278">
        <f t="shared" si="5"/>
        <v>0</v>
      </c>
      <c r="AG155" s="20"/>
      <c r="AH155" s="277"/>
      <c r="AI155" s="277"/>
      <c r="AJ155" s="278">
        <f t="shared" si="6"/>
        <v>0</v>
      </c>
      <c r="AK155" s="20"/>
      <c r="AL155" s="277"/>
      <c r="AM155" s="277"/>
      <c r="AN155" s="278">
        <f t="shared" si="7"/>
        <v>0</v>
      </c>
      <c r="AO155" s="278">
        <f t="shared" si="8"/>
        <v>0</v>
      </c>
      <c r="AP155" s="311"/>
      <c r="AQ155" s="312">
        <f t="shared" si="39"/>
        <v>0</v>
      </c>
    </row>
    <row r="156" spans="2:43" x14ac:dyDescent="0.2">
      <c r="B156" s="34"/>
      <c r="C156" s="17"/>
      <c r="D156" s="189"/>
      <c r="E156" s="463"/>
      <c r="F156" s="463"/>
      <c r="G156" s="18"/>
      <c r="H156" s="18"/>
      <c r="I156" s="271"/>
      <c r="J156" s="272">
        <f t="shared" si="38"/>
        <v>0</v>
      </c>
      <c r="K156" s="37"/>
      <c r="L156" s="500"/>
      <c r="M156" s="20"/>
      <c r="N156" s="277"/>
      <c r="O156" s="277"/>
      <c r="P156" s="278">
        <f t="shared" si="1"/>
        <v>0</v>
      </c>
      <c r="Q156" s="20"/>
      <c r="R156" s="277"/>
      <c r="S156" s="277"/>
      <c r="T156" s="278">
        <f t="shared" si="2"/>
        <v>0</v>
      </c>
      <c r="U156" s="20"/>
      <c r="V156" s="277"/>
      <c r="W156" s="277"/>
      <c r="X156" s="278">
        <f t="shared" si="3"/>
        <v>0</v>
      </c>
      <c r="Y156" s="20"/>
      <c r="Z156" s="277"/>
      <c r="AA156" s="277"/>
      <c r="AB156" s="278">
        <f t="shared" si="4"/>
        <v>0</v>
      </c>
      <c r="AC156" s="20"/>
      <c r="AD156" s="277"/>
      <c r="AE156" s="277"/>
      <c r="AF156" s="278">
        <f t="shared" si="5"/>
        <v>0</v>
      </c>
      <c r="AG156" s="20"/>
      <c r="AH156" s="277"/>
      <c r="AI156" s="277"/>
      <c r="AJ156" s="278">
        <f t="shared" si="6"/>
        <v>0</v>
      </c>
      <c r="AK156" s="20"/>
      <c r="AL156" s="277"/>
      <c r="AM156" s="277"/>
      <c r="AN156" s="278">
        <f t="shared" si="7"/>
        <v>0</v>
      </c>
      <c r="AO156" s="278">
        <f t="shared" si="8"/>
        <v>0</v>
      </c>
      <c r="AP156" s="311"/>
      <c r="AQ156" s="312">
        <f t="shared" si="39"/>
        <v>0</v>
      </c>
    </row>
    <row r="157" spans="2:43" x14ac:dyDescent="0.2">
      <c r="B157" s="34"/>
      <c r="C157" s="17"/>
      <c r="D157" s="189"/>
      <c r="E157" s="463"/>
      <c r="F157" s="463"/>
      <c r="G157" s="18"/>
      <c r="H157" s="18"/>
      <c r="I157" s="271"/>
      <c r="J157" s="272">
        <f t="shared" si="38"/>
        <v>0</v>
      </c>
      <c r="K157" s="37"/>
      <c r="L157" s="500"/>
      <c r="M157" s="20"/>
      <c r="N157" s="277"/>
      <c r="O157" s="277"/>
      <c r="P157" s="278">
        <f t="shared" si="1"/>
        <v>0</v>
      </c>
      <c r="Q157" s="20"/>
      <c r="R157" s="277"/>
      <c r="S157" s="277"/>
      <c r="T157" s="278">
        <f t="shared" si="2"/>
        <v>0</v>
      </c>
      <c r="U157" s="20"/>
      <c r="V157" s="277"/>
      <c r="W157" s="277"/>
      <c r="X157" s="278">
        <f t="shared" si="3"/>
        <v>0</v>
      </c>
      <c r="Y157" s="20"/>
      <c r="Z157" s="277"/>
      <c r="AA157" s="277"/>
      <c r="AB157" s="278">
        <f t="shared" si="4"/>
        <v>0</v>
      </c>
      <c r="AC157" s="20"/>
      <c r="AD157" s="277"/>
      <c r="AE157" s="277"/>
      <c r="AF157" s="278">
        <f t="shared" si="5"/>
        <v>0</v>
      </c>
      <c r="AG157" s="20"/>
      <c r="AH157" s="277"/>
      <c r="AI157" s="277"/>
      <c r="AJ157" s="278">
        <f t="shared" si="6"/>
        <v>0</v>
      </c>
      <c r="AK157" s="20"/>
      <c r="AL157" s="277"/>
      <c r="AM157" s="277"/>
      <c r="AN157" s="278">
        <f t="shared" si="7"/>
        <v>0</v>
      </c>
      <c r="AO157" s="278">
        <f t="shared" si="8"/>
        <v>0</v>
      </c>
      <c r="AP157" s="311"/>
      <c r="AQ157" s="312">
        <f t="shared" si="39"/>
        <v>0</v>
      </c>
    </row>
    <row r="158" spans="2:43" x14ac:dyDescent="0.2">
      <c r="B158" s="34"/>
      <c r="C158" s="17"/>
      <c r="D158" s="189"/>
      <c r="E158" s="463"/>
      <c r="F158" s="463"/>
      <c r="G158" s="18"/>
      <c r="H158" s="18"/>
      <c r="I158" s="271"/>
      <c r="J158" s="272">
        <f t="shared" si="38"/>
        <v>0</v>
      </c>
      <c r="K158" s="37"/>
      <c r="L158" s="500"/>
      <c r="M158" s="20"/>
      <c r="N158" s="277"/>
      <c r="O158" s="277"/>
      <c r="P158" s="278">
        <f t="shared" si="1"/>
        <v>0</v>
      </c>
      <c r="Q158" s="20"/>
      <c r="R158" s="277"/>
      <c r="S158" s="277"/>
      <c r="T158" s="278">
        <f t="shared" si="2"/>
        <v>0</v>
      </c>
      <c r="U158" s="20"/>
      <c r="V158" s="277"/>
      <c r="W158" s="277"/>
      <c r="X158" s="278">
        <f t="shared" si="3"/>
        <v>0</v>
      </c>
      <c r="Y158" s="20"/>
      <c r="Z158" s="277"/>
      <c r="AA158" s="277"/>
      <c r="AB158" s="278">
        <f t="shared" si="4"/>
        <v>0</v>
      </c>
      <c r="AC158" s="20"/>
      <c r="AD158" s="277"/>
      <c r="AE158" s="277"/>
      <c r="AF158" s="278">
        <f t="shared" si="5"/>
        <v>0</v>
      </c>
      <c r="AG158" s="20"/>
      <c r="AH158" s="277"/>
      <c r="AI158" s="277"/>
      <c r="AJ158" s="278">
        <f t="shared" si="6"/>
        <v>0</v>
      </c>
      <c r="AK158" s="20"/>
      <c r="AL158" s="277"/>
      <c r="AM158" s="277"/>
      <c r="AN158" s="278">
        <f t="shared" si="7"/>
        <v>0</v>
      </c>
      <c r="AO158" s="278">
        <f t="shared" si="8"/>
        <v>0</v>
      </c>
      <c r="AP158" s="311"/>
      <c r="AQ158" s="312">
        <f t="shared" si="39"/>
        <v>0</v>
      </c>
    </row>
    <row r="159" spans="2:43" x14ac:dyDescent="0.2">
      <c r="B159" s="34"/>
      <c r="C159" s="17"/>
      <c r="D159" s="189"/>
      <c r="E159" s="463"/>
      <c r="F159" s="463"/>
      <c r="G159" s="18"/>
      <c r="H159" s="18"/>
      <c r="I159" s="271"/>
      <c r="J159" s="272">
        <f t="shared" si="38"/>
        <v>0</v>
      </c>
      <c r="K159" s="37"/>
      <c r="L159" s="500"/>
      <c r="M159" s="20"/>
      <c r="N159" s="277"/>
      <c r="O159" s="277"/>
      <c r="P159" s="278">
        <f t="shared" si="1"/>
        <v>0</v>
      </c>
      <c r="Q159" s="20"/>
      <c r="R159" s="277"/>
      <c r="S159" s="277"/>
      <c r="T159" s="278">
        <f t="shared" si="2"/>
        <v>0</v>
      </c>
      <c r="U159" s="20"/>
      <c r="V159" s="277"/>
      <c r="W159" s="277"/>
      <c r="X159" s="278">
        <f t="shared" si="3"/>
        <v>0</v>
      </c>
      <c r="Y159" s="20"/>
      <c r="Z159" s="277"/>
      <c r="AA159" s="277"/>
      <c r="AB159" s="278">
        <f t="shared" si="4"/>
        <v>0</v>
      </c>
      <c r="AC159" s="20"/>
      <c r="AD159" s="277"/>
      <c r="AE159" s="277"/>
      <c r="AF159" s="278">
        <f t="shared" si="5"/>
        <v>0</v>
      </c>
      <c r="AG159" s="20"/>
      <c r="AH159" s="277"/>
      <c r="AI159" s="277"/>
      <c r="AJ159" s="278">
        <f t="shared" si="6"/>
        <v>0</v>
      </c>
      <c r="AK159" s="20"/>
      <c r="AL159" s="277"/>
      <c r="AM159" s="277"/>
      <c r="AN159" s="278">
        <f t="shared" si="7"/>
        <v>0</v>
      </c>
      <c r="AO159" s="278">
        <f t="shared" si="8"/>
        <v>0</v>
      </c>
      <c r="AP159" s="311"/>
      <c r="AQ159" s="312">
        <f t="shared" si="39"/>
        <v>0</v>
      </c>
    </row>
    <row r="160" spans="2:43" x14ac:dyDescent="0.2">
      <c r="B160" s="34"/>
      <c r="C160" s="17"/>
      <c r="D160" s="189"/>
      <c r="E160" s="463"/>
      <c r="F160" s="463"/>
      <c r="G160" s="18"/>
      <c r="H160" s="18"/>
      <c r="I160" s="271"/>
      <c r="J160" s="272">
        <f t="shared" si="38"/>
        <v>0</v>
      </c>
      <c r="K160" s="37"/>
      <c r="L160" s="500"/>
      <c r="M160" s="20"/>
      <c r="N160" s="277"/>
      <c r="O160" s="277"/>
      <c r="P160" s="278">
        <f t="shared" ref="P160:P178" si="40">M160*O160</f>
        <v>0</v>
      </c>
      <c r="Q160" s="20"/>
      <c r="R160" s="277"/>
      <c r="S160" s="277"/>
      <c r="T160" s="278">
        <f t="shared" ref="T160:T178" si="41">Q160*S160</f>
        <v>0</v>
      </c>
      <c r="U160" s="20"/>
      <c r="V160" s="277"/>
      <c r="W160" s="277"/>
      <c r="X160" s="278">
        <f t="shared" ref="X160:X178" si="42">U160*W160</f>
        <v>0</v>
      </c>
      <c r="Y160" s="20"/>
      <c r="Z160" s="277"/>
      <c r="AA160" s="277"/>
      <c r="AB160" s="278">
        <f t="shared" ref="AB160:AB178" si="43">Y160*AA160</f>
        <v>0</v>
      </c>
      <c r="AC160" s="20"/>
      <c r="AD160" s="277"/>
      <c r="AE160" s="277"/>
      <c r="AF160" s="278">
        <f t="shared" ref="AF160:AF178" si="44">AC160*AE160</f>
        <v>0</v>
      </c>
      <c r="AG160" s="20"/>
      <c r="AH160" s="277"/>
      <c r="AI160" s="277"/>
      <c r="AJ160" s="278">
        <f t="shared" ref="AJ160:AJ178" si="45">AG160*AI160</f>
        <v>0</v>
      </c>
      <c r="AK160" s="20"/>
      <c r="AL160" s="277"/>
      <c r="AM160" s="277"/>
      <c r="AN160" s="278">
        <f t="shared" ref="AN160:AN178" si="46">AK160*AM160</f>
        <v>0</v>
      </c>
      <c r="AO160" s="278">
        <f t="shared" ref="AO160:AO178" si="47">SUM(P160,T160,X160,AB160,AF160,AJ160,AN160)</f>
        <v>0</v>
      </c>
      <c r="AP160" s="311"/>
      <c r="AQ160" s="312">
        <f t="shared" si="39"/>
        <v>0</v>
      </c>
    </row>
    <row r="161" spans="1:43" x14ac:dyDescent="0.2">
      <c r="B161" s="34"/>
      <c r="C161" s="17"/>
      <c r="D161" s="189"/>
      <c r="E161" s="463"/>
      <c r="F161" s="463"/>
      <c r="G161" s="18"/>
      <c r="H161" s="18"/>
      <c r="I161" s="271"/>
      <c r="J161" s="272">
        <f t="shared" ref="J161:J178" si="48">H161*I161</f>
        <v>0</v>
      </c>
      <c r="K161" s="37"/>
      <c r="L161" s="500"/>
      <c r="M161" s="20"/>
      <c r="N161" s="277"/>
      <c r="O161" s="277"/>
      <c r="P161" s="278">
        <f t="shared" si="40"/>
        <v>0</v>
      </c>
      <c r="Q161" s="20"/>
      <c r="R161" s="277"/>
      <c r="S161" s="277"/>
      <c r="T161" s="278">
        <f t="shared" si="41"/>
        <v>0</v>
      </c>
      <c r="U161" s="20"/>
      <c r="V161" s="277"/>
      <c r="W161" s="277"/>
      <c r="X161" s="278">
        <f t="shared" si="42"/>
        <v>0</v>
      </c>
      <c r="Y161" s="20"/>
      <c r="Z161" s="277"/>
      <c r="AA161" s="277"/>
      <c r="AB161" s="278">
        <f t="shared" si="43"/>
        <v>0</v>
      </c>
      <c r="AC161" s="20"/>
      <c r="AD161" s="277"/>
      <c r="AE161" s="277"/>
      <c r="AF161" s="278">
        <f t="shared" si="44"/>
        <v>0</v>
      </c>
      <c r="AG161" s="20"/>
      <c r="AH161" s="277"/>
      <c r="AI161" s="277"/>
      <c r="AJ161" s="278">
        <f t="shared" si="45"/>
        <v>0</v>
      </c>
      <c r="AK161" s="20"/>
      <c r="AL161" s="277"/>
      <c r="AM161" s="277"/>
      <c r="AN161" s="278">
        <f t="shared" si="46"/>
        <v>0</v>
      </c>
      <c r="AO161" s="278">
        <f t="shared" si="47"/>
        <v>0</v>
      </c>
      <c r="AP161" s="311"/>
      <c r="AQ161" s="312">
        <f t="shared" si="39"/>
        <v>0</v>
      </c>
    </row>
    <row r="162" spans="1:43" x14ac:dyDescent="0.2">
      <c r="B162" s="34"/>
      <c r="C162" s="17"/>
      <c r="D162" s="189"/>
      <c r="E162" s="463"/>
      <c r="F162" s="463"/>
      <c r="G162" s="18"/>
      <c r="H162" s="18"/>
      <c r="I162" s="271"/>
      <c r="J162" s="272">
        <f t="shared" si="48"/>
        <v>0</v>
      </c>
      <c r="K162" s="37"/>
      <c r="L162" s="500"/>
      <c r="M162" s="20"/>
      <c r="N162" s="277"/>
      <c r="O162" s="277"/>
      <c r="P162" s="278">
        <f t="shared" si="40"/>
        <v>0</v>
      </c>
      <c r="Q162" s="20"/>
      <c r="R162" s="277"/>
      <c r="S162" s="277"/>
      <c r="T162" s="278">
        <f t="shared" si="41"/>
        <v>0</v>
      </c>
      <c r="U162" s="20"/>
      <c r="V162" s="277"/>
      <c r="W162" s="277"/>
      <c r="X162" s="278">
        <f t="shared" si="42"/>
        <v>0</v>
      </c>
      <c r="Y162" s="20"/>
      <c r="Z162" s="277"/>
      <c r="AA162" s="277"/>
      <c r="AB162" s="278">
        <f t="shared" si="43"/>
        <v>0</v>
      </c>
      <c r="AC162" s="20"/>
      <c r="AD162" s="277"/>
      <c r="AE162" s="277"/>
      <c r="AF162" s="278">
        <f t="shared" si="44"/>
        <v>0</v>
      </c>
      <c r="AG162" s="20"/>
      <c r="AH162" s="277"/>
      <c r="AI162" s="277"/>
      <c r="AJ162" s="278">
        <f t="shared" si="45"/>
        <v>0</v>
      </c>
      <c r="AK162" s="20"/>
      <c r="AL162" s="277"/>
      <c r="AM162" s="277"/>
      <c r="AN162" s="278">
        <f t="shared" si="46"/>
        <v>0</v>
      </c>
      <c r="AO162" s="278">
        <f t="shared" si="47"/>
        <v>0</v>
      </c>
      <c r="AP162" s="311"/>
      <c r="AQ162" s="312">
        <f t="shared" si="39"/>
        <v>0</v>
      </c>
    </row>
    <row r="163" spans="1:43" x14ac:dyDescent="0.2">
      <c r="B163" s="34"/>
      <c r="C163" s="17"/>
      <c r="D163" s="189"/>
      <c r="E163" s="463"/>
      <c r="F163" s="463"/>
      <c r="G163" s="18"/>
      <c r="H163" s="18"/>
      <c r="I163" s="271"/>
      <c r="J163" s="272">
        <f t="shared" si="48"/>
        <v>0</v>
      </c>
      <c r="K163" s="37"/>
      <c r="L163" s="500"/>
      <c r="M163" s="20"/>
      <c r="N163" s="277"/>
      <c r="O163" s="277"/>
      <c r="P163" s="278">
        <f t="shared" si="40"/>
        <v>0</v>
      </c>
      <c r="Q163" s="20"/>
      <c r="R163" s="277"/>
      <c r="S163" s="277"/>
      <c r="T163" s="278">
        <f t="shared" si="41"/>
        <v>0</v>
      </c>
      <c r="U163" s="20"/>
      <c r="V163" s="277"/>
      <c r="W163" s="277"/>
      <c r="X163" s="278">
        <f t="shared" si="42"/>
        <v>0</v>
      </c>
      <c r="Y163" s="20"/>
      <c r="Z163" s="277"/>
      <c r="AA163" s="277"/>
      <c r="AB163" s="278">
        <f t="shared" si="43"/>
        <v>0</v>
      </c>
      <c r="AC163" s="20"/>
      <c r="AD163" s="277"/>
      <c r="AE163" s="277"/>
      <c r="AF163" s="278">
        <f t="shared" si="44"/>
        <v>0</v>
      </c>
      <c r="AG163" s="20"/>
      <c r="AH163" s="277"/>
      <c r="AI163" s="277"/>
      <c r="AJ163" s="278">
        <f t="shared" si="45"/>
        <v>0</v>
      </c>
      <c r="AK163" s="20"/>
      <c r="AL163" s="277"/>
      <c r="AM163" s="277"/>
      <c r="AN163" s="278">
        <f t="shared" si="46"/>
        <v>0</v>
      </c>
      <c r="AO163" s="278">
        <f t="shared" si="47"/>
        <v>0</v>
      </c>
      <c r="AP163" s="311"/>
      <c r="AQ163" s="312">
        <f t="shared" si="39"/>
        <v>0</v>
      </c>
    </row>
    <row r="164" spans="1:43" x14ac:dyDescent="0.2">
      <c r="B164" s="34"/>
      <c r="C164" s="17"/>
      <c r="D164" s="189"/>
      <c r="E164" s="463"/>
      <c r="F164" s="463"/>
      <c r="G164" s="18"/>
      <c r="H164" s="18"/>
      <c r="I164" s="271"/>
      <c r="J164" s="272">
        <f t="shared" si="48"/>
        <v>0</v>
      </c>
      <c r="K164" s="37"/>
      <c r="L164" s="500"/>
      <c r="M164" s="20"/>
      <c r="N164" s="277"/>
      <c r="O164" s="277"/>
      <c r="P164" s="278">
        <f t="shared" si="40"/>
        <v>0</v>
      </c>
      <c r="Q164" s="20"/>
      <c r="R164" s="277"/>
      <c r="S164" s="277"/>
      <c r="T164" s="278">
        <f t="shared" si="41"/>
        <v>0</v>
      </c>
      <c r="U164" s="20"/>
      <c r="V164" s="277"/>
      <c r="W164" s="277"/>
      <c r="X164" s="278">
        <f t="shared" si="42"/>
        <v>0</v>
      </c>
      <c r="Y164" s="20"/>
      <c r="Z164" s="277"/>
      <c r="AA164" s="277"/>
      <c r="AB164" s="278">
        <f t="shared" si="43"/>
        <v>0</v>
      </c>
      <c r="AC164" s="20"/>
      <c r="AD164" s="277"/>
      <c r="AE164" s="277"/>
      <c r="AF164" s="278">
        <f t="shared" si="44"/>
        <v>0</v>
      </c>
      <c r="AG164" s="20"/>
      <c r="AH164" s="277"/>
      <c r="AI164" s="277"/>
      <c r="AJ164" s="278">
        <f t="shared" si="45"/>
        <v>0</v>
      </c>
      <c r="AK164" s="20"/>
      <c r="AL164" s="277"/>
      <c r="AM164" s="277"/>
      <c r="AN164" s="278">
        <f t="shared" si="46"/>
        <v>0</v>
      </c>
      <c r="AO164" s="278">
        <f t="shared" si="47"/>
        <v>0</v>
      </c>
      <c r="AP164" s="311"/>
      <c r="AQ164" s="312">
        <f t="shared" si="39"/>
        <v>0</v>
      </c>
    </row>
    <row r="165" spans="1:43" x14ac:dyDescent="0.2">
      <c r="B165" s="34"/>
      <c r="C165" s="17"/>
      <c r="D165" s="189"/>
      <c r="E165" s="463"/>
      <c r="F165" s="463"/>
      <c r="G165" s="18"/>
      <c r="H165" s="18"/>
      <c r="I165" s="271"/>
      <c r="J165" s="272">
        <f t="shared" si="48"/>
        <v>0</v>
      </c>
      <c r="K165" s="37"/>
      <c r="L165" s="500"/>
      <c r="M165" s="20"/>
      <c r="N165" s="277"/>
      <c r="O165" s="277"/>
      <c r="P165" s="278">
        <f t="shared" si="40"/>
        <v>0</v>
      </c>
      <c r="Q165" s="20"/>
      <c r="R165" s="277"/>
      <c r="S165" s="277"/>
      <c r="T165" s="278">
        <f t="shared" si="41"/>
        <v>0</v>
      </c>
      <c r="U165" s="20"/>
      <c r="V165" s="277"/>
      <c r="W165" s="277"/>
      <c r="X165" s="278">
        <f t="shared" si="42"/>
        <v>0</v>
      </c>
      <c r="Y165" s="20"/>
      <c r="Z165" s="277"/>
      <c r="AA165" s="277"/>
      <c r="AB165" s="278">
        <f t="shared" si="43"/>
        <v>0</v>
      </c>
      <c r="AC165" s="20"/>
      <c r="AD165" s="277"/>
      <c r="AE165" s="277"/>
      <c r="AF165" s="278">
        <f t="shared" si="44"/>
        <v>0</v>
      </c>
      <c r="AG165" s="20"/>
      <c r="AH165" s="277"/>
      <c r="AI165" s="277"/>
      <c r="AJ165" s="278">
        <f t="shared" si="45"/>
        <v>0</v>
      </c>
      <c r="AK165" s="20"/>
      <c r="AL165" s="277"/>
      <c r="AM165" s="277"/>
      <c r="AN165" s="278">
        <f t="shared" si="46"/>
        <v>0</v>
      </c>
      <c r="AO165" s="278">
        <f t="shared" si="47"/>
        <v>0</v>
      </c>
      <c r="AP165" s="311"/>
      <c r="AQ165" s="312">
        <f t="shared" si="39"/>
        <v>0</v>
      </c>
    </row>
    <row r="166" spans="1:43" x14ac:dyDescent="0.2">
      <c r="B166" s="34"/>
      <c r="C166" s="17"/>
      <c r="D166" s="189"/>
      <c r="E166" s="463"/>
      <c r="F166" s="463"/>
      <c r="G166" s="18"/>
      <c r="H166" s="18"/>
      <c r="I166" s="271"/>
      <c r="J166" s="272">
        <f t="shared" si="48"/>
        <v>0</v>
      </c>
      <c r="K166" s="37"/>
      <c r="L166" s="500"/>
      <c r="M166" s="20"/>
      <c r="N166" s="277"/>
      <c r="O166" s="277"/>
      <c r="P166" s="278">
        <f t="shared" si="40"/>
        <v>0</v>
      </c>
      <c r="Q166" s="20"/>
      <c r="R166" s="277"/>
      <c r="S166" s="277"/>
      <c r="T166" s="278">
        <f t="shared" si="41"/>
        <v>0</v>
      </c>
      <c r="U166" s="20"/>
      <c r="V166" s="277"/>
      <c r="W166" s="277"/>
      <c r="X166" s="278">
        <f t="shared" si="42"/>
        <v>0</v>
      </c>
      <c r="Y166" s="20"/>
      <c r="Z166" s="277"/>
      <c r="AA166" s="277"/>
      <c r="AB166" s="278">
        <f t="shared" si="43"/>
        <v>0</v>
      </c>
      <c r="AC166" s="20"/>
      <c r="AD166" s="277"/>
      <c r="AE166" s="277"/>
      <c r="AF166" s="278">
        <f t="shared" si="44"/>
        <v>0</v>
      </c>
      <c r="AG166" s="20"/>
      <c r="AH166" s="277"/>
      <c r="AI166" s="277"/>
      <c r="AJ166" s="278">
        <f t="shared" si="45"/>
        <v>0</v>
      </c>
      <c r="AK166" s="20"/>
      <c r="AL166" s="277"/>
      <c r="AM166" s="277"/>
      <c r="AN166" s="278">
        <f t="shared" si="46"/>
        <v>0</v>
      </c>
      <c r="AO166" s="278">
        <f t="shared" si="47"/>
        <v>0</v>
      </c>
      <c r="AP166" s="311"/>
      <c r="AQ166" s="312">
        <f t="shared" si="39"/>
        <v>0</v>
      </c>
    </row>
    <row r="167" spans="1:43" x14ac:dyDescent="0.2">
      <c r="B167" s="34"/>
      <c r="C167" s="17"/>
      <c r="D167" s="189"/>
      <c r="E167" s="463"/>
      <c r="F167" s="463"/>
      <c r="G167" s="18"/>
      <c r="H167" s="18"/>
      <c r="I167" s="271"/>
      <c r="J167" s="272">
        <f t="shared" si="48"/>
        <v>0</v>
      </c>
      <c r="K167" s="37"/>
      <c r="L167" s="500"/>
      <c r="M167" s="20"/>
      <c r="N167" s="277"/>
      <c r="O167" s="277"/>
      <c r="P167" s="278">
        <f t="shared" si="40"/>
        <v>0</v>
      </c>
      <c r="Q167" s="20"/>
      <c r="R167" s="277"/>
      <c r="S167" s="277"/>
      <c r="T167" s="278">
        <f t="shared" si="41"/>
        <v>0</v>
      </c>
      <c r="U167" s="20"/>
      <c r="V167" s="277"/>
      <c r="W167" s="277"/>
      <c r="X167" s="278">
        <f t="shared" si="42"/>
        <v>0</v>
      </c>
      <c r="Y167" s="20"/>
      <c r="Z167" s="277"/>
      <c r="AA167" s="277"/>
      <c r="AB167" s="278">
        <f t="shared" si="43"/>
        <v>0</v>
      </c>
      <c r="AC167" s="20"/>
      <c r="AD167" s="277"/>
      <c r="AE167" s="277"/>
      <c r="AF167" s="278">
        <f t="shared" si="44"/>
        <v>0</v>
      </c>
      <c r="AG167" s="20"/>
      <c r="AH167" s="277"/>
      <c r="AI167" s="277"/>
      <c r="AJ167" s="278">
        <f t="shared" si="45"/>
        <v>0</v>
      </c>
      <c r="AK167" s="20"/>
      <c r="AL167" s="277"/>
      <c r="AM167" s="277"/>
      <c r="AN167" s="278">
        <f t="shared" si="46"/>
        <v>0</v>
      </c>
      <c r="AO167" s="278">
        <f t="shared" si="47"/>
        <v>0</v>
      </c>
      <c r="AP167" s="311"/>
      <c r="AQ167" s="312">
        <f t="shared" si="39"/>
        <v>0</v>
      </c>
    </row>
    <row r="168" spans="1:43" x14ac:dyDescent="0.2">
      <c r="A168" s="26"/>
      <c r="B168" s="34"/>
      <c r="C168" s="17"/>
      <c r="D168" s="189"/>
      <c r="E168" s="463"/>
      <c r="F168" s="463"/>
      <c r="G168" s="18"/>
      <c r="H168" s="18"/>
      <c r="I168" s="271"/>
      <c r="J168" s="272">
        <f t="shared" si="48"/>
        <v>0</v>
      </c>
      <c r="K168" s="37"/>
      <c r="L168" s="500"/>
      <c r="M168" s="20"/>
      <c r="N168" s="277"/>
      <c r="O168" s="277"/>
      <c r="P168" s="278">
        <f t="shared" si="40"/>
        <v>0</v>
      </c>
      <c r="Q168" s="20"/>
      <c r="R168" s="277"/>
      <c r="S168" s="277"/>
      <c r="T168" s="278">
        <f t="shared" si="41"/>
        <v>0</v>
      </c>
      <c r="U168" s="20"/>
      <c r="V168" s="277"/>
      <c r="W168" s="277"/>
      <c r="X168" s="278">
        <f t="shared" si="42"/>
        <v>0</v>
      </c>
      <c r="Y168" s="20"/>
      <c r="Z168" s="277"/>
      <c r="AA168" s="277"/>
      <c r="AB168" s="278">
        <f t="shared" si="43"/>
        <v>0</v>
      </c>
      <c r="AC168" s="20"/>
      <c r="AD168" s="277"/>
      <c r="AE168" s="277"/>
      <c r="AF168" s="278">
        <f t="shared" si="44"/>
        <v>0</v>
      </c>
      <c r="AG168" s="20"/>
      <c r="AH168" s="277"/>
      <c r="AI168" s="277"/>
      <c r="AJ168" s="278">
        <f t="shared" si="45"/>
        <v>0</v>
      </c>
      <c r="AK168" s="20"/>
      <c r="AL168" s="277"/>
      <c r="AM168" s="277"/>
      <c r="AN168" s="278">
        <f t="shared" si="46"/>
        <v>0</v>
      </c>
      <c r="AO168" s="278">
        <f t="shared" si="47"/>
        <v>0</v>
      </c>
      <c r="AP168" s="311"/>
      <c r="AQ168" s="312">
        <f t="shared" si="39"/>
        <v>0</v>
      </c>
    </row>
    <row r="169" spans="1:43" x14ac:dyDescent="0.2">
      <c r="A169" s="26"/>
      <c r="B169" s="34"/>
      <c r="C169" s="17"/>
      <c r="D169" s="189"/>
      <c r="E169" s="189"/>
      <c r="F169" s="189"/>
      <c r="G169" s="36"/>
      <c r="H169" s="36"/>
      <c r="I169" s="273"/>
      <c r="J169" s="272">
        <f t="shared" si="48"/>
        <v>0</v>
      </c>
      <c r="K169" s="37"/>
      <c r="L169" s="500"/>
      <c r="M169" s="35"/>
      <c r="N169" s="279"/>
      <c r="O169" s="279"/>
      <c r="P169" s="278">
        <f t="shared" si="40"/>
        <v>0</v>
      </c>
      <c r="Q169" s="35"/>
      <c r="R169" s="279"/>
      <c r="S169" s="279"/>
      <c r="T169" s="278">
        <f t="shared" si="41"/>
        <v>0</v>
      </c>
      <c r="U169" s="35"/>
      <c r="V169" s="279"/>
      <c r="W169" s="279"/>
      <c r="X169" s="278">
        <f t="shared" si="42"/>
        <v>0</v>
      </c>
      <c r="Y169" s="35"/>
      <c r="Z169" s="279"/>
      <c r="AA169" s="279"/>
      <c r="AB169" s="278">
        <f t="shared" si="43"/>
        <v>0</v>
      </c>
      <c r="AC169" s="35"/>
      <c r="AD169" s="279"/>
      <c r="AE169" s="279"/>
      <c r="AF169" s="278">
        <f t="shared" si="44"/>
        <v>0</v>
      </c>
      <c r="AG169" s="35"/>
      <c r="AH169" s="279"/>
      <c r="AI169" s="279"/>
      <c r="AJ169" s="278">
        <f t="shared" si="45"/>
        <v>0</v>
      </c>
      <c r="AK169" s="35"/>
      <c r="AL169" s="279"/>
      <c r="AM169" s="279"/>
      <c r="AN169" s="278">
        <f t="shared" si="46"/>
        <v>0</v>
      </c>
      <c r="AO169" s="278">
        <f t="shared" si="47"/>
        <v>0</v>
      </c>
      <c r="AP169" s="311"/>
      <c r="AQ169" s="312">
        <f t="shared" si="39"/>
        <v>0</v>
      </c>
    </row>
    <row r="170" spans="1:43" x14ac:dyDescent="0.2">
      <c r="A170" s="26"/>
      <c r="B170" s="34"/>
      <c r="C170" s="17"/>
      <c r="D170" s="189"/>
      <c r="E170" s="189"/>
      <c r="F170" s="189"/>
      <c r="G170" s="36"/>
      <c r="H170" s="36"/>
      <c r="I170" s="273"/>
      <c r="J170" s="272">
        <f t="shared" si="48"/>
        <v>0</v>
      </c>
      <c r="K170" s="37"/>
      <c r="L170" s="500"/>
      <c r="M170" s="35"/>
      <c r="N170" s="279"/>
      <c r="O170" s="279"/>
      <c r="P170" s="278">
        <f t="shared" si="40"/>
        <v>0</v>
      </c>
      <c r="Q170" s="35"/>
      <c r="R170" s="279"/>
      <c r="S170" s="279"/>
      <c r="T170" s="278">
        <f t="shared" si="41"/>
        <v>0</v>
      </c>
      <c r="U170" s="35"/>
      <c r="V170" s="279"/>
      <c r="W170" s="279"/>
      <c r="X170" s="278">
        <f t="shared" si="42"/>
        <v>0</v>
      </c>
      <c r="Y170" s="35"/>
      <c r="Z170" s="279"/>
      <c r="AA170" s="279"/>
      <c r="AB170" s="278">
        <f t="shared" si="43"/>
        <v>0</v>
      </c>
      <c r="AC170" s="35"/>
      <c r="AD170" s="279"/>
      <c r="AE170" s="279"/>
      <c r="AF170" s="278">
        <f t="shared" si="44"/>
        <v>0</v>
      </c>
      <c r="AG170" s="35"/>
      <c r="AH170" s="279"/>
      <c r="AI170" s="279"/>
      <c r="AJ170" s="278">
        <f t="shared" si="45"/>
        <v>0</v>
      </c>
      <c r="AK170" s="35"/>
      <c r="AL170" s="279"/>
      <c r="AM170" s="279"/>
      <c r="AN170" s="278">
        <f t="shared" si="46"/>
        <v>0</v>
      </c>
      <c r="AO170" s="278">
        <f t="shared" si="47"/>
        <v>0</v>
      </c>
      <c r="AP170" s="311"/>
      <c r="AQ170" s="312">
        <f t="shared" si="39"/>
        <v>0</v>
      </c>
    </row>
    <row r="171" spans="1:43" x14ac:dyDescent="0.2">
      <c r="A171" s="26"/>
      <c r="B171" s="34"/>
      <c r="C171" s="17"/>
      <c r="D171" s="189"/>
      <c r="E171" s="189"/>
      <c r="F171" s="189"/>
      <c r="G171" s="36"/>
      <c r="H171" s="36"/>
      <c r="I171" s="273"/>
      <c r="J171" s="272">
        <f t="shared" si="48"/>
        <v>0</v>
      </c>
      <c r="K171" s="37"/>
      <c r="L171" s="500"/>
      <c r="M171" s="35"/>
      <c r="N171" s="279"/>
      <c r="O171" s="279"/>
      <c r="P171" s="278">
        <f t="shared" si="40"/>
        <v>0</v>
      </c>
      <c r="Q171" s="35"/>
      <c r="R171" s="279"/>
      <c r="S171" s="279"/>
      <c r="T171" s="278">
        <f t="shared" si="41"/>
        <v>0</v>
      </c>
      <c r="U171" s="35"/>
      <c r="V171" s="279"/>
      <c r="W171" s="279"/>
      <c r="X171" s="278">
        <f t="shared" si="42"/>
        <v>0</v>
      </c>
      <c r="Y171" s="35"/>
      <c r="Z171" s="279"/>
      <c r="AA171" s="279"/>
      <c r="AB171" s="278">
        <f t="shared" si="43"/>
        <v>0</v>
      </c>
      <c r="AC171" s="35"/>
      <c r="AD171" s="279"/>
      <c r="AE171" s="279"/>
      <c r="AF171" s="278">
        <f t="shared" si="44"/>
        <v>0</v>
      </c>
      <c r="AG171" s="35"/>
      <c r="AH171" s="279"/>
      <c r="AI171" s="279"/>
      <c r="AJ171" s="278">
        <f t="shared" si="45"/>
        <v>0</v>
      </c>
      <c r="AK171" s="35"/>
      <c r="AL171" s="279"/>
      <c r="AM171" s="279"/>
      <c r="AN171" s="278">
        <f t="shared" si="46"/>
        <v>0</v>
      </c>
      <c r="AO171" s="278">
        <f t="shared" si="47"/>
        <v>0</v>
      </c>
      <c r="AP171" s="311"/>
      <c r="AQ171" s="312">
        <f t="shared" si="39"/>
        <v>0</v>
      </c>
    </row>
    <row r="172" spans="1:43" x14ac:dyDescent="0.2">
      <c r="A172" s="26"/>
      <c r="B172" s="34"/>
      <c r="C172" s="17"/>
      <c r="D172" s="189"/>
      <c r="E172" s="189"/>
      <c r="F172" s="189"/>
      <c r="G172" s="36"/>
      <c r="H172" s="36"/>
      <c r="I172" s="273"/>
      <c r="J172" s="272">
        <f t="shared" si="48"/>
        <v>0</v>
      </c>
      <c r="K172" s="37"/>
      <c r="L172" s="500"/>
      <c r="M172" s="35"/>
      <c r="N172" s="279"/>
      <c r="O172" s="279"/>
      <c r="P172" s="278">
        <f t="shared" si="40"/>
        <v>0</v>
      </c>
      <c r="Q172" s="35"/>
      <c r="R172" s="279"/>
      <c r="S172" s="279"/>
      <c r="T172" s="278">
        <f t="shared" si="41"/>
        <v>0</v>
      </c>
      <c r="U172" s="35"/>
      <c r="V172" s="279"/>
      <c r="W172" s="279"/>
      <c r="X172" s="278">
        <f t="shared" si="42"/>
        <v>0</v>
      </c>
      <c r="Y172" s="35"/>
      <c r="Z172" s="279"/>
      <c r="AA172" s="279"/>
      <c r="AB172" s="278">
        <f t="shared" si="43"/>
        <v>0</v>
      </c>
      <c r="AC172" s="35"/>
      <c r="AD172" s="279"/>
      <c r="AE172" s="279"/>
      <c r="AF172" s="278">
        <f t="shared" si="44"/>
        <v>0</v>
      </c>
      <c r="AG172" s="35"/>
      <c r="AH172" s="279"/>
      <c r="AI172" s="279"/>
      <c r="AJ172" s="278">
        <f t="shared" si="45"/>
        <v>0</v>
      </c>
      <c r="AK172" s="35"/>
      <c r="AL172" s="279"/>
      <c r="AM172" s="279"/>
      <c r="AN172" s="278">
        <f t="shared" si="46"/>
        <v>0</v>
      </c>
      <c r="AO172" s="278">
        <f t="shared" si="47"/>
        <v>0</v>
      </c>
      <c r="AP172" s="311"/>
      <c r="AQ172" s="312">
        <f t="shared" si="39"/>
        <v>0</v>
      </c>
    </row>
    <row r="173" spans="1:43" x14ac:dyDescent="0.2">
      <c r="A173" s="26"/>
      <c r="B173" s="34"/>
      <c r="C173" s="17"/>
      <c r="D173" s="189"/>
      <c r="E173" s="189"/>
      <c r="F173" s="189"/>
      <c r="G173" s="36"/>
      <c r="H173" s="36"/>
      <c r="I173" s="273"/>
      <c r="J173" s="272">
        <f t="shared" si="48"/>
        <v>0</v>
      </c>
      <c r="K173" s="37"/>
      <c r="L173" s="500"/>
      <c r="M173" s="35"/>
      <c r="N173" s="279"/>
      <c r="O173" s="279"/>
      <c r="P173" s="278">
        <f t="shared" si="40"/>
        <v>0</v>
      </c>
      <c r="Q173" s="35"/>
      <c r="R173" s="279"/>
      <c r="S173" s="279"/>
      <c r="T173" s="278">
        <f t="shared" si="41"/>
        <v>0</v>
      </c>
      <c r="U173" s="35"/>
      <c r="V173" s="279"/>
      <c r="W173" s="279"/>
      <c r="X173" s="278">
        <f t="shared" si="42"/>
        <v>0</v>
      </c>
      <c r="Y173" s="35"/>
      <c r="Z173" s="279"/>
      <c r="AA173" s="279"/>
      <c r="AB173" s="278">
        <f t="shared" si="43"/>
        <v>0</v>
      </c>
      <c r="AC173" s="35"/>
      <c r="AD173" s="279"/>
      <c r="AE173" s="279"/>
      <c r="AF173" s="278">
        <f t="shared" si="44"/>
        <v>0</v>
      </c>
      <c r="AG173" s="35"/>
      <c r="AH173" s="279"/>
      <c r="AI173" s="279"/>
      <c r="AJ173" s="278">
        <f t="shared" si="45"/>
        <v>0</v>
      </c>
      <c r="AK173" s="35"/>
      <c r="AL173" s="279"/>
      <c r="AM173" s="279"/>
      <c r="AN173" s="278">
        <f t="shared" si="46"/>
        <v>0</v>
      </c>
      <c r="AO173" s="278">
        <f t="shared" si="47"/>
        <v>0</v>
      </c>
      <c r="AP173" s="311"/>
      <c r="AQ173" s="312">
        <f t="shared" si="39"/>
        <v>0</v>
      </c>
    </row>
    <row r="174" spans="1:43" x14ac:dyDescent="0.2">
      <c r="A174" s="26"/>
      <c r="B174" s="34"/>
      <c r="C174" s="17"/>
      <c r="D174" s="189"/>
      <c r="E174" s="189"/>
      <c r="F174" s="189"/>
      <c r="G174" s="36"/>
      <c r="H174" s="36"/>
      <c r="I174" s="273"/>
      <c r="J174" s="272">
        <f t="shared" si="48"/>
        <v>0</v>
      </c>
      <c r="K174" s="37"/>
      <c r="L174" s="500"/>
      <c r="M174" s="35"/>
      <c r="N174" s="279"/>
      <c r="O174" s="279"/>
      <c r="P174" s="278">
        <f t="shared" si="40"/>
        <v>0</v>
      </c>
      <c r="Q174" s="35"/>
      <c r="R174" s="279"/>
      <c r="S174" s="279"/>
      <c r="T174" s="278">
        <f t="shared" si="41"/>
        <v>0</v>
      </c>
      <c r="U174" s="35"/>
      <c r="V174" s="279"/>
      <c r="W174" s="279"/>
      <c r="X174" s="278">
        <f t="shared" si="42"/>
        <v>0</v>
      </c>
      <c r="Y174" s="35"/>
      <c r="Z174" s="279"/>
      <c r="AA174" s="279"/>
      <c r="AB174" s="278">
        <f t="shared" si="43"/>
        <v>0</v>
      </c>
      <c r="AC174" s="35"/>
      <c r="AD174" s="279"/>
      <c r="AE174" s="279"/>
      <c r="AF174" s="278">
        <f t="shared" si="44"/>
        <v>0</v>
      </c>
      <c r="AG174" s="35"/>
      <c r="AH174" s="279"/>
      <c r="AI174" s="279"/>
      <c r="AJ174" s="278">
        <f t="shared" si="45"/>
        <v>0</v>
      </c>
      <c r="AK174" s="35"/>
      <c r="AL174" s="279"/>
      <c r="AM174" s="279"/>
      <c r="AN174" s="278">
        <f t="shared" si="46"/>
        <v>0</v>
      </c>
      <c r="AO174" s="278">
        <f t="shared" si="47"/>
        <v>0</v>
      </c>
      <c r="AP174" s="311"/>
      <c r="AQ174" s="312">
        <f t="shared" si="39"/>
        <v>0</v>
      </c>
    </row>
    <row r="175" spans="1:43" x14ac:dyDescent="0.2">
      <c r="A175" s="26"/>
      <c r="B175" s="34"/>
      <c r="C175" s="17"/>
      <c r="D175" s="189"/>
      <c r="E175" s="189"/>
      <c r="F175" s="189"/>
      <c r="G175" s="36"/>
      <c r="H175" s="36"/>
      <c r="I175" s="273"/>
      <c r="J175" s="272">
        <f t="shared" si="48"/>
        <v>0</v>
      </c>
      <c r="K175" s="37"/>
      <c r="L175" s="500"/>
      <c r="M175" s="35"/>
      <c r="N175" s="279"/>
      <c r="O175" s="279"/>
      <c r="P175" s="278">
        <f t="shared" si="40"/>
        <v>0</v>
      </c>
      <c r="Q175" s="35"/>
      <c r="R175" s="279"/>
      <c r="S175" s="279"/>
      <c r="T175" s="278">
        <f t="shared" si="41"/>
        <v>0</v>
      </c>
      <c r="U175" s="35"/>
      <c r="V175" s="279"/>
      <c r="W175" s="279"/>
      <c r="X175" s="278">
        <f t="shared" si="42"/>
        <v>0</v>
      </c>
      <c r="Y175" s="35"/>
      <c r="Z175" s="279"/>
      <c r="AA175" s="279"/>
      <c r="AB175" s="278">
        <f t="shared" si="43"/>
        <v>0</v>
      </c>
      <c r="AC175" s="35"/>
      <c r="AD175" s="279"/>
      <c r="AE175" s="279"/>
      <c r="AF175" s="278">
        <f t="shared" si="44"/>
        <v>0</v>
      </c>
      <c r="AG175" s="35"/>
      <c r="AH175" s="279"/>
      <c r="AI175" s="279"/>
      <c r="AJ175" s="278">
        <f t="shared" si="45"/>
        <v>0</v>
      </c>
      <c r="AK175" s="35"/>
      <c r="AL175" s="279"/>
      <c r="AM175" s="279"/>
      <c r="AN175" s="278">
        <f t="shared" si="46"/>
        <v>0</v>
      </c>
      <c r="AO175" s="278">
        <f t="shared" si="47"/>
        <v>0</v>
      </c>
      <c r="AP175" s="311"/>
      <c r="AQ175" s="312">
        <f t="shared" si="39"/>
        <v>0</v>
      </c>
    </row>
    <row r="176" spans="1:43" x14ac:dyDescent="0.2">
      <c r="A176" s="26"/>
      <c r="B176" s="34"/>
      <c r="C176" s="17"/>
      <c r="D176" s="189"/>
      <c r="E176" s="189"/>
      <c r="F176" s="189"/>
      <c r="G176" s="36"/>
      <c r="H176" s="36"/>
      <c r="I176" s="273"/>
      <c r="J176" s="272">
        <f t="shared" si="48"/>
        <v>0</v>
      </c>
      <c r="K176" s="37"/>
      <c r="L176" s="500"/>
      <c r="M176" s="35"/>
      <c r="N176" s="279"/>
      <c r="O176" s="279"/>
      <c r="P176" s="278">
        <f t="shared" si="40"/>
        <v>0</v>
      </c>
      <c r="Q176" s="35"/>
      <c r="R176" s="279"/>
      <c r="S176" s="279"/>
      <c r="T176" s="278">
        <f t="shared" si="41"/>
        <v>0</v>
      </c>
      <c r="U176" s="35"/>
      <c r="V176" s="279"/>
      <c r="W176" s="279"/>
      <c r="X176" s="278">
        <f t="shared" si="42"/>
        <v>0</v>
      </c>
      <c r="Y176" s="35"/>
      <c r="Z176" s="279"/>
      <c r="AA176" s="279"/>
      <c r="AB176" s="278">
        <f t="shared" si="43"/>
        <v>0</v>
      </c>
      <c r="AC176" s="35"/>
      <c r="AD176" s="279"/>
      <c r="AE176" s="279"/>
      <c r="AF176" s="278">
        <f t="shared" si="44"/>
        <v>0</v>
      </c>
      <c r="AG176" s="35"/>
      <c r="AH176" s="279"/>
      <c r="AI176" s="279"/>
      <c r="AJ176" s="278">
        <f t="shared" si="45"/>
        <v>0</v>
      </c>
      <c r="AK176" s="35"/>
      <c r="AL176" s="279"/>
      <c r="AM176" s="279"/>
      <c r="AN176" s="278">
        <f t="shared" si="46"/>
        <v>0</v>
      </c>
      <c r="AO176" s="278">
        <f t="shared" si="47"/>
        <v>0</v>
      </c>
      <c r="AP176" s="311"/>
      <c r="AQ176" s="312">
        <f t="shared" si="39"/>
        <v>0</v>
      </c>
    </row>
    <row r="177" spans="1:43" x14ac:dyDescent="0.2">
      <c r="A177" s="26"/>
      <c r="B177" s="34"/>
      <c r="C177" s="19"/>
      <c r="D177" s="189"/>
      <c r="E177" s="189"/>
      <c r="F177" s="189"/>
      <c r="G177" s="36"/>
      <c r="H177" s="36"/>
      <c r="I177" s="274"/>
      <c r="J177" s="272">
        <f t="shared" si="48"/>
        <v>0</v>
      </c>
      <c r="K177" s="37"/>
      <c r="L177" s="500"/>
      <c r="M177" s="35"/>
      <c r="N177" s="279"/>
      <c r="O177" s="280"/>
      <c r="P177" s="278">
        <f t="shared" si="40"/>
        <v>0</v>
      </c>
      <c r="Q177" s="35"/>
      <c r="R177" s="279"/>
      <c r="S177" s="280"/>
      <c r="T177" s="278">
        <f t="shared" si="41"/>
        <v>0</v>
      </c>
      <c r="U177" s="35"/>
      <c r="V177" s="279"/>
      <c r="W177" s="280"/>
      <c r="X177" s="278">
        <f t="shared" si="42"/>
        <v>0</v>
      </c>
      <c r="Y177" s="35"/>
      <c r="Z177" s="279"/>
      <c r="AA177" s="280"/>
      <c r="AB177" s="278">
        <f t="shared" si="43"/>
        <v>0</v>
      </c>
      <c r="AC177" s="35"/>
      <c r="AD177" s="279"/>
      <c r="AE177" s="280"/>
      <c r="AF177" s="278">
        <f t="shared" si="44"/>
        <v>0</v>
      </c>
      <c r="AG177" s="35"/>
      <c r="AH177" s="279"/>
      <c r="AI177" s="280"/>
      <c r="AJ177" s="278">
        <f t="shared" si="45"/>
        <v>0</v>
      </c>
      <c r="AK177" s="35"/>
      <c r="AL177" s="279"/>
      <c r="AM177" s="280"/>
      <c r="AN177" s="278">
        <f t="shared" si="46"/>
        <v>0</v>
      </c>
      <c r="AO177" s="278">
        <f t="shared" si="47"/>
        <v>0</v>
      </c>
      <c r="AP177" s="311"/>
      <c r="AQ177" s="312">
        <f t="shared" si="39"/>
        <v>0</v>
      </c>
    </row>
    <row r="178" spans="1:43" x14ac:dyDescent="0.2">
      <c r="A178" s="26"/>
      <c r="B178" s="34"/>
      <c r="C178" s="19"/>
      <c r="D178" s="189"/>
      <c r="E178" s="189"/>
      <c r="F178" s="189"/>
      <c r="G178" s="36"/>
      <c r="H178" s="36"/>
      <c r="I178" s="274"/>
      <c r="J178" s="272">
        <f t="shared" si="48"/>
        <v>0</v>
      </c>
      <c r="K178" s="37"/>
      <c r="L178" s="500"/>
      <c r="M178" s="35"/>
      <c r="N178" s="279"/>
      <c r="O178" s="280"/>
      <c r="P178" s="278">
        <f t="shared" si="40"/>
        <v>0</v>
      </c>
      <c r="Q178" s="35"/>
      <c r="R178" s="279"/>
      <c r="S178" s="280"/>
      <c r="T178" s="278">
        <f t="shared" si="41"/>
        <v>0</v>
      </c>
      <c r="U178" s="35"/>
      <c r="V178" s="279"/>
      <c r="W178" s="280"/>
      <c r="X178" s="278">
        <f t="shared" si="42"/>
        <v>0</v>
      </c>
      <c r="Y178" s="35"/>
      <c r="Z178" s="279"/>
      <c r="AA178" s="280"/>
      <c r="AB178" s="278">
        <f t="shared" si="43"/>
        <v>0</v>
      </c>
      <c r="AC178" s="35"/>
      <c r="AD178" s="279"/>
      <c r="AE178" s="280"/>
      <c r="AF178" s="278">
        <f t="shared" si="44"/>
        <v>0</v>
      </c>
      <c r="AG178" s="35"/>
      <c r="AH178" s="279"/>
      <c r="AI178" s="280"/>
      <c r="AJ178" s="278">
        <f t="shared" si="45"/>
        <v>0</v>
      </c>
      <c r="AK178" s="35"/>
      <c r="AL178" s="279"/>
      <c r="AM178" s="280"/>
      <c r="AN178" s="278">
        <f t="shared" si="46"/>
        <v>0</v>
      </c>
      <c r="AO178" s="278">
        <f t="shared" si="47"/>
        <v>0</v>
      </c>
      <c r="AP178" s="311"/>
      <c r="AQ178" s="312">
        <f t="shared" si="39"/>
        <v>0</v>
      </c>
    </row>
    <row r="179" spans="1:43" x14ac:dyDescent="0.2">
      <c r="A179" s="26"/>
      <c r="B179" s="40"/>
      <c r="C179" s="40"/>
      <c r="D179" s="40"/>
      <c r="E179" s="40"/>
      <c r="F179" s="40"/>
      <c r="G179" s="40"/>
      <c r="H179" s="40"/>
      <c r="I179" s="275" t="s">
        <v>41</v>
      </c>
      <c r="J179" s="276">
        <f>SUM(J24:J178)</f>
        <v>0</v>
      </c>
      <c r="K179" s="137"/>
      <c r="L179" s="137"/>
      <c r="M179" s="40"/>
      <c r="N179" s="281"/>
      <c r="O179" s="275" t="s">
        <v>41</v>
      </c>
      <c r="P179" s="276">
        <f>SUM(P24:P178)</f>
        <v>0</v>
      </c>
      <c r="Q179" s="40"/>
      <c r="R179" s="281"/>
      <c r="S179" s="275" t="s">
        <v>41</v>
      </c>
      <c r="T179" s="276">
        <f>SUM(T24:T178)</f>
        <v>0</v>
      </c>
      <c r="U179" s="40"/>
      <c r="V179" s="281"/>
      <c r="W179" s="275" t="s">
        <v>41</v>
      </c>
      <c r="X179" s="276">
        <f>SUM(X24:X178)</f>
        <v>0</v>
      </c>
      <c r="Y179" s="40"/>
      <c r="Z179" s="281"/>
      <c r="AA179" s="275" t="s">
        <v>41</v>
      </c>
      <c r="AB179" s="276">
        <f>SUM(AB24:AB178)</f>
        <v>0</v>
      </c>
      <c r="AC179" s="40"/>
      <c r="AD179" s="281"/>
      <c r="AE179" s="275" t="s">
        <v>41</v>
      </c>
      <c r="AF179" s="276">
        <f>SUM(AF24:AF178)</f>
        <v>0</v>
      </c>
      <c r="AG179" s="40"/>
      <c r="AH179" s="281"/>
      <c r="AI179" s="275" t="s">
        <v>41</v>
      </c>
      <c r="AJ179" s="276">
        <f>SUM(AJ24:AJ178)</f>
        <v>0</v>
      </c>
      <c r="AK179" s="40"/>
      <c r="AL179" s="281"/>
      <c r="AM179" s="275" t="s">
        <v>41</v>
      </c>
      <c r="AN179" s="276">
        <f>SUM(AN24:AN178)</f>
        <v>0</v>
      </c>
      <c r="AO179" s="313">
        <f>SUM(AO24:AO178)</f>
        <v>0</v>
      </c>
      <c r="AP179" s="314"/>
      <c r="AQ179" s="315">
        <f t="shared" ref="AQ179" si="49">J179-AO179</f>
        <v>0</v>
      </c>
    </row>
    <row r="180" spans="1:43" x14ac:dyDescent="0.2">
      <c r="A180" s="40"/>
      <c r="B180" s="40"/>
      <c r="C180" s="40"/>
      <c r="D180" s="40"/>
      <c r="E180" s="40"/>
      <c r="F180" s="40"/>
      <c r="G180" s="40"/>
      <c r="H180" s="40"/>
      <c r="I180" s="40"/>
      <c r="J180" s="192"/>
      <c r="K180" s="40"/>
      <c r="L180" s="40"/>
      <c r="M180" s="40"/>
      <c r="N180" s="40"/>
      <c r="O180" s="40"/>
      <c r="P180" s="192"/>
      <c r="Q180" s="40"/>
      <c r="R180" s="40"/>
      <c r="S180" s="40"/>
      <c r="T180" s="192"/>
      <c r="U180" s="40"/>
      <c r="V180" s="40"/>
      <c r="W180" s="40"/>
      <c r="X180" s="192"/>
      <c r="Y180" s="40"/>
      <c r="Z180" s="281"/>
      <c r="AA180" s="281"/>
      <c r="AB180" s="310"/>
      <c r="AC180" s="40"/>
      <c r="AD180" s="40"/>
      <c r="AE180" s="40"/>
      <c r="AF180" s="192"/>
      <c r="AG180" s="40"/>
      <c r="AH180" s="281"/>
      <c r="AI180" s="40"/>
      <c r="AJ180" s="192"/>
      <c r="AK180" s="40"/>
      <c r="AL180" s="40"/>
      <c r="AM180" s="40"/>
      <c r="AN180" s="40"/>
      <c r="AO180" s="26"/>
    </row>
    <row r="181" spans="1:43" x14ac:dyDescent="0.2">
      <c r="A181" s="40"/>
      <c r="B181" s="40"/>
      <c r="C181" s="40"/>
      <c r="D181" s="40"/>
      <c r="E181" s="40"/>
      <c r="F181" s="40"/>
      <c r="G181" s="40"/>
      <c r="H181" s="40"/>
      <c r="I181" s="40"/>
      <c r="J181" s="192"/>
      <c r="K181" s="40"/>
      <c r="L181" s="40"/>
      <c r="M181" s="40"/>
      <c r="N181" s="40"/>
      <c r="O181" s="40"/>
      <c r="P181" s="192"/>
      <c r="Q181" s="40"/>
      <c r="R181" s="40"/>
      <c r="S181" s="40"/>
      <c r="T181" s="192"/>
      <c r="U181" s="40"/>
      <c r="V181" s="40"/>
      <c r="W181" s="40"/>
      <c r="X181" s="192"/>
      <c r="Y181" s="40"/>
      <c r="Z181" s="40"/>
      <c r="AA181" s="40"/>
      <c r="AB181" s="192"/>
      <c r="AC181" s="40"/>
      <c r="AD181" s="40"/>
      <c r="AE181" s="40"/>
      <c r="AF181" s="192"/>
      <c r="AG181" s="40"/>
      <c r="AH181" s="40"/>
      <c r="AI181" s="40"/>
      <c r="AJ181" s="192"/>
      <c r="AK181" s="40"/>
      <c r="AL181" s="40"/>
      <c r="AM181" s="40"/>
      <c r="AN181" s="40"/>
      <c r="AO181" s="26"/>
    </row>
    <row r="182" spans="1:43" s="2" customFormat="1" x14ac:dyDescent="0.2">
      <c r="B182" s="24"/>
      <c r="C182" s="202"/>
      <c r="D182" s="203"/>
      <c r="E182" s="203"/>
      <c r="F182" s="203"/>
      <c r="G182" s="203"/>
      <c r="H182" s="203"/>
      <c r="I182" s="203"/>
      <c r="J182" s="192"/>
      <c r="K182" s="203"/>
      <c r="L182" s="204"/>
      <c r="M182" s="24"/>
      <c r="P182" s="205"/>
      <c r="T182" s="205"/>
      <c r="X182" s="205"/>
      <c r="AB182" s="205"/>
      <c r="AF182" s="205"/>
      <c r="AJ182" s="205"/>
      <c r="AQ182" s="205"/>
    </row>
    <row r="183" spans="1:43" s="2" customFormat="1" x14ac:dyDescent="0.2">
      <c r="B183" s="24"/>
      <c r="C183" s="24"/>
      <c r="D183" s="206"/>
      <c r="E183" s="206"/>
      <c r="F183" s="206"/>
      <c r="G183" s="206"/>
      <c r="H183" s="206"/>
      <c r="I183" s="206"/>
      <c r="J183" s="192"/>
      <c r="K183" s="203"/>
      <c r="L183" s="204"/>
      <c r="M183" s="24"/>
      <c r="P183" s="205"/>
      <c r="T183" s="205"/>
      <c r="X183" s="205"/>
      <c r="AB183" s="205"/>
      <c r="AF183" s="205"/>
      <c r="AJ183" s="205"/>
      <c r="AQ183" s="205"/>
    </row>
    <row r="184" spans="1:43" s="2" customFormat="1" x14ac:dyDescent="0.2">
      <c r="B184" s="24"/>
      <c r="C184" s="24"/>
      <c r="D184" s="206"/>
      <c r="E184" s="206"/>
      <c r="F184" s="206"/>
      <c r="G184" s="206"/>
      <c r="H184" s="206"/>
      <c r="I184" s="206"/>
      <c r="J184" s="192"/>
      <c r="K184" s="203"/>
      <c r="L184" s="204"/>
      <c r="P184" s="205"/>
      <c r="T184" s="205"/>
      <c r="X184" s="205"/>
      <c r="AB184" s="205"/>
      <c r="AF184" s="205"/>
      <c r="AJ184" s="205"/>
      <c r="AQ184" s="205"/>
    </row>
    <row r="185" spans="1:43" s="2" customFormat="1" x14ac:dyDescent="0.2">
      <c r="B185" s="24"/>
      <c r="C185" s="24"/>
      <c r="D185" s="206"/>
      <c r="E185" s="206"/>
      <c r="F185" s="206"/>
      <c r="G185" s="206"/>
      <c r="H185" s="206"/>
      <c r="I185" s="206"/>
      <c r="J185" s="192"/>
      <c r="K185" s="203"/>
      <c r="L185" s="204"/>
      <c r="P185" s="205"/>
      <c r="T185" s="205"/>
      <c r="X185" s="205"/>
      <c r="AB185" s="205"/>
      <c r="AF185" s="205"/>
      <c r="AJ185" s="205"/>
      <c r="AQ185" s="205"/>
    </row>
    <row r="186" spans="1:43" s="2" customFormat="1" x14ac:dyDescent="0.2">
      <c r="B186" s="24"/>
      <c r="C186" s="24"/>
      <c r="D186" s="206"/>
      <c r="E186" s="206"/>
      <c r="F186" s="206"/>
      <c r="G186" s="206"/>
      <c r="H186" s="206"/>
      <c r="I186" s="206"/>
      <c r="J186" s="192"/>
      <c r="K186" s="203"/>
      <c r="L186" s="204"/>
      <c r="P186" s="205"/>
      <c r="T186" s="205"/>
      <c r="X186" s="205"/>
      <c r="AB186" s="205"/>
      <c r="AF186" s="205"/>
      <c r="AJ186" s="205"/>
      <c r="AQ186" s="205"/>
    </row>
    <row r="187" spans="1:43" s="2" customFormat="1" x14ac:dyDescent="0.2">
      <c r="B187" s="24"/>
      <c r="C187" s="24"/>
      <c r="D187" s="206"/>
      <c r="E187" s="206"/>
      <c r="F187" s="206"/>
      <c r="G187" s="206"/>
      <c r="H187" s="206"/>
      <c r="I187" s="206"/>
      <c r="J187" s="192"/>
      <c r="K187" s="203"/>
      <c r="L187" s="204"/>
      <c r="P187" s="205"/>
      <c r="T187" s="205"/>
      <c r="X187" s="205"/>
      <c r="AB187" s="205"/>
      <c r="AF187" s="205"/>
      <c r="AJ187" s="205"/>
      <c r="AQ187" s="205"/>
    </row>
    <row r="188" spans="1:43" s="2" customFormat="1" x14ac:dyDescent="0.2">
      <c r="B188" s="24"/>
      <c r="C188" s="24"/>
      <c r="D188" s="206"/>
      <c r="E188" s="206"/>
      <c r="F188" s="206"/>
      <c r="G188" s="206"/>
      <c r="H188" s="206"/>
      <c r="I188" s="206"/>
      <c r="J188" s="192"/>
      <c r="K188" s="203"/>
      <c r="L188" s="204"/>
      <c r="P188" s="205"/>
      <c r="T188" s="205"/>
      <c r="X188" s="205"/>
      <c r="AB188" s="205"/>
      <c r="AF188" s="205"/>
      <c r="AJ188" s="205"/>
      <c r="AQ188" s="205"/>
    </row>
    <row r="189" spans="1:43" s="2" customFormat="1" x14ac:dyDescent="0.2">
      <c r="B189" s="24"/>
      <c r="C189" s="24"/>
      <c r="D189" s="206"/>
      <c r="E189" s="206"/>
      <c r="F189" s="206"/>
      <c r="G189" s="206"/>
      <c r="H189" s="206"/>
      <c r="I189" s="206"/>
      <c r="J189" s="192"/>
      <c r="K189" s="203"/>
      <c r="L189" s="204"/>
      <c r="P189" s="205"/>
      <c r="T189" s="205"/>
      <c r="X189" s="205"/>
      <c r="AB189" s="205"/>
      <c r="AF189" s="205"/>
      <c r="AJ189" s="205"/>
      <c r="AQ189" s="205"/>
    </row>
    <row r="190" spans="1:43" s="2" customFormat="1" x14ac:dyDescent="0.2">
      <c r="B190" s="24"/>
      <c r="C190" s="24"/>
      <c r="D190" s="206"/>
      <c r="E190" s="206"/>
      <c r="F190" s="206"/>
      <c r="G190" s="206"/>
      <c r="H190" s="206"/>
      <c r="I190" s="206"/>
      <c r="J190" s="192"/>
      <c r="K190" s="203"/>
      <c r="L190" s="204"/>
      <c r="P190" s="205"/>
      <c r="T190" s="205"/>
      <c r="X190" s="205"/>
      <c r="AB190" s="205"/>
      <c r="AF190" s="205"/>
      <c r="AJ190" s="205"/>
      <c r="AQ190" s="205"/>
    </row>
    <row r="191" spans="1:43" s="2" customFormat="1" x14ac:dyDescent="0.2">
      <c r="B191" s="24"/>
      <c r="C191" s="24"/>
      <c r="D191" s="206"/>
      <c r="E191" s="206"/>
      <c r="F191" s="206"/>
      <c r="G191" s="206"/>
      <c r="H191" s="206"/>
      <c r="I191" s="206"/>
      <c r="J191" s="192"/>
      <c r="K191" s="203"/>
      <c r="L191" s="204"/>
      <c r="P191" s="205"/>
      <c r="T191" s="205"/>
      <c r="X191" s="205"/>
      <c r="AB191" s="205"/>
      <c r="AF191" s="205"/>
      <c r="AJ191" s="205"/>
      <c r="AQ191" s="205"/>
    </row>
    <row r="192" spans="1:43" s="2" customFormat="1" x14ac:dyDescent="0.2">
      <c r="B192" s="24"/>
      <c r="C192" s="24"/>
      <c r="D192" s="206"/>
      <c r="E192" s="206"/>
      <c r="F192" s="206"/>
      <c r="G192" s="206"/>
      <c r="H192" s="206"/>
      <c r="I192" s="206"/>
      <c r="J192" s="192"/>
      <c r="K192" s="203"/>
      <c r="L192" s="204"/>
      <c r="P192" s="205"/>
      <c r="T192" s="205"/>
      <c r="X192" s="205"/>
      <c r="AB192" s="205"/>
      <c r="AF192" s="205"/>
      <c r="AJ192" s="205"/>
      <c r="AQ192" s="205"/>
    </row>
    <row r="193" spans="2:43" s="2" customFormat="1" x14ac:dyDescent="0.2">
      <c r="B193" s="24"/>
      <c r="C193" s="24"/>
      <c r="D193" s="24"/>
      <c r="E193" s="24"/>
      <c r="F193" s="24"/>
      <c r="G193" s="24"/>
      <c r="H193" s="24"/>
      <c r="I193" s="207"/>
      <c r="J193" s="208"/>
      <c r="K193" s="209"/>
      <c r="L193" s="209"/>
      <c r="P193" s="205"/>
      <c r="T193" s="205"/>
      <c r="X193" s="205"/>
      <c r="AB193" s="205"/>
      <c r="AF193" s="205"/>
      <c r="AJ193" s="205"/>
      <c r="AQ193" s="205"/>
    </row>
    <row r="194" spans="2:43" s="2" customFormat="1" x14ac:dyDescent="0.2">
      <c r="J194" s="205"/>
      <c r="P194" s="205"/>
      <c r="T194" s="205"/>
      <c r="X194" s="205"/>
      <c r="AB194" s="205"/>
      <c r="AF194" s="205"/>
      <c r="AJ194" s="205"/>
      <c r="AQ194" s="205"/>
    </row>
    <row r="195" spans="2:43" s="2" customFormat="1" x14ac:dyDescent="0.2">
      <c r="J195" s="205"/>
      <c r="P195" s="205"/>
      <c r="T195" s="205"/>
      <c r="X195" s="205"/>
      <c r="AB195" s="205"/>
      <c r="AF195" s="205"/>
      <c r="AJ195" s="205"/>
      <c r="AQ195" s="205"/>
    </row>
    <row r="196" spans="2:43" s="2" customFormat="1" ht="30" x14ac:dyDescent="0.4">
      <c r="B196" s="210"/>
      <c r="C196" s="24"/>
      <c r="D196" s="24"/>
      <c r="E196" s="24"/>
      <c r="F196" s="24"/>
      <c r="G196" s="24"/>
      <c r="H196" s="24"/>
      <c r="I196" s="24"/>
      <c r="J196" s="192"/>
      <c r="K196" s="24"/>
      <c r="L196" s="24"/>
      <c r="P196" s="205"/>
      <c r="T196" s="205"/>
      <c r="X196" s="205"/>
      <c r="AB196" s="205"/>
      <c r="AF196" s="205"/>
      <c r="AJ196" s="205"/>
      <c r="AQ196" s="205"/>
    </row>
    <row r="197" spans="2:43" s="2" customFormat="1" x14ac:dyDescent="0.2">
      <c r="B197" s="24"/>
      <c r="C197" s="24"/>
      <c r="D197" s="24"/>
      <c r="E197" s="24"/>
      <c r="F197" s="24"/>
      <c r="G197" s="24"/>
      <c r="H197" s="24"/>
      <c r="I197" s="24"/>
      <c r="J197" s="211"/>
      <c r="K197" s="212"/>
      <c r="L197" s="213"/>
      <c r="P197" s="205"/>
      <c r="T197" s="205"/>
      <c r="X197" s="205"/>
      <c r="AB197" s="205"/>
      <c r="AF197" s="205"/>
      <c r="AJ197" s="205"/>
      <c r="AQ197" s="205"/>
    </row>
    <row r="198" spans="2:43" s="2" customFormat="1" x14ac:dyDescent="0.2">
      <c r="B198" s="202"/>
      <c r="C198" s="202"/>
      <c r="D198" s="202"/>
      <c r="E198" s="202"/>
      <c r="F198" s="202"/>
      <c r="G198" s="214"/>
      <c r="H198" s="202"/>
      <c r="I198" s="202"/>
      <c r="J198" s="215"/>
      <c r="K198" s="202"/>
      <c r="L198" s="204"/>
      <c r="P198" s="205"/>
      <c r="T198" s="205"/>
      <c r="X198" s="205"/>
      <c r="AB198" s="205"/>
      <c r="AF198" s="205"/>
      <c r="AJ198" s="205"/>
      <c r="AQ198" s="205"/>
    </row>
    <row r="199" spans="2:43" s="2" customFormat="1" x14ac:dyDescent="0.2">
      <c r="B199" s="24"/>
      <c r="C199" s="202"/>
      <c r="D199" s="203"/>
      <c r="E199" s="203"/>
      <c r="F199" s="203"/>
      <c r="G199" s="203"/>
      <c r="H199" s="203"/>
      <c r="I199" s="203"/>
      <c r="J199" s="192"/>
      <c r="K199" s="203"/>
      <c r="L199" s="204"/>
      <c r="P199" s="205"/>
      <c r="T199" s="205"/>
      <c r="X199" s="205"/>
      <c r="AB199" s="205"/>
      <c r="AF199" s="205"/>
      <c r="AJ199" s="205"/>
      <c r="AQ199" s="205"/>
    </row>
    <row r="200" spans="2:43" s="2" customFormat="1" x14ac:dyDescent="0.2">
      <c r="B200" s="24"/>
      <c r="C200" s="202"/>
      <c r="D200" s="203"/>
      <c r="E200" s="203"/>
      <c r="F200" s="203"/>
      <c r="G200" s="203"/>
      <c r="H200" s="203"/>
      <c r="I200" s="203"/>
      <c r="J200" s="192"/>
      <c r="K200" s="203"/>
      <c r="L200" s="204"/>
      <c r="P200" s="205"/>
      <c r="T200" s="205"/>
      <c r="X200" s="205"/>
      <c r="AB200" s="205"/>
      <c r="AF200" s="205"/>
      <c r="AJ200" s="205"/>
      <c r="AQ200" s="205"/>
    </row>
    <row r="201" spans="2:43" s="2" customFormat="1" x14ac:dyDescent="0.2">
      <c r="B201" s="24"/>
      <c r="C201" s="202"/>
      <c r="D201" s="203"/>
      <c r="E201" s="203"/>
      <c r="F201" s="203"/>
      <c r="G201" s="203"/>
      <c r="H201" s="203"/>
      <c r="I201" s="203"/>
      <c r="J201" s="192"/>
      <c r="K201" s="203"/>
      <c r="L201" s="204"/>
      <c r="P201" s="205"/>
      <c r="T201" s="205"/>
      <c r="X201" s="205"/>
      <c r="AB201" s="205"/>
      <c r="AF201" s="205"/>
      <c r="AJ201" s="205"/>
      <c r="AQ201" s="205"/>
    </row>
    <row r="202" spans="2:43" s="2" customFormat="1" x14ac:dyDescent="0.2">
      <c r="B202" s="24"/>
      <c r="C202" s="202"/>
      <c r="D202" s="203"/>
      <c r="E202" s="203"/>
      <c r="F202" s="203"/>
      <c r="G202" s="203"/>
      <c r="H202" s="203"/>
      <c r="I202" s="203"/>
      <c r="J202" s="192"/>
      <c r="K202" s="203"/>
      <c r="L202" s="204"/>
      <c r="P202" s="205"/>
      <c r="T202" s="205"/>
      <c r="X202" s="205"/>
      <c r="AB202" s="205"/>
      <c r="AF202" s="205"/>
      <c r="AJ202" s="205"/>
      <c r="AQ202" s="205"/>
    </row>
    <row r="203" spans="2:43" s="2" customFormat="1" x14ac:dyDescent="0.2">
      <c r="B203" s="24"/>
      <c r="C203" s="202"/>
      <c r="D203" s="203"/>
      <c r="E203" s="203"/>
      <c r="F203" s="203"/>
      <c r="G203" s="203"/>
      <c r="H203" s="203"/>
      <c r="I203" s="203"/>
      <c r="J203" s="192"/>
      <c r="K203" s="203"/>
      <c r="L203" s="204"/>
      <c r="P203" s="205"/>
      <c r="T203" s="205"/>
      <c r="X203" s="205"/>
      <c r="AB203" s="205"/>
      <c r="AF203" s="205"/>
      <c r="AJ203" s="205"/>
      <c r="AQ203" s="205"/>
    </row>
    <row r="204" spans="2:43" s="2" customFormat="1" x14ac:dyDescent="0.2">
      <c r="B204" s="24"/>
      <c r="C204" s="202"/>
      <c r="D204" s="203"/>
      <c r="E204" s="203"/>
      <c r="F204" s="203"/>
      <c r="G204" s="203"/>
      <c r="H204" s="203"/>
      <c r="I204" s="203"/>
      <c r="J204" s="192"/>
      <c r="K204" s="203"/>
      <c r="L204" s="204"/>
      <c r="P204" s="205"/>
      <c r="T204" s="205"/>
      <c r="X204" s="205"/>
      <c r="AB204" s="205"/>
      <c r="AF204" s="205"/>
      <c r="AJ204" s="205"/>
      <c r="AQ204" s="205"/>
    </row>
    <row r="205" spans="2:43" s="2" customFormat="1" x14ac:dyDescent="0.2">
      <c r="B205" s="24"/>
      <c r="C205" s="202"/>
      <c r="D205" s="203"/>
      <c r="E205" s="203"/>
      <c r="F205" s="203"/>
      <c r="G205" s="203"/>
      <c r="H205" s="203"/>
      <c r="I205" s="203"/>
      <c r="J205" s="192"/>
      <c r="K205" s="203"/>
      <c r="L205" s="204"/>
      <c r="P205" s="205"/>
      <c r="T205" s="205"/>
      <c r="X205" s="205"/>
      <c r="AB205" s="205"/>
      <c r="AF205" s="205"/>
      <c r="AJ205" s="205"/>
      <c r="AQ205" s="205"/>
    </row>
    <row r="206" spans="2:43" s="2" customFormat="1" x14ac:dyDescent="0.2">
      <c r="B206" s="24"/>
      <c r="C206" s="202"/>
      <c r="D206" s="203"/>
      <c r="E206" s="203"/>
      <c r="F206" s="203"/>
      <c r="G206" s="203"/>
      <c r="H206" s="203"/>
      <c r="I206" s="203"/>
      <c r="J206" s="192"/>
      <c r="K206" s="203"/>
      <c r="L206" s="204"/>
      <c r="P206" s="205"/>
      <c r="T206" s="205"/>
      <c r="X206" s="205"/>
      <c r="AB206" s="205"/>
      <c r="AF206" s="205"/>
      <c r="AJ206" s="205"/>
      <c r="AQ206" s="205"/>
    </row>
    <row r="207" spans="2:43" s="2" customFormat="1" x14ac:dyDescent="0.2">
      <c r="B207" s="24"/>
      <c r="C207" s="202"/>
      <c r="D207" s="203"/>
      <c r="E207" s="203"/>
      <c r="F207" s="203"/>
      <c r="G207" s="203"/>
      <c r="H207" s="203"/>
      <c r="I207" s="203"/>
      <c r="J207" s="192"/>
      <c r="K207" s="203"/>
      <c r="L207" s="204"/>
      <c r="P207" s="205"/>
      <c r="T207" s="205"/>
      <c r="X207" s="205"/>
      <c r="AB207" s="205"/>
      <c r="AF207" s="205"/>
      <c r="AJ207" s="205"/>
      <c r="AQ207" s="205"/>
    </row>
    <row r="208" spans="2:43" s="2" customFormat="1" x14ac:dyDescent="0.2">
      <c r="B208" s="24"/>
      <c r="C208" s="202"/>
      <c r="D208" s="203"/>
      <c r="E208" s="203"/>
      <c r="F208" s="203"/>
      <c r="G208" s="203"/>
      <c r="H208" s="203"/>
      <c r="I208" s="203"/>
      <c r="J208" s="192"/>
      <c r="K208" s="203"/>
      <c r="L208" s="204"/>
      <c r="P208" s="205"/>
      <c r="T208" s="205"/>
      <c r="X208" s="205"/>
      <c r="AB208" s="205"/>
      <c r="AF208" s="205"/>
      <c r="AJ208" s="205"/>
      <c r="AQ208" s="205"/>
    </row>
    <row r="209" spans="2:43" s="2" customFormat="1" x14ac:dyDescent="0.2">
      <c r="B209" s="24"/>
      <c r="C209" s="202"/>
      <c r="D209" s="203"/>
      <c r="E209" s="203"/>
      <c r="F209" s="203"/>
      <c r="G209" s="203"/>
      <c r="H209" s="203"/>
      <c r="I209" s="203"/>
      <c r="J209" s="192"/>
      <c r="K209" s="203"/>
      <c r="L209" s="204"/>
      <c r="P209" s="205"/>
      <c r="T209" s="205"/>
      <c r="X209" s="205"/>
      <c r="AB209" s="205"/>
      <c r="AF209" s="205"/>
      <c r="AJ209" s="205"/>
      <c r="AQ209" s="205"/>
    </row>
    <row r="210" spans="2:43" s="2" customFormat="1" x14ac:dyDescent="0.2">
      <c r="B210" s="24"/>
      <c r="C210" s="202"/>
      <c r="D210" s="203"/>
      <c r="E210" s="203"/>
      <c r="F210" s="203"/>
      <c r="G210" s="203"/>
      <c r="H210" s="203"/>
      <c r="I210" s="203"/>
      <c r="J210" s="192"/>
      <c r="K210" s="203"/>
      <c r="L210" s="204"/>
      <c r="P210" s="205"/>
      <c r="T210" s="205"/>
      <c r="X210" s="205"/>
      <c r="AB210" s="205"/>
      <c r="AF210" s="205"/>
      <c r="AJ210" s="205"/>
      <c r="AQ210" s="205"/>
    </row>
    <row r="211" spans="2:43" s="2" customFormat="1" x14ac:dyDescent="0.2">
      <c r="B211" s="24"/>
      <c r="C211" s="202"/>
      <c r="D211" s="203"/>
      <c r="E211" s="203"/>
      <c r="F211" s="203"/>
      <c r="G211" s="203"/>
      <c r="H211" s="203"/>
      <c r="I211" s="203"/>
      <c r="J211" s="192"/>
      <c r="K211" s="203"/>
      <c r="L211" s="204"/>
      <c r="P211" s="205"/>
      <c r="T211" s="205"/>
      <c r="X211" s="205"/>
      <c r="AB211" s="205"/>
      <c r="AF211" s="205"/>
      <c r="AJ211" s="205"/>
      <c r="AQ211" s="205"/>
    </row>
    <row r="212" spans="2:43" s="2" customFormat="1" x14ac:dyDescent="0.2">
      <c r="B212" s="24"/>
      <c r="C212" s="202"/>
      <c r="D212" s="203"/>
      <c r="E212" s="203"/>
      <c r="F212" s="203"/>
      <c r="G212" s="203"/>
      <c r="H212" s="203"/>
      <c r="I212" s="203"/>
      <c r="J212" s="192"/>
      <c r="K212" s="203"/>
      <c r="L212" s="204"/>
      <c r="P212" s="205"/>
      <c r="T212" s="205"/>
      <c r="X212" s="205"/>
      <c r="AB212" s="205"/>
      <c r="AF212" s="205"/>
      <c r="AJ212" s="205"/>
      <c r="AQ212" s="205"/>
    </row>
    <row r="213" spans="2:43" s="2" customFormat="1" x14ac:dyDescent="0.2">
      <c r="B213" s="24"/>
      <c r="C213" s="202"/>
      <c r="D213" s="203"/>
      <c r="E213" s="203"/>
      <c r="F213" s="203"/>
      <c r="G213" s="203"/>
      <c r="H213" s="203"/>
      <c r="I213" s="203"/>
      <c r="J213" s="192"/>
      <c r="K213" s="203"/>
      <c r="L213" s="204"/>
      <c r="P213" s="205"/>
      <c r="T213" s="205"/>
      <c r="X213" s="205"/>
      <c r="AB213" s="205"/>
      <c r="AF213" s="205"/>
      <c r="AJ213" s="205"/>
      <c r="AQ213" s="205"/>
    </row>
    <row r="214" spans="2:43" s="2" customFormat="1" x14ac:dyDescent="0.2">
      <c r="B214" s="24"/>
      <c r="C214" s="202"/>
      <c r="D214" s="203"/>
      <c r="E214" s="203"/>
      <c r="F214" s="203"/>
      <c r="G214" s="203"/>
      <c r="H214" s="203"/>
      <c r="I214" s="203"/>
      <c r="J214" s="192"/>
      <c r="K214" s="203"/>
      <c r="L214" s="204"/>
      <c r="P214" s="205"/>
      <c r="T214" s="205"/>
      <c r="X214" s="205"/>
      <c r="AB214" s="205"/>
      <c r="AF214" s="205"/>
      <c r="AJ214" s="205"/>
      <c r="AQ214" s="205"/>
    </row>
    <row r="215" spans="2:43" s="2" customFormat="1" x14ac:dyDescent="0.2">
      <c r="B215" s="24"/>
      <c r="C215" s="202"/>
      <c r="D215" s="203"/>
      <c r="E215" s="203"/>
      <c r="F215" s="203"/>
      <c r="G215" s="203"/>
      <c r="H215" s="203"/>
      <c r="I215" s="203"/>
      <c r="J215" s="192"/>
      <c r="K215" s="203"/>
      <c r="L215" s="204"/>
      <c r="P215" s="205"/>
      <c r="T215" s="205"/>
      <c r="X215" s="205"/>
      <c r="AB215" s="205"/>
      <c r="AF215" s="205"/>
      <c r="AJ215" s="205"/>
      <c r="AQ215" s="205"/>
    </row>
    <row r="216" spans="2:43" s="2" customFormat="1" x14ac:dyDescent="0.2">
      <c r="B216" s="24"/>
      <c r="C216" s="202"/>
      <c r="D216" s="203"/>
      <c r="E216" s="203"/>
      <c r="F216" s="203"/>
      <c r="G216" s="203"/>
      <c r="H216" s="203"/>
      <c r="I216" s="203"/>
      <c r="J216" s="192"/>
      <c r="K216" s="203"/>
      <c r="L216" s="204"/>
      <c r="M216" s="204"/>
      <c r="P216" s="205"/>
      <c r="T216" s="205"/>
      <c r="X216" s="205"/>
      <c r="AB216" s="205"/>
      <c r="AF216" s="205"/>
      <c r="AJ216" s="205"/>
      <c r="AQ216" s="205"/>
    </row>
    <row r="217" spans="2:43" s="2" customFormat="1" x14ac:dyDescent="0.2">
      <c r="B217" s="24"/>
      <c r="C217" s="202"/>
      <c r="D217" s="203"/>
      <c r="E217" s="203"/>
      <c r="F217" s="203"/>
      <c r="G217" s="203"/>
      <c r="H217" s="203"/>
      <c r="I217" s="203"/>
      <c r="J217" s="192"/>
      <c r="K217" s="203"/>
      <c r="L217" s="204"/>
      <c r="M217" s="24"/>
      <c r="P217" s="205"/>
      <c r="T217" s="205"/>
      <c r="X217" s="205"/>
      <c r="AB217" s="205"/>
      <c r="AF217" s="205"/>
      <c r="AJ217" s="205"/>
      <c r="AQ217" s="205"/>
    </row>
    <row r="218" spans="2:43" s="2" customFormat="1" x14ac:dyDescent="0.2">
      <c r="B218" s="24"/>
      <c r="C218" s="24"/>
      <c r="D218" s="206"/>
      <c r="E218" s="206"/>
      <c r="F218" s="206"/>
      <c r="G218" s="206"/>
      <c r="H218" s="206"/>
      <c r="I218" s="206"/>
      <c r="J218" s="192"/>
      <c r="K218" s="203"/>
      <c r="L218" s="204"/>
      <c r="M218" s="24"/>
      <c r="P218" s="205"/>
      <c r="T218" s="205"/>
      <c r="X218" s="205"/>
      <c r="AB218" s="205"/>
      <c r="AF218" s="205"/>
      <c r="AJ218" s="205"/>
      <c r="AQ218" s="205"/>
    </row>
    <row r="219" spans="2:43" s="2" customFormat="1" x14ac:dyDescent="0.2">
      <c r="B219" s="24"/>
      <c r="C219" s="24"/>
      <c r="D219" s="206"/>
      <c r="E219" s="206"/>
      <c r="F219" s="206"/>
      <c r="G219" s="206"/>
      <c r="H219" s="206"/>
      <c r="I219" s="206"/>
      <c r="J219" s="192"/>
      <c r="K219" s="203"/>
      <c r="L219" s="204"/>
      <c r="M219" s="24"/>
      <c r="P219" s="205"/>
      <c r="T219" s="205"/>
      <c r="X219" s="205"/>
      <c r="AB219" s="205"/>
      <c r="AF219" s="205"/>
      <c r="AJ219" s="205"/>
      <c r="AQ219" s="205"/>
    </row>
    <row r="220" spans="2:43" s="2" customFormat="1" x14ac:dyDescent="0.2">
      <c r="B220" s="24"/>
      <c r="C220" s="24"/>
      <c r="D220" s="206"/>
      <c r="E220" s="206"/>
      <c r="F220" s="206"/>
      <c r="G220" s="206"/>
      <c r="H220" s="206"/>
      <c r="I220" s="206"/>
      <c r="J220" s="192"/>
      <c r="K220" s="203"/>
      <c r="L220" s="204"/>
      <c r="M220" s="24"/>
      <c r="P220" s="205"/>
      <c r="T220" s="205"/>
      <c r="X220" s="205"/>
      <c r="AB220" s="205"/>
      <c r="AF220" s="205"/>
      <c r="AJ220" s="205"/>
      <c r="AQ220" s="205"/>
    </row>
    <row r="221" spans="2:43" s="2" customFormat="1" x14ac:dyDescent="0.2">
      <c r="B221" s="24"/>
      <c r="C221" s="24"/>
      <c r="D221" s="206"/>
      <c r="E221" s="206"/>
      <c r="F221" s="206"/>
      <c r="G221" s="206"/>
      <c r="H221" s="206"/>
      <c r="I221" s="206"/>
      <c r="J221" s="192"/>
      <c r="K221" s="203"/>
      <c r="L221" s="204"/>
      <c r="M221" s="24"/>
      <c r="P221" s="205"/>
      <c r="T221" s="205"/>
      <c r="X221" s="205"/>
      <c r="AB221" s="205"/>
      <c r="AF221" s="205"/>
      <c r="AJ221" s="205"/>
      <c r="AQ221" s="205"/>
    </row>
    <row r="222" spans="2:43" s="2" customFormat="1" x14ac:dyDescent="0.2">
      <c r="B222" s="24"/>
      <c r="C222" s="24"/>
      <c r="D222" s="206"/>
      <c r="E222" s="206"/>
      <c r="F222" s="206"/>
      <c r="G222" s="206"/>
      <c r="H222" s="206"/>
      <c r="I222" s="206"/>
      <c r="J222" s="192"/>
      <c r="K222" s="203"/>
      <c r="L222" s="204"/>
      <c r="M222" s="24"/>
      <c r="P222" s="205"/>
      <c r="T222" s="205"/>
      <c r="X222" s="205"/>
      <c r="AB222" s="205"/>
      <c r="AF222" s="205"/>
      <c r="AJ222" s="205"/>
      <c r="AQ222" s="205"/>
    </row>
    <row r="223" spans="2:43" s="2" customFormat="1" x14ac:dyDescent="0.2">
      <c r="B223" s="24"/>
      <c r="C223" s="24"/>
      <c r="D223" s="206"/>
      <c r="E223" s="206"/>
      <c r="F223" s="206"/>
      <c r="G223" s="206"/>
      <c r="H223" s="206"/>
      <c r="I223" s="206"/>
      <c r="J223" s="192"/>
      <c r="K223" s="203"/>
      <c r="L223" s="204"/>
      <c r="M223" s="24"/>
      <c r="P223" s="205"/>
      <c r="T223" s="205"/>
      <c r="X223" s="205"/>
      <c r="AB223" s="205"/>
      <c r="AF223" s="205"/>
      <c r="AJ223" s="205"/>
      <c r="AQ223" s="205"/>
    </row>
    <row r="224" spans="2:43" s="2" customFormat="1" x14ac:dyDescent="0.2">
      <c r="B224" s="24"/>
      <c r="C224" s="24"/>
      <c r="D224" s="206"/>
      <c r="E224" s="206"/>
      <c r="F224" s="206"/>
      <c r="G224" s="206"/>
      <c r="H224" s="206"/>
      <c r="I224" s="206"/>
      <c r="J224" s="192"/>
      <c r="K224" s="203"/>
      <c r="L224" s="204"/>
      <c r="M224" s="24"/>
      <c r="P224" s="205"/>
      <c r="T224" s="205"/>
      <c r="X224" s="205"/>
      <c r="AB224" s="205"/>
      <c r="AF224" s="205"/>
      <c r="AJ224" s="205"/>
      <c r="AQ224" s="205"/>
    </row>
    <row r="225" spans="2:43" s="2" customFormat="1" x14ac:dyDescent="0.2">
      <c r="B225" s="24"/>
      <c r="C225" s="24"/>
      <c r="D225" s="206"/>
      <c r="E225" s="206"/>
      <c r="F225" s="206"/>
      <c r="G225" s="206"/>
      <c r="H225" s="206"/>
      <c r="I225" s="206"/>
      <c r="J225" s="192"/>
      <c r="K225" s="203"/>
      <c r="L225" s="204"/>
      <c r="M225" s="24"/>
      <c r="P225" s="205"/>
      <c r="T225" s="205"/>
      <c r="X225" s="205"/>
      <c r="AB225" s="205"/>
      <c r="AF225" s="205"/>
      <c r="AJ225" s="205"/>
      <c r="AQ225" s="205"/>
    </row>
    <row r="226" spans="2:43" s="2" customFormat="1" x14ac:dyDescent="0.2">
      <c r="B226" s="24"/>
      <c r="C226" s="24"/>
      <c r="D226" s="206"/>
      <c r="E226" s="206"/>
      <c r="F226" s="206"/>
      <c r="G226" s="206"/>
      <c r="H226" s="206"/>
      <c r="I226" s="206"/>
      <c r="J226" s="192"/>
      <c r="K226" s="203"/>
      <c r="L226" s="204"/>
      <c r="M226" s="24"/>
      <c r="P226" s="205"/>
      <c r="T226" s="205"/>
      <c r="X226" s="205"/>
      <c r="AB226" s="205"/>
      <c r="AF226" s="205"/>
      <c r="AJ226" s="205"/>
      <c r="AQ226" s="205"/>
    </row>
    <row r="227" spans="2:43" s="2" customFormat="1" x14ac:dyDescent="0.2">
      <c r="B227" s="24"/>
      <c r="C227" s="24"/>
      <c r="D227" s="206"/>
      <c r="E227" s="206"/>
      <c r="F227" s="206"/>
      <c r="G227" s="206"/>
      <c r="H227" s="206"/>
      <c r="I227" s="206"/>
      <c r="J227" s="192"/>
      <c r="K227" s="203"/>
      <c r="L227" s="204"/>
      <c r="M227" s="24"/>
      <c r="P227" s="205"/>
      <c r="T227" s="205"/>
      <c r="X227" s="205"/>
      <c r="AB227" s="205"/>
      <c r="AF227" s="205"/>
      <c r="AJ227" s="205"/>
      <c r="AQ227" s="205"/>
    </row>
    <row r="228" spans="2:43" s="2" customFormat="1" x14ac:dyDescent="0.2">
      <c r="B228" s="24"/>
      <c r="C228" s="24"/>
      <c r="D228" s="24"/>
      <c r="E228" s="24"/>
      <c r="F228" s="24"/>
      <c r="G228" s="24"/>
      <c r="H228" s="24"/>
      <c r="I228" s="207"/>
      <c r="J228" s="208"/>
      <c r="K228" s="209"/>
      <c r="L228" s="209"/>
      <c r="M228" s="24"/>
      <c r="P228" s="205"/>
      <c r="T228" s="205"/>
      <c r="X228" s="205"/>
      <c r="AB228" s="205"/>
      <c r="AF228" s="205"/>
      <c r="AJ228" s="205"/>
      <c r="AQ228" s="205"/>
    </row>
    <row r="229" spans="2:43" s="2" customFormat="1" x14ac:dyDescent="0.2">
      <c r="J229" s="205"/>
      <c r="P229" s="205"/>
      <c r="T229" s="205"/>
      <c r="X229" s="205"/>
      <c r="AB229" s="205"/>
      <c r="AF229" s="205"/>
      <c r="AJ229" s="205"/>
      <c r="AQ229" s="205"/>
    </row>
    <row r="230" spans="2:43" s="2" customFormat="1" x14ac:dyDescent="0.2">
      <c r="J230" s="205"/>
      <c r="P230" s="205"/>
      <c r="T230" s="205"/>
      <c r="X230" s="205"/>
      <c r="AB230" s="205"/>
      <c r="AF230" s="205"/>
      <c r="AJ230" s="205"/>
      <c r="AQ230" s="205"/>
    </row>
    <row r="231" spans="2:43" s="2" customFormat="1" x14ac:dyDescent="0.2">
      <c r="J231" s="205"/>
      <c r="P231" s="205"/>
      <c r="T231" s="205"/>
      <c r="X231" s="205"/>
      <c r="AB231" s="205"/>
      <c r="AF231" s="205"/>
      <c r="AJ231" s="205"/>
      <c r="AQ231" s="205"/>
    </row>
    <row r="232" spans="2:43" s="2" customFormat="1" x14ac:dyDescent="0.2">
      <c r="J232" s="205"/>
      <c r="P232" s="205"/>
      <c r="T232" s="205"/>
      <c r="X232" s="205"/>
      <c r="AB232" s="205"/>
      <c r="AF232" s="205"/>
      <c r="AJ232" s="205"/>
      <c r="AQ232" s="205"/>
    </row>
    <row r="233" spans="2:43" s="2" customFormat="1" x14ac:dyDescent="0.2">
      <c r="J233" s="205"/>
      <c r="P233" s="205"/>
      <c r="T233" s="205"/>
      <c r="X233" s="205"/>
      <c r="AB233" s="205"/>
      <c r="AF233" s="205"/>
      <c r="AJ233" s="205"/>
      <c r="AQ233" s="205"/>
    </row>
    <row r="234" spans="2:43" s="2" customFormat="1" x14ac:dyDescent="0.2">
      <c r="J234" s="205"/>
      <c r="P234" s="205"/>
      <c r="T234" s="205"/>
      <c r="X234" s="205"/>
      <c r="AB234" s="205"/>
      <c r="AF234" s="205"/>
      <c r="AJ234" s="205"/>
      <c r="AQ234" s="205"/>
    </row>
    <row r="235" spans="2:43" s="2" customFormat="1" x14ac:dyDescent="0.2">
      <c r="J235" s="205"/>
      <c r="P235" s="205"/>
      <c r="T235" s="205"/>
      <c r="X235" s="205"/>
      <c r="AB235" s="205"/>
      <c r="AF235" s="205"/>
      <c r="AJ235" s="205"/>
      <c r="AQ235" s="205"/>
    </row>
    <row r="236" spans="2:43" s="2" customFormat="1" x14ac:dyDescent="0.2">
      <c r="J236" s="205"/>
      <c r="P236" s="205"/>
      <c r="T236" s="205"/>
      <c r="X236" s="205"/>
      <c r="AB236" s="205"/>
      <c r="AF236" s="205"/>
      <c r="AJ236" s="205"/>
      <c r="AQ236" s="205"/>
    </row>
    <row r="237" spans="2:43" s="2" customFormat="1" x14ac:dyDescent="0.2">
      <c r="J237" s="205"/>
      <c r="P237" s="205"/>
      <c r="T237" s="205"/>
      <c r="X237" s="205"/>
      <c r="AB237" s="205"/>
      <c r="AF237" s="205"/>
      <c r="AJ237" s="205"/>
      <c r="AQ237" s="205"/>
    </row>
    <row r="238" spans="2:43" s="2" customFormat="1" x14ac:dyDescent="0.2">
      <c r="J238" s="205"/>
      <c r="P238" s="205"/>
      <c r="T238" s="205"/>
      <c r="X238" s="205"/>
      <c r="AB238" s="205"/>
      <c r="AF238" s="205"/>
      <c r="AJ238" s="205"/>
      <c r="AQ238" s="205"/>
    </row>
    <row r="239" spans="2:43" s="2" customFormat="1" x14ac:dyDescent="0.2">
      <c r="J239" s="205"/>
      <c r="P239" s="205"/>
      <c r="T239" s="205"/>
      <c r="X239" s="205"/>
      <c r="AB239" s="205"/>
      <c r="AF239" s="205"/>
      <c r="AJ239" s="205"/>
      <c r="AQ239" s="205"/>
    </row>
    <row r="240" spans="2:43" s="2" customFormat="1" x14ac:dyDescent="0.2">
      <c r="J240" s="205"/>
      <c r="P240" s="205"/>
      <c r="T240" s="205"/>
      <c r="X240" s="205"/>
      <c r="AB240" s="205"/>
      <c r="AF240" s="205"/>
      <c r="AJ240" s="205"/>
      <c r="AQ240" s="205"/>
    </row>
    <row r="241" spans="10:43" s="2" customFormat="1" x14ac:dyDescent="0.2">
      <c r="J241" s="205"/>
      <c r="P241" s="205"/>
      <c r="T241" s="205"/>
      <c r="X241" s="205"/>
      <c r="AB241" s="205"/>
      <c r="AF241" s="205"/>
      <c r="AJ241" s="205"/>
      <c r="AQ241" s="205"/>
    </row>
    <row r="242" spans="10:43" s="2" customFormat="1" x14ac:dyDescent="0.2">
      <c r="J242" s="205"/>
      <c r="P242" s="205"/>
      <c r="T242" s="205"/>
      <c r="X242" s="205"/>
      <c r="AB242" s="205"/>
      <c r="AF242" s="205"/>
      <c r="AJ242" s="205"/>
      <c r="AQ242" s="205"/>
    </row>
    <row r="243" spans="10:43" s="2" customFormat="1" x14ac:dyDescent="0.2">
      <c r="J243" s="205"/>
      <c r="P243" s="205"/>
      <c r="T243" s="205"/>
      <c r="X243" s="205"/>
      <c r="AB243" s="205"/>
      <c r="AF243" s="205"/>
      <c r="AJ243" s="205"/>
      <c r="AQ243" s="205"/>
    </row>
    <row r="244" spans="10:43" s="2" customFormat="1" x14ac:dyDescent="0.2">
      <c r="J244" s="205"/>
      <c r="P244" s="205"/>
      <c r="T244" s="205"/>
      <c r="X244" s="205"/>
      <c r="AB244" s="205"/>
      <c r="AF244" s="205"/>
      <c r="AJ244" s="205"/>
      <c r="AQ244" s="205"/>
    </row>
    <row r="245" spans="10:43" s="2" customFormat="1" x14ac:dyDescent="0.2">
      <c r="J245" s="205"/>
      <c r="P245" s="205"/>
      <c r="T245" s="205"/>
      <c r="X245" s="205"/>
      <c r="AB245" s="205"/>
      <c r="AF245" s="205"/>
      <c r="AJ245" s="205"/>
      <c r="AQ245" s="205"/>
    </row>
    <row r="246" spans="10:43" s="2" customFormat="1" x14ac:dyDescent="0.2">
      <c r="J246" s="205"/>
      <c r="P246" s="205"/>
      <c r="T246" s="205"/>
      <c r="X246" s="205"/>
      <c r="AB246" s="205"/>
      <c r="AF246" s="205"/>
      <c r="AJ246" s="205"/>
      <c r="AQ246" s="205"/>
    </row>
    <row r="247" spans="10:43" s="2" customFormat="1" x14ac:dyDescent="0.2">
      <c r="J247" s="205"/>
      <c r="P247" s="205"/>
      <c r="T247" s="205"/>
      <c r="X247" s="205"/>
      <c r="AB247" s="205"/>
      <c r="AF247" s="205"/>
      <c r="AJ247" s="205"/>
      <c r="AQ247" s="205"/>
    </row>
    <row r="248" spans="10:43" s="2" customFormat="1" x14ac:dyDescent="0.2">
      <c r="J248" s="205"/>
      <c r="P248" s="205"/>
      <c r="T248" s="205"/>
      <c r="X248" s="205"/>
      <c r="AB248" s="205"/>
      <c r="AF248" s="205"/>
      <c r="AJ248" s="205"/>
      <c r="AQ248" s="205"/>
    </row>
    <row r="249" spans="10:43" s="2" customFormat="1" x14ac:dyDescent="0.2">
      <c r="J249" s="205"/>
      <c r="P249" s="205"/>
      <c r="T249" s="205"/>
      <c r="X249" s="205"/>
      <c r="AB249" s="205"/>
      <c r="AF249" s="205"/>
      <c r="AJ249" s="205"/>
      <c r="AQ249" s="205"/>
    </row>
    <row r="250" spans="10:43" s="2" customFormat="1" x14ac:dyDescent="0.2">
      <c r="J250" s="205"/>
      <c r="P250" s="205"/>
      <c r="T250" s="205"/>
      <c r="X250" s="205"/>
      <c r="AB250" s="205"/>
      <c r="AF250" s="205"/>
      <c r="AJ250" s="205"/>
      <c r="AQ250" s="205"/>
    </row>
    <row r="251" spans="10:43" s="2" customFormat="1" x14ac:dyDescent="0.2">
      <c r="J251" s="205"/>
      <c r="P251" s="205"/>
      <c r="T251" s="205"/>
      <c r="X251" s="205"/>
      <c r="AB251" s="205"/>
      <c r="AF251" s="205"/>
      <c r="AJ251" s="205"/>
      <c r="AQ251" s="205"/>
    </row>
    <row r="252" spans="10:43" s="2" customFormat="1" x14ac:dyDescent="0.2">
      <c r="J252" s="205"/>
      <c r="P252" s="205"/>
      <c r="T252" s="205"/>
      <c r="X252" s="205"/>
      <c r="AB252" s="205"/>
      <c r="AF252" s="205"/>
      <c r="AJ252" s="205"/>
      <c r="AQ252" s="205"/>
    </row>
    <row r="253" spans="10:43" s="2" customFormat="1" x14ac:dyDescent="0.2">
      <c r="J253" s="205"/>
      <c r="P253" s="205"/>
      <c r="T253" s="205"/>
      <c r="X253" s="205"/>
      <c r="AB253" s="205"/>
      <c r="AF253" s="205"/>
      <c r="AJ253" s="205"/>
      <c r="AQ253" s="205"/>
    </row>
    <row r="254" spans="10:43" s="2" customFormat="1" x14ac:dyDescent="0.2">
      <c r="J254" s="205"/>
      <c r="P254" s="205"/>
      <c r="T254" s="205"/>
      <c r="X254" s="205"/>
      <c r="AB254" s="205"/>
      <c r="AF254" s="205"/>
      <c r="AJ254" s="205"/>
      <c r="AQ254" s="205"/>
    </row>
    <row r="255" spans="10:43" s="2" customFormat="1" x14ac:dyDescent="0.2">
      <c r="J255" s="205"/>
      <c r="P255" s="205"/>
      <c r="T255" s="205"/>
      <c r="X255" s="205"/>
      <c r="AB255" s="205"/>
      <c r="AF255" s="205"/>
      <c r="AJ255" s="205"/>
      <c r="AQ255" s="205"/>
    </row>
    <row r="256" spans="10:43" s="2" customFormat="1" x14ac:dyDescent="0.2">
      <c r="J256" s="205"/>
      <c r="P256" s="205"/>
      <c r="T256" s="205"/>
      <c r="X256" s="205"/>
      <c r="AB256" s="205"/>
      <c r="AF256" s="205"/>
      <c r="AJ256" s="205"/>
      <c r="AQ256" s="205"/>
    </row>
    <row r="257" spans="10:43" s="2" customFormat="1" x14ac:dyDescent="0.2">
      <c r="J257" s="205"/>
      <c r="P257" s="205"/>
      <c r="T257" s="205"/>
      <c r="X257" s="205"/>
      <c r="AB257" s="205"/>
      <c r="AF257" s="205"/>
      <c r="AJ257" s="205"/>
      <c r="AQ257" s="205"/>
    </row>
    <row r="258" spans="10:43" s="2" customFormat="1" x14ac:dyDescent="0.2">
      <c r="J258" s="205"/>
      <c r="P258" s="205"/>
      <c r="T258" s="205"/>
      <c r="X258" s="205"/>
      <c r="AB258" s="205"/>
      <c r="AF258" s="205"/>
      <c r="AJ258" s="205"/>
      <c r="AQ258" s="205"/>
    </row>
    <row r="259" spans="10:43" s="2" customFormat="1" x14ac:dyDescent="0.2">
      <c r="J259" s="205"/>
      <c r="P259" s="205"/>
      <c r="T259" s="205"/>
      <c r="X259" s="205"/>
      <c r="AB259" s="205"/>
      <c r="AF259" s="205"/>
      <c r="AJ259" s="205"/>
      <c r="AQ259" s="205"/>
    </row>
    <row r="260" spans="10:43" s="2" customFormat="1" x14ac:dyDescent="0.2">
      <c r="J260" s="205"/>
      <c r="P260" s="205"/>
      <c r="T260" s="205"/>
      <c r="X260" s="205"/>
      <c r="AB260" s="205"/>
      <c r="AF260" s="205"/>
      <c r="AJ260" s="205"/>
      <c r="AQ260" s="205"/>
    </row>
    <row r="261" spans="10:43" s="2" customFormat="1" x14ac:dyDescent="0.2">
      <c r="J261" s="205"/>
      <c r="P261" s="205"/>
      <c r="T261" s="205"/>
      <c r="X261" s="205"/>
      <c r="AB261" s="205"/>
      <c r="AF261" s="205"/>
      <c r="AJ261" s="205"/>
      <c r="AQ261" s="205"/>
    </row>
    <row r="262" spans="10:43" s="2" customFormat="1" x14ac:dyDescent="0.2">
      <c r="J262" s="205"/>
      <c r="P262" s="205"/>
      <c r="T262" s="205"/>
      <c r="X262" s="205"/>
      <c r="AB262" s="205"/>
      <c r="AF262" s="205"/>
      <c r="AJ262" s="205"/>
      <c r="AQ262" s="205"/>
    </row>
    <row r="263" spans="10:43" s="2" customFormat="1" x14ac:dyDescent="0.2">
      <c r="J263" s="205"/>
      <c r="P263" s="205"/>
      <c r="T263" s="205"/>
      <c r="X263" s="205"/>
      <c r="AB263" s="205"/>
      <c r="AF263" s="205"/>
      <c r="AJ263" s="205"/>
      <c r="AQ263" s="205"/>
    </row>
    <row r="264" spans="10:43" s="2" customFormat="1" x14ac:dyDescent="0.2">
      <c r="J264" s="205"/>
      <c r="P264" s="205"/>
      <c r="T264" s="205"/>
      <c r="X264" s="205"/>
      <c r="AB264" s="205"/>
      <c r="AF264" s="205"/>
      <c r="AJ264" s="205"/>
      <c r="AQ264" s="205"/>
    </row>
    <row r="265" spans="10:43" s="2" customFormat="1" x14ac:dyDescent="0.2">
      <c r="J265" s="205"/>
      <c r="P265" s="205"/>
      <c r="T265" s="205"/>
      <c r="X265" s="205"/>
      <c r="AB265" s="205"/>
      <c r="AF265" s="205"/>
      <c r="AJ265" s="205"/>
      <c r="AQ265" s="205"/>
    </row>
    <row r="266" spans="10:43" s="2" customFormat="1" x14ac:dyDescent="0.2">
      <c r="J266" s="205"/>
      <c r="P266" s="205"/>
      <c r="T266" s="205"/>
      <c r="X266" s="205"/>
      <c r="AB266" s="205"/>
      <c r="AF266" s="205"/>
      <c r="AJ266" s="205"/>
      <c r="AQ266" s="205"/>
    </row>
    <row r="267" spans="10:43" s="2" customFormat="1" x14ac:dyDescent="0.2">
      <c r="J267" s="205"/>
      <c r="P267" s="205"/>
      <c r="T267" s="205"/>
      <c r="X267" s="205"/>
      <c r="AB267" s="205"/>
      <c r="AF267" s="205"/>
      <c r="AJ267" s="205"/>
      <c r="AQ267" s="205"/>
    </row>
    <row r="268" spans="10:43" s="2" customFormat="1" x14ac:dyDescent="0.2">
      <c r="J268" s="205"/>
      <c r="P268" s="205"/>
      <c r="T268" s="205"/>
      <c r="X268" s="205"/>
      <c r="AB268" s="205"/>
      <c r="AF268" s="205"/>
      <c r="AJ268" s="205"/>
      <c r="AQ268" s="205"/>
    </row>
    <row r="269" spans="10:43" s="2" customFormat="1" x14ac:dyDescent="0.2">
      <c r="J269" s="205"/>
      <c r="P269" s="205"/>
      <c r="T269" s="205"/>
      <c r="X269" s="205"/>
      <c r="AB269" s="205"/>
      <c r="AF269" s="205"/>
      <c r="AJ269" s="205"/>
      <c r="AQ269" s="205"/>
    </row>
    <row r="270" spans="10:43" s="2" customFormat="1" x14ac:dyDescent="0.2">
      <c r="J270" s="205"/>
      <c r="P270" s="205"/>
      <c r="T270" s="205"/>
      <c r="X270" s="205"/>
      <c r="AB270" s="205"/>
      <c r="AF270" s="205"/>
      <c r="AJ270" s="205"/>
      <c r="AQ270" s="205"/>
    </row>
    <row r="271" spans="10:43" s="2" customFormat="1" x14ac:dyDescent="0.2">
      <c r="J271" s="205"/>
      <c r="P271" s="205"/>
      <c r="T271" s="205"/>
      <c r="X271" s="205"/>
      <c r="AB271" s="205"/>
      <c r="AF271" s="205"/>
      <c r="AJ271" s="205"/>
      <c r="AQ271" s="205"/>
    </row>
    <row r="272" spans="10:43" s="2" customFormat="1" x14ac:dyDescent="0.2">
      <c r="J272" s="205"/>
      <c r="P272" s="205"/>
      <c r="T272" s="205"/>
      <c r="X272" s="205"/>
      <c r="AB272" s="205"/>
      <c r="AF272" s="205"/>
      <c r="AJ272" s="205"/>
      <c r="AQ272" s="205"/>
    </row>
    <row r="273" spans="10:43" s="2" customFormat="1" x14ac:dyDescent="0.2">
      <c r="J273" s="205"/>
      <c r="P273" s="205"/>
      <c r="T273" s="205"/>
      <c r="X273" s="205"/>
      <c r="AB273" s="205"/>
      <c r="AF273" s="205"/>
      <c r="AJ273" s="205"/>
      <c r="AQ273" s="205"/>
    </row>
    <row r="274" spans="10:43" s="2" customFormat="1" x14ac:dyDescent="0.2">
      <c r="J274" s="205"/>
      <c r="P274" s="205"/>
      <c r="T274" s="205"/>
      <c r="X274" s="205"/>
      <c r="AB274" s="205"/>
      <c r="AF274" s="205"/>
      <c r="AJ274" s="205"/>
      <c r="AQ274" s="205"/>
    </row>
    <row r="275" spans="10:43" s="2" customFormat="1" x14ac:dyDescent="0.2">
      <c r="J275" s="205"/>
      <c r="P275" s="205"/>
      <c r="T275" s="205"/>
      <c r="X275" s="205"/>
      <c r="AB275" s="205"/>
      <c r="AF275" s="205"/>
      <c r="AJ275" s="205"/>
      <c r="AQ275" s="205"/>
    </row>
    <row r="276" spans="10:43" s="2" customFormat="1" x14ac:dyDescent="0.2">
      <c r="J276" s="205"/>
      <c r="P276" s="205"/>
      <c r="T276" s="205"/>
      <c r="X276" s="205"/>
      <c r="AB276" s="205"/>
      <c r="AF276" s="205"/>
      <c r="AJ276" s="205"/>
      <c r="AQ276" s="205"/>
    </row>
    <row r="277" spans="10:43" s="2" customFormat="1" x14ac:dyDescent="0.2">
      <c r="J277" s="205"/>
      <c r="P277" s="205"/>
      <c r="T277" s="205"/>
      <c r="X277" s="205"/>
      <c r="AB277" s="205"/>
      <c r="AF277" s="205"/>
      <c r="AJ277" s="205"/>
      <c r="AQ277" s="205"/>
    </row>
    <row r="278" spans="10:43" s="2" customFormat="1" x14ac:dyDescent="0.2">
      <c r="J278" s="205"/>
      <c r="P278" s="205"/>
      <c r="T278" s="205"/>
      <c r="X278" s="205"/>
      <c r="AB278" s="205"/>
      <c r="AF278" s="205"/>
      <c r="AJ278" s="205"/>
      <c r="AQ278" s="205"/>
    </row>
    <row r="279" spans="10:43" s="2" customFormat="1" x14ac:dyDescent="0.2">
      <c r="J279" s="205"/>
      <c r="P279" s="205"/>
      <c r="T279" s="205"/>
      <c r="X279" s="205"/>
      <c r="AB279" s="205"/>
      <c r="AF279" s="205"/>
      <c r="AJ279" s="205"/>
      <c r="AQ279" s="205"/>
    </row>
    <row r="280" spans="10:43" s="2" customFormat="1" x14ac:dyDescent="0.2">
      <c r="J280" s="205"/>
      <c r="P280" s="205"/>
      <c r="T280" s="205"/>
      <c r="X280" s="205"/>
      <c r="AB280" s="205"/>
      <c r="AF280" s="205"/>
      <c r="AJ280" s="205"/>
      <c r="AQ280" s="205"/>
    </row>
    <row r="281" spans="10:43" s="2" customFormat="1" x14ac:dyDescent="0.2">
      <c r="J281" s="205"/>
      <c r="P281" s="205"/>
      <c r="T281" s="205"/>
      <c r="X281" s="205"/>
      <c r="AB281" s="205"/>
      <c r="AF281" s="205"/>
      <c r="AJ281" s="205"/>
      <c r="AQ281" s="205"/>
    </row>
    <row r="282" spans="10:43" s="2" customFormat="1" x14ac:dyDescent="0.2">
      <c r="J282" s="205"/>
      <c r="P282" s="205"/>
      <c r="T282" s="205"/>
      <c r="X282" s="205"/>
      <c r="AB282" s="205"/>
      <c r="AF282" s="205"/>
      <c r="AJ282" s="205"/>
      <c r="AQ282" s="205"/>
    </row>
    <row r="283" spans="10:43" s="2" customFormat="1" x14ac:dyDescent="0.2">
      <c r="J283" s="205"/>
      <c r="P283" s="205"/>
      <c r="T283" s="205"/>
      <c r="X283" s="205"/>
      <c r="AB283" s="205"/>
      <c r="AF283" s="205"/>
      <c r="AJ283" s="205"/>
      <c r="AQ283" s="205"/>
    </row>
    <row r="284" spans="10:43" s="2" customFormat="1" x14ac:dyDescent="0.2">
      <c r="J284" s="205"/>
      <c r="P284" s="205"/>
      <c r="T284" s="205"/>
      <c r="X284" s="205"/>
      <c r="AB284" s="205"/>
      <c r="AF284" s="205"/>
      <c r="AJ284" s="205"/>
      <c r="AQ284" s="205"/>
    </row>
    <row r="285" spans="10:43" s="2" customFormat="1" x14ac:dyDescent="0.2">
      <c r="J285" s="205"/>
      <c r="P285" s="205"/>
      <c r="T285" s="205"/>
      <c r="X285" s="205"/>
      <c r="AB285" s="205"/>
      <c r="AF285" s="205"/>
      <c r="AJ285" s="205"/>
      <c r="AQ285" s="205"/>
    </row>
    <row r="286" spans="10:43" s="2" customFormat="1" x14ac:dyDescent="0.2">
      <c r="J286" s="205"/>
      <c r="P286" s="205"/>
      <c r="T286" s="205"/>
      <c r="X286" s="205"/>
      <c r="AB286" s="205"/>
      <c r="AF286" s="205"/>
      <c r="AJ286" s="205"/>
      <c r="AQ286" s="205"/>
    </row>
    <row r="287" spans="10:43" s="2" customFormat="1" x14ac:dyDescent="0.2">
      <c r="J287" s="205"/>
      <c r="P287" s="205"/>
      <c r="T287" s="205"/>
      <c r="X287" s="205"/>
      <c r="AB287" s="205"/>
      <c r="AF287" s="205"/>
      <c r="AJ287" s="205"/>
      <c r="AQ287" s="205"/>
    </row>
    <row r="288" spans="10:43" s="2" customFormat="1" x14ac:dyDescent="0.2">
      <c r="J288" s="205"/>
      <c r="P288" s="205"/>
      <c r="T288" s="205"/>
      <c r="X288" s="205"/>
      <c r="AB288" s="205"/>
      <c r="AF288" s="205"/>
      <c r="AJ288" s="205"/>
      <c r="AQ288" s="205"/>
    </row>
    <row r="289" spans="10:43" s="2" customFormat="1" x14ac:dyDescent="0.2">
      <c r="J289" s="205"/>
      <c r="P289" s="205"/>
      <c r="T289" s="205"/>
      <c r="X289" s="205"/>
      <c r="AB289" s="205"/>
      <c r="AF289" s="205"/>
      <c r="AJ289" s="205"/>
      <c r="AQ289" s="205"/>
    </row>
    <row r="290" spans="10:43" s="2" customFormat="1" x14ac:dyDescent="0.2">
      <c r="J290" s="205"/>
      <c r="P290" s="205"/>
      <c r="T290" s="205"/>
      <c r="X290" s="205"/>
      <c r="AB290" s="205"/>
      <c r="AF290" s="205"/>
      <c r="AJ290" s="205"/>
      <c r="AQ290" s="205"/>
    </row>
    <row r="291" spans="10:43" s="2" customFormat="1" x14ac:dyDescent="0.2">
      <c r="J291" s="205"/>
      <c r="P291" s="205"/>
      <c r="T291" s="205"/>
      <c r="X291" s="205"/>
      <c r="AB291" s="205"/>
      <c r="AF291" s="205"/>
      <c r="AJ291" s="205"/>
      <c r="AQ291" s="205"/>
    </row>
    <row r="292" spans="10:43" s="2" customFormat="1" x14ac:dyDescent="0.2">
      <c r="J292" s="205"/>
      <c r="P292" s="205"/>
      <c r="T292" s="205"/>
      <c r="X292" s="205"/>
      <c r="AB292" s="205"/>
      <c r="AF292" s="205"/>
      <c r="AJ292" s="205"/>
      <c r="AQ292" s="205"/>
    </row>
    <row r="293" spans="10:43" s="2" customFormat="1" x14ac:dyDescent="0.2">
      <c r="J293" s="205"/>
      <c r="P293" s="205"/>
      <c r="T293" s="205"/>
      <c r="X293" s="205"/>
      <c r="AB293" s="205"/>
      <c r="AF293" s="205"/>
      <c r="AJ293" s="205"/>
      <c r="AQ293" s="205"/>
    </row>
    <row r="294" spans="10:43" s="2" customFormat="1" x14ac:dyDescent="0.2">
      <c r="J294" s="205"/>
      <c r="P294" s="205"/>
      <c r="T294" s="205"/>
      <c r="X294" s="205"/>
      <c r="AB294" s="205"/>
      <c r="AF294" s="205"/>
      <c r="AJ294" s="205"/>
      <c r="AQ294" s="205"/>
    </row>
    <row r="295" spans="10:43" s="2" customFormat="1" x14ac:dyDescent="0.2">
      <c r="J295" s="205"/>
      <c r="P295" s="205"/>
      <c r="T295" s="205"/>
      <c r="X295" s="205"/>
      <c r="AB295" s="205"/>
      <c r="AF295" s="205"/>
      <c r="AJ295" s="205"/>
      <c r="AQ295" s="205"/>
    </row>
    <row r="296" spans="10:43" s="2" customFormat="1" x14ac:dyDescent="0.2">
      <c r="J296" s="205"/>
      <c r="P296" s="205"/>
      <c r="T296" s="205"/>
      <c r="X296" s="205"/>
      <c r="AB296" s="205"/>
      <c r="AF296" s="205"/>
      <c r="AJ296" s="205"/>
      <c r="AQ296" s="205"/>
    </row>
    <row r="297" spans="10:43" s="2" customFormat="1" x14ac:dyDescent="0.2">
      <c r="J297" s="205"/>
      <c r="P297" s="205"/>
      <c r="T297" s="205"/>
      <c r="X297" s="205"/>
      <c r="AB297" s="205"/>
      <c r="AF297" s="205"/>
      <c r="AJ297" s="205"/>
      <c r="AQ297" s="205"/>
    </row>
    <row r="298" spans="10:43" s="2" customFormat="1" x14ac:dyDescent="0.2">
      <c r="J298" s="205"/>
      <c r="P298" s="205"/>
      <c r="T298" s="205"/>
      <c r="X298" s="205"/>
      <c r="AB298" s="205"/>
      <c r="AF298" s="205"/>
      <c r="AJ298" s="205"/>
      <c r="AQ298" s="205"/>
    </row>
    <row r="299" spans="10:43" s="2" customFormat="1" x14ac:dyDescent="0.2">
      <c r="J299" s="205"/>
      <c r="P299" s="205"/>
      <c r="T299" s="205"/>
      <c r="X299" s="205"/>
      <c r="AB299" s="205"/>
      <c r="AF299" s="205"/>
      <c r="AJ299" s="205"/>
      <c r="AQ299" s="205"/>
    </row>
    <row r="300" spans="10:43" s="2" customFormat="1" x14ac:dyDescent="0.2">
      <c r="J300" s="205"/>
      <c r="P300" s="205"/>
      <c r="T300" s="205"/>
      <c r="X300" s="205"/>
      <c r="AB300" s="205"/>
      <c r="AF300" s="205"/>
      <c r="AJ300" s="205"/>
      <c r="AQ300" s="205"/>
    </row>
    <row r="301" spans="10:43" s="2" customFormat="1" x14ac:dyDescent="0.2">
      <c r="J301" s="205"/>
      <c r="P301" s="205"/>
      <c r="T301" s="205"/>
      <c r="X301" s="205"/>
      <c r="AB301" s="205"/>
      <c r="AF301" s="205"/>
      <c r="AJ301" s="205"/>
      <c r="AQ301" s="205"/>
    </row>
    <row r="302" spans="10:43" s="2" customFormat="1" x14ac:dyDescent="0.2">
      <c r="J302" s="205"/>
      <c r="P302" s="205"/>
      <c r="T302" s="205"/>
      <c r="X302" s="205"/>
      <c r="AB302" s="205"/>
      <c r="AF302" s="205"/>
      <c r="AJ302" s="205"/>
      <c r="AQ302" s="205"/>
    </row>
    <row r="303" spans="10:43" s="2" customFormat="1" x14ac:dyDescent="0.2">
      <c r="J303" s="205"/>
      <c r="P303" s="205"/>
      <c r="T303" s="205"/>
      <c r="X303" s="205"/>
      <c r="AB303" s="205"/>
      <c r="AF303" s="205"/>
      <c r="AJ303" s="205"/>
      <c r="AQ303" s="205"/>
    </row>
    <row r="304" spans="10:43" s="2" customFormat="1" x14ac:dyDescent="0.2">
      <c r="J304" s="205"/>
      <c r="P304" s="205"/>
      <c r="T304" s="205"/>
      <c r="X304" s="205"/>
      <c r="AB304" s="205"/>
      <c r="AF304" s="205"/>
      <c r="AJ304" s="205"/>
      <c r="AQ304" s="205"/>
    </row>
    <row r="305" spans="10:43" s="2" customFormat="1" x14ac:dyDescent="0.2">
      <c r="J305" s="205"/>
      <c r="P305" s="205"/>
      <c r="T305" s="205"/>
      <c r="X305" s="205"/>
      <c r="AB305" s="205"/>
      <c r="AF305" s="205"/>
      <c r="AJ305" s="205"/>
      <c r="AQ305" s="205"/>
    </row>
    <row r="306" spans="10:43" s="2" customFormat="1" x14ac:dyDescent="0.2">
      <c r="J306" s="205"/>
      <c r="P306" s="205"/>
      <c r="T306" s="205"/>
      <c r="X306" s="205"/>
      <c r="AB306" s="205"/>
      <c r="AF306" s="205"/>
      <c r="AJ306" s="205"/>
      <c r="AQ306" s="205"/>
    </row>
    <row r="307" spans="10:43" s="2" customFormat="1" x14ac:dyDescent="0.2">
      <c r="J307" s="205"/>
      <c r="P307" s="205"/>
      <c r="T307" s="205"/>
      <c r="X307" s="205"/>
      <c r="AB307" s="205"/>
      <c r="AF307" s="205"/>
      <c r="AJ307" s="205"/>
      <c r="AQ307" s="205"/>
    </row>
    <row r="308" spans="10:43" s="2" customFormat="1" x14ac:dyDescent="0.2">
      <c r="J308" s="205"/>
      <c r="P308" s="205"/>
      <c r="T308" s="205"/>
      <c r="X308" s="205"/>
      <c r="AB308" s="205"/>
      <c r="AF308" s="205"/>
      <c r="AJ308" s="205"/>
      <c r="AQ308" s="205"/>
    </row>
    <row r="309" spans="10:43" s="2" customFormat="1" x14ac:dyDescent="0.2">
      <c r="J309" s="205"/>
      <c r="P309" s="205"/>
      <c r="T309" s="205"/>
      <c r="X309" s="205"/>
      <c r="AB309" s="205"/>
      <c r="AF309" s="205"/>
      <c r="AJ309" s="205"/>
      <c r="AQ309" s="205"/>
    </row>
    <row r="310" spans="10:43" s="2" customFormat="1" x14ac:dyDescent="0.2">
      <c r="J310" s="205"/>
      <c r="P310" s="205"/>
      <c r="T310" s="205"/>
      <c r="X310" s="205"/>
      <c r="AB310" s="205"/>
      <c r="AF310" s="205"/>
      <c r="AJ310" s="205"/>
      <c r="AQ310" s="205"/>
    </row>
    <row r="311" spans="10:43" s="2" customFormat="1" x14ac:dyDescent="0.2">
      <c r="J311" s="205"/>
      <c r="P311" s="205"/>
      <c r="T311" s="205"/>
      <c r="X311" s="205"/>
      <c r="AB311" s="205"/>
      <c r="AF311" s="205"/>
      <c r="AJ311" s="205"/>
      <c r="AQ311" s="205"/>
    </row>
    <row r="312" spans="10:43" s="2" customFormat="1" x14ac:dyDescent="0.2">
      <c r="J312" s="205"/>
      <c r="P312" s="205"/>
      <c r="T312" s="205"/>
      <c r="X312" s="205"/>
      <c r="AB312" s="205"/>
      <c r="AF312" s="205"/>
      <c r="AJ312" s="205"/>
      <c r="AQ312" s="205"/>
    </row>
    <row r="313" spans="10:43" s="2" customFormat="1" x14ac:dyDescent="0.2">
      <c r="J313" s="205"/>
      <c r="P313" s="205"/>
      <c r="T313" s="205"/>
      <c r="X313" s="205"/>
      <c r="AB313" s="205"/>
      <c r="AF313" s="205"/>
      <c r="AJ313" s="205"/>
      <c r="AQ313" s="205"/>
    </row>
    <row r="314" spans="10:43" s="2" customFormat="1" x14ac:dyDescent="0.2">
      <c r="J314" s="205"/>
      <c r="P314" s="205"/>
      <c r="T314" s="205"/>
      <c r="X314" s="205"/>
      <c r="AB314" s="205"/>
      <c r="AF314" s="205"/>
      <c r="AJ314" s="205"/>
      <c r="AQ314" s="205"/>
    </row>
    <row r="315" spans="10:43" s="2" customFormat="1" x14ac:dyDescent="0.2">
      <c r="J315" s="205"/>
      <c r="P315" s="205"/>
      <c r="T315" s="205"/>
      <c r="X315" s="205"/>
      <c r="AB315" s="205"/>
      <c r="AF315" s="205"/>
      <c r="AJ315" s="205"/>
      <c r="AQ315" s="205"/>
    </row>
    <row r="316" spans="10:43" s="2" customFormat="1" x14ac:dyDescent="0.2">
      <c r="J316" s="205"/>
      <c r="P316" s="205"/>
      <c r="T316" s="205"/>
      <c r="X316" s="205"/>
      <c r="AB316" s="205"/>
      <c r="AF316" s="205"/>
      <c r="AJ316" s="205"/>
      <c r="AQ316" s="205"/>
    </row>
    <row r="317" spans="10:43" s="2" customFormat="1" x14ac:dyDescent="0.2">
      <c r="J317" s="205"/>
      <c r="P317" s="205"/>
      <c r="T317" s="205"/>
      <c r="X317" s="205"/>
      <c r="AB317" s="205"/>
      <c r="AF317" s="205"/>
      <c r="AJ317" s="205"/>
      <c r="AQ317" s="205"/>
    </row>
    <row r="318" spans="10:43" s="2" customFormat="1" x14ac:dyDescent="0.2">
      <c r="J318" s="205"/>
      <c r="P318" s="205"/>
      <c r="T318" s="205"/>
      <c r="X318" s="205"/>
      <c r="AB318" s="205"/>
      <c r="AF318" s="205"/>
      <c r="AJ318" s="205"/>
      <c r="AQ318" s="205"/>
    </row>
    <row r="319" spans="10:43" s="2" customFormat="1" x14ac:dyDescent="0.2">
      <c r="J319" s="205"/>
      <c r="P319" s="205"/>
      <c r="T319" s="205"/>
      <c r="X319" s="205"/>
      <c r="AB319" s="205"/>
      <c r="AF319" s="205"/>
      <c r="AJ319" s="205"/>
      <c r="AQ319" s="205"/>
    </row>
    <row r="320" spans="10:43" s="2" customFormat="1" x14ac:dyDescent="0.2">
      <c r="J320" s="205"/>
      <c r="P320" s="205"/>
      <c r="T320" s="205"/>
      <c r="X320" s="205"/>
      <c r="AB320" s="205"/>
      <c r="AF320" s="205"/>
      <c r="AJ320" s="205"/>
      <c r="AQ320" s="205"/>
    </row>
    <row r="321" spans="10:43" s="2" customFormat="1" x14ac:dyDescent="0.2">
      <c r="J321" s="205"/>
      <c r="P321" s="205"/>
      <c r="T321" s="205"/>
      <c r="X321" s="205"/>
      <c r="AB321" s="205"/>
      <c r="AF321" s="205"/>
      <c r="AJ321" s="205"/>
      <c r="AQ321" s="205"/>
    </row>
    <row r="322" spans="10:43" s="2" customFormat="1" x14ac:dyDescent="0.2">
      <c r="J322" s="205"/>
      <c r="P322" s="205"/>
      <c r="T322" s="205"/>
      <c r="X322" s="205"/>
      <c r="AB322" s="205"/>
      <c r="AF322" s="205"/>
      <c r="AJ322" s="205"/>
      <c r="AQ322" s="205"/>
    </row>
    <row r="323" spans="10:43" s="2" customFormat="1" x14ac:dyDescent="0.2">
      <c r="J323" s="205"/>
      <c r="P323" s="205"/>
      <c r="T323" s="205"/>
      <c r="X323" s="205"/>
      <c r="AB323" s="205"/>
      <c r="AF323" s="205"/>
      <c r="AJ323" s="205"/>
      <c r="AQ323" s="205"/>
    </row>
    <row r="324" spans="10:43" s="2" customFormat="1" x14ac:dyDescent="0.2">
      <c r="J324" s="205"/>
      <c r="P324" s="205"/>
      <c r="T324" s="205"/>
      <c r="X324" s="205"/>
      <c r="AB324" s="205"/>
      <c r="AF324" s="205"/>
      <c r="AJ324" s="205"/>
      <c r="AQ324" s="205"/>
    </row>
    <row r="325" spans="10:43" s="2" customFormat="1" x14ac:dyDescent="0.2">
      <c r="J325" s="205"/>
      <c r="P325" s="205"/>
      <c r="T325" s="205"/>
      <c r="X325" s="205"/>
      <c r="AB325" s="205"/>
      <c r="AF325" s="205"/>
      <c r="AJ325" s="205"/>
      <c r="AQ325" s="205"/>
    </row>
    <row r="326" spans="10:43" s="2" customFormat="1" x14ac:dyDescent="0.2">
      <c r="J326" s="205"/>
      <c r="P326" s="205"/>
      <c r="T326" s="205"/>
      <c r="X326" s="205"/>
      <c r="AB326" s="205"/>
      <c r="AF326" s="205"/>
      <c r="AJ326" s="205"/>
      <c r="AQ326" s="205"/>
    </row>
    <row r="327" spans="10:43" s="2" customFormat="1" x14ac:dyDescent="0.2">
      <c r="J327" s="205"/>
      <c r="P327" s="205"/>
      <c r="T327" s="205"/>
      <c r="X327" s="205"/>
      <c r="AB327" s="205"/>
      <c r="AF327" s="205"/>
      <c r="AJ327" s="205"/>
      <c r="AQ327" s="205"/>
    </row>
    <row r="328" spans="10:43" s="2" customFormat="1" x14ac:dyDescent="0.2">
      <c r="J328" s="205"/>
      <c r="P328" s="205"/>
      <c r="T328" s="205"/>
      <c r="X328" s="205"/>
      <c r="AB328" s="205"/>
      <c r="AF328" s="205"/>
      <c r="AJ328" s="205"/>
      <c r="AQ328" s="205"/>
    </row>
    <row r="329" spans="10:43" s="2" customFormat="1" x14ac:dyDescent="0.2">
      <c r="J329" s="205"/>
      <c r="P329" s="205"/>
      <c r="T329" s="205"/>
      <c r="X329" s="205"/>
      <c r="AB329" s="205"/>
      <c r="AF329" s="205"/>
      <c r="AJ329" s="205"/>
      <c r="AQ329" s="205"/>
    </row>
    <row r="330" spans="10:43" s="2" customFormat="1" x14ac:dyDescent="0.2">
      <c r="J330" s="205"/>
      <c r="P330" s="205"/>
      <c r="T330" s="205"/>
      <c r="X330" s="205"/>
      <c r="AB330" s="205"/>
      <c r="AF330" s="205"/>
      <c r="AJ330" s="205"/>
      <c r="AQ330" s="205"/>
    </row>
    <row r="331" spans="10:43" s="2" customFormat="1" x14ac:dyDescent="0.2">
      <c r="J331" s="205"/>
      <c r="P331" s="205"/>
      <c r="T331" s="205"/>
      <c r="X331" s="205"/>
      <c r="AB331" s="205"/>
      <c r="AF331" s="205"/>
      <c r="AJ331" s="205"/>
      <c r="AQ331" s="205"/>
    </row>
    <row r="332" spans="10:43" s="2" customFormat="1" x14ac:dyDescent="0.2">
      <c r="J332" s="205"/>
      <c r="P332" s="205"/>
      <c r="T332" s="205"/>
      <c r="X332" s="205"/>
      <c r="AB332" s="205"/>
      <c r="AF332" s="205"/>
      <c r="AJ332" s="205"/>
      <c r="AQ332" s="205"/>
    </row>
    <row r="333" spans="10:43" s="2" customFormat="1" x14ac:dyDescent="0.2">
      <c r="J333" s="205"/>
      <c r="P333" s="205"/>
      <c r="T333" s="205"/>
      <c r="X333" s="205"/>
      <c r="AB333" s="205"/>
      <c r="AF333" s="205"/>
      <c r="AJ333" s="205"/>
      <c r="AQ333" s="205"/>
    </row>
    <row r="334" spans="10:43" s="2" customFormat="1" x14ac:dyDescent="0.2">
      <c r="J334" s="205"/>
      <c r="P334" s="205"/>
      <c r="T334" s="205"/>
      <c r="X334" s="205"/>
      <c r="AB334" s="205"/>
      <c r="AF334" s="205"/>
      <c r="AJ334" s="205"/>
      <c r="AQ334" s="205"/>
    </row>
    <row r="335" spans="10:43" s="2" customFormat="1" x14ac:dyDescent="0.2">
      <c r="J335" s="205"/>
      <c r="P335" s="205"/>
      <c r="T335" s="205"/>
      <c r="X335" s="205"/>
      <c r="AB335" s="205"/>
      <c r="AF335" s="205"/>
      <c r="AJ335" s="205"/>
      <c r="AQ335" s="205"/>
    </row>
    <row r="336" spans="10:43" s="2" customFormat="1" x14ac:dyDescent="0.2">
      <c r="J336" s="205"/>
      <c r="P336" s="205"/>
      <c r="T336" s="205"/>
      <c r="X336" s="205"/>
      <c r="AB336" s="205"/>
      <c r="AF336" s="205"/>
      <c r="AJ336" s="205"/>
      <c r="AQ336" s="205"/>
    </row>
    <row r="337" spans="10:43" s="2" customFormat="1" x14ac:dyDescent="0.2">
      <c r="J337" s="205"/>
      <c r="P337" s="205"/>
      <c r="T337" s="205"/>
      <c r="X337" s="205"/>
      <c r="AB337" s="205"/>
      <c r="AF337" s="205"/>
      <c r="AJ337" s="205"/>
      <c r="AQ337" s="205"/>
    </row>
    <row r="338" spans="10:43" s="2" customFormat="1" x14ac:dyDescent="0.2">
      <c r="J338" s="205"/>
      <c r="P338" s="205"/>
      <c r="T338" s="205"/>
      <c r="X338" s="205"/>
      <c r="AB338" s="205"/>
      <c r="AF338" s="205"/>
      <c r="AJ338" s="205"/>
      <c r="AQ338" s="205"/>
    </row>
    <row r="339" spans="10:43" s="2" customFormat="1" x14ac:dyDescent="0.2">
      <c r="J339" s="205"/>
      <c r="P339" s="205"/>
      <c r="T339" s="205"/>
      <c r="X339" s="205"/>
      <c r="AB339" s="205"/>
      <c r="AF339" s="205"/>
      <c r="AJ339" s="205"/>
      <c r="AQ339" s="205"/>
    </row>
    <row r="340" spans="10:43" s="2" customFormat="1" x14ac:dyDescent="0.2">
      <c r="J340" s="205"/>
      <c r="P340" s="205"/>
      <c r="T340" s="205"/>
      <c r="X340" s="205"/>
      <c r="AB340" s="205"/>
      <c r="AF340" s="205"/>
      <c r="AJ340" s="205"/>
      <c r="AQ340" s="205"/>
    </row>
    <row r="341" spans="10:43" s="2" customFormat="1" x14ac:dyDescent="0.2">
      <c r="J341" s="205"/>
      <c r="P341" s="205"/>
      <c r="T341" s="205"/>
      <c r="X341" s="205"/>
      <c r="AB341" s="205"/>
      <c r="AF341" s="205"/>
      <c r="AJ341" s="205"/>
      <c r="AQ341" s="205"/>
    </row>
    <row r="342" spans="10:43" s="2" customFormat="1" x14ac:dyDescent="0.2">
      <c r="J342" s="205"/>
      <c r="P342" s="205"/>
      <c r="T342" s="205"/>
      <c r="X342" s="205"/>
      <c r="AB342" s="205"/>
      <c r="AF342" s="205"/>
      <c r="AJ342" s="205"/>
      <c r="AQ342" s="205"/>
    </row>
    <row r="343" spans="10:43" s="2" customFormat="1" x14ac:dyDescent="0.2">
      <c r="J343" s="205"/>
      <c r="P343" s="205"/>
      <c r="T343" s="205"/>
      <c r="X343" s="205"/>
      <c r="AB343" s="205"/>
      <c r="AF343" s="205"/>
      <c r="AJ343" s="205"/>
      <c r="AQ343" s="205"/>
    </row>
    <row r="344" spans="10:43" s="2" customFormat="1" x14ac:dyDescent="0.2">
      <c r="J344" s="205"/>
      <c r="P344" s="205"/>
      <c r="T344" s="205"/>
      <c r="X344" s="205"/>
      <c r="AB344" s="205"/>
      <c r="AF344" s="205"/>
      <c r="AJ344" s="205"/>
      <c r="AQ344" s="205"/>
    </row>
    <row r="345" spans="10:43" s="2" customFormat="1" x14ac:dyDescent="0.2">
      <c r="J345" s="205"/>
      <c r="P345" s="205"/>
      <c r="T345" s="205"/>
      <c r="X345" s="205"/>
      <c r="AB345" s="205"/>
      <c r="AF345" s="205"/>
      <c r="AJ345" s="205"/>
      <c r="AQ345" s="205"/>
    </row>
    <row r="346" spans="10:43" s="2" customFormat="1" x14ac:dyDescent="0.2">
      <c r="J346" s="205"/>
      <c r="P346" s="205"/>
      <c r="T346" s="205"/>
      <c r="X346" s="205"/>
      <c r="AB346" s="205"/>
      <c r="AF346" s="205"/>
      <c r="AJ346" s="205"/>
      <c r="AQ346" s="205"/>
    </row>
    <row r="347" spans="10:43" s="2" customFormat="1" x14ac:dyDescent="0.2">
      <c r="J347" s="205"/>
      <c r="P347" s="205"/>
      <c r="T347" s="205"/>
      <c r="X347" s="205"/>
      <c r="AB347" s="205"/>
      <c r="AF347" s="205"/>
      <c r="AJ347" s="205"/>
      <c r="AQ347" s="205"/>
    </row>
    <row r="348" spans="10:43" s="2" customFormat="1" x14ac:dyDescent="0.2">
      <c r="J348" s="205"/>
      <c r="P348" s="205"/>
      <c r="T348" s="205"/>
      <c r="X348" s="205"/>
      <c r="AB348" s="205"/>
      <c r="AF348" s="205"/>
      <c r="AJ348" s="205"/>
      <c r="AQ348" s="205"/>
    </row>
    <row r="349" spans="10:43" s="2" customFormat="1" x14ac:dyDescent="0.2">
      <c r="J349" s="205"/>
      <c r="P349" s="205"/>
      <c r="T349" s="205"/>
      <c r="X349" s="205"/>
      <c r="AB349" s="205"/>
      <c r="AF349" s="205"/>
      <c r="AJ349" s="205"/>
      <c r="AQ349" s="205"/>
    </row>
    <row r="350" spans="10:43" s="2" customFormat="1" x14ac:dyDescent="0.2">
      <c r="J350" s="205"/>
      <c r="P350" s="205"/>
      <c r="T350" s="205"/>
      <c r="X350" s="205"/>
      <c r="AB350" s="205"/>
      <c r="AF350" s="205"/>
      <c r="AJ350" s="205"/>
      <c r="AQ350" s="205"/>
    </row>
    <row r="351" spans="10:43" s="2" customFormat="1" x14ac:dyDescent="0.2">
      <c r="J351" s="205"/>
      <c r="P351" s="205"/>
      <c r="T351" s="205"/>
      <c r="X351" s="205"/>
      <c r="AB351" s="205"/>
      <c r="AF351" s="205"/>
      <c r="AJ351" s="205"/>
      <c r="AQ351" s="205"/>
    </row>
    <row r="352" spans="10:43" s="2" customFormat="1" x14ac:dyDescent="0.2">
      <c r="J352" s="205"/>
      <c r="P352" s="205"/>
      <c r="T352" s="205"/>
      <c r="X352" s="205"/>
      <c r="AB352" s="205"/>
      <c r="AF352" s="205"/>
      <c r="AJ352" s="205"/>
      <c r="AQ352" s="205"/>
    </row>
    <row r="353" spans="10:43" s="2" customFormat="1" x14ac:dyDescent="0.2">
      <c r="J353" s="205"/>
      <c r="P353" s="205"/>
      <c r="T353" s="205"/>
      <c r="X353" s="205"/>
      <c r="AB353" s="205"/>
      <c r="AF353" s="205"/>
      <c r="AJ353" s="205"/>
      <c r="AQ353" s="205"/>
    </row>
    <row r="354" spans="10:43" s="2" customFormat="1" x14ac:dyDescent="0.2">
      <c r="J354" s="205"/>
      <c r="P354" s="205"/>
      <c r="T354" s="205"/>
      <c r="X354" s="205"/>
      <c r="AB354" s="205"/>
      <c r="AF354" s="205"/>
      <c r="AJ354" s="205"/>
      <c r="AQ354" s="205"/>
    </row>
    <row r="355" spans="10:43" s="2" customFormat="1" x14ac:dyDescent="0.2">
      <c r="J355" s="205"/>
      <c r="P355" s="205"/>
      <c r="T355" s="205"/>
      <c r="X355" s="205"/>
      <c r="AB355" s="205"/>
      <c r="AF355" s="205"/>
      <c r="AJ355" s="205"/>
      <c r="AQ355" s="205"/>
    </row>
    <row r="356" spans="10:43" s="2" customFormat="1" x14ac:dyDescent="0.2">
      <c r="J356" s="205"/>
      <c r="P356" s="205"/>
      <c r="T356" s="205"/>
      <c r="X356" s="205"/>
      <c r="AB356" s="205"/>
      <c r="AF356" s="205"/>
      <c r="AJ356" s="205"/>
      <c r="AQ356" s="205"/>
    </row>
    <row r="357" spans="10:43" s="2" customFormat="1" x14ac:dyDescent="0.2">
      <c r="J357" s="205"/>
      <c r="P357" s="205"/>
      <c r="T357" s="205"/>
      <c r="X357" s="205"/>
      <c r="AB357" s="205"/>
      <c r="AF357" s="205"/>
      <c r="AJ357" s="205"/>
      <c r="AQ357" s="205"/>
    </row>
    <row r="358" spans="10:43" s="2" customFormat="1" x14ac:dyDescent="0.2">
      <c r="J358" s="205"/>
      <c r="P358" s="205"/>
      <c r="T358" s="205"/>
      <c r="X358" s="205"/>
      <c r="AB358" s="205"/>
      <c r="AF358" s="205"/>
      <c r="AJ358" s="205"/>
      <c r="AQ358" s="205"/>
    </row>
    <row r="359" spans="10:43" s="2" customFormat="1" x14ac:dyDescent="0.2">
      <c r="J359" s="205"/>
      <c r="P359" s="205"/>
      <c r="T359" s="205"/>
      <c r="X359" s="205"/>
      <c r="AB359" s="205"/>
      <c r="AF359" s="205"/>
      <c r="AJ359" s="205"/>
      <c r="AQ359" s="205"/>
    </row>
    <row r="360" spans="10:43" s="2" customFormat="1" x14ac:dyDescent="0.2">
      <c r="J360" s="205"/>
      <c r="P360" s="205"/>
      <c r="T360" s="205"/>
      <c r="X360" s="205"/>
      <c r="AB360" s="205"/>
      <c r="AF360" s="205"/>
      <c r="AJ360" s="205"/>
      <c r="AQ360" s="205"/>
    </row>
    <row r="361" spans="10:43" s="2" customFormat="1" x14ac:dyDescent="0.2">
      <c r="J361" s="205"/>
      <c r="P361" s="205"/>
      <c r="T361" s="205"/>
      <c r="X361" s="205"/>
      <c r="AB361" s="205"/>
      <c r="AF361" s="205"/>
      <c r="AJ361" s="205"/>
      <c r="AQ361" s="205"/>
    </row>
    <row r="362" spans="10:43" s="2" customFormat="1" x14ac:dyDescent="0.2">
      <c r="J362" s="205"/>
      <c r="P362" s="205"/>
      <c r="T362" s="205"/>
      <c r="X362" s="205"/>
      <c r="AB362" s="205"/>
      <c r="AF362" s="205"/>
      <c r="AJ362" s="205"/>
      <c r="AQ362" s="205"/>
    </row>
    <row r="363" spans="10:43" s="2" customFormat="1" x14ac:dyDescent="0.2">
      <c r="J363" s="205"/>
      <c r="P363" s="205"/>
      <c r="T363" s="205"/>
      <c r="X363" s="205"/>
      <c r="AB363" s="205"/>
      <c r="AF363" s="205"/>
      <c r="AJ363" s="205"/>
      <c r="AQ363" s="205"/>
    </row>
    <row r="364" spans="10:43" s="2" customFormat="1" x14ac:dyDescent="0.2">
      <c r="J364" s="205"/>
      <c r="P364" s="205"/>
      <c r="T364" s="205"/>
      <c r="X364" s="205"/>
      <c r="AB364" s="205"/>
      <c r="AF364" s="205"/>
      <c r="AJ364" s="205"/>
      <c r="AQ364" s="205"/>
    </row>
    <row r="365" spans="10:43" s="2" customFormat="1" x14ac:dyDescent="0.2">
      <c r="J365" s="205"/>
      <c r="P365" s="205"/>
      <c r="T365" s="205"/>
      <c r="X365" s="205"/>
      <c r="AB365" s="205"/>
      <c r="AF365" s="205"/>
      <c r="AJ365" s="205"/>
      <c r="AQ365" s="205"/>
    </row>
    <row r="366" spans="10:43" s="2" customFormat="1" x14ac:dyDescent="0.2">
      <c r="J366" s="205"/>
      <c r="P366" s="205"/>
      <c r="T366" s="205"/>
      <c r="X366" s="205"/>
      <c r="AB366" s="205"/>
      <c r="AF366" s="205"/>
      <c r="AJ366" s="205"/>
      <c r="AQ366" s="205"/>
    </row>
    <row r="367" spans="10:43" s="2" customFormat="1" x14ac:dyDescent="0.2">
      <c r="J367" s="205"/>
      <c r="P367" s="205"/>
      <c r="T367" s="205"/>
      <c r="X367" s="205"/>
      <c r="AB367" s="205"/>
      <c r="AF367" s="205"/>
      <c r="AJ367" s="205"/>
      <c r="AQ367" s="205"/>
    </row>
    <row r="368" spans="10:43" s="2" customFormat="1" x14ac:dyDescent="0.2">
      <c r="J368" s="205"/>
      <c r="P368" s="205"/>
      <c r="T368" s="205"/>
      <c r="X368" s="205"/>
      <c r="AB368" s="205"/>
      <c r="AF368" s="205"/>
      <c r="AJ368" s="205"/>
      <c r="AQ368" s="205"/>
    </row>
    <row r="369" spans="10:43" s="2" customFormat="1" x14ac:dyDescent="0.2">
      <c r="J369" s="205"/>
      <c r="P369" s="205"/>
      <c r="T369" s="205"/>
      <c r="X369" s="205"/>
      <c r="AB369" s="205"/>
      <c r="AF369" s="205"/>
      <c r="AJ369" s="205"/>
      <c r="AQ369" s="205"/>
    </row>
    <row r="370" spans="10:43" s="2" customFormat="1" x14ac:dyDescent="0.2">
      <c r="J370" s="205"/>
      <c r="P370" s="205"/>
      <c r="T370" s="205"/>
      <c r="X370" s="205"/>
      <c r="AB370" s="205"/>
      <c r="AF370" s="205"/>
      <c r="AJ370" s="205"/>
      <c r="AQ370" s="205"/>
    </row>
    <row r="371" spans="10:43" s="2" customFormat="1" x14ac:dyDescent="0.2">
      <c r="J371" s="205"/>
      <c r="P371" s="205"/>
      <c r="T371" s="205"/>
      <c r="X371" s="205"/>
      <c r="AB371" s="205"/>
      <c r="AF371" s="205"/>
      <c r="AJ371" s="205"/>
      <c r="AQ371" s="205"/>
    </row>
    <row r="372" spans="10:43" s="2" customFormat="1" x14ac:dyDescent="0.2">
      <c r="J372" s="205"/>
      <c r="P372" s="205"/>
      <c r="T372" s="205"/>
      <c r="X372" s="205"/>
      <c r="AB372" s="205"/>
      <c r="AF372" s="205"/>
      <c r="AJ372" s="205"/>
      <c r="AQ372" s="205"/>
    </row>
    <row r="373" spans="10:43" s="2" customFormat="1" x14ac:dyDescent="0.2">
      <c r="J373" s="205"/>
      <c r="P373" s="205"/>
      <c r="T373" s="205"/>
      <c r="X373" s="205"/>
      <c r="AB373" s="205"/>
      <c r="AF373" s="205"/>
      <c r="AJ373" s="205"/>
      <c r="AQ373" s="205"/>
    </row>
    <row r="374" spans="10:43" s="2" customFormat="1" x14ac:dyDescent="0.2">
      <c r="J374" s="205"/>
      <c r="P374" s="205"/>
      <c r="T374" s="205"/>
      <c r="X374" s="205"/>
      <c r="AB374" s="205"/>
      <c r="AF374" s="205"/>
      <c r="AJ374" s="205"/>
      <c r="AQ374" s="205"/>
    </row>
    <row r="375" spans="10:43" s="2" customFormat="1" x14ac:dyDescent="0.2">
      <c r="J375" s="205"/>
      <c r="P375" s="205"/>
      <c r="T375" s="205"/>
      <c r="X375" s="205"/>
      <c r="AB375" s="205"/>
      <c r="AF375" s="205"/>
      <c r="AJ375" s="205"/>
      <c r="AQ375" s="205"/>
    </row>
    <row r="376" spans="10:43" s="2" customFormat="1" x14ac:dyDescent="0.2">
      <c r="J376" s="205"/>
      <c r="P376" s="205"/>
      <c r="T376" s="205"/>
      <c r="X376" s="205"/>
      <c r="AB376" s="205"/>
      <c r="AF376" s="205"/>
      <c r="AJ376" s="205"/>
      <c r="AQ376" s="205"/>
    </row>
    <row r="377" spans="10:43" s="2" customFormat="1" x14ac:dyDescent="0.2">
      <c r="J377" s="205"/>
      <c r="P377" s="205"/>
      <c r="T377" s="205"/>
      <c r="X377" s="205"/>
      <c r="AB377" s="205"/>
      <c r="AF377" s="205"/>
      <c r="AJ377" s="205"/>
      <c r="AQ377" s="205"/>
    </row>
    <row r="378" spans="10:43" s="2" customFormat="1" x14ac:dyDescent="0.2">
      <c r="J378" s="205"/>
      <c r="P378" s="205"/>
      <c r="T378" s="205"/>
      <c r="X378" s="205"/>
      <c r="AB378" s="205"/>
      <c r="AF378" s="205"/>
      <c r="AJ378" s="205"/>
      <c r="AQ378" s="205"/>
    </row>
    <row r="379" spans="10:43" s="2" customFormat="1" x14ac:dyDescent="0.2">
      <c r="J379" s="205"/>
      <c r="P379" s="205"/>
      <c r="T379" s="205"/>
      <c r="X379" s="205"/>
      <c r="AB379" s="205"/>
      <c r="AF379" s="205"/>
      <c r="AJ379" s="205"/>
      <c r="AQ379" s="205"/>
    </row>
    <row r="380" spans="10:43" s="2" customFormat="1" x14ac:dyDescent="0.2">
      <c r="J380" s="205"/>
      <c r="P380" s="205"/>
      <c r="T380" s="205"/>
      <c r="X380" s="205"/>
      <c r="AB380" s="205"/>
      <c r="AF380" s="205"/>
      <c r="AJ380" s="205"/>
      <c r="AQ380" s="205"/>
    </row>
    <row r="381" spans="10:43" s="2" customFormat="1" x14ac:dyDescent="0.2">
      <c r="J381" s="205"/>
      <c r="P381" s="205"/>
      <c r="T381" s="205"/>
      <c r="X381" s="205"/>
      <c r="AB381" s="205"/>
      <c r="AF381" s="205"/>
      <c r="AJ381" s="205"/>
      <c r="AQ381" s="205"/>
    </row>
    <row r="382" spans="10:43" s="2" customFormat="1" x14ac:dyDescent="0.2">
      <c r="J382" s="205"/>
      <c r="P382" s="205"/>
      <c r="T382" s="205"/>
      <c r="X382" s="205"/>
      <c r="AB382" s="205"/>
      <c r="AF382" s="205"/>
      <c r="AJ382" s="205"/>
      <c r="AQ382" s="205"/>
    </row>
    <row r="383" spans="10:43" s="2" customFormat="1" x14ac:dyDescent="0.2">
      <c r="J383" s="205"/>
      <c r="P383" s="205"/>
      <c r="T383" s="205"/>
      <c r="X383" s="205"/>
      <c r="AB383" s="205"/>
      <c r="AF383" s="205"/>
      <c r="AJ383" s="205"/>
      <c r="AQ383" s="205"/>
    </row>
    <row r="384" spans="10:43" s="2" customFormat="1" x14ac:dyDescent="0.2">
      <c r="J384" s="205"/>
      <c r="P384" s="205"/>
      <c r="T384" s="205"/>
      <c r="X384" s="205"/>
      <c r="AB384" s="205"/>
      <c r="AF384" s="205"/>
      <c r="AJ384" s="205"/>
      <c r="AQ384" s="205"/>
    </row>
    <row r="385" spans="10:43" s="2" customFormat="1" x14ac:dyDescent="0.2">
      <c r="J385" s="205"/>
      <c r="P385" s="205"/>
      <c r="T385" s="205"/>
      <c r="X385" s="205"/>
      <c r="AB385" s="205"/>
      <c r="AF385" s="205"/>
      <c r="AJ385" s="205"/>
      <c r="AQ385" s="205"/>
    </row>
    <row r="386" spans="10:43" s="2" customFormat="1" x14ac:dyDescent="0.2">
      <c r="J386" s="205"/>
      <c r="P386" s="205"/>
      <c r="T386" s="205"/>
      <c r="X386" s="205"/>
      <c r="AB386" s="205"/>
      <c r="AF386" s="205"/>
      <c r="AJ386" s="205"/>
      <c r="AQ386" s="205"/>
    </row>
    <row r="387" spans="10:43" s="2" customFormat="1" x14ac:dyDescent="0.2">
      <c r="J387" s="205"/>
      <c r="P387" s="205"/>
      <c r="T387" s="205"/>
      <c r="X387" s="205"/>
      <c r="AB387" s="205"/>
      <c r="AF387" s="205"/>
      <c r="AJ387" s="205"/>
      <c r="AQ387" s="205"/>
    </row>
    <row r="388" spans="10:43" s="2" customFormat="1" x14ac:dyDescent="0.2">
      <c r="J388" s="205"/>
      <c r="P388" s="205"/>
      <c r="T388" s="205"/>
      <c r="X388" s="205"/>
      <c r="AB388" s="205"/>
      <c r="AF388" s="205"/>
      <c r="AJ388" s="205"/>
      <c r="AQ388" s="205"/>
    </row>
    <row r="389" spans="10:43" s="2" customFormat="1" x14ac:dyDescent="0.2">
      <c r="J389" s="205"/>
      <c r="P389" s="205"/>
      <c r="T389" s="205"/>
      <c r="X389" s="205"/>
      <c r="AB389" s="205"/>
      <c r="AF389" s="205"/>
      <c r="AJ389" s="205"/>
      <c r="AQ389" s="205"/>
    </row>
    <row r="390" spans="10:43" s="2" customFormat="1" x14ac:dyDescent="0.2">
      <c r="J390" s="205"/>
      <c r="P390" s="205"/>
      <c r="T390" s="205"/>
      <c r="X390" s="205"/>
      <c r="AB390" s="205"/>
      <c r="AF390" s="205"/>
      <c r="AJ390" s="205"/>
      <c r="AQ390" s="205"/>
    </row>
    <row r="391" spans="10:43" s="2" customFormat="1" x14ac:dyDescent="0.2">
      <c r="J391" s="205"/>
      <c r="P391" s="205"/>
      <c r="T391" s="205"/>
      <c r="X391" s="205"/>
      <c r="AB391" s="205"/>
      <c r="AF391" s="205"/>
      <c r="AJ391" s="205"/>
      <c r="AQ391" s="205"/>
    </row>
    <row r="392" spans="10:43" s="2" customFormat="1" x14ac:dyDescent="0.2">
      <c r="J392" s="205"/>
      <c r="P392" s="205"/>
      <c r="T392" s="205"/>
      <c r="X392" s="205"/>
      <c r="AB392" s="205"/>
      <c r="AF392" s="205"/>
      <c r="AJ392" s="205"/>
      <c r="AQ392" s="205"/>
    </row>
    <row r="393" spans="10:43" s="2" customFormat="1" x14ac:dyDescent="0.2">
      <c r="J393" s="205"/>
      <c r="P393" s="205"/>
      <c r="T393" s="205"/>
      <c r="X393" s="205"/>
      <c r="AB393" s="205"/>
      <c r="AF393" s="205"/>
      <c r="AJ393" s="205"/>
      <c r="AQ393" s="205"/>
    </row>
    <row r="394" spans="10:43" s="2" customFormat="1" x14ac:dyDescent="0.2">
      <c r="J394" s="205"/>
      <c r="P394" s="205"/>
      <c r="T394" s="205"/>
      <c r="X394" s="205"/>
      <c r="AB394" s="205"/>
      <c r="AF394" s="205"/>
      <c r="AJ394" s="205"/>
      <c r="AQ394" s="205"/>
    </row>
    <row r="395" spans="10:43" s="2" customFormat="1" x14ac:dyDescent="0.2">
      <c r="J395" s="205"/>
      <c r="P395" s="205"/>
      <c r="T395" s="205"/>
      <c r="X395" s="205"/>
      <c r="AB395" s="205"/>
      <c r="AF395" s="205"/>
      <c r="AJ395" s="205"/>
      <c r="AQ395" s="205"/>
    </row>
    <row r="396" spans="10:43" s="2" customFormat="1" x14ac:dyDescent="0.2">
      <c r="J396" s="205"/>
      <c r="P396" s="205"/>
      <c r="T396" s="205"/>
      <c r="X396" s="205"/>
      <c r="AB396" s="205"/>
      <c r="AF396" s="205"/>
      <c r="AJ396" s="205"/>
      <c r="AQ396" s="205"/>
    </row>
    <row r="397" spans="10:43" s="2" customFormat="1" x14ac:dyDescent="0.2">
      <c r="J397" s="205"/>
      <c r="P397" s="205"/>
      <c r="T397" s="205"/>
      <c r="X397" s="205"/>
      <c r="AB397" s="205"/>
      <c r="AF397" s="205"/>
      <c r="AJ397" s="205"/>
      <c r="AQ397" s="205"/>
    </row>
    <row r="398" spans="10:43" s="2" customFormat="1" x14ac:dyDescent="0.2">
      <c r="J398" s="205"/>
      <c r="P398" s="205"/>
      <c r="T398" s="205"/>
      <c r="X398" s="205"/>
      <c r="AB398" s="205"/>
      <c r="AF398" s="205"/>
      <c r="AJ398" s="205"/>
      <c r="AQ398" s="205"/>
    </row>
    <row r="399" spans="10:43" s="2" customFormat="1" x14ac:dyDescent="0.2">
      <c r="J399" s="205"/>
      <c r="P399" s="205"/>
      <c r="T399" s="205"/>
      <c r="X399" s="205"/>
      <c r="AB399" s="205"/>
      <c r="AF399" s="205"/>
      <c r="AJ399" s="205"/>
      <c r="AQ399" s="205"/>
    </row>
    <row r="400" spans="10:43" s="2" customFormat="1" x14ac:dyDescent="0.2">
      <c r="J400" s="205"/>
      <c r="P400" s="205"/>
      <c r="T400" s="205"/>
      <c r="X400" s="205"/>
      <c r="AB400" s="205"/>
      <c r="AF400" s="205"/>
      <c r="AJ400" s="205"/>
      <c r="AQ400" s="205"/>
    </row>
    <row r="401" spans="10:43" s="2" customFormat="1" x14ac:dyDescent="0.2">
      <c r="J401" s="205"/>
      <c r="P401" s="205"/>
      <c r="T401" s="205"/>
      <c r="X401" s="205"/>
      <c r="AB401" s="205"/>
      <c r="AF401" s="205"/>
      <c r="AJ401" s="205"/>
      <c r="AQ401" s="205"/>
    </row>
    <row r="402" spans="10:43" s="2" customFormat="1" x14ac:dyDescent="0.2">
      <c r="J402" s="205"/>
      <c r="P402" s="205"/>
      <c r="T402" s="205"/>
      <c r="X402" s="205"/>
      <c r="AB402" s="205"/>
      <c r="AF402" s="205"/>
      <c r="AJ402" s="205"/>
      <c r="AQ402" s="205"/>
    </row>
    <row r="403" spans="10:43" s="2" customFormat="1" x14ac:dyDescent="0.2">
      <c r="J403" s="205"/>
      <c r="P403" s="205"/>
      <c r="T403" s="205"/>
      <c r="X403" s="205"/>
      <c r="AB403" s="205"/>
      <c r="AF403" s="205"/>
      <c r="AJ403" s="205"/>
      <c r="AQ403" s="205"/>
    </row>
    <row r="404" spans="10:43" s="2" customFormat="1" x14ac:dyDescent="0.2">
      <c r="J404" s="205"/>
      <c r="P404" s="205"/>
      <c r="T404" s="205"/>
      <c r="X404" s="205"/>
      <c r="AB404" s="205"/>
      <c r="AF404" s="205"/>
      <c r="AJ404" s="205"/>
      <c r="AQ404" s="205"/>
    </row>
    <row r="405" spans="10:43" s="2" customFormat="1" x14ac:dyDescent="0.2">
      <c r="J405" s="205"/>
      <c r="P405" s="205"/>
      <c r="T405" s="205"/>
      <c r="X405" s="205"/>
      <c r="AB405" s="205"/>
      <c r="AF405" s="205"/>
      <c r="AJ405" s="205"/>
      <c r="AQ405" s="205"/>
    </row>
    <row r="406" spans="10:43" s="2" customFormat="1" x14ac:dyDescent="0.2">
      <c r="J406" s="205"/>
      <c r="P406" s="205"/>
      <c r="T406" s="205"/>
      <c r="X406" s="205"/>
      <c r="AB406" s="205"/>
      <c r="AF406" s="205"/>
      <c r="AJ406" s="205"/>
      <c r="AQ406" s="205"/>
    </row>
    <row r="407" spans="10:43" s="2" customFormat="1" x14ac:dyDescent="0.2">
      <c r="J407" s="205"/>
      <c r="P407" s="205"/>
      <c r="T407" s="205"/>
      <c r="X407" s="205"/>
      <c r="AB407" s="205"/>
      <c r="AF407" s="205"/>
      <c r="AJ407" s="205"/>
      <c r="AQ407" s="205"/>
    </row>
    <row r="408" spans="10:43" s="2" customFormat="1" x14ac:dyDescent="0.2">
      <c r="J408" s="205"/>
      <c r="P408" s="205"/>
      <c r="T408" s="205"/>
      <c r="X408" s="205"/>
      <c r="AB408" s="205"/>
      <c r="AF408" s="205"/>
      <c r="AJ408" s="205"/>
      <c r="AQ408" s="205"/>
    </row>
    <row r="409" spans="10:43" s="2" customFormat="1" x14ac:dyDescent="0.2">
      <c r="J409" s="205"/>
      <c r="P409" s="205"/>
      <c r="T409" s="205"/>
      <c r="X409" s="205"/>
      <c r="AB409" s="205"/>
      <c r="AF409" s="205"/>
      <c r="AJ409" s="205"/>
      <c r="AQ409" s="205"/>
    </row>
    <row r="410" spans="10:43" s="2" customFormat="1" x14ac:dyDescent="0.2">
      <c r="J410" s="205"/>
      <c r="P410" s="205"/>
      <c r="T410" s="205"/>
      <c r="X410" s="205"/>
      <c r="AB410" s="205"/>
      <c r="AF410" s="205"/>
      <c r="AJ410" s="205"/>
      <c r="AQ410" s="205"/>
    </row>
    <row r="411" spans="10:43" s="2" customFormat="1" x14ac:dyDescent="0.2">
      <c r="J411" s="205"/>
      <c r="P411" s="205"/>
      <c r="T411" s="205"/>
      <c r="X411" s="205"/>
      <c r="AB411" s="205"/>
      <c r="AF411" s="205"/>
      <c r="AJ411" s="205"/>
      <c r="AQ411" s="205"/>
    </row>
    <row r="412" spans="10:43" s="2" customFormat="1" x14ac:dyDescent="0.2">
      <c r="J412" s="205"/>
      <c r="P412" s="205"/>
      <c r="T412" s="205"/>
      <c r="X412" s="205"/>
      <c r="AB412" s="205"/>
      <c r="AF412" s="205"/>
      <c r="AJ412" s="205"/>
      <c r="AQ412" s="205"/>
    </row>
    <row r="413" spans="10:43" s="2" customFormat="1" x14ac:dyDescent="0.2">
      <c r="J413" s="205"/>
      <c r="P413" s="205"/>
      <c r="T413" s="205"/>
      <c r="X413" s="205"/>
      <c r="AB413" s="205"/>
      <c r="AF413" s="205"/>
      <c r="AJ413" s="205"/>
      <c r="AQ413" s="205"/>
    </row>
    <row r="414" spans="10:43" s="2" customFormat="1" x14ac:dyDescent="0.2">
      <c r="J414" s="205"/>
      <c r="P414" s="205"/>
      <c r="T414" s="205"/>
      <c r="X414" s="205"/>
      <c r="AB414" s="205"/>
      <c r="AF414" s="205"/>
      <c r="AJ414" s="205"/>
      <c r="AQ414" s="205"/>
    </row>
    <row r="415" spans="10:43" s="2" customFormat="1" x14ac:dyDescent="0.2">
      <c r="J415" s="205"/>
      <c r="P415" s="205"/>
      <c r="T415" s="205"/>
      <c r="X415" s="205"/>
      <c r="AB415" s="205"/>
      <c r="AF415" s="205"/>
      <c r="AJ415" s="205"/>
      <c r="AQ415" s="205"/>
    </row>
    <row r="416" spans="10:43" s="2" customFormat="1" x14ac:dyDescent="0.2">
      <c r="J416" s="205"/>
      <c r="P416" s="205"/>
      <c r="T416" s="205"/>
      <c r="X416" s="205"/>
      <c r="AB416" s="205"/>
      <c r="AF416" s="205"/>
      <c r="AJ416" s="205"/>
      <c r="AQ416" s="205"/>
    </row>
    <row r="417" spans="10:43" s="2" customFormat="1" x14ac:dyDescent="0.2">
      <c r="J417" s="205"/>
      <c r="P417" s="205"/>
      <c r="T417" s="205"/>
      <c r="X417" s="205"/>
      <c r="AB417" s="205"/>
      <c r="AF417" s="205"/>
      <c r="AJ417" s="205"/>
      <c r="AQ417" s="205"/>
    </row>
    <row r="418" spans="10:43" s="2" customFormat="1" x14ac:dyDescent="0.2">
      <c r="J418" s="205"/>
      <c r="P418" s="205"/>
      <c r="T418" s="205"/>
      <c r="X418" s="205"/>
      <c r="AB418" s="205"/>
      <c r="AF418" s="205"/>
      <c r="AJ418" s="205"/>
      <c r="AQ418" s="205"/>
    </row>
    <row r="419" spans="10:43" s="2" customFormat="1" x14ac:dyDescent="0.2">
      <c r="J419" s="205"/>
      <c r="P419" s="205"/>
      <c r="T419" s="205"/>
      <c r="X419" s="205"/>
      <c r="AB419" s="205"/>
      <c r="AF419" s="205"/>
      <c r="AJ419" s="205"/>
      <c r="AQ419" s="205"/>
    </row>
    <row r="420" spans="10:43" s="2" customFormat="1" x14ac:dyDescent="0.2">
      <c r="J420" s="205"/>
      <c r="P420" s="205"/>
      <c r="T420" s="205"/>
      <c r="X420" s="205"/>
      <c r="AB420" s="205"/>
      <c r="AF420" s="205"/>
      <c r="AJ420" s="205"/>
      <c r="AQ420" s="205"/>
    </row>
    <row r="421" spans="10:43" s="2" customFormat="1" x14ac:dyDescent="0.2">
      <c r="J421" s="205"/>
      <c r="P421" s="205"/>
      <c r="T421" s="205"/>
      <c r="X421" s="205"/>
      <c r="AB421" s="205"/>
      <c r="AF421" s="205"/>
      <c r="AJ421" s="205"/>
      <c r="AQ421" s="205"/>
    </row>
    <row r="422" spans="10:43" s="2" customFormat="1" x14ac:dyDescent="0.2">
      <c r="J422" s="205"/>
      <c r="P422" s="205"/>
      <c r="T422" s="205"/>
      <c r="X422" s="205"/>
      <c r="AB422" s="205"/>
      <c r="AF422" s="205"/>
      <c r="AJ422" s="205"/>
      <c r="AQ422" s="205"/>
    </row>
    <row r="423" spans="10:43" s="2" customFormat="1" x14ac:dyDescent="0.2">
      <c r="J423" s="205"/>
      <c r="P423" s="205"/>
      <c r="T423" s="205"/>
      <c r="X423" s="205"/>
      <c r="AB423" s="205"/>
      <c r="AF423" s="205"/>
      <c r="AJ423" s="205"/>
      <c r="AQ423" s="205"/>
    </row>
    <row r="424" spans="10:43" s="2" customFormat="1" x14ac:dyDescent="0.2">
      <c r="J424" s="205"/>
      <c r="P424" s="205"/>
      <c r="T424" s="205"/>
      <c r="X424" s="205"/>
      <c r="AB424" s="205"/>
      <c r="AF424" s="205"/>
      <c r="AJ424" s="205"/>
      <c r="AQ424" s="205"/>
    </row>
    <row r="425" spans="10:43" s="2" customFormat="1" x14ac:dyDescent="0.2">
      <c r="J425" s="205"/>
      <c r="P425" s="205"/>
      <c r="T425" s="205"/>
      <c r="X425" s="205"/>
      <c r="AB425" s="205"/>
      <c r="AF425" s="205"/>
      <c r="AJ425" s="205"/>
      <c r="AQ425" s="205"/>
    </row>
    <row r="426" spans="10:43" s="2" customFormat="1" x14ac:dyDescent="0.2">
      <c r="J426" s="205"/>
      <c r="P426" s="205"/>
      <c r="T426" s="205"/>
      <c r="X426" s="205"/>
      <c r="AB426" s="205"/>
      <c r="AF426" s="205"/>
      <c r="AJ426" s="205"/>
      <c r="AQ426" s="205"/>
    </row>
    <row r="427" spans="10:43" s="2" customFormat="1" x14ac:dyDescent="0.2">
      <c r="J427" s="205"/>
      <c r="P427" s="205"/>
      <c r="T427" s="205"/>
      <c r="X427" s="205"/>
      <c r="AB427" s="205"/>
      <c r="AF427" s="205"/>
      <c r="AJ427" s="205"/>
      <c r="AQ427" s="205"/>
    </row>
  </sheetData>
  <sheetProtection selectLockedCells="1"/>
  <mergeCells count="19">
    <mergeCell ref="C10:G10"/>
    <mergeCell ref="C11:G11"/>
    <mergeCell ref="B1:X1"/>
    <mergeCell ref="I11:Z11"/>
    <mergeCell ref="C12:G12"/>
    <mergeCell ref="I12:AA12"/>
    <mergeCell ref="B22:J22"/>
    <mergeCell ref="I13:AA13"/>
    <mergeCell ref="C15:G15"/>
    <mergeCell ref="M22:P22"/>
    <mergeCell ref="Q22:T22"/>
    <mergeCell ref="B17:C17"/>
    <mergeCell ref="K21:AQ21"/>
    <mergeCell ref="AK22:AN22"/>
    <mergeCell ref="AG22:AJ22"/>
    <mergeCell ref="AC22:AF22"/>
    <mergeCell ref="Y22:AB22"/>
    <mergeCell ref="U22:X22"/>
    <mergeCell ref="B19:D19"/>
  </mergeCells>
  <dataValidations count="2">
    <dataValidation type="list" allowBlank="1" showInputMessage="1" showErrorMessage="1" sqref="K24:K178" xr:uid="{00000000-0002-0000-0500-000000000000}">
      <formula1>"YES, NO"</formula1>
    </dataValidation>
    <dataValidation type="whole" allowBlank="1" showInputMessage="1" showErrorMessage="1" sqref="D24:D178" xr:uid="{00000000-0002-0000-0500-000001000000}">
      <formula1>2</formula1>
      <formula2>10</formula2>
    </dataValidation>
  </dataValidations>
  <pageMargins left="0.98425196850393704" right="0.98425196850393704" top="0.98425196850393704" bottom="0.98425196850393704" header="0.51181102362204722" footer="0.51181102362204722"/>
  <pageSetup paperSize="8" scale="54" orientation="landscape" r:id="rId1"/>
  <rowBreaks count="1" manualBreakCount="1">
    <brk id="84" max="40" man="1"/>
  </rowBreaks>
  <colBreaks count="2" manualBreakCount="2">
    <brk id="16" max="180" man="1"/>
    <brk id="28" max="1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Instruction</vt:lpstr>
      <vt:lpstr>Cover Sheet</vt:lpstr>
      <vt:lpstr>Overview</vt:lpstr>
      <vt:lpstr>Labour cost specs </vt:lpstr>
      <vt:lpstr>Hardware specifications </vt:lpstr>
      <vt:lpstr>'Cover Sheet'!Afdrukbereik</vt:lpstr>
      <vt:lpstr>'Hardware specifications '!Afdrukbereik</vt:lpstr>
      <vt:lpstr>'Labour cost specs '!Afdrukbereik</vt:lpstr>
      <vt:lpstr>Overview!Afdrukbereik</vt:lpstr>
      <vt:lpstr>'Hardware specifications '!Afdruktitels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Oord, mr. C.W.G. (Chequita)</cp:lastModifiedBy>
  <cp:revision/>
  <cp:lastPrinted>2017-02-07T10:48:07Z</cp:lastPrinted>
  <dcterms:created xsi:type="dcterms:W3CDTF">1998-07-30T08:43:37Z</dcterms:created>
  <dcterms:modified xsi:type="dcterms:W3CDTF">2020-04-28T16:22:04Z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