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T:\DR\Contentmanagement\Opdrachten 2023\Opmaak pdf\ARFSA Accelerating Resilient Food Systems in Africa (minneboo)\"/>
    </mc:Choice>
  </mc:AlternateContent>
  <xr:revisionPtr revIDLastSave="0" documentId="13_ncr:1_{63A0F703-3E0B-43BE-B79B-03EA5DCFC24F}" xr6:coauthVersionLast="47" xr6:coauthVersionMax="47" xr10:uidLastSave="{00000000-0000-0000-0000-000000000000}"/>
  <bookViews>
    <workbookView xWindow="28680" yWindow="-120" windowWidth="29040" windowHeight="15840" tabRatio="915" activeTab="6" xr2:uid="{00000000-000D-0000-FFFF-FFFF00000000}"/>
  </bookViews>
  <sheets>
    <sheet name="Explanation" sheetId="65" r:id="rId1"/>
    <sheet name="Project and applicant details" sheetId="2" r:id="rId2"/>
    <sheet name="Budget lead partner 1" sheetId="53" r:id="rId3"/>
    <sheet name="Budget partner 2" sheetId="67" r:id="rId4"/>
    <sheet name="Budget partner 3" sheetId="68" r:id="rId5"/>
    <sheet name="Budget partner 4" sheetId="69" r:id="rId6"/>
    <sheet name="Total budget" sheetId="17" r:id="rId7"/>
    <sheet name="Bronblad type orga en %" sheetId="66" state="hidden" r:id="rId8"/>
  </sheets>
  <definedNames>
    <definedName name="_xlnm.Print_Area" localSheetId="2">'Budget lead partner 1'!$A$3:$J$92</definedName>
    <definedName name="_xlnm.Print_Area" localSheetId="3">'Budget partner 2'!$A$3:$J$92</definedName>
    <definedName name="_xlnm.Print_Area" localSheetId="4">'Budget partner 3'!$A$3:$J$92</definedName>
    <definedName name="_xlnm.Print_Area" localSheetId="5">'Budget partner 4'!$A$3:$J$92</definedName>
    <definedName name="_xlnm.Print_Area" localSheetId="1">'Project and applicant details'!$A$2:$D$48</definedName>
    <definedName name="_xlnm.Print_Area" localSheetId="6">'Total budget'!$B$2:$L$27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7" l="1"/>
  <c r="F12" i="17"/>
  <c r="F11" i="17"/>
  <c r="C5" i="69"/>
  <c r="C4" i="69"/>
  <c r="F80" i="69"/>
  <c r="I24" i="17" s="1"/>
  <c r="J64" i="69"/>
  <c r="J63" i="69"/>
  <c r="J62" i="69"/>
  <c r="J61" i="69"/>
  <c r="J60" i="69"/>
  <c r="J59" i="69"/>
  <c r="J58" i="69"/>
  <c r="J57" i="69"/>
  <c r="J56" i="69"/>
  <c r="J66" i="69" s="1"/>
  <c r="H24" i="17" s="1"/>
  <c r="G51" i="69"/>
  <c r="I51" i="69" s="1"/>
  <c r="G50" i="69"/>
  <c r="I50" i="69" s="1"/>
  <c r="G49" i="69"/>
  <c r="I49" i="69" s="1"/>
  <c r="G48" i="69"/>
  <c r="I48" i="69" s="1"/>
  <c r="G47" i="69"/>
  <c r="I47" i="69" s="1"/>
  <c r="G46" i="69"/>
  <c r="I46" i="69" s="1"/>
  <c r="G45" i="69"/>
  <c r="I45" i="69" s="1"/>
  <c r="G44" i="69"/>
  <c r="I44" i="69" s="1"/>
  <c r="G43" i="69"/>
  <c r="I43" i="69" s="1"/>
  <c r="I53" i="69" s="1"/>
  <c r="G24" i="17" s="1"/>
  <c r="G37" i="69"/>
  <c r="G36" i="69"/>
  <c r="G35" i="69"/>
  <c r="G34" i="69"/>
  <c r="G33" i="69"/>
  <c r="G32" i="69"/>
  <c r="G31" i="69"/>
  <c r="G30" i="69"/>
  <c r="G39" i="69" s="1"/>
  <c r="F24" i="17" s="1"/>
  <c r="H25" i="69"/>
  <c r="H23" i="69"/>
  <c r="G22" i="69"/>
  <c r="G21" i="69"/>
  <c r="G20" i="69"/>
  <c r="G19" i="69"/>
  <c r="G18" i="69"/>
  <c r="G17" i="69"/>
  <c r="G16" i="69"/>
  <c r="G15" i="69"/>
  <c r="G14" i="69"/>
  <c r="G13" i="69"/>
  <c r="G12" i="69"/>
  <c r="G11" i="69"/>
  <c r="G10" i="69"/>
  <c r="G9" i="69"/>
  <c r="G23" i="69" s="1"/>
  <c r="C3" i="69"/>
  <c r="C5" i="68"/>
  <c r="C4" i="68"/>
  <c r="F80" i="68"/>
  <c r="I23" i="17" s="1"/>
  <c r="J64" i="68"/>
  <c r="J63" i="68"/>
  <c r="J62" i="68"/>
  <c r="J61" i="68"/>
  <c r="J60" i="68"/>
  <c r="J59" i="68"/>
  <c r="J58" i="68"/>
  <c r="J57" i="68"/>
  <c r="J56" i="68"/>
  <c r="J66" i="68" s="1"/>
  <c r="H23" i="17" s="1"/>
  <c r="G51" i="68"/>
  <c r="I51" i="68" s="1"/>
  <c r="G50" i="68"/>
  <c r="I50" i="68" s="1"/>
  <c r="G49" i="68"/>
  <c r="I49" i="68" s="1"/>
  <c r="G48" i="68"/>
  <c r="I48" i="68" s="1"/>
  <c r="G47" i="68"/>
  <c r="I47" i="68" s="1"/>
  <c r="G46" i="68"/>
  <c r="I46" i="68" s="1"/>
  <c r="G45" i="68"/>
  <c r="I45" i="68" s="1"/>
  <c r="G44" i="68"/>
  <c r="I44" i="68" s="1"/>
  <c r="G43" i="68"/>
  <c r="I43" i="68" s="1"/>
  <c r="I53" i="68" s="1"/>
  <c r="G23" i="17" s="1"/>
  <c r="G37" i="68"/>
  <c r="G36" i="68"/>
  <c r="G35" i="68"/>
  <c r="G34" i="68"/>
  <c r="G33" i="68"/>
  <c r="G32" i="68"/>
  <c r="G31" i="68"/>
  <c r="G30" i="68"/>
  <c r="G39" i="68" s="1"/>
  <c r="F23" i="17" s="1"/>
  <c r="H25" i="68"/>
  <c r="H23" i="68"/>
  <c r="G22" i="68"/>
  <c r="G21" i="68"/>
  <c r="G20" i="68"/>
  <c r="G19" i="68"/>
  <c r="G18" i="68"/>
  <c r="G17" i="68"/>
  <c r="G16" i="68"/>
  <c r="G15" i="68"/>
  <c r="G14" i="68"/>
  <c r="G13" i="68"/>
  <c r="G12" i="68"/>
  <c r="G11" i="68"/>
  <c r="G10" i="68"/>
  <c r="G9" i="68"/>
  <c r="G23" i="68" s="1"/>
  <c r="C3" i="68"/>
  <c r="C5" i="67"/>
  <c r="F84" i="67" s="1"/>
  <c r="C4" i="67"/>
  <c r="F80" i="67"/>
  <c r="I22" i="17" s="1"/>
  <c r="J64" i="67"/>
  <c r="J63" i="67"/>
  <c r="J62" i="67"/>
  <c r="J61" i="67"/>
  <c r="J60" i="67"/>
  <c r="J59" i="67"/>
  <c r="J58" i="67"/>
  <c r="J57" i="67"/>
  <c r="J56" i="67"/>
  <c r="J66" i="67" s="1"/>
  <c r="H22" i="17" s="1"/>
  <c r="G51" i="67"/>
  <c r="I51" i="67" s="1"/>
  <c r="G50" i="67"/>
  <c r="I50" i="67" s="1"/>
  <c r="G49" i="67"/>
  <c r="I49" i="67" s="1"/>
  <c r="G48" i="67"/>
  <c r="I48" i="67" s="1"/>
  <c r="G47" i="67"/>
  <c r="I47" i="67" s="1"/>
  <c r="G46" i="67"/>
  <c r="I46" i="67" s="1"/>
  <c r="G45" i="67"/>
  <c r="I45" i="67" s="1"/>
  <c r="G44" i="67"/>
  <c r="I44" i="67" s="1"/>
  <c r="G43" i="67"/>
  <c r="I43" i="67" s="1"/>
  <c r="I53" i="67" s="1"/>
  <c r="G22" i="17" s="1"/>
  <c r="G37" i="67"/>
  <c r="G36" i="67"/>
  <c r="G35" i="67"/>
  <c r="G34" i="67"/>
  <c r="G33" i="67"/>
  <c r="G32" i="67"/>
  <c r="G31" i="67"/>
  <c r="G30" i="67"/>
  <c r="G39" i="67" s="1"/>
  <c r="F22" i="17" s="1"/>
  <c r="H25" i="67"/>
  <c r="H23" i="67"/>
  <c r="G22" i="67"/>
  <c r="G21" i="67"/>
  <c r="G20" i="67"/>
  <c r="G19" i="67"/>
  <c r="G18" i="67"/>
  <c r="G17" i="67"/>
  <c r="G16" i="67"/>
  <c r="G15" i="67"/>
  <c r="G14" i="67"/>
  <c r="G13" i="67"/>
  <c r="G12" i="67"/>
  <c r="G11" i="67"/>
  <c r="G10" i="67"/>
  <c r="G9" i="67"/>
  <c r="G23" i="67" s="1"/>
  <c r="C3" i="67"/>
  <c r="F84" i="69" l="1"/>
  <c r="G25" i="69"/>
  <c r="G26" i="69" s="1"/>
  <c r="F84" i="68"/>
  <c r="G25" i="68"/>
  <c r="G26" i="68" s="1"/>
  <c r="G25" i="67"/>
  <c r="G26" i="67" s="1"/>
  <c r="E22" i="17" s="1"/>
  <c r="F80" i="53"/>
  <c r="F83" i="69" l="1"/>
  <c r="E24" i="17"/>
  <c r="G85" i="69"/>
  <c r="F83" i="68"/>
  <c r="E23" i="17"/>
  <c r="G85" i="68"/>
  <c r="F83" i="67"/>
  <c r="F85" i="69"/>
  <c r="F86" i="69" s="1"/>
  <c r="F85" i="68"/>
  <c r="F86" i="68" s="1"/>
  <c r="G85" i="67"/>
  <c r="F85" i="67"/>
  <c r="G30" i="53"/>
  <c r="G9" i="53"/>
  <c r="G22" i="53"/>
  <c r="G18" i="53"/>
  <c r="C4" i="2"/>
  <c r="J57" i="53"/>
  <c r="J58" i="53"/>
  <c r="J59" i="53"/>
  <c r="J60" i="53"/>
  <c r="J61" i="53"/>
  <c r="J62" i="53"/>
  <c r="J63" i="53"/>
  <c r="J64" i="53"/>
  <c r="G44" i="53"/>
  <c r="I44" i="53" s="1"/>
  <c r="G45" i="53"/>
  <c r="I45" i="53" s="1"/>
  <c r="G46" i="53"/>
  <c r="I46" i="53" s="1"/>
  <c r="G47" i="53"/>
  <c r="I47" i="53" s="1"/>
  <c r="G48" i="53"/>
  <c r="I48" i="53" s="1"/>
  <c r="G49" i="53"/>
  <c r="I49" i="53" s="1"/>
  <c r="G50" i="53"/>
  <c r="I50" i="53" s="1"/>
  <c r="G51" i="53"/>
  <c r="I51" i="53" s="1"/>
  <c r="G43" i="53"/>
  <c r="I43" i="53" s="1"/>
  <c r="I53" i="53" s="1"/>
  <c r="J56" i="53"/>
  <c r="G17" i="53"/>
  <c r="G19" i="53"/>
  <c r="G20" i="53"/>
  <c r="G21" i="53"/>
  <c r="G11" i="17" l="1"/>
  <c r="F86" i="67"/>
  <c r="K23" i="17"/>
  <c r="H12" i="17"/>
  <c r="K24" i="17"/>
  <c r="H13" i="17"/>
  <c r="E11" i="17"/>
  <c r="F89" i="67"/>
  <c r="E12" i="17"/>
  <c r="F89" i="68"/>
  <c r="L23" i="17" s="1"/>
  <c r="E13" i="17"/>
  <c r="F89" i="69"/>
  <c r="G86" i="69"/>
  <c r="G13" i="17"/>
  <c r="G86" i="68"/>
  <c r="G12" i="17"/>
  <c r="L24" i="17"/>
  <c r="L22" i="17"/>
  <c r="G86" i="67"/>
  <c r="D24" i="17"/>
  <c r="D23" i="17"/>
  <c r="D22" i="17"/>
  <c r="D21" i="17"/>
  <c r="C24" i="17"/>
  <c r="C23" i="17"/>
  <c r="C22" i="17"/>
  <c r="C21" i="17"/>
  <c r="K22" i="17" l="1"/>
  <c r="H11" i="17"/>
  <c r="D11" i="17"/>
  <c r="D12" i="17"/>
  <c r="D13" i="17"/>
  <c r="D10" i="17"/>
  <c r="C11" i="17"/>
  <c r="C12" i="17"/>
  <c r="C13" i="17"/>
  <c r="J24" i="17" l="1"/>
  <c r="J23" i="17"/>
  <c r="J22" i="17" l="1"/>
  <c r="H23" i="53"/>
  <c r="C4" i="17"/>
  <c r="C10" i="17"/>
  <c r="C5" i="53" l="1"/>
  <c r="C3" i="53"/>
  <c r="C4" i="53"/>
  <c r="I21" i="17"/>
  <c r="J66" i="53"/>
  <c r="H21" i="17" s="1"/>
  <c r="H25" i="17" s="1"/>
  <c r="G37" i="53"/>
  <c r="G36" i="53"/>
  <c r="G35" i="53"/>
  <c r="G34" i="53"/>
  <c r="G33" i="53"/>
  <c r="G32" i="53"/>
  <c r="G31" i="53"/>
  <c r="G39" i="53"/>
  <c r="G16" i="53"/>
  <c r="G15" i="53"/>
  <c r="G14" i="53"/>
  <c r="G13" i="53"/>
  <c r="G12" i="53"/>
  <c r="G11" i="53"/>
  <c r="F84" i="53" l="1"/>
  <c r="F10" i="17"/>
  <c r="F21" i="17"/>
  <c r="F25" i="17" s="1"/>
  <c r="G21" i="17"/>
  <c r="G25" i="17" s="1"/>
  <c r="I25" i="17"/>
  <c r="H25" i="53"/>
  <c r="G10" i="53" l="1"/>
  <c r="G23" i="53" s="1"/>
  <c r="G25" i="53" s="1"/>
  <c r="G26" i="53" s="1"/>
  <c r="F83" i="53" l="1"/>
  <c r="G85" i="53" l="1"/>
  <c r="F85" i="53"/>
  <c r="F86" i="53" s="1"/>
  <c r="F89" i="53" s="1"/>
  <c r="E10" i="17"/>
  <c r="E21" i="17"/>
  <c r="E14" i="17"/>
  <c r="G86" i="53" l="1"/>
  <c r="G10" i="17"/>
  <c r="E25" i="17"/>
  <c r="J21" i="17"/>
  <c r="J25" i="17" s="1"/>
  <c r="L21" i="17" l="1"/>
  <c r="K21" i="17"/>
  <c r="H10" i="17"/>
  <c r="H14" i="17" s="1"/>
  <c r="G14" i="17" l="1"/>
  <c r="K25" i="17" l="1"/>
  <c r="I14" i="17" l="1"/>
  <c r="L25" i="17"/>
</calcChain>
</file>

<file path=xl/sharedStrings.xml><?xml version="1.0" encoding="utf-8"?>
<sst xmlns="http://schemas.openxmlformats.org/spreadsheetml/2006/main" count="340" uniqueCount="102">
  <si>
    <t>1.</t>
  </si>
  <si>
    <t>2.</t>
  </si>
  <si>
    <t>3.</t>
  </si>
  <si>
    <t>Project title:</t>
  </si>
  <si>
    <t>Subtotal:</t>
  </si>
  <si>
    <t>Total:</t>
  </si>
  <si>
    <t>Description</t>
  </si>
  <si>
    <t>Quantity</t>
  </si>
  <si>
    <t>Total project costs</t>
  </si>
  <si>
    <t>Total budget</t>
  </si>
  <si>
    <t>Organisation details</t>
  </si>
  <si>
    <t>Type of organisation</t>
  </si>
  <si>
    <t>Total</t>
  </si>
  <si>
    <t>Personnel costs</t>
  </si>
  <si>
    <t>Own contribution</t>
  </si>
  <si>
    <t>Required own contribution</t>
  </si>
  <si>
    <t>Requested subsidy amount</t>
  </si>
  <si>
    <t>Business</t>
  </si>
  <si>
    <t>Maximum subsidy percentage based on type of organisation</t>
  </si>
  <si>
    <t>Travel and accommodation costs</t>
  </si>
  <si>
    <t>Non-governmental organisation</t>
  </si>
  <si>
    <t>Project outputs (corresponding to your project proposal)</t>
  </si>
  <si>
    <t xml:space="preserve">Output 1: </t>
  </si>
  <si>
    <t xml:space="preserve">Output 2: </t>
  </si>
  <si>
    <t xml:space="preserve">Output 3: </t>
  </si>
  <si>
    <t>Number of hours</t>
  </si>
  <si>
    <t>Description of hardware</t>
  </si>
  <si>
    <t>Partner 2</t>
  </si>
  <si>
    <t>Partner 3</t>
  </si>
  <si>
    <t>Partner 4</t>
  </si>
  <si>
    <t>Hardware costs</t>
  </si>
  <si>
    <t>Costs for materials</t>
  </si>
  <si>
    <t>Costs for travel/
accommodation</t>
  </si>
  <si>
    <t>Partners</t>
  </si>
  <si>
    <t>Name partner</t>
  </si>
  <si>
    <t>Costs payable to third parties</t>
  </si>
  <si>
    <t>Project title and type</t>
  </si>
  <si>
    <t>Multiple partners in partnership</t>
  </si>
  <si>
    <t>Organisation name</t>
  </si>
  <si>
    <t>Organisation type (select)</t>
  </si>
  <si>
    <t>Lead partner / partner 1</t>
  </si>
  <si>
    <t>Number and brief description (copy from your project proposal):</t>
  </si>
  <si>
    <t>Organisation type:</t>
  </si>
  <si>
    <t>Lead partner/partner 1:</t>
  </si>
  <si>
    <t>Total costs</t>
  </si>
  <si>
    <t>A.</t>
  </si>
  <si>
    <t>B.</t>
  </si>
  <si>
    <t>Price per unit</t>
  </si>
  <si>
    <t>C.</t>
  </si>
  <si>
    <r>
      <t xml:space="preserve">Total depreciation during project period
</t>
    </r>
    <r>
      <rPr>
        <i/>
        <sz val="10"/>
        <color rgb="FF000000"/>
        <rFont val="Arial"/>
        <family val="2"/>
      </rPr>
      <t xml:space="preserve">
</t>
    </r>
  </si>
  <si>
    <t>D.</t>
  </si>
  <si>
    <t>E.</t>
  </si>
  <si>
    <t>F.</t>
  </si>
  <si>
    <t>Maximum subidy amount based on total project costs and maximum percentage</t>
  </si>
  <si>
    <t>Maximum subsidy % based on organisation type</t>
  </si>
  <si>
    <t>G.</t>
  </si>
  <si>
    <t>Organisation type</t>
  </si>
  <si>
    <r>
      <t xml:space="preserve">Costs of airline ticket  
(only economy class)
</t>
    </r>
    <r>
      <rPr>
        <i/>
        <sz val="10"/>
        <rFont val="Arial"/>
        <family val="2"/>
      </rPr>
      <t>per person</t>
    </r>
  </si>
  <si>
    <r>
      <t xml:space="preserve">DSA rate per day
</t>
    </r>
    <r>
      <rPr>
        <i/>
        <sz val="10"/>
        <rFont val="Arial"/>
        <family val="2"/>
      </rPr>
      <t>per person</t>
    </r>
  </si>
  <si>
    <t>Project costs</t>
  </si>
  <si>
    <t xml:space="preserve">Maximum subsidy % </t>
  </si>
  <si>
    <r>
      <t xml:space="preserve">Maximum subsidy amount 
</t>
    </r>
    <r>
      <rPr>
        <i/>
        <sz val="12"/>
        <rFont val="Arial"/>
        <family val="2"/>
      </rPr>
      <t>based on % and project costs</t>
    </r>
  </si>
  <si>
    <t>Project costs per category</t>
  </si>
  <si>
    <t>Lead partner/ partner  1</t>
  </si>
  <si>
    <t>Project title (as used in the project proposal):</t>
  </si>
  <si>
    <t>And so on.</t>
  </si>
  <si>
    <t>Markup direct payroll costs (50%)</t>
  </si>
  <si>
    <t>Project-specific costs: Materials used</t>
  </si>
  <si>
    <t>Project-specific costs: The use of hardware (pro rata for the period that this equipment will be used for the project)</t>
  </si>
  <si>
    <r>
      <t xml:space="preserve">Equipment: Existing hardware or hardware purchased specifically for this project
</t>
    </r>
    <r>
      <rPr>
        <i/>
        <sz val="10"/>
        <color rgb="FF000000"/>
        <rFont val="Arial"/>
        <family val="2"/>
      </rPr>
      <t xml:space="preserve">
Please choose:</t>
    </r>
  </si>
  <si>
    <r>
      <t xml:space="preserve">Current value/purchase price
</t>
    </r>
    <r>
      <rPr>
        <i/>
        <sz val="10"/>
        <color rgb="FF000000"/>
        <rFont val="Arial"/>
        <family val="2"/>
      </rPr>
      <t xml:space="preserve">
In the case of existing hardware, please enter the book value at the start date of the project. 
In the case of purchased hardware, please enter purchase price. 
</t>
    </r>
  </si>
  <si>
    <r>
      <t xml:space="preserve">Percentage of use 
</t>
    </r>
    <r>
      <rPr>
        <i/>
        <sz val="10"/>
        <rFont val="Arial"/>
        <family val="2"/>
      </rPr>
      <t>Please enter for how much of the project period (%) the hardware item will be used.</t>
    </r>
  </si>
  <si>
    <t>Number of people</t>
  </si>
  <si>
    <r>
      <t xml:space="preserve">Other non-DSA-related travel expenses 
</t>
    </r>
    <r>
      <rPr>
        <i/>
        <sz val="10"/>
        <rFont val="Arial"/>
        <family val="2"/>
      </rPr>
      <t>per person</t>
    </r>
  </si>
  <si>
    <t xml:space="preserve">Description of other non-DSA-related travel expenses </t>
  </si>
  <si>
    <t>Trip 1</t>
  </si>
  <si>
    <t>Trip 2</t>
  </si>
  <si>
    <t>Trip 3</t>
  </si>
  <si>
    <t>Trip 4</t>
  </si>
  <si>
    <t>Trip 5</t>
  </si>
  <si>
    <t>Trip 6</t>
  </si>
  <si>
    <t>Trip 7</t>
  </si>
  <si>
    <t>Trip 8</t>
  </si>
  <si>
    <t>Trip 9</t>
  </si>
  <si>
    <t xml:space="preserve">Other project-specific costs: Costs payable to third parties </t>
  </si>
  <si>
    <r>
      <t xml:space="preserve">Subsidy amount requested:
</t>
    </r>
    <r>
      <rPr>
        <i/>
        <sz val="10"/>
        <rFont val="Arial"/>
        <family val="2"/>
      </rPr>
      <t xml:space="preserve">If the total subsidy amount for all partners is more than the maximum of 2 million euros, please adjust the amount in this cell. </t>
    </r>
  </si>
  <si>
    <t>Tasks/activities</t>
  </si>
  <si>
    <r>
      <t xml:space="preserve">Trips
</t>
    </r>
    <r>
      <rPr>
        <i/>
        <sz val="10"/>
        <rFont val="Arial"/>
        <family val="2"/>
      </rPr>
      <t xml:space="preserve">Describe the travel route per trip. Include the </t>
    </r>
    <r>
      <rPr>
        <i/>
        <u/>
        <sz val="10"/>
        <rFont val="Arial"/>
        <family val="2"/>
      </rPr>
      <t>departure</t>
    </r>
    <r>
      <rPr>
        <i/>
        <sz val="10"/>
        <rFont val="Arial"/>
        <family val="2"/>
      </rPr>
      <t xml:space="preserve"> city and </t>
    </r>
    <r>
      <rPr>
        <i/>
        <u/>
        <sz val="10"/>
        <rFont val="Arial"/>
        <family val="2"/>
      </rPr>
      <t>destination</t>
    </r>
    <r>
      <rPr>
        <i/>
        <sz val="10"/>
        <rFont val="Arial"/>
        <family val="2"/>
      </rPr>
      <t xml:space="preserve"> city.</t>
    </r>
  </si>
  <si>
    <r>
      <t xml:space="preserve">Expert type 
</t>
    </r>
    <r>
      <rPr>
        <i/>
        <sz val="10"/>
        <color rgb="FF000000"/>
        <rFont val="Arial"/>
        <family val="2"/>
      </rPr>
      <t>For example, international/local; junior/medior/senior</t>
    </r>
  </si>
  <si>
    <r>
      <t xml:space="preserve">Related to output(s)
</t>
    </r>
    <r>
      <rPr>
        <i/>
        <sz val="10"/>
        <rFont val="Arial"/>
        <family val="2"/>
      </rPr>
      <t>Output number(s) must correspond to your project proposal</t>
    </r>
  </si>
  <si>
    <r>
      <t xml:space="preserve">Hourly rate 
</t>
    </r>
    <r>
      <rPr>
        <i/>
        <sz val="10"/>
        <color rgb="FF000000"/>
        <rFont val="Arial"/>
        <family val="2"/>
      </rPr>
      <t>Based on direct payroll cost</t>
    </r>
  </si>
  <si>
    <r>
      <t xml:space="preserve">Related to output(s)
</t>
    </r>
    <r>
      <rPr>
        <i/>
        <sz val="10"/>
        <rFont val="Arial"/>
        <family val="2"/>
      </rPr>
      <t xml:space="preserve">
Output number(s) must correspond to your project proposal</t>
    </r>
  </si>
  <si>
    <r>
      <t>Duration of trip (days)
I</t>
    </r>
    <r>
      <rPr>
        <i/>
        <sz val="10"/>
        <rFont val="Arial"/>
        <family val="2"/>
      </rPr>
      <t>ncluding travel days</t>
    </r>
  </si>
  <si>
    <r>
      <t xml:space="preserve">Related to output(s)
</t>
    </r>
    <r>
      <rPr>
        <i/>
        <sz val="10"/>
        <color rgb="FF000000"/>
        <rFont val="Arial"/>
        <family val="2"/>
      </rPr>
      <t>Output number(s) must correspond to your project proposal</t>
    </r>
  </si>
  <si>
    <t>Required own contribution (project costs minus requested subsidy amount)</t>
  </si>
  <si>
    <r>
      <rPr>
        <b/>
        <sz val="10"/>
        <color rgb="FF000000"/>
        <rFont val="Arial"/>
        <family val="2"/>
      </rPr>
      <t>Residual value</t>
    </r>
    <r>
      <rPr>
        <i/>
        <sz val="10"/>
        <color rgb="FF000000"/>
        <rFont val="Arial"/>
        <family val="2"/>
      </rPr>
      <t xml:space="preserve">
Book value at the end of the project
</t>
    </r>
  </si>
  <si>
    <t>Knowledge institute</t>
  </si>
  <si>
    <t>Explain how you will finance the required own contribution</t>
  </si>
  <si>
    <t>Partner 2:</t>
  </si>
  <si>
    <t>Partner 3:</t>
  </si>
  <si>
    <t>Partner 4:</t>
  </si>
  <si>
    <t>Project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</si>
</sst>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General_)"/>
    <numFmt numFmtId="166" formatCode="_-* #,##0_-;_-* #,##0\-;_-* &quot;-&quot;??_-;_-@_-"/>
    <numFmt numFmtId="167" formatCode="&quot;€&quot;\ #,##0.00_-"/>
    <numFmt numFmtId="168" formatCode="&quot;€&quot;\ #,##0_-"/>
    <numFmt numFmtId="169" formatCode="d/mm/yy;@"/>
    <numFmt numFmtId="170" formatCode="_ [$EUR]\ * #,##0_ ;_ [$EUR]\ * \-#,##0_ ;_ [$EUR]\ * &quot;-&quot;_ ;_ @_ "/>
    <numFmt numFmtId="171" formatCode="_ [$EUR]\ * #,##0.00_ ;_ [$EUR]\ * \-#,##0.00_ ;_ [$EUR]\ * &quot;-&quot;??_ ;_ @_ "/>
  </numFmts>
  <fonts count="25" x14ac:knownFonts="1">
    <font>
      <sz val="10"/>
      <name val="Courier"/>
    </font>
    <font>
      <sz val="10"/>
      <name val="Arial"/>
      <family val="2"/>
    </font>
    <font>
      <sz val="8"/>
      <name val="Courier"/>
      <family val="3"/>
    </font>
    <font>
      <sz val="10"/>
      <color indexed="8"/>
      <name val="Times New Roman"/>
      <family val="1"/>
    </font>
    <font>
      <sz val="10"/>
      <color indexed="8"/>
      <name val="Arial"/>
      <family val="2"/>
    </font>
    <font>
      <b/>
      <sz val="12"/>
      <color indexed="8"/>
      <name val="Arial"/>
      <family val="2"/>
    </font>
    <font>
      <b/>
      <sz val="10"/>
      <color indexed="8"/>
      <name val="Arial"/>
      <family val="2"/>
    </font>
    <font>
      <sz val="10"/>
      <name val="Arial"/>
      <family val="2"/>
    </font>
    <font>
      <b/>
      <sz val="10"/>
      <name val="Arial"/>
      <family val="2"/>
    </font>
    <font>
      <b/>
      <sz val="14"/>
      <name val="Arial"/>
      <family val="2"/>
    </font>
    <font>
      <sz val="12"/>
      <name val="Arial"/>
      <family val="2"/>
    </font>
    <font>
      <b/>
      <sz val="12"/>
      <name val="Arial"/>
      <family val="2"/>
    </font>
    <font>
      <sz val="12"/>
      <name val="Courier"/>
      <family val="3"/>
    </font>
    <font>
      <b/>
      <sz val="10"/>
      <name val="Courier"/>
      <family val="3"/>
    </font>
    <font>
      <sz val="10"/>
      <name val="Courier"/>
    </font>
    <font>
      <b/>
      <sz val="10"/>
      <color rgb="FFFF0000"/>
      <name val="Arial"/>
      <family val="2"/>
    </font>
    <font>
      <i/>
      <sz val="10"/>
      <color rgb="FF000000"/>
      <name val="Arial"/>
      <family val="2"/>
    </font>
    <font>
      <sz val="10"/>
      <color rgb="FFFF0000"/>
      <name val="Courier"/>
    </font>
    <font>
      <b/>
      <sz val="10"/>
      <color rgb="FF000000"/>
      <name val="Arial"/>
      <family val="2"/>
    </font>
    <font>
      <b/>
      <sz val="12"/>
      <color rgb="FFFF0000"/>
      <name val="Arial"/>
      <family val="2"/>
    </font>
    <font>
      <sz val="10"/>
      <color rgb="FFFF0000"/>
      <name val="Arial"/>
      <family val="2"/>
    </font>
    <font>
      <i/>
      <sz val="10"/>
      <name val="Arial"/>
      <family val="2"/>
    </font>
    <font>
      <i/>
      <u/>
      <sz val="10"/>
      <name val="Arial"/>
      <family val="2"/>
    </font>
    <font>
      <i/>
      <sz val="12"/>
      <name val="Arial"/>
      <family val="2"/>
    </font>
    <font>
      <sz val="8"/>
      <name val="Courier"/>
    </font>
  </fonts>
  <fills count="10">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CCFFCC"/>
        <bgColor indexed="64"/>
      </patternFill>
    </fill>
    <fill>
      <patternFill patternType="solid">
        <fgColor rgb="FF8FCAE7"/>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bottom/>
      <diagonal/>
    </border>
  </borders>
  <cellStyleXfs count="3">
    <xf numFmtId="165" fontId="0" fillId="0" borderId="0"/>
    <xf numFmtId="164" fontId="1" fillId="0" borderId="0" applyFont="0" applyFill="0" applyBorder="0" applyAlignment="0" applyProtection="0"/>
    <xf numFmtId="9" fontId="14" fillId="0" borderId="0" applyFont="0" applyFill="0" applyBorder="0" applyAlignment="0" applyProtection="0"/>
  </cellStyleXfs>
  <cellXfs count="222">
    <xf numFmtId="165" fontId="0" fillId="0" borderId="0" xfId="0"/>
    <xf numFmtId="166" fontId="4" fillId="0" borderId="0" xfId="1" applyNumberFormat="1" applyFont="1" applyFill="1" applyBorder="1" applyAlignment="1" applyProtection="1">
      <alignment vertical="center"/>
    </xf>
    <xf numFmtId="166" fontId="6" fillId="0" borderId="0" xfId="1" applyNumberFormat="1" applyFont="1" applyFill="1" applyBorder="1" applyAlignment="1" applyProtection="1">
      <alignment vertical="center"/>
    </xf>
    <xf numFmtId="3" fontId="4" fillId="0" borderId="0" xfId="1" applyNumberFormat="1" applyFont="1" applyFill="1" applyBorder="1" applyAlignment="1" applyProtection="1">
      <alignment vertical="center"/>
    </xf>
    <xf numFmtId="166" fontId="3" fillId="0" borderId="0" xfId="1" applyNumberFormat="1" applyFont="1" applyFill="1" applyBorder="1" applyAlignment="1" applyProtection="1">
      <alignment vertical="center"/>
    </xf>
    <xf numFmtId="166" fontId="6" fillId="0" borderId="0" xfId="1" applyNumberFormat="1" applyFont="1" applyFill="1" applyBorder="1" applyAlignment="1" applyProtection="1">
      <alignment horizontal="center" vertical="center"/>
    </xf>
    <xf numFmtId="166" fontId="6" fillId="3" borderId="0" xfId="1" applyNumberFormat="1" applyFont="1" applyFill="1" applyBorder="1" applyAlignment="1" applyProtection="1">
      <alignment vertical="center"/>
    </xf>
    <xf numFmtId="167" fontId="8" fillId="3" borderId="0" xfId="1" applyNumberFormat="1" applyFont="1" applyFill="1" applyBorder="1" applyAlignment="1" applyProtection="1">
      <alignment vertical="center"/>
    </xf>
    <xf numFmtId="167" fontId="6" fillId="3" borderId="0" xfId="1" applyNumberFormat="1" applyFont="1" applyFill="1" applyBorder="1" applyAlignment="1" applyProtection="1">
      <alignment vertical="center"/>
    </xf>
    <xf numFmtId="167" fontId="6" fillId="3" borderId="0" xfId="1" applyNumberFormat="1" applyFont="1" applyFill="1" applyBorder="1" applyAlignment="1" applyProtection="1">
      <alignment horizontal="center" vertical="center"/>
    </xf>
    <xf numFmtId="10" fontId="6" fillId="3" borderId="0" xfId="1" applyNumberFormat="1" applyFont="1" applyFill="1" applyBorder="1" applyAlignment="1" applyProtection="1">
      <alignment vertical="center"/>
    </xf>
    <xf numFmtId="166" fontId="3" fillId="3" borderId="0" xfId="1" applyNumberFormat="1" applyFont="1" applyFill="1" applyBorder="1" applyAlignment="1" applyProtection="1">
      <alignment vertical="center"/>
    </xf>
    <xf numFmtId="166" fontId="4" fillId="3" borderId="0" xfId="1" applyNumberFormat="1" applyFont="1" applyFill="1" applyBorder="1" applyAlignment="1" applyProtection="1">
      <alignment vertical="center"/>
    </xf>
    <xf numFmtId="167" fontId="4" fillId="3" borderId="0" xfId="1" applyNumberFormat="1" applyFont="1" applyFill="1" applyBorder="1" applyAlignment="1" applyProtection="1">
      <alignment vertical="center"/>
    </xf>
    <xf numFmtId="166" fontId="6" fillId="3" borderId="0" xfId="1" applyNumberFormat="1" applyFont="1" applyFill="1" applyBorder="1" applyAlignment="1" applyProtection="1">
      <alignment horizontal="center" vertical="center"/>
    </xf>
    <xf numFmtId="166" fontId="6" fillId="3" borderId="0" xfId="1" quotePrefix="1" applyNumberFormat="1" applyFont="1" applyFill="1" applyBorder="1" applyAlignment="1" applyProtection="1">
      <alignment vertical="center"/>
    </xf>
    <xf numFmtId="4" fontId="6" fillId="3" borderId="0" xfId="1" applyNumberFormat="1" applyFont="1" applyFill="1" applyBorder="1" applyAlignment="1" applyProtection="1">
      <alignment vertical="center"/>
    </xf>
    <xf numFmtId="3" fontId="6" fillId="3" borderId="0" xfId="1" applyNumberFormat="1" applyFont="1" applyFill="1" applyBorder="1" applyAlignment="1" applyProtection="1">
      <alignment vertical="center"/>
    </xf>
    <xf numFmtId="3" fontId="6" fillId="3" borderId="0" xfId="1" applyNumberFormat="1" applyFont="1" applyFill="1" applyBorder="1" applyAlignment="1" applyProtection="1">
      <alignment horizontal="center" vertical="center"/>
    </xf>
    <xf numFmtId="166" fontId="4" fillId="3" borderId="0" xfId="1" applyNumberFormat="1" applyFont="1" applyFill="1" applyBorder="1" applyAlignment="1" applyProtection="1">
      <alignment horizontal="left" vertical="center"/>
    </xf>
    <xf numFmtId="166" fontId="6" fillId="3" borderId="0" xfId="1" applyNumberFormat="1" applyFont="1" applyFill="1" applyBorder="1" applyAlignment="1" applyProtection="1">
      <alignment horizontal="left" vertical="center"/>
    </xf>
    <xf numFmtId="166" fontId="5" fillId="3" borderId="0" xfId="1" applyNumberFormat="1" applyFont="1" applyFill="1" applyBorder="1" applyAlignment="1" applyProtection="1">
      <alignment horizontal="left" vertical="center"/>
    </xf>
    <xf numFmtId="166" fontId="3" fillId="3" borderId="0" xfId="1" applyNumberFormat="1" applyFont="1" applyFill="1" applyBorder="1" applyAlignment="1" applyProtection="1">
      <alignment horizontal="left" vertical="center"/>
    </xf>
    <xf numFmtId="3" fontId="4" fillId="3" borderId="0" xfId="1" applyNumberFormat="1" applyFont="1" applyFill="1" applyBorder="1" applyAlignment="1" applyProtection="1">
      <alignment vertical="center"/>
    </xf>
    <xf numFmtId="10" fontId="3" fillId="3" borderId="0" xfId="1" applyNumberFormat="1" applyFont="1" applyFill="1" applyBorder="1" applyAlignment="1" applyProtection="1">
      <alignment vertical="center"/>
    </xf>
    <xf numFmtId="1" fontId="6" fillId="3" borderId="0" xfId="1" applyNumberFormat="1" applyFont="1" applyFill="1" applyBorder="1" applyAlignment="1" applyProtection="1">
      <alignment vertical="center"/>
    </xf>
    <xf numFmtId="4" fontId="4" fillId="3" borderId="0" xfId="1" applyNumberFormat="1" applyFont="1" applyFill="1" applyBorder="1" applyAlignment="1" applyProtection="1">
      <alignment vertical="center"/>
    </xf>
    <xf numFmtId="165" fontId="0" fillId="0" borderId="0" xfId="0" applyAlignment="1" applyProtection="1">
      <alignment vertical="center"/>
    </xf>
    <xf numFmtId="165" fontId="0" fillId="3" borderId="0" xfId="0" applyFill="1" applyBorder="1" applyAlignment="1" applyProtection="1">
      <alignment vertical="center"/>
    </xf>
    <xf numFmtId="165" fontId="7" fillId="0" borderId="0" xfId="0" applyFont="1" applyAlignment="1" applyProtection="1">
      <alignment vertical="center"/>
    </xf>
    <xf numFmtId="165" fontId="7" fillId="0" borderId="0" xfId="0" applyFont="1" applyFill="1" applyAlignment="1" applyProtection="1">
      <alignment vertical="center"/>
    </xf>
    <xf numFmtId="165" fontId="7" fillId="3" borderId="0" xfId="0" applyFont="1" applyFill="1" applyAlignment="1" applyProtection="1">
      <alignment vertical="center"/>
    </xf>
    <xf numFmtId="165" fontId="10" fillId="3" borderId="0" xfId="0" applyFont="1" applyFill="1" applyBorder="1" applyAlignment="1" applyProtection="1">
      <alignment vertical="center"/>
    </xf>
    <xf numFmtId="165" fontId="7" fillId="3" borderId="0" xfId="0" applyFont="1" applyFill="1" applyBorder="1" applyAlignment="1" applyProtection="1">
      <alignment vertical="center"/>
    </xf>
    <xf numFmtId="165" fontId="0" fillId="3" borderId="0" xfId="0" applyFill="1" applyAlignment="1" applyProtection="1">
      <alignment vertical="center"/>
    </xf>
    <xf numFmtId="10" fontId="4" fillId="3" borderId="0" xfId="1" applyNumberFormat="1" applyFont="1" applyFill="1" applyBorder="1" applyAlignment="1" applyProtection="1">
      <alignment vertical="center"/>
    </xf>
    <xf numFmtId="10" fontId="6" fillId="3" borderId="0" xfId="1" applyNumberFormat="1" applyFont="1" applyFill="1" applyBorder="1" applyAlignment="1" applyProtection="1">
      <alignment horizontal="center" vertical="center"/>
    </xf>
    <xf numFmtId="9" fontId="4" fillId="3" borderId="0" xfId="1" applyNumberFormat="1" applyFont="1" applyFill="1" applyBorder="1" applyAlignment="1" applyProtection="1">
      <alignment vertical="center"/>
    </xf>
    <xf numFmtId="168" fontId="4" fillId="3" borderId="0" xfId="1" applyNumberFormat="1" applyFont="1" applyFill="1" applyBorder="1" applyAlignment="1" applyProtection="1">
      <alignment vertical="center"/>
    </xf>
    <xf numFmtId="165" fontId="9" fillId="3" borderId="0" xfId="0" applyFont="1" applyFill="1" applyAlignment="1" applyProtection="1">
      <alignment vertical="center"/>
    </xf>
    <xf numFmtId="2" fontId="4" fillId="3" borderId="0" xfId="1" applyNumberFormat="1" applyFont="1" applyFill="1" applyBorder="1" applyAlignment="1" applyProtection="1">
      <alignment vertical="center"/>
    </xf>
    <xf numFmtId="165" fontId="7" fillId="3" borderId="0" xfId="0" applyFont="1" applyFill="1" applyAlignment="1" applyProtection="1">
      <alignment vertical="center" wrapText="1"/>
    </xf>
    <xf numFmtId="165" fontId="1" fillId="3" borderId="0" xfId="0" applyFont="1" applyFill="1" applyAlignment="1" applyProtection="1">
      <alignment vertical="center"/>
    </xf>
    <xf numFmtId="0" fontId="11" fillId="3" borderId="1" xfId="0" applyNumberFormat="1" applyFont="1" applyFill="1" applyBorder="1" applyAlignment="1" applyProtection="1">
      <alignment horizontal="left" vertical="center" wrapText="1"/>
    </xf>
    <xf numFmtId="165" fontId="1" fillId="0" borderId="0" xfId="0" applyFont="1"/>
    <xf numFmtId="166" fontId="3" fillId="4" borderId="0" xfId="1" applyNumberFormat="1" applyFont="1" applyFill="1" applyBorder="1" applyAlignment="1" applyProtection="1">
      <alignment horizontal="left" vertical="center"/>
    </xf>
    <xf numFmtId="166" fontId="3" fillId="4" borderId="0" xfId="1" applyNumberFormat="1" applyFont="1" applyFill="1" applyBorder="1" applyAlignment="1" applyProtection="1">
      <alignment vertical="center"/>
    </xf>
    <xf numFmtId="10" fontId="3" fillId="4" borderId="0" xfId="1" applyNumberFormat="1" applyFont="1" applyFill="1" applyBorder="1" applyAlignment="1" applyProtection="1">
      <alignment vertical="center"/>
    </xf>
    <xf numFmtId="165" fontId="0" fillId="5" borderId="0" xfId="0" applyFill="1" applyAlignment="1" applyProtection="1">
      <alignment vertical="center"/>
    </xf>
    <xf numFmtId="166" fontId="4" fillId="4" borderId="0" xfId="1" applyNumberFormat="1" applyFont="1" applyFill="1" applyBorder="1" applyAlignment="1" applyProtection="1">
      <alignment vertical="center"/>
    </xf>
    <xf numFmtId="165" fontId="0" fillId="0" borderId="0" xfId="0" applyFill="1" applyAlignment="1" applyProtection="1">
      <alignment vertical="center"/>
    </xf>
    <xf numFmtId="165" fontId="7" fillId="0" borderId="0" xfId="0" applyFont="1" applyFill="1" applyBorder="1" applyAlignment="1" applyProtection="1">
      <alignment vertical="center"/>
    </xf>
    <xf numFmtId="166" fontId="6" fillId="4" borderId="0" xfId="1" applyNumberFormat="1" applyFont="1" applyFill="1" applyBorder="1" applyAlignment="1" applyProtection="1">
      <alignment horizontal="left" vertical="center"/>
    </xf>
    <xf numFmtId="166" fontId="6" fillId="4" borderId="0" xfId="1" applyNumberFormat="1" applyFont="1" applyFill="1" applyBorder="1" applyAlignment="1" applyProtection="1">
      <alignment vertical="center"/>
    </xf>
    <xf numFmtId="167" fontId="4" fillId="4" borderId="0" xfId="1" applyNumberFormat="1" applyFont="1" applyFill="1" applyBorder="1" applyAlignment="1" applyProtection="1">
      <alignment vertical="center"/>
    </xf>
    <xf numFmtId="166" fontId="6" fillId="4" borderId="0" xfId="1" applyNumberFormat="1" applyFont="1" applyFill="1" applyBorder="1" applyAlignment="1" applyProtection="1">
      <alignment horizontal="center" vertical="center"/>
    </xf>
    <xf numFmtId="3" fontId="4" fillId="4" borderId="0" xfId="1" applyNumberFormat="1" applyFont="1" applyFill="1" applyBorder="1" applyAlignment="1" applyProtection="1">
      <alignment vertical="center"/>
    </xf>
    <xf numFmtId="167" fontId="1" fillId="6" borderId="4" xfId="1" applyNumberFormat="1" applyFont="1" applyFill="1" applyBorder="1" applyAlignment="1" applyProtection="1">
      <alignment vertical="center" wrapText="1"/>
      <protection locked="0"/>
    </xf>
    <xf numFmtId="3" fontId="6" fillId="0" borderId="0" xfId="1" applyNumberFormat="1" applyFont="1" applyFill="1" applyBorder="1" applyAlignment="1" applyProtection="1">
      <alignment horizontal="center" vertical="center"/>
    </xf>
    <xf numFmtId="3" fontId="6" fillId="4" borderId="0" xfId="1" applyNumberFormat="1" applyFont="1" applyFill="1" applyBorder="1" applyAlignment="1" applyProtection="1">
      <alignment horizontal="center" vertical="center"/>
    </xf>
    <xf numFmtId="3" fontId="4" fillId="6" borderId="4" xfId="1" applyNumberFormat="1" applyFont="1" applyFill="1" applyBorder="1" applyAlignment="1" applyProtection="1">
      <alignment vertical="center"/>
      <protection locked="0"/>
    </xf>
    <xf numFmtId="166" fontId="4" fillId="4" borderId="0" xfId="1" applyNumberFormat="1" applyFont="1" applyFill="1" applyBorder="1" applyAlignment="1" applyProtection="1">
      <alignment horizontal="left" vertical="center"/>
    </xf>
    <xf numFmtId="167" fontId="6" fillId="4" borderId="0" xfId="1" applyNumberFormat="1" applyFont="1" applyFill="1" applyBorder="1" applyAlignment="1" applyProtection="1">
      <alignment horizontal="center" vertical="center"/>
    </xf>
    <xf numFmtId="10" fontId="4" fillId="4" borderId="0" xfId="1" applyNumberFormat="1" applyFont="1" applyFill="1" applyBorder="1" applyAlignment="1" applyProtection="1">
      <alignment vertical="center"/>
    </xf>
    <xf numFmtId="165" fontId="1" fillId="4" borderId="0" xfId="0" applyFont="1" applyFill="1" applyBorder="1" applyAlignment="1" applyProtection="1">
      <alignment vertical="center"/>
    </xf>
    <xf numFmtId="165" fontId="1" fillId="3" borderId="0" xfId="0" applyFont="1" applyFill="1" applyBorder="1" applyAlignment="1" applyProtection="1">
      <alignment vertical="center"/>
    </xf>
    <xf numFmtId="169" fontId="1" fillId="3" borderId="0" xfId="0" applyNumberFormat="1" applyFont="1" applyFill="1" applyBorder="1" applyAlignment="1" applyProtection="1">
      <alignment vertical="center"/>
    </xf>
    <xf numFmtId="166" fontId="1" fillId="3" borderId="0" xfId="1" applyNumberFormat="1" applyFont="1" applyFill="1" applyBorder="1" applyAlignment="1" applyProtection="1">
      <alignment vertical="center"/>
    </xf>
    <xf numFmtId="10" fontId="1" fillId="3" borderId="0" xfId="1" applyNumberFormat="1" applyFont="1" applyFill="1" applyBorder="1" applyAlignment="1" applyProtection="1">
      <alignment vertical="center"/>
    </xf>
    <xf numFmtId="167" fontId="4" fillId="3" borderId="0" xfId="1" applyNumberFormat="1" applyFont="1" applyFill="1" applyBorder="1" applyAlignment="1" applyProtection="1">
      <alignment horizontal="center" vertical="center"/>
    </xf>
    <xf numFmtId="167" fontId="4" fillId="0" borderId="0" xfId="1" applyNumberFormat="1" applyFont="1" applyFill="1" applyBorder="1" applyAlignment="1" applyProtection="1">
      <alignment vertical="center"/>
    </xf>
    <xf numFmtId="167" fontId="6" fillId="0" borderId="0" xfId="1" applyNumberFormat="1" applyFont="1" applyFill="1" applyBorder="1" applyAlignment="1" applyProtection="1">
      <alignment horizontal="center" vertical="center"/>
    </xf>
    <xf numFmtId="166" fontId="4" fillId="3" borderId="0" xfId="1" applyNumberFormat="1" applyFont="1" applyFill="1" applyBorder="1" applyAlignment="1" applyProtection="1">
      <alignment horizontal="center" vertical="center"/>
    </xf>
    <xf numFmtId="165" fontId="8" fillId="3" borderId="0" xfId="0" applyFont="1" applyFill="1" applyBorder="1" applyAlignment="1" applyProtection="1">
      <alignment vertical="center"/>
    </xf>
    <xf numFmtId="171" fontId="6" fillId="2" borderId="4" xfId="1" applyNumberFormat="1" applyFont="1" applyFill="1" applyBorder="1" applyAlignment="1" applyProtection="1">
      <alignment vertical="center"/>
    </xf>
    <xf numFmtId="171" fontId="4" fillId="6" borderId="4" xfId="1" applyNumberFormat="1" applyFont="1" applyFill="1" applyBorder="1" applyAlignment="1" applyProtection="1">
      <alignment vertical="center"/>
      <protection locked="0"/>
    </xf>
    <xf numFmtId="171" fontId="4" fillId="7" borderId="4" xfId="1" applyNumberFormat="1" applyFont="1" applyFill="1" applyBorder="1" applyAlignment="1" applyProtection="1">
      <alignment vertical="center"/>
    </xf>
    <xf numFmtId="3" fontId="4" fillId="3" borderId="4" xfId="1" applyNumberFormat="1" applyFont="1" applyFill="1" applyBorder="1" applyAlignment="1" applyProtection="1">
      <alignment horizontal="right" vertical="center"/>
    </xf>
    <xf numFmtId="4" fontId="6" fillId="3" borderId="0" xfId="1" applyNumberFormat="1" applyFont="1" applyFill="1" applyBorder="1" applyAlignment="1" applyProtection="1">
      <alignment horizontal="center" vertical="center"/>
    </xf>
    <xf numFmtId="4" fontId="6" fillId="0" borderId="0" xfId="1" applyNumberFormat="1" applyFont="1" applyFill="1" applyBorder="1" applyAlignment="1" applyProtection="1">
      <alignment horizontal="center" vertical="center"/>
    </xf>
    <xf numFmtId="49" fontId="1" fillId="6" borderId="4" xfId="0" applyNumberFormat="1" applyFont="1" applyFill="1" applyBorder="1" applyAlignment="1" applyProtection="1">
      <alignment vertical="center"/>
      <protection locked="0"/>
    </xf>
    <xf numFmtId="9" fontId="4" fillId="6" borderId="4" xfId="1" applyNumberFormat="1" applyFont="1" applyFill="1" applyBorder="1" applyAlignment="1" applyProtection="1">
      <alignment vertical="center"/>
      <protection locked="0"/>
    </xf>
    <xf numFmtId="10" fontId="6" fillId="4" borderId="0" xfId="1" applyNumberFormat="1" applyFont="1" applyFill="1" applyBorder="1" applyAlignment="1" applyProtection="1">
      <alignment vertical="center"/>
    </xf>
    <xf numFmtId="171" fontId="4" fillId="2" borderId="4" xfId="1" applyNumberFormat="1" applyFont="1" applyFill="1" applyBorder="1" applyAlignment="1" applyProtection="1">
      <alignment vertical="center"/>
    </xf>
    <xf numFmtId="9" fontId="1" fillId="7" borderId="4" xfId="0" applyNumberFormat="1" applyFont="1" applyFill="1" applyBorder="1" applyAlignment="1" applyProtection="1">
      <alignment vertical="center"/>
    </xf>
    <xf numFmtId="171" fontId="1" fillId="7" borderId="4" xfId="0" applyNumberFormat="1" applyFont="1" applyFill="1" applyBorder="1" applyAlignment="1" applyProtection="1">
      <alignment vertical="center"/>
    </xf>
    <xf numFmtId="171" fontId="6" fillId="7" borderId="4" xfId="1" applyNumberFormat="1" applyFont="1" applyFill="1" applyBorder="1" applyAlignment="1" applyProtection="1">
      <alignment vertical="center"/>
    </xf>
    <xf numFmtId="0" fontId="8" fillId="4" borderId="4" xfId="1" applyNumberFormat="1" applyFont="1" applyFill="1" applyBorder="1" applyAlignment="1" applyProtection="1">
      <alignment horizontal="right" vertical="center" wrapText="1"/>
    </xf>
    <xf numFmtId="169" fontId="1" fillId="6" borderId="4" xfId="0" applyNumberFormat="1" applyFont="1" applyFill="1" applyBorder="1" applyAlignment="1" applyProtection="1">
      <alignment vertical="center" wrapText="1"/>
      <protection locked="0"/>
    </xf>
    <xf numFmtId="165" fontId="15" fillId="3" borderId="0" xfId="0" applyFont="1" applyFill="1" applyAlignment="1" applyProtection="1">
      <alignment vertical="center"/>
    </xf>
    <xf numFmtId="167" fontId="15" fillId="3" borderId="0" xfId="1" applyNumberFormat="1" applyFont="1" applyFill="1" applyBorder="1" applyAlignment="1" applyProtection="1">
      <alignment horizontal="left" vertical="center"/>
    </xf>
    <xf numFmtId="166" fontId="15" fillId="4" borderId="0" xfId="1" applyNumberFormat="1" applyFont="1" applyFill="1" applyBorder="1" applyAlignment="1" applyProtection="1">
      <alignment vertical="center"/>
    </xf>
    <xf numFmtId="1" fontId="1" fillId="6" borderId="4" xfId="0" applyNumberFormat="1" applyFont="1" applyFill="1" applyBorder="1" applyAlignment="1" applyProtection="1">
      <alignment vertical="center"/>
      <protection locked="0"/>
    </xf>
    <xf numFmtId="166" fontId="4" fillId="6" borderId="4" xfId="1" applyNumberFormat="1" applyFont="1" applyFill="1" applyBorder="1" applyAlignment="1" applyProtection="1">
      <alignment vertical="center"/>
      <protection locked="0"/>
    </xf>
    <xf numFmtId="166" fontId="4" fillId="6" borderId="4" xfId="1" applyNumberFormat="1" applyFont="1" applyFill="1" applyBorder="1" applyAlignment="1" applyProtection="1">
      <alignment vertical="center" wrapText="1"/>
      <protection locked="0"/>
    </xf>
    <xf numFmtId="165" fontId="1" fillId="6" borderId="4" xfId="0" applyFont="1" applyFill="1" applyBorder="1" applyAlignment="1" applyProtection="1">
      <alignment vertical="center"/>
      <protection locked="0"/>
    </xf>
    <xf numFmtId="166" fontId="6" fillId="4" borderId="0" xfId="1" applyNumberFormat="1" applyFont="1" applyFill="1" applyBorder="1" applyAlignment="1" applyProtection="1">
      <alignment horizontal="left" vertical="top"/>
    </xf>
    <xf numFmtId="166" fontId="6" fillId="4" borderId="0" xfId="1" applyNumberFormat="1" applyFont="1" applyFill="1" applyBorder="1" applyAlignment="1" applyProtection="1">
      <alignment vertical="top"/>
    </xf>
    <xf numFmtId="166" fontId="6" fillId="0" borderId="0" xfId="1" applyNumberFormat="1" applyFont="1" applyFill="1" applyBorder="1" applyAlignment="1" applyProtection="1">
      <alignment vertical="top"/>
    </xf>
    <xf numFmtId="165" fontId="10" fillId="3" borderId="1" xfId="0" applyFont="1" applyFill="1" applyBorder="1" applyAlignment="1" applyProtection="1">
      <alignment vertical="center"/>
    </xf>
    <xf numFmtId="165" fontId="11" fillId="3" borderId="1" xfId="0" applyFont="1" applyFill="1" applyBorder="1" applyAlignment="1" applyProtection="1">
      <alignment horizontal="right" vertical="center"/>
    </xf>
    <xf numFmtId="0" fontId="10" fillId="3" borderId="1" xfId="0" applyNumberFormat="1" applyFont="1" applyFill="1" applyBorder="1" applyAlignment="1" applyProtection="1">
      <alignment horizontal="left" vertical="center" wrapText="1"/>
    </xf>
    <xf numFmtId="166" fontId="5" fillId="8" borderId="1" xfId="1" applyNumberFormat="1" applyFont="1" applyFill="1" applyBorder="1" applyAlignment="1" applyProtection="1">
      <alignment vertical="center"/>
    </xf>
    <xf numFmtId="165" fontId="0" fillId="9" borderId="0" xfId="0" applyFill="1"/>
    <xf numFmtId="9" fontId="1" fillId="0" borderId="0" xfId="2" applyFont="1"/>
    <xf numFmtId="165" fontId="12" fillId="0" borderId="0" xfId="0" applyFont="1" applyFill="1" applyBorder="1" applyAlignment="1" applyProtection="1">
      <alignment vertical="center"/>
    </xf>
    <xf numFmtId="166" fontId="4" fillId="6" borderId="4" xfId="1" applyNumberFormat="1" applyFont="1" applyFill="1" applyBorder="1" applyAlignment="1" applyProtection="1">
      <alignment vertical="center"/>
      <protection locked="0"/>
    </xf>
    <xf numFmtId="166" fontId="4" fillId="6" borderId="4" xfId="1" applyNumberFormat="1" applyFont="1" applyFill="1" applyBorder="1" applyAlignment="1" applyProtection="1">
      <alignment vertical="center" wrapText="1"/>
      <protection locked="0"/>
    </xf>
    <xf numFmtId="165" fontId="10" fillId="3" borderId="0" xfId="0" applyFont="1" applyFill="1" applyAlignment="1" applyProtection="1">
      <alignment vertical="center"/>
    </xf>
    <xf numFmtId="171" fontId="4" fillId="7" borderId="4" xfId="1" applyNumberFormat="1" applyFont="1" applyFill="1" applyBorder="1" applyAlignment="1" applyProtection="1">
      <alignment horizontal="left" vertical="center" wrapText="1"/>
    </xf>
    <xf numFmtId="0" fontId="8" fillId="3" borderId="0" xfId="0" applyNumberFormat="1" applyFont="1" applyFill="1" applyBorder="1" applyAlignment="1" applyProtection="1">
      <alignment vertical="center"/>
    </xf>
    <xf numFmtId="0" fontId="10" fillId="3" borderId="1" xfId="0" applyNumberFormat="1" applyFont="1" applyFill="1" applyBorder="1" applyAlignment="1" applyProtection="1">
      <alignment vertical="center" wrapText="1"/>
    </xf>
    <xf numFmtId="0" fontId="6" fillId="3" borderId="4" xfId="1" applyNumberFormat="1" applyFont="1" applyFill="1" applyBorder="1" applyAlignment="1" applyProtection="1">
      <alignment horizontal="center" vertical="top" wrapText="1"/>
    </xf>
    <xf numFmtId="0" fontId="6" fillId="0" borderId="4" xfId="1" applyNumberFormat="1" applyFont="1" applyFill="1" applyBorder="1" applyAlignment="1" applyProtection="1">
      <alignment horizontal="center" vertical="top" wrapText="1"/>
    </xf>
    <xf numFmtId="0" fontId="6" fillId="4" borderId="4" xfId="1" applyNumberFormat="1" applyFont="1" applyFill="1" applyBorder="1" applyAlignment="1" applyProtection="1">
      <alignment horizontal="center" vertical="top" wrapText="1"/>
    </xf>
    <xf numFmtId="166" fontId="4" fillId="3" borderId="5" xfId="1" applyNumberFormat="1" applyFont="1" applyFill="1" applyBorder="1" applyAlignment="1" applyProtection="1">
      <alignment vertical="center"/>
    </xf>
    <xf numFmtId="166" fontId="15" fillId="3" borderId="0" xfId="1" applyNumberFormat="1" applyFont="1" applyFill="1" applyBorder="1" applyAlignment="1" applyProtection="1">
      <alignment vertical="center"/>
    </xf>
    <xf numFmtId="167" fontId="15" fillId="3" borderId="5" xfId="1" applyNumberFormat="1" applyFont="1" applyFill="1" applyBorder="1" applyAlignment="1" applyProtection="1">
      <alignment vertical="center" wrapText="1"/>
    </xf>
    <xf numFmtId="165" fontId="0" fillId="0" borderId="0" xfId="0" applyBorder="1" applyAlignment="1">
      <alignment vertical="center"/>
    </xf>
    <xf numFmtId="165" fontId="19" fillId="0" borderId="0" xfId="0" applyFont="1" applyFill="1" applyAlignment="1" applyProtection="1">
      <alignment vertical="center"/>
    </xf>
    <xf numFmtId="164" fontId="10" fillId="3" borderId="0" xfId="1" applyFont="1" applyFill="1" applyBorder="1" applyAlignment="1" applyProtection="1">
      <alignment vertical="center"/>
    </xf>
    <xf numFmtId="166" fontId="20" fillId="3" borderId="0" xfId="1" applyNumberFormat="1" applyFont="1" applyFill="1" applyBorder="1" applyAlignment="1" applyProtection="1">
      <alignment vertical="center"/>
    </xf>
    <xf numFmtId="166" fontId="1" fillId="0" borderId="12" xfId="1" applyNumberFormat="1" applyFont="1" applyFill="1" applyBorder="1" applyAlignment="1" applyProtection="1">
      <alignment vertical="center" wrapText="1"/>
    </xf>
    <xf numFmtId="166" fontId="1" fillId="6" borderId="13" xfId="1" applyNumberFormat="1" applyFont="1" applyFill="1" applyBorder="1" applyAlignment="1" applyProtection="1">
      <alignment vertical="center" wrapText="1"/>
      <protection locked="0"/>
    </xf>
    <xf numFmtId="166" fontId="8" fillId="4" borderId="0" xfId="1" applyNumberFormat="1" applyFont="1" applyFill="1" applyBorder="1" applyAlignment="1" applyProtection="1">
      <alignment vertical="center" wrapText="1"/>
      <protection locked="0"/>
    </xf>
    <xf numFmtId="0" fontId="1" fillId="0" borderId="14" xfId="1" applyNumberFormat="1" applyFont="1" applyFill="1" applyBorder="1" applyAlignment="1" applyProtection="1">
      <alignment vertical="center" wrapText="1"/>
    </xf>
    <xf numFmtId="171" fontId="1" fillId="2" borderId="15" xfId="1" applyNumberFormat="1" applyFont="1" applyFill="1" applyBorder="1" applyAlignment="1" applyProtection="1">
      <alignment vertical="center"/>
    </xf>
    <xf numFmtId="166" fontId="8" fillId="4" borderId="0" xfId="1" applyNumberFormat="1" applyFont="1" applyFill="1" applyBorder="1" applyAlignment="1" applyProtection="1">
      <alignment vertical="center"/>
      <protection locked="0"/>
    </xf>
    <xf numFmtId="166" fontId="11" fillId="3" borderId="0" xfId="1" applyNumberFormat="1" applyFont="1" applyFill="1" applyBorder="1" applyAlignment="1" applyProtection="1">
      <alignment vertical="center"/>
    </xf>
    <xf numFmtId="166" fontId="8" fillId="3" borderId="6" xfId="1" applyNumberFormat="1" applyFont="1" applyFill="1" applyBorder="1" applyAlignment="1" applyProtection="1">
      <alignment horizontal="center" vertical="center"/>
    </xf>
    <xf numFmtId="0" fontId="8" fillId="3" borderId="7" xfId="1" applyNumberFormat="1" applyFont="1" applyFill="1" applyBorder="1" applyAlignment="1" applyProtection="1">
      <alignment horizontal="center" vertical="center" wrapText="1"/>
    </xf>
    <xf numFmtId="166" fontId="1" fillId="6" borderId="4" xfId="1" applyNumberFormat="1" applyFont="1" applyFill="1" applyBorder="1" applyAlignment="1" applyProtection="1">
      <alignment vertical="center"/>
      <protection locked="0"/>
    </xf>
    <xf numFmtId="166" fontId="8" fillId="3" borderId="0" xfId="1" applyNumberFormat="1" applyFont="1" applyFill="1" applyBorder="1" applyAlignment="1" applyProtection="1">
      <alignment vertical="center"/>
    </xf>
    <xf numFmtId="166" fontId="11" fillId="0" borderId="0" xfId="1" applyNumberFormat="1" applyFont="1" applyFill="1" applyBorder="1" applyAlignment="1" applyProtection="1">
      <alignment vertical="center"/>
    </xf>
    <xf numFmtId="0" fontId="8" fillId="7" borderId="8" xfId="1" applyNumberFormat="1" applyFont="1" applyFill="1" applyBorder="1" applyAlignment="1" applyProtection="1">
      <alignment vertical="center"/>
    </xf>
    <xf numFmtId="0" fontId="8" fillId="3" borderId="0" xfId="1" applyNumberFormat="1" applyFont="1" applyFill="1" applyBorder="1" applyAlignment="1" applyProtection="1">
      <alignment horizontal="left" vertical="center"/>
    </xf>
    <xf numFmtId="0" fontId="8" fillId="3" borderId="0" xfId="1" applyNumberFormat="1" applyFont="1" applyFill="1" applyBorder="1" applyAlignment="1" applyProtection="1">
      <alignment vertical="center" wrapText="1"/>
    </xf>
    <xf numFmtId="0" fontId="8" fillId="4" borderId="4" xfId="1" applyNumberFormat="1" applyFont="1" applyFill="1" applyBorder="1" applyAlignment="1" applyProtection="1">
      <alignment horizontal="center" vertical="top" wrapText="1"/>
    </xf>
    <xf numFmtId="165" fontId="15" fillId="0" borderId="0" xfId="0" applyFont="1" applyFill="1" applyBorder="1" applyAlignment="1" applyProtection="1">
      <alignment vertical="center"/>
    </xf>
    <xf numFmtId="166" fontId="8" fillId="3" borderId="0" xfId="1" applyNumberFormat="1" applyFont="1" applyFill="1" applyBorder="1" applyAlignment="1" applyProtection="1">
      <alignment horizontal="left" vertical="center"/>
    </xf>
    <xf numFmtId="166" fontId="1" fillId="3" borderId="0" xfId="1" applyNumberFormat="1" applyFont="1" applyFill="1" applyBorder="1" applyAlignment="1" applyProtection="1">
      <alignment horizontal="left" vertical="center"/>
    </xf>
    <xf numFmtId="167" fontId="1" fillId="3" borderId="0" xfId="1" applyNumberFormat="1" applyFont="1" applyFill="1" applyBorder="1" applyAlignment="1" applyProtection="1">
      <alignment vertical="center"/>
    </xf>
    <xf numFmtId="165" fontId="1" fillId="0" borderId="0" xfId="0" applyFont="1" applyFill="1" applyBorder="1" applyAlignment="1" applyProtection="1">
      <alignment vertical="center"/>
    </xf>
    <xf numFmtId="0" fontId="8" fillId="3" borderId="4" xfId="1" applyNumberFormat="1" applyFont="1" applyFill="1" applyBorder="1" applyAlignment="1" applyProtection="1">
      <alignment horizontal="center" vertical="top" wrapText="1"/>
    </xf>
    <xf numFmtId="0" fontId="16" fillId="4" borderId="4" xfId="1" applyNumberFormat="1" applyFont="1" applyFill="1" applyBorder="1" applyAlignment="1" applyProtection="1">
      <alignment horizontal="center" vertical="top" wrapText="1"/>
    </xf>
    <xf numFmtId="166" fontId="8" fillId="0" borderId="4" xfId="1" applyNumberFormat="1" applyFont="1" applyFill="1" applyBorder="1" applyAlignment="1" applyProtection="1">
      <alignment horizontal="center" vertical="top" wrapText="1"/>
    </xf>
    <xf numFmtId="166" fontId="6" fillId="3" borderId="4" xfId="1" applyNumberFormat="1" applyFont="1" applyFill="1" applyBorder="1" applyAlignment="1" applyProtection="1">
      <alignment horizontal="center" vertical="top" wrapText="1"/>
    </xf>
    <xf numFmtId="166" fontId="6" fillId="3" borderId="4" xfId="1" applyNumberFormat="1" applyFont="1" applyFill="1" applyBorder="1" applyAlignment="1" applyProtection="1">
      <alignment horizontal="center" vertical="top"/>
    </xf>
    <xf numFmtId="166" fontId="4" fillId="6" borderId="4" xfId="1" applyNumberFormat="1" applyFont="1" applyFill="1" applyBorder="1" applyAlignment="1" applyProtection="1">
      <alignment vertical="center"/>
      <protection locked="0"/>
    </xf>
    <xf numFmtId="166" fontId="4" fillId="6" borderId="4" xfId="1" applyNumberFormat="1" applyFont="1" applyFill="1" applyBorder="1" applyAlignment="1" applyProtection="1">
      <alignment vertical="center" wrapText="1"/>
      <protection locked="0"/>
    </xf>
    <xf numFmtId="165" fontId="1" fillId="6" borderId="4" xfId="0" applyFont="1" applyFill="1" applyBorder="1" applyAlignment="1" applyProtection="1">
      <alignment vertical="center"/>
      <protection locked="0"/>
    </xf>
    <xf numFmtId="166" fontId="6" fillId="3" borderId="4" xfId="1" applyNumberFormat="1" applyFont="1" applyFill="1" applyBorder="1" applyAlignment="1" applyProtection="1">
      <alignment horizontal="center" vertical="top"/>
    </xf>
    <xf numFmtId="0" fontId="6" fillId="3" borderId="4" xfId="1" applyNumberFormat="1" applyFont="1" applyFill="1" applyBorder="1" applyAlignment="1" applyProtection="1">
      <alignment horizontal="center" vertical="top" wrapText="1"/>
    </xf>
    <xf numFmtId="167" fontId="15" fillId="3" borderId="5" xfId="1" applyNumberFormat="1" applyFont="1" applyFill="1" applyBorder="1" applyAlignment="1" applyProtection="1">
      <alignment vertical="center" wrapText="1"/>
    </xf>
    <xf numFmtId="165" fontId="0" fillId="0" borderId="0" xfId="0" applyBorder="1" applyAlignment="1">
      <alignment vertical="center"/>
    </xf>
    <xf numFmtId="0" fontId="1" fillId="0" borderId="8" xfId="1" applyNumberFormat="1" applyFont="1" applyFill="1" applyBorder="1" applyAlignment="1" applyProtection="1">
      <alignment vertical="center"/>
    </xf>
    <xf numFmtId="166" fontId="1" fillId="0" borderId="8" xfId="1" applyNumberFormat="1" applyFont="1" applyFill="1" applyBorder="1" applyAlignment="1" applyProtection="1">
      <alignment vertical="center"/>
    </xf>
    <xf numFmtId="167" fontId="8" fillId="3" borderId="4" xfId="1" applyNumberFormat="1" applyFont="1" applyFill="1" applyBorder="1" applyAlignment="1" applyProtection="1">
      <alignment horizontal="center" vertical="top" wrapText="1"/>
    </xf>
    <xf numFmtId="166" fontId="6" fillId="3" borderId="4" xfId="1" applyNumberFormat="1" applyFont="1" applyFill="1" applyBorder="1" applyAlignment="1" applyProtection="1">
      <alignment horizontal="right" vertical="center"/>
    </xf>
    <xf numFmtId="170" fontId="4" fillId="7" borderId="4" xfId="1" applyNumberFormat="1" applyFont="1" applyFill="1" applyBorder="1" applyAlignment="1" applyProtection="1">
      <alignment vertical="center"/>
    </xf>
    <xf numFmtId="170" fontId="6" fillId="2" borderId="4" xfId="1" applyNumberFormat="1" applyFont="1" applyFill="1" applyBorder="1" applyAlignment="1" applyProtection="1">
      <alignment vertical="center"/>
    </xf>
    <xf numFmtId="171" fontId="4" fillId="6" borderId="4" xfId="1" applyNumberFormat="1" applyFont="1" applyFill="1" applyBorder="1" applyAlignment="1" applyProtection="1">
      <alignment horizontal="center" vertical="center"/>
      <protection locked="0"/>
    </xf>
    <xf numFmtId="164" fontId="6" fillId="3" borderId="0" xfId="1" applyFont="1" applyFill="1" applyBorder="1" applyAlignment="1" applyProtection="1">
      <alignment vertical="center"/>
    </xf>
    <xf numFmtId="171" fontId="6" fillId="6" borderId="4" xfId="1" applyNumberFormat="1" applyFont="1" applyFill="1" applyBorder="1" applyAlignment="1" applyProtection="1">
      <alignment vertical="center"/>
      <protection locked="0"/>
    </xf>
    <xf numFmtId="165" fontId="10" fillId="3" borderId="0" xfId="0" applyFont="1" applyFill="1" applyAlignment="1" applyProtection="1">
      <alignment horizontal="center" vertical="center"/>
    </xf>
    <xf numFmtId="165" fontId="10" fillId="0" borderId="0" xfId="0" applyFont="1" applyFill="1" applyAlignment="1" applyProtection="1">
      <alignment horizontal="center" vertical="center"/>
    </xf>
    <xf numFmtId="171" fontId="10" fillId="7" borderId="1" xfId="0" applyNumberFormat="1" applyFont="1" applyFill="1" applyBorder="1" applyAlignment="1" applyProtection="1">
      <alignment vertical="center"/>
    </xf>
    <xf numFmtId="171" fontId="11" fillId="8" borderId="1" xfId="0" applyNumberFormat="1" applyFont="1" applyFill="1" applyBorder="1" applyAlignment="1" applyProtection="1">
      <alignment vertical="center"/>
    </xf>
    <xf numFmtId="9" fontId="10" fillId="7" borderId="1" xfId="2" applyFont="1" applyFill="1" applyBorder="1" applyAlignment="1" applyProtection="1">
      <alignment vertical="center"/>
    </xf>
    <xf numFmtId="9" fontId="11" fillId="0" borderId="1" xfId="2" applyFont="1" applyFill="1" applyBorder="1" applyAlignment="1" applyProtection="1">
      <alignment vertical="center"/>
    </xf>
    <xf numFmtId="166" fontId="4" fillId="6" borderId="4" xfId="1" applyNumberFormat="1" applyFont="1" applyFill="1" applyBorder="1" applyAlignment="1" applyProtection="1">
      <alignment vertical="center"/>
      <protection locked="0"/>
    </xf>
    <xf numFmtId="165" fontId="0" fillId="0" borderId="4" xfId="0" applyBorder="1" applyAlignment="1" applyProtection="1">
      <alignment vertical="center"/>
      <protection locked="0"/>
    </xf>
    <xf numFmtId="0" fontId="8" fillId="3" borderId="4" xfId="1" applyNumberFormat="1" applyFont="1" applyFill="1" applyBorder="1" applyAlignment="1" applyProtection="1">
      <alignment horizontal="left" vertical="center"/>
    </xf>
    <xf numFmtId="0" fontId="14" fillId="0" borderId="4" xfId="0" applyNumberFormat="1" applyFont="1" applyBorder="1" applyAlignment="1">
      <alignment horizontal="left" vertical="center"/>
    </xf>
    <xf numFmtId="0" fontId="14" fillId="0" borderId="4" xfId="0" applyNumberFormat="1" applyFont="1" applyBorder="1" applyAlignment="1">
      <alignment vertical="center"/>
    </xf>
    <xf numFmtId="166" fontId="1" fillId="6" borderId="4" xfId="1" applyNumberFormat="1" applyFont="1" applyFill="1" applyBorder="1" applyAlignment="1" applyProtection="1">
      <alignment vertical="center"/>
      <protection locked="0"/>
    </xf>
    <xf numFmtId="165" fontId="14" fillId="0" borderId="4" xfId="0" applyFont="1" applyBorder="1" applyAlignment="1" applyProtection="1">
      <alignment vertical="center"/>
      <protection locked="0"/>
    </xf>
    <xf numFmtId="0" fontId="11" fillId="3" borderId="0" xfId="1" applyNumberFormat="1" applyFont="1" applyFill="1" applyBorder="1" applyAlignment="1" applyProtection="1">
      <alignment vertical="center"/>
    </xf>
    <xf numFmtId="0" fontId="12" fillId="3" borderId="0" xfId="0" applyNumberFormat="1" applyFont="1" applyFill="1" applyBorder="1" applyAlignment="1" applyProtection="1">
      <alignment vertical="center"/>
    </xf>
    <xf numFmtId="49" fontId="4" fillId="4" borderId="10" xfId="1" applyNumberFormat="1" applyFont="1" applyFill="1" applyBorder="1" applyAlignment="1" applyProtection="1">
      <alignment vertical="center" wrapText="1"/>
    </xf>
    <xf numFmtId="49" fontId="4" fillId="4" borderId="11" xfId="1" applyNumberFormat="1" applyFont="1" applyFill="1" applyBorder="1" applyAlignment="1" applyProtection="1">
      <alignment vertical="center"/>
    </xf>
    <xf numFmtId="49" fontId="4" fillId="4" borderId="16" xfId="1" applyNumberFormat="1" applyFont="1" applyFill="1" applyBorder="1" applyAlignment="1" applyProtection="1">
      <alignment vertical="center"/>
    </xf>
    <xf numFmtId="166" fontId="15" fillId="3" borderId="5" xfId="1" applyNumberFormat="1" applyFont="1" applyFill="1" applyBorder="1" applyAlignment="1" applyProtection="1">
      <alignment horizontal="left" vertical="center" wrapText="1"/>
    </xf>
    <xf numFmtId="165" fontId="17" fillId="0" borderId="0" xfId="0" applyFont="1" applyAlignment="1">
      <alignment horizontal="left" vertical="center" wrapText="1"/>
    </xf>
    <xf numFmtId="166" fontId="6" fillId="3" borderId="4" xfId="1" applyNumberFormat="1" applyFont="1" applyFill="1" applyBorder="1" applyAlignment="1" applyProtection="1">
      <alignment horizontal="center" vertical="top"/>
    </xf>
    <xf numFmtId="165" fontId="1" fillId="0" borderId="4" xfId="0" applyFont="1" applyBorder="1" applyAlignment="1">
      <alignment horizontal="center" vertical="top"/>
    </xf>
    <xf numFmtId="49" fontId="4" fillId="6" borderId="10" xfId="1" applyNumberFormat="1" applyFont="1" applyFill="1" applyBorder="1" applyAlignment="1" applyProtection="1">
      <alignment vertical="top" wrapText="1"/>
      <protection locked="0"/>
    </xf>
    <xf numFmtId="49" fontId="4" fillId="6" borderId="11" xfId="1" applyNumberFormat="1" applyFont="1" applyFill="1" applyBorder="1" applyAlignment="1" applyProtection="1">
      <alignment vertical="top" wrapText="1"/>
      <protection locked="0"/>
    </xf>
    <xf numFmtId="49" fontId="4" fillId="6" borderId="16" xfId="1" applyNumberFormat="1" applyFont="1" applyFill="1" applyBorder="1" applyAlignment="1" applyProtection="1">
      <alignment vertical="top" wrapText="1"/>
      <protection locked="0"/>
    </xf>
    <xf numFmtId="165" fontId="0" fillId="0" borderId="4" xfId="0" applyBorder="1" applyAlignment="1">
      <alignment horizontal="center" vertical="top"/>
    </xf>
    <xf numFmtId="0" fontId="6" fillId="3" borderId="4" xfId="1" applyNumberFormat="1" applyFont="1" applyFill="1" applyBorder="1" applyAlignment="1" applyProtection="1">
      <alignment horizontal="center" vertical="top" wrapText="1"/>
    </xf>
    <xf numFmtId="0" fontId="0" fillId="0" borderId="4" xfId="0" applyNumberFormat="1" applyBorder="1" applyAlignment="1">
      <alignment horizontal="center" vertical="top"/>
    </xf>
    <xf numFmtId="0" fontId="1" fillId="0" borderId="4" xfId="1" applyNumberFormat="1" applyFont="1" applyFill="1" applyBorder="1" applyAlignment="1" applyProtection="1">
      <alignment vertical="center"/>
    </xf>
    <xf numFmtId="0" fontId="1" fillId="0" borderId="4" xfId="0" applyNumberFormat="1" applyFont="1" applyBorder="1" applyAlignment="1">
      <alignment vertical="center"/>
    </xf>
    <xf numFmtId="0" fontId="1" fillId="0" borderId="4" xfId="1" applyNumberFormat="1" applyFont="1" applyFill="1" applyBorder="1" applyAlignment="1" applyProtection="1">
      <alignment vertical="center" wrapText="1"/>
    </xf>
    <xf numFmtId="0" fontId="1" fillId="3" borderId="4" xfId="1" applyNumberFormat="1" applyFont="1" applyFill="1" applyBorder="1" applyAlignment="1" applyProtection="1">
      <alignment vertical="center"/>
    </xf>
    <xf numFmtId="167" fontId="15" fillId="3" borderId="5" xfId="1" applyNumberFormat="1" applyFont="1" applyFill="1" applyBorder="1" applyAlignment="1" applyProtection="1">
      <alignment vertical="center" wrapText="1"/>
    </xf>
    <xf numFmtId="165" fontId="0" fillId="0" borderId="0" xfId="0" applyBorder="1" applyAlignment="1">
      <alignment vertical="center"/>
    </xf>
    <xf numFmtId="166" fontId="4" fillId="6" borderId="4" xfId="1" applyNumberFormat="1" applyFont="1" applyFill="1" applyBorder="1" applyAlignment="1" applyProtection="1">
      <alignment vertical="center" wrapText="1"/>
      <protection locked="0"/>
    </xf>
    <xf numFmtId="165" fontId="1" fillId="0" borderId="4" xfId="0" applyFont="1" applyBorder="1" applyAlignment="1" applyProtection="1">
      <alignment vertical="center" wrapText="1"/>
      <protection locked="0"/>
    </xf>
    <xf numFmtId="165" fontId="1" fillId="6" borderId="4" xfId="0" applyFont="1" applyFill="1" applyBorder="1" applyAlignment="1" applyProtection="1">
      <alignment vertical="center" wrapText="1"/>
      <protection locked="0"/>
    </xf>
    <xf numFmtId="0" fontId="4" fillId="7" borderId="4" xfId="1" applyNumberFormat="1" applyFont="1" applyFill="1" applyBorder="1" applyAlignment="1" applyProtection="1">
      <alignment horizontal="left" vertical="center"/>
    </xf>
    <xf numFmtId="0" fontId="1" fillId="7" borderId="9" xfId="0" applyNumberFormat="1" applyFont="1" applyFill="1" applyBorder="1" applyAlignment="1" applyProtection="1">
      <alignment horizontal="left" vertical="center"/>
    </xf>
    <xf numFmtId="165" fontId="1" fillId="6" borderId="4" xfId="0" applyFont="1" applyFill="1" applyBorder="1" applyAlignment="1" applyProtection="1">
      <alignment vertical="center"/>
      <protection locked="0"/>
    </xf>
    <xf numFmtId="0" fontId="18" fillId="3" borderId="0" xfId="1" applyNumberFormat="1" applyFont="1" applyFill="1" applyBorder="1" applyAlignment="1" applyProtection="1">
      <alignment horizontal="left" vertical="center" wrapText="1"/>
    </xf>
    <xf numFmtId="0" fontId="6" fillId="3" borderId="0" xfId="1" applyNumberFormat="1" applyFont="1" applyFill="1" applyBorder="1" applyAlignment="1" applyProtection="1">
      <alignment horizontal="left" vertical="center" wrapText="1"/>
    </xf>
    <xf numFmtId="165" fontId="11" fillId="3" borderId="3" xfId="0" applyFont="1" applyFill="1" applyBorder="1" applyAlignment="1" applyProtection="1">
      <alignment horizontal="center" vertical="top" wrapText="1"/>
    </xf>
    <xf numFmtId="165" fontId="12" fillId="3" borderId="17" xfId="0" applyFont="1" applyFill="1" applyBorder="1" applyAlignment="1" applyProtection="1">
      <alignment horizontal="center" vertical="top" wrapText="1"/>
    </xf>
    <xf numFmtId="165" fontId="0" fillId="0" borderId="17" xfId="0" applyBorder="1" applyAlignment="1" applyProtection="1">
      <alignment horizontal="center" vertical="top" wrapText="1"/>
    </xf>
    <xf numFmtId="165" fontId="0" fillId="0" borderId="2" xfId="0" applyBorder="1" applyAlignment="1" applyProtection="1">
      <alignment vertical="top"/>
    </xf>
    <xf numFmtId="166" fontId="5" fillId="8" borderId="1" xfId="1" applyNumberFormat="1" applyFont="1" applyFill="1" applyBorder="1" applyAlignment="1" applyProtection="1">
      <alignment vertical="center" wrapText="1"/>
    </xf>
    <xf numFmtId="165" fontId="0" fillId="8" borderId="1" xfId="0" applyFill="1" applyBorder="1" applyAlignment="1" applyProtection="1">
      <alignment vertical="center" wrapText="1"/>
    </xf>
    <xf numFmtId="165" fontId="11" fillId="3" borderId="1" xfId="0" applyFont="1" applyFill="1" applyBorder="1" applyAlignment="1" applyProtection="1">
      <alignment horizontal="center" vertical="center"/>
    </xf>
    <xf numFmtId="165" fontId="13" fillId="0" borderId="1" xfId="0" applyFont="1" applyBorder="1" applyAlignment="1" applyProtection="1">
      <alignment horizontal="center" vertical="center"/>
    </xf>
    <xf numFmtId="165" fontId="11" fillId="3" borderId="1" xfId="0" applyFont="1" applyFill="1" applyBorder="1" applyAlignment="1" applyProtection="1">
      <alignment vertical="center" wrapText="1"/>
    </xf>
    <xf numFmtId="165" fontId="0" fillId="0" borderId="1" xfId="0" applyBorder="1" applyAlignment="1" applyProtection="1">
      <alignment vertical="center" wrapText="1"/>
    </xf>
    <xf numFmtId="165" fontId="11" fillId="3" borderId="1" xfId="0" applyFont="1" applyFill="1" applyBorder="1" applyAlignment="1" applyProtection="1">
      <alignment horizontal="left" vertical="center" wrapText="1"/>
    </xf>
    <xf numFmtId="0" fontId="11" fillId="3" borderId="1" xfId="0" applyNumberFormat="1" applyFont="1" applyFill="1" applyBorder="1" applyAlignment="1" applyProtection="1">
      <alignment horizontal="left" vertical="center" wrapText="1"/>
    </xf>
    <xf numFmtId="0" fontId="0" fillId="0" borderId="1" xfId="0" applyNumberFormat="1" applyFont="1" applyBorder="1" applyAlignment="1" applyProtection="1">
      <alignment vertical="center" wrapText="1"/>
    </xf>
    <xf numFmtId="165" fontId="11" fillId="0" borderId="3" xfId="0" applyFont="1" applyFill="1" applyBorder="1" applyAlignment="1" applyProtection="1">
      <alignment horizontal="center" vertical="top" wrapText="1"/>
    </xf>
    <xf numFmtId="165" fontId="0" fillId="0" borderId="17" xfId="0" applyFont="1" applyBorder="1" applyAlignment="1" applyProtection="1">
      <alignment horizontal="center" vertical="top" wrapText="1"/>
    </xf>
    <xf numFmtId="165" fontId="0" fillId="0" borderId="2" xfId="0" applyFont="1" applyBorder="1" applyAlignment="1" applyProtection="1">
      <alignment vertical="top"/>
    </xf>
  </cellXfs>
  <cellStyles count="3">
    <cellStyle name="Komma" xfId="1" builtinId="3"/>
    <cellStyle name="Procent" xfId="2" builtinId="5"/>
    <cellStyle name="Standaard" xfId="0" builtinId="0"/>
  </cellStyles>
  <dxfs count="23">
    <dxf>
      <font>
        <condense val="0"/>
        <extend val="0"/>
        <color indexed="9"/>
      </font>
    </dxf>
    <dxf>
      <font>
        <condense val="0"/>
        <extend val="0"/>
        <color indexed="9"/>
      </font>
    </dxf>
    <dxf>
      <font>
        <condense val="0"/>
        <extend val="0"/>
        <color indexed="9"/>
      </font>
    </dxf>
    <dxf>
      <font>
        <condense val="0"/>
        <extend val="0"/>
        <color indexed="9"/>
      </font>
    </dxf>
    <dxf>
      <fill>
        <patternFill>
          <bgColor rgb="FFFFFFCC"/>
        </patternFill>
      </fill>
    </dxf>
    <dxf>
      <fill>
        <patternFill>
          <bgColor rgb="FFAAF6BE"/>
        </patternFill>
      </fill>
    </dxf>
    <dxf>
      <font>
        <condense val="0"/>
        <extend val="0"/>
        <color indexed="8"/>
      </font>
    </dxf>
    <dxf>
      <fill>
        <patternFill>
          <bgColor indexed="13"/>
        </patternFill>
      </fill>
    </dxf>
    <dxf>
      <fill>
        <patternFill>
          <bgColor rgb="FFFFFFCC"/>
        </patternFill>
      </fill>
    </dxf>
    <dxf>
      <fill>
        <patternFill>
          <bgColor rgb="FFAAF6BE"/>
        </patternFill>
      </fill>
    </dxf>
    <dxf>
      <font>
        <condense val="0"/>
        <extend val="0"/>
        <color indexed="8"/>
      </font>
    </dxf>
    <dxf>
      <fill>
        <patternFill>
          <bgColor indexed="13"/>
        </patternFill>
      </fill>
    </dxf>
    <dxf>
      <fill>
        <patternFill>
          <bgColor rgb="FFFFFFCC"/>
        </patternFill>
      </fill>
    </dxf>
    <dxf>
      <fill>
        <patternFill>
          <bgColor rgb="FFAAF6BE"/>
        </patternFill>
      </fill>
    </dxf>
    <dxf>
      <font>
        <condense val="0"/>
        <extend val="0"/>
        <color indexed="8"/>
      </font>
    </dxf>
    <dxf>
      <fill>
        <patternFill>
          <bgColor indexed="13"/>
        </patternFill>
      </fill>
    </dxf>
    <dxf>
      <fill>
        <patternFill>
          <bgColor rgb="FFFFFFCC"/>
        </patternFill>
      </fill>
    </dxf>
    <dxf>
      <fill>
        <patternFill>
          <bgColor rgb="FFAAF6BE"/>
        </patternFill>
      </fill>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8FCAE7"/>
      <color rgb="FFFFFFCC"/>
      <color rgb="FFAAF6BE"/>
      <color rgb="FFFDF3A5"/>
      <color rgb="FFAEE7F2"/>
      <color rgb="FFFFFFFF"/>
      <color rgb="FFC4E3F2"/>
      <color rgb="FFFEFADE"/>
      <color rgb="FFFEF9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571500</xdr:colOff>
      <xdr:row>2</xdr:row>
      <xdr:rowOff>104776</xdr:rowOff>
    </xdr:from>
    <xdr:to>
      <xdr:col>15</xdr:col>
      <xdr:colOff>400051</xdr:colOff>
      <xdr:row>129</xdr:row>
      <xdr:rowOff>95250</xdr:rowOff>
    </xdr:to>
    <xdr:sp macro="" textlink="">
      <xdr:nvSpPr>
        <xdr:cNvPr id="5" name="Text Box 2">
          <a:extLst>
            <a:ext uri="{FF2B5EF4-FFF2-40B4-BE49-F238E27FC236}">
              <a16:creationId xmlns:a16="http://schemas.microsoft.com/office/drawing/2014/main" id="{5424DA1D-7981-436E-BECA-7E2BDA45D1AE}"/>
            </a:ext>
          </a:extLst>
        </xdr:cNvPr>
        <xdr:cNvSpPr txBox="1">
          <a:spLocks noChangeArrowheads="1"/>
        </xdr:cNvSpPr>
      </xdr:nvSpPr>
      <xdr:spPr bwMode="auto">
        <a:xfrm>
          <a:off x="571500" y="401109"/>
          <a:ext cx="10147301" cy="18807641"/>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endParaRPr lang="en-GB" sz="1100" b="1">
            <a:solidFill>
              <a:sysClr val="windowText" lastClr="000000"/>
            </a:solidFill>
            <a:effectLst/>
            <a:latin typeface="+mn-lt"/>
            <a:ea typeface="+mn-ea"/>
            <a:cs typeface="+mn-cs"/>
          </a:endParaRPr>
        </a:p>
        <a:p>
          <a:endParaRPr lang="en-GB" sz="1100" b="1">
            <a:solidFill>
              <a:sysClr val="windowText" lastClr="000000"/>
            </a:solidFill>
            <a:effectLst/>
            <a:latin typeface="+mn-lt"/>
            <a:ea typeface="+mn-ea"/>
            <a:cs typeface="+mn-cs"/>
          </a:endParaRPr>
        </a:p>
        <a:p>
          <a:endParaRPr lang="en-GB" sz="1100" b="1">
            <a:solidFill>
              <a:sysClr val="windowText" lastClr="000000"/>
            </a:solidFill>
            <a:effectLst/>
            <a:latin typeface="+mn-lt"/>
            <a:ea typeface="+mn-ea"/>
            <a:cs typeface="+mn-cs"/>
          </a:endParaRPr>
        </a:p>
        <a:p>
          <a:endParaRPr lang="en-GB" sz="1100" b="1">
            <a:solidFill>
              <a:sysClr val="windowText" lastClr="000000"/>
            </a:solidFill>
            <a:effectLst/>
            <a:latin typeface="+mn-lt"/>
            <a:ea typeface="+mn-ea"/>
            <a:cs typeface="+mn-cs"/>
          </a:endParaRPr>
        </a:p>
        <a:p>
          <a:endParaRPr lang="en-GB" sz="1100" b="1">
            <a:solidFill>
              <a:sysClr val="windowText" lastClr="000000"/>
            </a:solidFill>
            <a:effectLst/>
            <a:latin typeface="+mn-lt"/>
            <a:ea typeface="+mn-ea"/>
            <a:cs typeface="+mn-cs"/>
          </a:endParaRPr>
        </a:p>
        <a:p>
          <a:endParaRPr lang="en-GB" sz="1100" b="1">
            <a:solidFill>
              <a:sysClr val="windowText" lastClr="000000"/>
            </a:solidFill>
            <a:effectLst/>
            <a:latin typeface="+mn-lt"/>
            <a:ea typeface="+mn-ea"/>
            <a:cs typeface="+mn-cs"/>
          </a:endParaRPr>
        </a:p>
        <a:p>
          <a:endParaRPr lang="en-GB" sz="1100" b="1">
            <a:solidFill>
              <a:sysClr val="windowText" lastClr="000000"/>
            </a:solidFill>
            <a:effectLst/>
            <a:latin typeface="+mn-lt"/>
            <a:ea typeface="+mn-ea"/>
            <a:cs typeface="+mn-cs"/>
          </a:endParaRPr>
        </a:p>
        <a:p>
          <a:endParaRPr lang="en-GB" sz="11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ysClr val="windowText" lastClr="000000"/>
              </a:solidFill>
              <a:effectLst/>
              <a:latin typeface="Arial" panose="020B0604020202020204" pitchFamily="34" charset="0"/>
              <a:ea typeface="+mn-ea"/>
              <a:cs typeface="Arial" panose="020B0604020202020204" pitchFamily="34" charset="0"/>
            </a:rPr>
            <a:t> </a:t>
          </a:r>
          <a:endParaRPr kumimoji="0" lang="en-GB"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ysClr val="windowText" lastClr="000000"/>
            </a:solidFill>
            <a:effectLst/>
            <a:uLnTx/>
            <a:uFillTx/>
            <a:latin typeface="+mn-lt"/>
            <a:ea typeface="+mn-ea"/>
            <a:cs typeface="+mn-cs"/>
          </a:endParaRPr>
        </a:p>
        <a:p>
          <a:r>
            <a:rPr lang="en-GB" sz="1100">
              <a:solidFill>
                <a:sysClr val="windowText" lastClr="000000"/>
              </a:solidFill>
              <a:effectLst/>
              <a:latin typeface="+mn-lt"/>
              <a:ea typeface="+mn-ea"/>
              <a:cs typeface="+mn-cs"/>
            </a:rPr>
            <a:t>Annex II of the </a:t>
          </a:r>
          <a:r>
            <a:rPr lang="nl-NL" sz="1100" b="0" i="0">
              <a:solidFill>
                <a:sysClr val="windowText" lastClr="000000"/>
              </a:solidFill>
              <a:effectLst/>
              <a:latin typeface="+mn-lt"/>
              <a:ea typeface="+mn-ea"/>
              <a:cs typeface="+mn-cs"/>
            </a:rPr>
            <a:t>Accelerating Resilient Food Systems in Africa (ARFSA) programme</a:t>
          </a:r>
          <a:r>
            <a:rPr lang="en-GB" sz="1100">
              <a:solidFill>
                <a:sysClr val="windowText" lastClr="000000"/>
              </a:solidFill>
              <a:effectLst/>
              <a:latin typeface="+mn-lt"/>
              <a:ea typeface="+mn-ea"/>
              <a:cs typeface="+mn-cs"/>
            </a:rPr>
            <a:t> subsidy application 2023.</a:t>
          </a:r>
          <a:r>
            <a:rPr lang="en-GB" sz="1100" baseline="0">
              <a:solidFill>
                <a:sysClr val="windowText" lastClr="000000"/>
              </a:solidFill>
              <a:effectLst/>
              <a:latin typeface="+mn-lt"/>
              <a:ea typeface="+mn-ea"/>
              <a:cs typeface="+mn-cs"/>
            </a:rPr>
            <a:t> ARFSA is open for applications</a:t>
          </a:r>
          <a:r>
            <a:rPr lang="en-GB" sz="1100">
              <a:solidFill>
                <a:sysClr val="windowText" lastClr="000000"/>
              </a:solidFill>
              <a:effectLst/>
              <a:latin typeface="+mn-lt"/>
              <a:ea typeface="+mn-ea"/>
              <a:cs typeface="+mn-cs"/>
            </a:rPr>
            <a:t> </a:t>
          </a:r>
          <a:r>
            <a:rPr lang="en-GB" sz="1100" baseline="0">
              <a:solidFill>
                <a:sysClr val="windowText" lastClr="000000"/>
              </a:solidFill>
              <a:effectLst/>
              <a:latin typeface="+mn-lt"/>
              <a:ea typeface="+mn-ea"/>
              <a:cs typeface="+mn-cs"/>
            </a:rPr>
            <a:t>from</a:t>
          </a:r>
          <a:r>
            <a:rPr lang="en-GB" sz="1100">
              <a:solidFill>
                <a:sysClr val="windowText" lastClr="000000"/>
              </a:solidFill>
              <a:effectLst/>
              <a:latin typeface="+mn-lt"/>
              <a:ea typeface="+mn-ea"/>
              <a:cs typeface="+mn-cs"/>
            </a:rPr>
            <a:t> 2 October 2023,</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9:00 CEST until 18 December 2023,</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12:00 CET. </a:t>
          </a:r>
          <a:endParaRPr lang="nl-NL" sz="1100">
            <a:solidFill>
              <a:sysClr val="windowText" lastClr="000000"/>
            </a:solidFill>
            <a:effectLst/>
            <a:latin typeface="+mn-lt"/>
            <a:ea typeface="+mn-ea"/>
            <a:cs typeface="+mn-cs"/>
          </a:endParaRPr>
        </a:p>
        <a:p>
          <a:br>
            <a:rPr lang="en-GB" sz="1100">
              <a:solidFill>
                <a:sysClr val="windowText" lastClr="000000"/>
              </a:solidFill>
              <a:effectLst/>
              <a:latin typeface="+mn-lt"/>
              <a:ea typeface="+mn-ea"/>
              <a:cs typeface="+mn-cs"/>
            </a:rPr>
          </a:br>
          <a:endParaRPr lang="nl-NL"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In general</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This explanation guides you through this Excel document per worksheet. Complete yellow cells only. This</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document contains formulas that automatically display the totals per partner and calculate the total project budget and subsidy amount. All automatically filled cells are blue or green.</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Provide a partial budget for each partner. The summary worksheet 'Total budget' shows the total costs per partner.</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pPr lvl="0"/>
          <a:r>
            <a:rPr lang="en-GB" sz="1100" b="1">
              <a:solidFill>
                <a:sysClr val="windowText" lastClr="000000"/>
              </a:solidFill>
              <a:effectLst/>
              <a:latin typeface="+mn-lt"/>
              <a:ea typeface="+mn-ea"/>
              <a:cs typeface="+mn-cs"/>
            </a:rPr>
            <a:t>Project and applicant details </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Start by completing the worksheet 'Project and applicant details'.</a:t>
          </a:r>
          <a:r>
            <a:rPr lang="en-GB" sz="1100" baseline="0">
              <a:solidFill>
                <a:sysClr val="windowText" lastClr="000000"/>
              </a:solidFill>
              <a:effectLst/>
              <a:latin typeface="+mn-lt"/>
              <a:ea typeface="+mn-ea"/>
              <a:cs typeface="+mn-cs"/>
            </a:rPr>
            <a:t> The details you enter in t</a:t>
          </a:r>
          <a:r>
            <a:rPr lang="en-GB" sz="1100">
              <a:solidFill>
                <a:sysClr val="windowText" lastClr="000000"/>
              </a:solidFill>
              <a:effectLst/>
              <a:latin typeface="+mn-lt"/>
              <a:ea typeface="+mn-ea"/>
              <a:cs typeface="+mn-cs"/>
            </a:rPr>
            <a:t>his worksheet will automatically be entered</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in other worksheets.</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A. Enter the name of the project </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B. Enter the</a:t>
          </a:r>
          <a:r>
            <a:rPr lang="en-GB" sz="1100" baseline="0">
              <a:solidFill>
                <a:sysClr val="windowText" lastClr="000000"/>
              </a:solidFill>
              <a:effectLst/>
              <a:latin typeface="+mn-lt"/>
              <a:ea typeface="+mn-ea"/>
              <a:cs typeface="+mn-cs"/>
            </a:rPr>
            <a:t> (lead) partner'</a:t>
          </a:r>
          <a:r>
            <a:rPr lang="en-GB" sz="1100">
              <a:solidFill>
                <a:sysClr val="windowText" lastClr="000000"/>
              </a:solidFill>
              <a:effectLst/>
              <a:latin typeface="+mn-lt"/>
              <a:ea typeface="+mn-ea"/>
              <a:cs typeface="+mn-cs"/>
            </a:rPr>
            <a:t>s name.</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C.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Select the organisation type for each partner.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r>
            <a:rPr lang="en-GB" sz="1100" u="sng">
              <a:solidFill>
                <a:sysClr val="windowText" lastClr="000000"/>
              </a:solidFill>
              <a:effectLst/>
              <a:latin typeface="+mn-lt"/>
              <a:ea typeface="+mn-ea"/>
              <a:cs typeface="+mn-cs"/>
            </a:rPr>
            <a:t>Organisation type</a:t>
          </a:r>
          <a:endParaRPr lang="nl-NL" sz="1100" u="sng">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Only knowledge institutes, non-governmental organisations (NGOs) and</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businesses</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can apply. A knowledge institute</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is an </a:t>
          </a:r>
          <a:r>
            <a:rPr lang="nl-NL" sz="1100" b="0" i="0">
              <a:solidFill>
                <a:sysClr val="windowText" lastClr="000000"/>
              </a:solidFill>
              <a:effectLst/>
              <a:latin typeface="+mn-lt"/>
              <a:ea typeface="+mn-ea"/>
              <a:cs typeface="+mn-cs"/>
            </a:rPr>
            <a:t>educational or research organisation contributing to knowledge exchange</a:t>
          </a:r>
          <a:r>
            <a:rPr lang="en-GB" sz="1100">
              <a:solidFill>
                <a:sysClr val="windowText" lastClr="000000"/>
              </a:solidFill>
              <a:effectLst/>
              <a:latin typeface="+mn-lt"/>
              <a:ea typeface="+mn-ea"/>
              <a:cs typeface="+mn-cs"/>
            </a:rPr>
            <a:t>, as Article 3 of the ARFSA Administrative</a:t>
          </a:r>
          <a:r>
            <a:rPr lang="en-GB" sz="1100" baseline="0">
              <a:solidFill>
                <a:sysClr val="windowText" lastClr="000000"/>
              </a:solidFill>
              <a:effectLst/>
              <a:latin typeface="+mn-lt"/>
              <a:ea typeface="+mn-ea"/>
              <a:cs typeface="+mn-cs"/>
            </a:rPr>
            <a:t> Rules describes</a:t>
          </a:r>
          <a:r>
            <a:rPr lang="en-GB" sz="1100" b="0" i="0">
              <a:solidFill>
                <a:sysClr val="windowText" lastClr="000000"/>
              </a:solidFill>
              <a:effectLst/>
              <a:latin typeface="+mn-lt"/>
              <a:ea typeface="+mn-ea"/>
              <a:cs typeface="+mn-cs"/>
            </a:rPr>
            <a:t>.</a:t>
          </a:r>
          <a:r>
            <a:rPr lang="en-GB" sz="1100" b="0" i="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An NGO is a</a:t>
          </a:r>
          <a:r>
            <a:rPr lang="en-GB" sz="1100" baseline="0">
              <a:solidFill>
                <a:sysClr val="windowText" lastClr="000000"/>
              </a:solidFill>
              <a:effectLst/>
              <a:latin typeface="+mn-lt"/>
              <a:ea typeface="+mn-ea"/>
              <a:cs typeface="+mn-cs"/>
            </a:rPr>
            <a:t> societal </a:t>
          </a:r>
          <a:r>
            <a:rPr lang="en-GB" sz="1100">
              <a:solidFill>
                <a:sysClr val="windowText" lastClr="000000"/>
              </a:solidFill>
              <a:effectLst/>
              <a:latin typeface="+mn-lt"/>
              <a:ea typeface="+mn-ea"/>
              <a:cs typeface="+mn-cs"/>
            </a:rPr>
            <a:t>organisation</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described in the same Article. A business is any entity that carries out economic activities, offering goods or services in an economic market. We do not look at how the business is financed.</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r>
            <a:rPr lang="en-GB" sz="1100" b="0" u="sng">
              <a:solidFill>
                <a:sysClr val="windowText" lastClr="000000"/>
              </a:solidFill>
              <a:effectLst/>
              <a:latin typeface="+mn-lt"/>
              <a:ea typeface="+mn-ea"/>
              <a:cs typeface="+mn-cs"/>
            </a:rPr>
            <a:t>Calculating personnel costs</a:t>
          </a:r>
          <a:endParaRPr lang="nl-NL" sz="1100" b="0" u="sng">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Payroll costs plus fixed surcharge:</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a fixed surcharge</a:t>
          </a:r>
          <a:r>
            <a:rPr lang="en-GB" sz="1100" baseline="0">
              <a:solidFill>
                <a:sysClr val="windowText" lastClr="000000"/>
              </a:solidFill>
              <a:effectLst/>
              <a:latin typeface="+mn-lt"/>
              <a:ea typeface="+mn-ea"/>
              <a:cs typeface="+mn-cs"/>
            </a:rPr>
            <a:t> of 50% will be automatically added to the total payroll costs.</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Enter the project's outputs.</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Use the same</a:t>
          </a:r>
          <a:r>
            <a:rPr lang="en-GB" sz="1100" baseline="0">
              <a:solidFill>
                <a:sysClr val="windowText" lastClr="000000"/>
              </a:solidFill>
              <a:effectLst/>
              <a:latin typeface="+mn-lt"/>
              <a:ea typeface="+mn-ea"/>
              <a:cs typeface="+mn-cs"/>
            </a:rPr>
            <a:t> numbering system</a:t>
          </a:r>
          <a:r>
            <a:rPr lang="en-GB" sz="1100">
              <a:solidFill>
                <a:sysClr val="windowText" lastClr="000000"/>
              </a:solidFill>
              <a:effectLst/>
              <a:latin typeface="+mn-lt"/>
              <a:ea typeface="+mn-ea"/>
              <a:cs typeface="+mn-cs"/>
            </a:rPr>
            <a:t> as mentioned</a:t>
          </a:r>
          <a:r>
            <a:rPr lang="en-GB" sz="1100" baseline="0">
              <a:solidFill>
                <a:sysClr val="windowText" lastClr="000000"/>
              </a:solidFill>
              <a:effectLst/>
              <a:latin typeface="+mn-lt"/>
              <a:ea typeface="+mn-ea"/>
              <a:cs typeface="+mn-cs"/>
            </a:rPr>
            <a:t> in </a:t>
          </a:r>
          <a:r>
            <a:rPr lang="en-GB" sz="1100">
              <a:solidFill>
                <a:sysClr val="windowText" lastClr="000000"/>
              </a:solidFill>
              <a:effectLst/>
              <a:latin typeface="+mn-lt"/>
              <a:ea typeface="+mn-ea"/>
              <a:cs typeface="+mn-cs"/>
            </a:rPr>
            <a:t>your 'Project proposal'. </a:t>
          </a:r>
          <a:r>
            <a:rPr lang="nl-NL" sz="1100">
              <a:solidFill>
                <a:sysClr val="windowText" lastClr="000000"/>
              </a:solidFill>
              <a:effectLst/>
              <a:latin typeface="+mn-lt"/>
              <a:ea typeface="+mn-ea"/>
              <a:cs typeface="+mn-cs"/>
            </a:rPr>
            <a:t>In the budget sheets per partner, for each budgeted cost item,</a:t>
          </a:r>
          <a:r>
            <a:rPr lang="nl-NL" sz="1100" baseline="0">
              <a:solidFill>
                <a:sysClr val="windowText" lastClr="000000"/>
              </a:solidFill>
              <a:effectLst/>
              <a:latin typeface="+mn-lt"/>
              <a:ea typeface="+mn-ea"/>
              <a:cs typeface="+mn-cs"/>
            </a:rPr>
            <a:t> </a:t>
          </a:r>
          <a:r>
            <a:rPr lang="nl-NL" sz="1100">
              <a:solidFill>
                <a:sysClr val="windowText" lastClr="000000"/>
              </a:solidFill>
              <a:effectLst/>
              <a:latin typeface="+mn-lt"/>
              <a:ea typeface="+mn-ea"/>
              <a:cs typeface="+mn-cs"/>
            </a:rPr>
            <a:t>please indicate the output(s) </a:t>
          </a:r>
          <a:r>
            <a:rPr kumimoji="0" lang="nl-NL" sz="1100" b="0" i="0" u="none" strike="noStrike" kern="0" cap="none" spc="0" normalizeH="0" baseline="0" noProof="0">
              <a:ln>
                <a:noFill/>
              </a:ln>
              <a:solidFill>
                <a:sysClr val="windowText" lastClr="000000"/>
              </a:solidFill>
              <a:effectLst/>
              <a:uLnTx/>
              <a:uFillTx/>
              <a:latin typeface="+mn-lt"/>
              <a:ea typeface="+mn-ea"/>
              <a:cs typeface="+mn-cs"/>
            </a:rPr>
            <a:t>it relates to</a:t>
          </a:r>
          <a:r>
            <a:rPr lang="nl-NL" sz="1100">
              <a:solidFill>
                <a:sysClr val="windowText" lastClr="000000"/>
              </a:solidFill>
              <a:effectLst/>
              <a:latin typeface="+mn-lt"/>
              <a:ea typeface="+mn-ea"/>
              <a:cs typeface="+mn-cs"/>
            </a:rPr>
            <a:t>.</a:t>
          </a:r>
        </a:p>
        <a:p>
          <a:endParaRPr lang="nl-NL" sz="1100">
            <a:solidFill>
              <a:sysClr val="windowText" lastClr="000000"/>
            </a:solidFill>
            <a:effectLst/>
            <a:latin typeface="+mn-lt"/>
            <a:ea typeface="+mn-ea"/>
            <a:cs typeface="+mn-cs"/>
          </a:endParaRPr>
        </a:p>
        <a:p>
          <a:pPr lvl="0"/>
          <a:r>
            <a:rPr lang="en-GB" sz="1100" b="1">
              <a:solidFill>
                <a:sysClr val="windowText" lastClr="000000"/>
              </a:solidFill>
              <a:effectLst/>
              <a:latin typeface="+mn-lt"/>
              <a:ea typeface="+mn-ea"/>
              <a:cs typeface="+mn-cs"/>
            </a:rPr>
            <a:t>Budget sheet (per partner)</a:t>
          </a:r>
          <a:endParaRPr lang="nl-NL" sz="1100" b="1">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Only enter costs that are:</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directly attributable to the project;</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incurred after the application was submitted and before the project ends.</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Do not include value-added tax (VAT) in your</a:t>
          </a:r>
          <a:r>
            <a:rPr lang="en-GB" sz="1100" baseline="0">
              <a:solidFill>
                <a:sysClr val="windowText" lastClr="000000"/>
              </a:solidFill>
              <a:effectLst/>
              <a:latin typeface="+mn-lt"/>
              <a:ea typeface="+mn-ea"/>
              <a:cs typeface="+mn-cs"/>
            </a:rPr>
            <a:t> budget. You may only include VAT if </a:t>
          </a:r>
          <a:r>
            <a:rPr lang="en-GB" sz="1100">
              <a:solidFill>
                <a:sysClr val="windowText" lastClr="000000"/>
              </a:solidFill>
              <a:effectLst/>
              <a:latin typeface="+mn-lt"/>
              <a:ea typeface="+mn-ea"/>
              <a:cs typeface="+mn-cs"/>
            </a:rPr>
            <a:t>the partner concerned is not registered for VAT and</a:t>
          </a:r>
          <a:r>
            <a:rPr lang="en-GB" sz="1100" baseline="0">
              <a:solidFill>
                <a:sysClr val="windowText" lastClr="000000"/>
              </a:solidFill>
              <a:effectLst/>
              <a:latin typeface="+mn-lt"/>
              <a:ea typeface="+mn-ea"/>
              <a:cs typeface="+mn-cs"/>
            </a:rPr>
            <a:t> thus cannot </a:t>
          </a:r>
          <a:r>
            <a:rPr lang="en-GB" sz="1100">
              <a:solidFill>
                <a:sysClr val="windowText" lastClr="000000"/>
              </a:solidFill>
              <a:effectLst/>
              <a:latin typeface="+mn-lt"/>
              <a:ea typeface="+mn-ea"/>
              <a:cs typeface="+mn-cs"/>
            </a:rPr>
            <a:t>claim back the VAT paid. For more information, please see (in Dutch) www.rvo.nl/onderwerpen/subsidiespelregels/ezk/btw</a:t>
          </a:r>
          <a:r>
            <a:rPr lang="en-GB" sz="1100" baseline="0">
              <a:solidFill>
                <a:sysClr val="windowText" lastClr="000000"/>
              </a:solidFill>
              <a:effectLst/>
              <a:latin typeface="+mn-lt"/>
              <a:ea typeface="+mn-ea"/>
              <a:cs typeface="+mn-cs"/>
            </a:rPr>
            <a:t>.</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ysClr val="windowText" lastClr="000000"/>
              </a:solidFill>
              <a:effectLst/>
              <a:latin typeface="+mn-lt"/>
              <a:ea typeface="+mn-ea"/>
              <a:cs typeface="+mn-cs"/>
            </a:rPr>
            <a:t>For each budgeted cost item,</a:t>
          </a:r>
          <a:r>
            <a:rPr lang="nl-NL" sz="1100" baseline="0">
              <a:solidFill>
                <a:sysClr val="windowText" lastClr="000000"/>
              </a:solidFill>
              <a:effectLst/>
              <a:latin typeface="+mn-lt"/>
              <a:ea typeface="+mn-ea"/>
              <a:cs typeface="+mn-cs"/>
            </a:rPr>
            <a:t> </a:t>
          </a:r>
          <a:r>
            <a:rPr lang="nl-NL" sz="1100">
              <a:solidFill>
                <a:sysClr val="windowText" lastClr="000000"/>
              </a:solidFill>
              <a:effectLst/>
              <a:latin typeface="+mn-lt"/>
              <a:ea typeface="+mn-ea"/>
              <a:cs typeface="+mn-cs"/>
            </a:rPr>
            <a:t>please indicate the output(s) </a:t>
          </a:r>
          <a:r>
            <a:rPr lang="nl-NL" sz="1100" b="0" i="0" baseline="0">
              <a:solidFill>
                <a:sysClr val="windowText" lastClr="000000"/>
              </a:solidFill>
              <a:effectLst/>
              <a:latin typeface="+mn-lt"/>
              <a:ea typeface="+mn-ea"/>
              <a:cs typeface="+mn-cs"/>
            </a:rPr>
            <a:t>it relates to</a:t>
          </a:r>
          <a:r>
            <a:rPr lang="nl-NL" sz="1100">
              <a:solidFill>
                <a:sysClr val="windowText" lastClr="000000"/>
              </a:solidFill>
              <a:effectLst/>
              <a:latin typeface="+mn-lt"/>
              <a:ea typeface="+mn-ea"/>
              <a:cs typeface="+mn-cs"/>
            </a:rPr>
            <a:t>.</a:t>
          </a:r>
          <a:r>
            <a:rPr lang="nl-NL" sz="1100" baseline="0">
              <a:solidFill>
                <a:sysClr val="windowText" lastClr="000000"/>
              </a:solidFill>
              <a:effectLst/>
              <a:latin typeface="+mn-lt"/>
              <a:ea typeface="+mn-ea"/>
              <a:cs typeface="+mn-cs"/>
            </a:rPr>
            <a:t> Enter 'all' in the output cell </a:t>
          </a:r>
          <a:r>
            <a:rPr lang="en-GB" sz="1100" baseline="0">
              <a:solidFill>
                <a:sysClr val="windowText" lastClr="000000"/>
              </a:solidFill>
              <a:effectLst/>
              <a:latin typeface="+mn-lt"/>
              <a:ea typeface="+mn-ea"/>
              <a:cs typeface="+mn-cs"/>
            </a:rPr>
            <a:t>f</a:t>
          </a:r>
          <a:r>
            <a:rPr lang="en-GB" sz="1100">
              <a:solidFill>
                <a:sysClr val="windowText" lastClr="000000"/>
              </a:solidFill>
              <a:effectLst/>
              <a:latin typeface="+mn-lt"/>
              <a:ea typeface="+mn-ea"/>
              <a:cs typeface="+mn-cs"/>
            </a:rPr>
            <a:t>or overarching project costs or employees with overarching roles. </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mn-lt"/>
              <a:ea typeface="+mn-ea"/>
              <a:cs typeface="+mn-cs"/>
            </a:rPr>
            <a:t>Only the</a:t>
          </a:r>
          <a:r>
            <a:rPr lang="en-GB" sz="1100" baseline="0">
              <a:solidFill>
                <a:sysClr val="windowText" lastClr="000000"/>
              </a:solidFill>
              <a:effectLst/>
              <a:latin typeface="+mn-lt"/>
              <a:ea typeface="+mn-ea"/>
              <a:cs typeface="+mn-cs"/>
            </a:rPr>
            <a:t> following </a:t>
          </a:r>
          <a:r>
            <a:rPr lang="en-GB" sz="1100">
              <a:solidFill>
                <a:sysClr val="windowText" lastClr="000000"/>
              </a:solidFill>
              <a:effectLst/>
              <a:latin typeface="+mn-lt"/>
              <a:ea typeface="+mn-ea"/>
              <a:cs typeface="+mn-cs"/>
            </a:rPr>
            <a:t>cost items are eligible project costs:</a:t>
          </a:r>
          <a:endParaRPr lang="nl-NL">
            <a:solidFill>
              <a:sysClr val="windowText" lastClr="000000"/>
            </a:solidFill>
            <a:effectLst/>
          </a:endParaRPr>
        </a:p>
        <a:p>
          <a:endParaRPr lang="nl-NL"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A. Personnel costs</a:t>
          </a:r>
        </a:p>
        <a:p>
          <a:r>
            <a:rPr lang="en-GB" sz="1100">
              <a:solidFill>
                <a:sysClr val="windowText" lastClr="000000"/>
              </a:solidFill>
              <a:effectLst/>
              <a:latin typeface="+mn-lt"/>
              <a:ea typeface="+mn-ea"/>
              <a:cs typeface="+mn-cs"/>
            </a:rPr>
            <a:t>Direct and indirect personnel costs based on the previously</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mentioned system for calculating eligible personnel costs. Only </a:t>
          </a:r>
          <a:r>
            <a:rPr lang="en-GB" sz="1100" baseline="0">
              <a:solidFill>
                <a:sysClr val="windowText" lastClr="000000"/>
              </a:solidFill>
              <a:effectLst/>
              <a:latin typeface="+mn-lt"/>
              <a:ea typeface="+mn-ea"/>
              <a:cs typeface="+mn-cs"/>
            </a:rPr>
            <a:t>enter personnel costs </a:t>
          </a:r>
          <a:r>
            <a:rPr lang="en-GB" sz="1100" strike="noStrike" baseline="0">
              <a:solidFill>
                <a:sysClr val="windowText" lastClr="000000"/>
              </a:solidFill>
              <a:effectLst/>
              <a:latin typeface="+mn-lt"/>
              <a:ea typeface="+mn-ea"/>
              <a:cs typeface="+mn-cs"/>
            </a:rPr>
            <a:t>for employees on the payroll</a:t>
          </a:r>
          <a:r>
            <a:rPr lang="en-GB" sz="1100" baseline="0">
              <a:solidFill>
                <a:sysClr val="windowText" lastClr="000000"/>
              </a:solidFill>
              <a:effectLst/>
              <a:latin typeface="+mn-lt"/>
              <a:ea typeface="+mn-ea"/>
              <a:cs typeface="+mn-cs"/>
            </a:rPr>
            <a:t> of the partner concerned. All costs related to hiring experts/sub-contractors to carry out activities for the project should be listed in section E: </a:t>
          </a:r>
          <a:r>
            <a:rPr lang="en-GB" sz="1100" i="0" baseline="0">
              <a:solidFill>
                <a:sysClr val="windowText" lastClr="000000"/>
              </a:solidFill>
              <a:effectLst/>
              <a:latin typeface="+mn-lt"/>
              <a:ea typeface="+mn-ea"/>
              <a:cs typeface="+mn-cs"/>
            </a:rPr>
            <a:t>'Other project-specific costs payable to third parties'. </a:t>
          </a:r>
          <a:endParaRPr lang="nl-NL" sz="1100" i="0">
            <a:solidFill>
              <a:sysClr val="windowText" lastClr="000000"/>
            </a:solidFill>
            <a:effectLst/>
            <a:latin typeface="+mn-lt"/>
            <a:ea typeface="+mn-ea"/>
            <a:cs typeface="+mn-cs"/>
          </a:endParaRPr>
        </a:p>
        <a:p>
          <a:pPr lvl="1"/>
          <a:r>
            <a:rPr lang="en-GB" sz="1100">
              <a:solidFill>
                <a:sysClr val="windowText" lastClr="000000"/>
              </a:solidFill>
              <a:effectLst/>
              <a:latin typeface="+mn-lt"/>
              <a:ea typeface="+mn-ea"/>
              <a:cs typeface="+mn-cs"/>
            </a:rPr>
            <a:t>- give</a:t>
          </a:r>
          <a:r>
            <a:rPr lang="en-GB" sz="1100" baseline="0">
              <a:solidFill>
                <a:sysClr val="windowText" lastClr="000000"/>
              </a:solidFill>
              <a:effectLst/>
              <a:latin typeface="+mn-lt"/>
              <a:ea typeface="+mn-ea"/>
              <a:cs typeface="+mn-cs"/>
            </a:rPr>
            <a:t> a short description of the activities</a:t>
          </a:r>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pPr lvl="1"/>
          <a:r>
            <a:rPr lang="en-GB" sz="1100">
              <a:solidFill>
                <a:sysClr val="windowText" lastClr="000000"/>
              </a:solidFill>
              <a:effectLst/>
              <a:latin typeface="+mn-lt"/>
              <a:ea typeface="+mn-ea"/>
              <a:cs typeface="+mn-cs"/>
            </a:rPr>
            <a:t>- enter the </a:t>
          </a:r>
          <a:r>
            <a:rPr lang="en-GB" sz="1100" strike="noStrike" baseline="0">
              <a:solidFill>
                <a:sysClr val="windowText" lastClr="000000"/>
              </a:solidFill>
              <a:effectLst/>
              <a:latin typeface="+mn-lt"/>
              <a:ea typeface="+mn-ea"/>
              <a:cs typeface="+mn-cs"/>
            </a:rPr>
            <a:t>expert type of the employee(s) carrying out these activities</a:t>
          </a:r>
          <a:r>
            <a:rPr lang="en-GB" sz="1100">
              <a:solidFill>
                <a:sysClr val="windowText" lastClr="000000"/>
              </a:solidFill>
              <a:effectLst/>
              <a:latin typeface="+mn-lt"/>
              <a:ea typeface="+mn-ea"/>
              <a:cs typeface="+mn-cs"/>
            </a:rPr>
            <a:t>;</a:t>
          </a:r>
          <a:endParaRPr lang="nl-NL" sz="1100">
            <a:solidFill>
              <a:sysClr val="windowText" lastClr="000000"/>
            </a:solidFill>
            <a:effectLst/>
            <a:latin typeface="+mn-lt"/>
            <a:ea typeface="+mn-ea"/>
            <a:cs typeface="+mn-cs"/>
          </a:endParaRPr>
        </a:p>
        <a:p>
          <a:pPr lvl="1"/>
          <a:r>
            <a:rPr lang="en-GB" sz="1100">
              <a:solidFill>
                <a:sysClr val="windowText" lastClr="000000"/>
              </a:solidFill>
              <a:effectLst/>
              <a:latin typeface="+mn-lt"/>
              <a:ea typeface="+mn-ea"/>
              <a:cs typeface="+mn-cs"/>
            </a:rPr>
            <a:t>- enter the output number(s) this employee will work on.</a:t>
          </a:r>
          <a:r>
            <a:rPr lang="en-GB" sz="1100" baseline="0">
              <a:solidFill>
                <a:sysClr val="windowText" lastClr="000000"/>
              </a:solidFill>
              <a:effectLst/>
              <a:latin typeface="+mn-lt"/>
              <a:ea typeface="+mn-ea"/>
              <a:cs typeface="+mn-cs"/>
            </a:rPr>
            <a:t> Use </a:t>
          </a:r>
          <a:r>
            <a:rPr lang="en-GB" sz="1100">
              <a:solidFill>
                <a:sysClr val="windowText" lastClr="000000"/>
              </a:solidFill>
              <a:effectLst/>
              <a:latin typeface="+mn-lt"/>
              <a:ea typeface="+mn-ea"/>
              <a:cs typeface="+mn-cs"/>
            </a:rPr>
            <a:t>the numbering system used in the worksheet </a:t>
          </a:r>
          <a:r>
            <a:rPr lang="en-GB" sz="1100" i="0">
              <a:solidFill>
                <a:sysClr val="windowText" lastClr="000000"/>
              </a:solidFill>
              <a:effectLst/>
              <a:latin typeface="+mn-lt"/>
              <a:ea typeface="+mn-ea"/>
              <a:cs typeface="+mn-cs"/>
            </a:rPr>
            <a:t>'Project and applicant details</a:t>
          </a:r>
          <a:r>
            <a:rPr lang="en-GB" sz="1100">
              <a:solidFill>
                <a:sysClr val="windowText" lastClr="000000"/>
              </a:solidFill>
              <a:effectLst/>
              <a:latin typeface="+mn-lt"/>
              <a:ea typeface="+mn-ea"/>
              <a:cs typeface="+mn-cs"/>
            </a:rPr>
            <a:t>' and in your 'Project proposal';</a:t>
          </a:r>
          <a:endParaRPr lang="nl-NL" sz="1100">
            <a:solidFill>
              <a:sysClr val="windowText" lastClr="000000"/>
            </a:solidFill>
            <a:effectLst/>
            <a:latin typeface="+mn-lt"/>
            <a:ea typeface="+mn-ea"/>
            <a:cs typeface="+mn-cs"/>
          </a:endParaRPr>
        </a:p>
        <a:p>
          <a:pPr lvl="1"/>
          <a:r>
            <a:rPr lang="en-GB" sz="1100">
              <a:solidFill>
                <a:sysClr val="windowText" lastClr="000000"/>
              </a:solidFill>
              <a:effectLst/>
              <a:latin typeface="+mn-lt"/>
              <a:ea typeface="+mn-ea"/>
              <a:cs typeface="+mn-cs"/>
            </a:rPr>
            <a:t>- enter the employee's hourly rate;</a:t>
          </a:r>
        </a:p>
        <a:p>
          <a:pPr lvl="1"/>
          <a:r>
            <a:rPr lang="en-GB" sz="1100">
              <a:solidFill>
                <a:sysClr val="windowText" lastClr="000000"/>
              </a:solidFill>
              <a:effectLst/>
              <a:latin typeface="+mn-lt"/>
              <a:ea typeface="+mn-ea"/>
              <a:cs typeface="+mn-cs"/>
            </a:rPr>
            <a:t>- enter the number of hours this employee will work on the output(s).</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B</a:t>
          </a:r>
          <a:r>
            <a:rPr lang="en-GB" sz="1100">
              <a:solidFill>
                <a:sysClr val="windowText" lastClr="000000"/>
              </a:solidFill>
              <a:effectLst/>
              <a:latin typeface="+mn-lt"/>
              <a:ea typeface="+mn-ea"/>
              <a:cs typeface="+mn-cs"/>
            </a:rPr>
            <a:t>. </a:t>
          </a:r>
          <a:r>
            <a:rPr lang="en-GB" sz="1100" b="1">
              <a:solidFill>
                <a:sysClr val="windowText" lastClr="000000"/>
              </a:solidFill>
              <a:effectLst/>
              <a:latin typeface="+mn-lt"/>
              <a:ea typeface="+mn-ea"/>
              <a:cs typeface="+mn-cs"/>
            </a:rPr>
            <a:t>Project</a:t>
          </a:r>
          <a:r>
            <a:rPr lang="en-GB" sz="1100" b="1" baseline="0">
              <a:solidFill>
                <a:sysClr val="windowText" lastClr="000000"/>
              </a:solidFill>
              <a:effectLst/>
              <a:latin typeface="+mn-lt"/>
              <a:ea typeface="+mn-ea"/>
              <a:cs typeface="+mn-cs"/>
            </a:rPr>
            <a:t>-</a:t>
          </a:r>
          <a:r>
            <a:rPr lang="en-GB" sz="1100" b="1">
              <a:solidFill>
                <a:sysClr val="windowText" lastClr="000000"/>
              </a:solidFill>
              <a:effectLst/>
              <a:latin typeface="+mn-lt"/>
              <a:ea typeface="+mn-ea"/>
              <a:cs typeface="+mn-cs"/>
            </a:rPr>
            <a:t>specific costs: Materials used</a:t>
          </a:r>
          <a:endParaRPr lang="nl-NL" sz="1100" b="1">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The costs of materials and tools that will be used based on historical prices. </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Describe the materials: For which output(s) will they be used.</a:t>
          </a:r>
          <a:r>
            <a:rPr lang="en-GB" sz="1100" baseline="0">
              <a:solidFill>
                <a:sysClr val="windowText" lastClr="000000"/>
              </a:solidFill>
              <a:effectLst/>
              <a:latin typeface="+mn-lt"/>
              <a:ea typeface="+mn-ea"/>
              <a:cs typeface="+mn-cs"/>
            </a:rPr>
            <a:t> Include </a:t>
          </a:r>
          <a:r>
            <a:rPr lang="en-GB" sz="1100">
              <a:solidFill>
                <a:sysClr val="windowText" lastClr="000000"/>
              </a:solidFill>
              <a:effectLst/>
              <a:latin typeface="+mn-lt"/>
              <a:ea typeface="+mn-ea"/>
              <a:cs typeface="+mn-cs"/>
            </a:rPr>
            <a:t>the</a:t>
          </a:r>
          <a:r>
            <a:rPr lang="en-GB" sz="1100" baseline="0">
              <a:solidFill>
                <a:sysClr val="windowText" lastClr="000000"/>
              </a:solidFill>
              <a:effectLst/>
              <a:latin typeface="+mn-lt"/>
              <a:ea typeface="+mn-ea"/>
              <a:cs typeface="+mn-cs"/>
            </a:rPr>
            <a:t> price per unit and the quantity needed. </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C. Project-specific costs: The use of hardware</a:t>
          </a:r>
          <a:endParaRPr lang="nl-NL" sz="1100" b="1">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The depreciation costs of machinery and hardware you have bought and the use of existing machinery and hardware based on their technical service life. If you lease the machinery and hardware, you may deduct the lease instalments, except the financing costs. If you use existing machinery and hardware, charge pro rata for the period they will</a:t>
          </a:r>
          <a:r>
            <a:rPr lang="en-GB" sz="1100" baseline="0">
              <a:solidFill>
                <a:sysClr val="windowText" lastClr="000000"/>
              </a:solidFill>
              <a:effectLst/>
              <a:latin typeface="+mn-lt"/>
              <a:ea typeface="+mn-ea"/>
              <a:cs typeface="+mn-cs"/>
            </a:rPr>
            <a:t> be</a:t>
          </a:r>
          <a:r>
            <a:rPr lang="en-GB" sz="1100">
              <a:solidFill>
                <a:sysClr val="windowText" lastClr="000000"/>
              </a:solidFill>
              <a:effectLst/>
              <a:latin typeface="+mn-lt"/>
              <a:ea typeface="+mn-ea"/>
              <a:cs typeface="+mn-cs"/>
            </a:rPr>
            <a:t> used for the project. If the machinery or hardware has been bought exclusively for the project, you can include the depreciation costs or lease instalments.</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Per hardware</a:t>
          </a:r>
          <a:r>
            <a:rPr lang="en-GB" sz="1100" baseline="0">
              <a:solidFill>
                <a:sysClr val="windowText" lastClr="000000"/>
              </a:solidFill>
              <a:effectLst/>
              <a:latin typeface="+mn-lt"/>
              <a:ea typeface="+mn-ea"/>
              <a:cs typeface="+mn-cs"/>
            </a:rPr>
            <a:t> item:</a:t>
          </a:r>
          <a:endParaRPr lang="nl-NL" sz="1100">
            <a:solidFill>
              <a:sysClr val="windowText" lastClr="000000"/>
            </a:solidFill>
            <a:effectLst/>
            <a:latin typeface="+mn-lt"/>
            <a:ea typeface="+mn-ea"/>
            <a:cs typeface="+mn-cs"/>
          </a:endParaRPr>
        </a:p>
        <a:p>
          <a:pPr lvl="1"/>
          <a:r>
            <a:rPr lang="en-GB" sz="1100">
              <a:solidFill>
                <a:sysClr val="windowText" lastClr="000000"/>
              </a:solidFill>
              <a:effectLst/>
              <a:latin typeface="+mn-lt"/>
              <a:ea typeface="+mn-ea"/>
              <a:cs typeface="+mn-cs"/>
            </a:rPr>
            <a:t>- describe the hardware item;</a:t>
          </a:r>
          <a:endParaRPr lang="nl-NL" sz="1100">
            <a:solidFill>
              <a:sysClr val="windowText" lastClr="000000"/>
            </a:solidFill>
            <a:effectLst/>
            <a:latin typeface="+mn-lt"/>
            <a:ea typeface="+mn-ea"/>
            <a:cs typeface="+mn-cs"/>
          </a:endParaRPr>
        </a:p>
        <a:p>
          <a:pPr lvl="1"/>
          <a:r>
            <a:rPr lang="en-GB" sz="1100">
              <a:solidFill>
                <a:sysClr val="windowText" lastClr="000000"/>
              </a:solidFill>
              <a:effectLst/>
              <a:latin typeface="+mn-lt"/>
              <a:ea typeface="+mn-ea"/>
              <a:cs typeface="+mn-cs"/>
            </a:rPr>
            <a:t>- enter the output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number(s) </a:t>
          </a:r>
          <a:r>
            <a:rPr lang="en-GB" sz="1100">
              <a:solidFill>
                <a:sysClr val="windowText" lastClr="000000"/>
              </a:solidFill>
              <a:effectLst/>
              <a:latin typeface="+mn-lt"/>
              <a:ea typeface="+mn-ea"/>
              <a:cs typeface="+mn-cs"/>
            </a:rPr>
            <a:t>you will be using it for;  </a:t>
          </a:r>
          <a:endParaRPr lang="nl-NL" sz="1100">
            <a:solidFill>
              <a:sysClr val="windowText" lastClr="000000"/>
            </a:solidFill>
            <a:effectLst/>
            <a:latin typeface="+mn-lt"/>
            <a:ea typeface="+mn-ea"/>
            <a:cs typeface="+mn-cs"/>
          </a:endParaRPr>
        </a:p>
        <a:p>
          <a:pPr lvl="1"/>
          <a:r>
            <a:rPr lang="en-GB" sz="1100">
              <a:solidFill>
                <a:sysClr val="windowText" lastClr="000000"/>
              </a:solidFill>
              <a:effectLst/>
              <a:latin typeface="+mn-lt"/>
              <a:ea typeface="+mn-ea"/>
              <a:cs typeface="+mn-cs"/>
            </a:rPr>
            <a:t>- select whether it </a:t>
          </a:r>
          <a:r>
            <a:rPr lang="en-GB" sz="1100" baseline="0">
              <a:solidFill>
                <a:sysClr val="windowText" lastClr="000000"/>
              </a:solidFill>
              <a:effectLst/>
              <a:latin typeface="+mn-lt"/>
              <a:ea typeface="+mn-ea"/>
              <a:cs typeface="+mn-cs"/>
            </a:rPr>
            <a:t>is an </a:t>
          </a:r>
          <a:r>
            <a:rPr lang="en-GB" sz="1100">
              <a:solidFill>
                <a:sysClr val="windowText" lastClr="000000"/>
              </a:solidFill>
              <a:effectLst/>
              <a:latin typeface="+mn-lt"/>
              <a:ea typeface="+mn-ea"/>
              <a:cs typeface="+mn-cs"/>
            </a:rPr>
            <a:t>existing hardware item or hardware that you will buy especially for the project;</a:t>
          </a:r>
        </a:p>
        <a:p>
          <a:pPr lvl="1"/>
          <a:r>
            <a:rPr lang="en-GB" sz="1100">
              <a:solidFill>
                <a:sysClr val="windowText" lastClr="000000"/>
              </a:solidFill>
              <a:effectLst/>
              <a:latin typeface="+mn-lt"/>
              <a:ea typeface="+mn-ea"/>
              <a:cs typeface="+mn-cs"/>
            </a:rPr>
            <a:t>- enter the current value/p</a:t>
          </a:r>
          <a:r>
            <a:rPr lang="en-GB" sz="1100" baseline="0">
              <a:solidFill>
                <a:sysClr val="windowText" lastClr="000000"/>
              </a:solidFill>
              <a:effectLst/>
              <a:latin typeface="+mn-lt"/>
              <a:ea typeface="+mn-ea"/>
              <a:cs typeface="+mn-cs"/>
            </a:rPr>
            <a:t>urchase price of the </a:t>
          </a:r>
          <a:r>
            <a:rPr lang="en-GB" sz="1100">
              <a:solidFill>
                <a:sysClr val="windowText" lastClr="000000"/>
              </a:solidFill>
              <a:effectLst/>
              <a:latin typeface="+mn-lt"/>
              <a:ea typeface="+mn-ea"/>
              <a:cs typeface="+mn-cs"/>
            </a:rPr>
            <a:t>hardware;</a:t>
          </a:r>
        </a:p>
        <a:p>
          <a:pPr lvl="1"/>
          <a:r>
            <a:rPr lang="en-GB" sz="1100">
              <a:solidFill>
                <a:sysClr val="windowText" lastClr="000000"/>
              </a:solidFill>
              <a:effectLst/>
              <a:latin typeface="+mn-lt"/>
              <a:ea typeface="+mn-ea"/>
              <a:cs typeface="+mn-cs"/>
            </a:rPr>
            <a:t>-</a:t>
          </a:r>
          <a:r>
            <a:rPr lang="en-GB" sz="1100" baseline="0">
              <a:solidFill>
                <a:sysClr val="windowText" lastClr="000000"/>
              </a:solidFill>
              <a:effectLst/>
              <a:latin typeface="+mn-lt"/>
              <a:ea typeface="+mn-ea"/>
              <a:cs typeface="+mn-cs"/>
            </a:rPr>
            <a:t> enter the residual value (book value) of the hardware at the </a:t>
          </a:r>
          <a:r>
            <a:rPr lang="en-GB" sz="1100" b="1" u="sng" baseline="0">
              <a:solidFill>
                <a:sysClr val="windowText" lastClr="000000"/>
              </a:solidFill>
              <a:effectLst/>
              <a:latin typeface="+mn-lt"/>
              <a:ea typeface="+mn-ea"/>
              <a:cs typeface="+mn-cs"/>
            </a:rPr>
            <a:t>end of the project. </a:t>
          </a:r>
          <a:r>
            <a:rPr lang="en-GB" sz="1100" b="0" u="none" baseline="0">
              <a:solidFill>
                <a:sysClr val="windowText" lastClr="000000"/>
              </a:solidFill>
              <a:effectLst/>
              <a:latin typeface="+mn-lt"/>
              <a:ea typeface="+mn-ea"/>
              <a:cs typeface="+mn-cs"/>
            </a:rPr>
            <a:t>T</a:t>
          </a:r>
          <a:r>
            <a:rPr lang="en-GB" sz="1100" baseline="0">
              <a:solidFill>
                <a:sysClr val="windowText" lastClr="000000"/>
              </a:solidFill>
              <a:effectLst/>
              <a:latin typeface="+mn-lt"/>
              <a:ea typeface="+mn-ea"/>
              <a:cs typeface="+mn-cs"/>
            </a:rPr>
            <a:t>he total depreciation costs during the project period will be automatically calculated;</a:t>
          </a:r>
        </a:p>
        <a:p>
          <a:pPr lvl="1"/>
          <a:r>
            <a:rPr lang="en-GB" sz="1100" baseline="0">
              <a:solidFill>
                <a:sysClr val="windowText" lastClr="000000"/>
              </a:solidFill>
              <a:effectLst/>
              <a:latin typeface="+mn-lt"/>
              <a:ea typeface="+mn-ea"/>
              <a:cs typeface="+mn-cs"/>
            </a:rPr>
            <a:t>- Please enter for how much of the project period (%) you will use the hardware. </a:t>
          </a:r>
        </a:p>
        <a:p>
          <a:pPr lvl="1"/>
          <a:endParaRPr lang="nl-NL" sz="110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The total depreciation costs per hardware item for the project period will be automatically calculated.</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D. Travel and accommodation costs</a:t>
          </a:r>
          <a:endParaRPr lang="nl-NL" sz="1100" b="1">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Per trip:</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 describe the travel route per trip. Include the departure city and destination city;</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 enter the output number(s) for which </a:t>
          </a:r>
          <a:r>
            <a:rPr lang="en-GB" sz="1100">
              <a:solidFill>
                <a:sysClr val="windowText" lastClr="000000"/>
              </a:solidFill>
              <a:effectLst/>
              <a:latin typeface="+mn-lt"/>
              <a:ea typeface="+mn-ea"/>
              <a:cs typeface="+mn-cs"/>
            </a:rPr>
            <a:t>the trip is </a:t>
          </a:r>
          <a:r>
            <a:rPr lang="en-GB" sz="1100" strike="noStrike" baseline="0">
              <a:solidFill>
                <a:sysClr val="windowText" lastClr="000000"/>
              </a:solidFill>
              <a:effectLst/>
              <a:latin typeface="+mn-lt"/>
              <a:ea typeface="+mn-ea"/>
              <a:cs typeface="+mn-cs"/>
            </a:rPr>
            <a:t>necessary</a:t>
          </a:r>
          <a:r>
            <a:rPr lang="en-GB" sz="1100">
              <a:solidFill>
                <a:sysClr val="windowText" lastClr="000000"/>
              </a:solidFill>
              <a:effectLst/>
              <a:latin typeface="+mn-lt"/>
              <a:ea typeface="+mn-ea"/>
              <a:cs typeface="+mn-cs"/>
            </a:rPr>
            <a:t>;</a:t>
          </a:r>
          <a:endParaRPr lang="nl-NL" sz="1100">
            <a:solidFill>
              <a:sysClr val="windowText" lastClr="000000"/>
            </a:solidFill>
            <a:effectLst/>
            <a:latin typeface="+mn-lt"/>
            <a:ea typeface="+mn-ea"/>
            <a:cs typeface="+mn-cs"/>
          </a:endParaRPr>
        </a:p>
        <a:p>
          <a:pPr lvl="1"/>
          <a:r>
            <a:rPr lang="en-GB" sz="1100">
              <a:solidFill>
                <a:sysClr val="windowText" lastClr="000000"/>
              </a:solidFill>
              <a:effectLst/>
              <a:latin typeface="+mn-lt"/>
              <a:ea typeface="+mn-ea"/>
              <a:cs typeface="+mn-cs"/>
            </a:rPr>
            <a:t>- enter the number of people that will travel;</a:t>
          </a:r>
          <a:endParaRPr lang="nl-NL" sz="1100">
            <a:solidFill>
              <a:sysClr val="windowText" lastClr="000000"/>
            </a:solidFill>
            <a:effectLst/>
            <a:latin typeface="+mn-lt"/>
            <a:ea typeface="+mn-ea"/>
            <a:cs typeface="+mn-cs"/>
          </a:endParaRPr>
        </a:p>
        <a:p>
          <a:pPr lvl="1"/>
          <a:r>
            <a:rPr lang="en-GB" sz="1100">
              <a:solidFill>
                <a:sysClr val="windowText" lastClr="000000"/>
              </a:solidFill>
              <a:effectLst/>
              <a:latin typeface="+mn-lt"/>
              <a:ea typeface="+mn-ea"/>
              <a:cs typeface="+mn-cs"/>
            </a:rPr>
            <a:t>- enter the duration of the trip, including the travel days;</a:t>
          </a:r>
          <a:endParaRPr lang="nl-NL" sz="1100">
            <a:solidFill>
              <a:sysClr val="windowText" lastClr="000000"/>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mn-lt"/>
              <a:ea typeface="+mn-ea"/>
              <a:cs typeface="+mn-cs"/>
            </a:rPr>
            <a:t>- enter the costs of the airline ticket per person (only economy class);</a:t>
          </a:r>
          <a:br>
            <a:rPr lang="en-GB" sz="1100">
              <a:solidFill>
                <a:sysClr val="windowText" lastClr="000000"/>
              </a:solidFill>
              <a:effectLst/>
              <a:latin typeface="+mn-lt"/>
              <a:ea typeface="+mn-ea"/>
              <a:cs typeface="+mn-cs"/>
            </a:rPr>
          </a:br>
          <a:r>
            <a:rPr lang="en-GB" sz="1100">
              <a:solidFill>
                <a:sysClr val="windowText" lastClr="000000"/>
              </a:solidFill>
              <a:effectLst/>
              <a:latin typeface="+mn-lt"/>
              <a:ea typeface="+mn-ea"/>
              <a:cs typeface="+mn-cs"/>
            </a:rPr>
            <a:t>- enter the daily subsistence </a:t>
          </a:r>
          <a:r>
            <a:rPr lang="en-GB" sz="1100" baseline="0">
              <a:solidFill>
                <a:sysClr val="windowText" lastClr="000000"/>
              </a:solidFill>
              <a:effectLst/>
              <a:latin typeface="+mn-lt"/>
              <a:ea typeface="+mn-ea"/>
              <a:cs typeface="+mn-cs"/>
            </a:rPr>
            <a:t>a</a:t>
          </a:r>
          <a:r>
            <a:rPr lang="en-GB" sz="1100">
              <a:solidFill>
                <a:sysClr val="windowText" lastClr="000000"/>
              </a:solidFill>
              <a:effectLst/>
              <a:latin typeface="+mn-lt"/>
              <a:ea typeface="+mn-ea"/>
              <a:cs typeface="+mn-cs"/>
            </a:rPr>
            <a:t>llowance (DSA)</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rate per day</a:t>
          </a:r>
          <a:r>
            <a:rPr lang="en-GB" sz="1100" baseline="0">
              <a:solidFill>
                <a:sysClr val="windowText" lastClr="000000"/>
              </a:solidFill>
              <a:effectLst/>
              <a:latin typeface="+mn-lt"/>
              <a:ea typeface="+mn-ea"/>
              <a:cs typeface="+mn-cs"/>
            </a:rPr>
            <a:t> for the destination city. </a:t>
          </a:r>
          <a:r>
            <a:rPr lang="nl-NL" sz="1100">
              <a:solidFill>
                <a:sysClr val="windowText" lastClr="000000"/>
              </a:solidFill>
              <a:effectLst/>
              <a:latin typeface="+mn-lt"/>
              <a:ea typeface="+mn-ea"/>
              <a:cs typeface="+mn-cs"/>
            </a:rPr>
            <a:t>Use this</a:t>
          </a:r>
          <a:r>
            <a:rPr lang="nl-NL" sz="1100" baseline="0">
              <a:solidFill>
                <a:sysClr val="windowText" lastClr="000000"/>
              </a:solidFill>
              <a:effectLst/>
              <a:latin typeface="+mn-lt"/>
              <a:ea typeface="+mn-ea"/>
              <a:cs typeface="+mn-cs"/>
            </a:rPr>
            <a:t> website for this rate: </a:t>
          </a:r>
          <a:r>
            <a:rPr lang="en-GB" sz="1100">
              <a:solidFill>
                <a:sysClr val="windowText" lastClr="000000"/>
              </a:solidFill>
              <a:effectLst/>
              <a:latin typeface="+mn-lt"/>
              <a:ea typeface="+mn-ea"/>
              <a:cs typeface="+mn-cs"/>
            </a:rPr>
            <a:t>https://icsc.un.org/Home/DailySubsistenc</a:t>
          </a:r>
          <a:r>
            <a:rPr lang="en-GB" sz="1100" u="none">
              <a:solidFill>
                <a:sysClr val="windowText" lastClr="000000"/>
              </a:solidFill>
              <a:effectLst/>
              <a:latin typeface="+mn-lt"/>
              <a:ea typeface="+mn-ea"/>
              <a:cs typeface="+mn-cs"/>
            </a:rPr>
            <a:t>e</a:t>
          </a:r>
          <a:r>
            <a:rPr lang="nl-NL" sz="1100" u="none">
              <a:solidFill>
                <a:sysClr val="windowText" lastClr="000000"/>
              </a:solidFill>
              <a:effectLst/>
              <a:latin typeface="+mn-lt"/>
              <a:ea typeface="+mn-ea"/>
              <a:cs typeface="+mn-cs"/>
            </a:rPr>
            <a:t>;</a:t>
          </a:r>
          <a:br>
            <a:rPr lang="en-GB" sz="1100">
              <a:solidFill>
                <a:sysClr val="windowText" lastClr="000000"/>
              </a:solidFill>
              <a:effectLst/>
              <a:latin typeface="+mn-lt"/>
              <a:ea typeface="+mn-ea"/>
              <a:cs typeface="+mn-cs"/>
            </a:rPr>
          </a:br>
          <a:r>
            <a:rPr lang="en-GB" sz="1100">
              <a:solidFill>
                <a:sysClr val="windowText" lastClr="000000"/>
              </a:solidFill>
              <a:effectLst/>
              <a:latin typeface="+mn-lt"/>
              <a:ea typeface="+mn-ea"/>
              <a:cs typeface="+mn-cs"/>
            </a:rPr>
            <a:t>- enter other non-DSA-related travel expenses</a:t>
          </a:r>
          <a:r>
            <a:rPr lang="nl-NL" sz="1100" u="none" baseline="0">
              <a:solidFill>
                <a:sysClr val="windowText" lastClr="000000"/>
              </a:solidFill>
              <a:effectLst/>
              <a:latin typeface="+mn-lt"/>
              <a:ea typeface="+mn-ea"/>
              <a:cs typeface="+mn-cs"/>
            </a:rPr>
            <a:t>, for example, visa, local travel costs, and so on;</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mn-lt"/>
              <a:ea typeface="+mn-ea"/>
              <a:cs typeface="+mn-cs"/>
            </a:rPr>
            <a:t>- describe the other non-DSA-related</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travel expenses</a:t>
          </a:r>
          <a:r>
            <a:rPr lang="nl-NL" sz="1100" baseline="0">
              <a:solidFill>
                <a:sysClr val="windowText" lastClr="000000"/>
              </a:solidFill>
              <a:effectLst/>
              <a:latin typeface="+mn-lt"/>
              <a:ea typeface="+mn-ea"/>
              <a:cs typeface="+mn-cs"/>
            </a:rPr>
            <a:t>.</a:t>
          </a:r>
          <a:endParaRPr lang="nl-NL"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endParaRPr lang="nl-NL"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E. Other </a:t>
          </a:r>
          <a:r>
            <a:rPr kumimoji="0" lang="en-GB" sz="1100" b="1" i="0" u="none" strike="noStrike" kern="0" cap="none" spc="0" normalizeH="0" baseline="0" noProof="0">
              <a:ln>
                <a:noFill/>
              </a:ln>
              <a:solidFill>
                <a:sysClr val="windowText" lastClr="000000"/>
              </a:solidFill>
              <a:effectLst/>
              <a:uLnTx/>
              <a:uFillTx/>
              <a:latin typeface="+mn-lt"/>
              <a:ea typeface="+mn-ea"/>
              <a:cs typeface="+mn-cs"/>
            </a:rPr>
            <a:t>project-specific</a:t>
          </a:r>
          <a:r>
            <a:rPr lang="en-GB" sz="1100" b="1">
              <a:solidFill>
                <a:sysClr val="windowText" lastClr="000000"/>
              </a:solidFill>
              <a:effectLst/>
              <a:latin typeface="+mn-lt"/>
              <a:ea typeface="+mn-ea"/>
              <a:cs typeface="+mn-cs"/>
            </a:rPr>
            <a:t> costs: Costs payable to third parties</a:t>
          </a:r>
          <a:endParaRPr lang="nl-NL" sz="1100" b="1">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Costs</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necessary to </a:t>
          </a:r>
          <a:r>
            <a:rPr lang="en-GB" sz="1100" baseline="0">
              <a:solidFill>
                <a:sysClr val="windowText" lastClr="000000"/>
              </a:solidFill>
              <a:effectLst/>
              <a:latin typeface="+mn-lt"/>
              <a:ea typeface="+mn-ea"/>
              <a:cs typeface="+mn-cs"/>
            </a:rPr>
            <a:t>achieve the project results. These can be activities </a:t>
          </a:r>
          <a:r>
            <a:rPr lang="en-GB" sz="1100">
              <a:solidFill>
                <a:sysClr val="windowText" lastClr="000000"/>
              </a:solidFill>
              <a:effectLst/>
              <a:latin typeface="+mn-lt"/>
              <a:ea typeface="+mn-ea"/>
              <a:cs typeface="+mn-cs"/>
            </a:rPr>
            <a:t>you outsource </a:t>
          </a:r>
          <a:r>
            <a:rPr lang="nl-NL" sz="1100" b="0" i="0">
              <a:solidFill>
                <a:sysClr val="windowText" lastClr="000000"/>
              </a:solidFill>
              <a:effectLst/>
              <a:latin typeface="+mn-lt"/>
              <a:ea typeface="+mn-ea"/>
              <a:cs typeface="+mn-cs"/>
            </a:rPr>
            <a:t>or</a:t>
          </a:r>
          <a:r>
            <a:rPr lang="nl-NL" sz="1100" b="0" i="0" baseline="0">
              <a:solidFill>
                <a:sysClr val="windowText" lastClr="000000"/>
              </a:solidFill>
              <a:effectLst/>
              <a:latin typeface="+mn-lt"/>
              <a:ea typeface="+mn-ea"/>
              <a:cs typeface="+mn-cs"/>
            </a:rPr>
            <a:t> </a:t>
          </a:r>
          <a:r>
            <a:rPr lang="nl-NL" sz="1100" b="0" i="0">
              <a:solidFill>
                <a:sysClr val="windowText" lastClr="000000"/>
              </a:solidFill>
              <a:effectLst/>
              <a:latin typeface="+mn-lt"/>
              <a:ea typeface="+mn-ea"/>
              <a:cs typeface="+mn-cs"/>
            </a:rPr>
            <a:t>costs related to the goods and services supplied. </a:t>
          </a:r>
          <a:r>
            <a:rPr lang="en-GB" sz="1100">
              <a:solidFill>
                <a:sysClr val="windowText" lastClr="000000"/>
              </a:solidFill>
              <a:effectLst/>
              <a:latin typeface="+mn-lt"/>
              <a:ea typeface="+mn-ea"/>
              <a:cs typeface="+mn-cs"/>
            </a:rPr>
            <a:t>Costs for </a:t>
          </a:r>
          <a:r>
            <a:rPr lang="nl-NL" sz="1100" b="0" i="0">
              <a:solidFill>
                <a:sysClr val="windowText" lastClr="000000"/>
              </a:solidFill>
              <a:effectLst/>
              <a:latin typeface="+mn-lt"/>
              <a:ea typeface="+mn-ea"/>
              <a:cs typeface="+mn-cs"/>
            </a:rPr>
            <a:t>risk financing from third parties</a:t>
          </a:r>
          <a:r>
            <a:rPr lang="nl-NL" sz="1100" b="0" i="0" baseline="0">
              <a:solidFill>
                <a:sysClr val="windowText" lastClr="000000"/>
              </a:solidFill>
              <a:effectLst/>
              <a:latin typeface="+mn-lt"/>
              <a:ea typeface="+mn-ea"/>
              <a:cs typeface="+mn-cs"/>
            </a:rPr>
            <a:t>, such as </a:t>
          </a:r>
          <a:r>
            <a:rPr lang="nl-NL" sz="1100" b="0" i="0">
              <a:solidFill>
                <a:sysClr val="windowText" lastClr="000000"/>
              </a:solidFill>
              <a:effectLst/>
              <a:latin typeface="+mn-lt"/>
              <a:ea typeface="+mn-ea"/>
              <a:cs typeface="+mn-cs"/>
            </a:rPr>
            <a:t>loans, guarantees</a:t>
          </a:r>
          <a:r>
            <a:rPr lang="nl-NL" sz="1100" b="0" i="0" baseline="0">
              <a:solidFill>
                <a:sysClr val="windowText" lastClr="000000"/>
              </a:solidFill>
              <a:effectLst/>
              <a:latin typeface="+mn-lt"/>
              <a:ea typeface="+mn-ea"/>
              <a:cs typeface="+mn-cs"/>
            </a:rPr>
            <a:t> and </a:t>
          </a:r>
          <a:r>
            <a:rPr lang="nl-NL" sz="1100" b="0" i="0">
              <a:solidFill>
                <a:sysClr val="windowText" lastClr="000000"/>
              </a:solidFill>
              <a:effectLst/>
              <a:latin typeface="+mn-lt"/>
              <a:ea typeface="+mn-ea"/>
              <a:cs typeface="+mn-cs"/>
            </a:rPr>
            <a:t>credits,</a:t>
          </a:r>
          <a:r>
            <a:rPr lang="nl-NL" sz="1100" b="0" i="0" baseline="0">
              <a:solidFill>
                <a:sysClr val="windowText" lastClr="000000"/>
              </a:solidFill>
              <a:effectLst/>
              <a:latin typeface="+mn-lt"/>
              <a:ea typeface="+mn-ea"/>
              <a:cs typeface="+mn-cs"/>
            </a:rPr>
            <a:t> are not eligible</a:t>
          </a:r>
          <a:r>
            <a:rPr lang="nl-NL" sz="1100" b="0" i="0">
              <a:solidFill>
                <a:sysClr val="windowText" lastClr="000000"/>
              </a:solidFill>
              <a:effectLst/>
              <a:latin typeface="+mn-lt"/>
              <a:ea typeface="+mn-ea"/>
              <a:cs typeface="+mn-cs"/>
            </a:rPr>
            <a:t>.</a:t>
          </a:r>
          <a:endParaRPr lang="en-GB" sz="1100" strike="dblStrike" baseline="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F. Requested subsidy amount</a:t>
          </a:r>
          <a:endParaRPr lang="nl-NL" sz="1100">
            <a:solidFill>
              <a:sysClr val="windowText" lastClr="000000"/>
            </a:solidFill>
            <a:effectLst/>
            <a:latin typeface="+mn-lt"/>
            <a:ea typeface="+mn-ea"/>
            <a:cs typeface="+mn-cs"/>
          </a:endParaRPr>
        </a:p>
        <a:p>
          <a:pPr lvl="1"/>
          <a:r>
            <a:rPr lang="en-GB" sz="1100">
              <a:solidFill>
                <a:sysClr val="windowText" lastClr="000000"/>
              </a:solidFill>
              <a:effectLst/>
              <a:latin typeface="+mn-lt"/>
              <a:ea typeface="+mn-ea"/>
              <a:cs typeface="+mn-cs"/>
            </a:rPr>
            <a:t>- Enter the requested subsidy amount per partner. </a:t>
          </a:r>
          <a:r>
            <a:rPr lang="en-GB" sz="1100" u="none">
              <a:solidFill>
                <a:sysClr val="windowText" lastClr="000000"/>
              </a:solidFill>
              <a:effectLst/>
              <a:latin typeface="+mn-lt"/>
              <a:ea typeface="+mn-ea"/>
              <a:cs typeface="+mn-cs"/>
            </a:rPr>
            <a:t>Ensure the amount is not more than the calculated maximum subsidy the partner can apply for.</a:t>
          </a:r>
        </a:p>
        <a:p>
          <a:pPr lvl="1"/>
          <a:r>
            <a:rPr lang="en-GB" sz="1100" b="0">
              <a:solidFill>
                <a:sysClr val="windowText" lastClr="000000"/>
              </a:solidFill>
              <a:effectLst/>
              <a:latin typeface="+mn-lt"/>
              <a:ea typeface="+mn-ea"/>
              <a:cs typeface="+mn-cs"/>
            </a:rPr>
            <a:t>- Cell F86: You</a:t>
          </a:r>
          <a:r>
            <a:rPr lang="en-GB" sz="1100" b="0" baseline="0">
              <a:solidFill>
                <a:sysClr val="windowText" lastClr="000000"/>
              </a:solidFill>
              <a:effectLst/>
              <a:latin typeface="+mn-lt"/>
              <a:ea typeface="+mn-ea"/>
              <a:cs typeface="+mn-cs"/>
            </a:rPr>
            <a:t> can change the requested subsidy per partner if the total subsidy for all partners  is more than 2 million euros (see worksheet 'Total budget')</a:t>
          </a:r>
          <a:endParaRPr lang="nl-NL" sz="1100" b="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G. Required own contribution</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Please explain</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how you will finance the difference between the total project costs and the</a:t>
          </a:r>
          <a:r>
            <a:rPr lang="en-GB" sz="1100" baseline="0">
              <a:solidFill>
                <a:sysClr val="windowText" lastClr="000000"/>
              </a:solidFill>
              <a:effectLst/>
              <a:latin typeface="+mn-lt"/>
              <a:ea typeface="+mn-ea"/>
              <a:cs typeface="+mn-cs"/>
            </a:rPr>
            <a:t> granted subsidy.</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p>
        <a:p>
          <a:endParaRPr lang="nl-NL"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Worksheet 'Total budget'</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After completing the budget sheets for all partners, you will find an overview of the total project costs, requested</a:t>
          </a:r>
          <a:r>
            <a:rPr lang="en-GB" sz="1100" baseline="0">
              <a:solidFill>
                <a:sysClr val="windowText" lastClr="000000"/>
              </a:solidFill>
              <a:effectLst/>
              <a:latin typeface="+mn-lt"/>
              <a:ea typeface="+mn-ea"/>
              <a:cs typeface="+mn-cs"/>
            </a:rPr>
            <a:t> subsidy and required own contribution </a:t>
          </a:r>
          <a:r>
            <a:rPr lang="en-GB" sz="1100">
              <a:solidFill>
                <a:sysClr val="windowText" lastClr="000000"/>
              </a:solidFill>
              <a:effectLst/>
              <a:latin typeface="+mn-lt"/>
              <a:ea typeface="+mn-ea"/>
              <a:cs typeface="+mn-cs"/>
            </a:rPr>
            <a:t>in this worksheet.  </a:t>
          </a:r>
          <a:endParaRPr lang="nl-NL"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nl-NL" sz="1100">
            <a:solidFill>
              <a:sysClr val="windowText" lastClr="000000"/>
            </a:solidFill>
            <a:effectLst/>
            <a:latin typeface="+mn-lt"/>
            <a:ea typeface="+mn-ea"/>
            <a:cs typeface="+mn-cs"/>
          </a:endParaRPr>
        </a:p>
        <a:p>
          <a:endParaRPr lang="nl-NL" sz="1100">
            <a:solidFill>
              <a:sysClr val="windowText" lastClr="000000"/>
            </a:solidFill>
            <a:effectLst/>
            <a:latin typeface="+mn-lt"/>
            <a:ea typeface="+mn-ea"/>
            <a:cs typeface="+mn-cs"/>
          </a:endParaRPr>
        </a:p>
      </xdr:txBody>
    </xdr:sp>
    <xdr:clientData/>
  </xdr:twoCellAnchor>
  <xdr:twoCellAnchor editAs="oneCell">
    <xdr:from>
      <xdr:col>6</xdr:col>
      <xdr:colOff>658283</xdr:colOff>
      <xdr:row>2</xdr:row>
      <xdr:rowOff>119592</xdr:rowOff>
    </xdr:from>
    <xdr:to>
      <xdr:col>12</xdr:col>
      <xdr:colOff>543984</xdr:colOff>
      <xdr:row>12</xdr:row>
      <xdr:rowOff>101044</xdr:rowOff>
    </xdr:to>
    <xdr:pic>
      <xdr:nvPicPr>
        <xdr:cNvPr id="7" name="Afbeelding 6" descr="Logo Netherlands Enterpise Agency">
          <a:extLst>
            <a:ext uri="{FF2B5EF4-FFF2-40B4-BE49-F238E27FC236}">
              <a16:creationId xmlns:a16="http://schemas.microsoft.com/office/drawing/2014/main" id="{84B40F2C-472F-4AEE-BA64-CEC8C240C6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5783" y="415925"/>
          <a:ext cx="4013201" cy="1463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8C1C-D709-43E8-BEA0-5A4F33026289}">
  <sheetPr>
    <tabColor theme="0" tint="-0.249977111117893"/>
    <pageSetUpPr fitToPage="1"/>
  </sheetPr>
  <dimension ref="A1"/>
  <sheetViews>
    <sheetView showGridLines="0" showRowColHeaders="0" zoomScale="90" zoomScaleNormal="90" workbookViewId="0">
      <selection activeCell="T28" sqref="T28"/>
    </sheetView>
  </sheetViews>
  <sheetFormatPr defaultColWidth="9" defaultRowHeight="12" x14ac:dyDescent="0.15"/>
  <cols>
    <col min="1" max="16384" width="9" style="103"/>
  </cols>
  <sheetData/>
  <sheetProtection algorithmName="SHA-512" hashValue="Pc1eg38YHQpOsxix2zDnWTVde4aZ0+UChpmBJz+sSN1iDk8YCg2xUpP1Ujric/w/faVVx9ZMjfOjaOgqPbFb8A==" saltValue="Ia3ZfL1r2n6QIBff4bN2tA==" spinCount="100000" sheet="1" selectLockedCells="1"/>
  <pageMargins left="0.31496062992125984" right="0.31496062992125984" top="0.55118110236220474" bottom="0.35433070866141736" header="0.11811023622047245" footer="0.11811023622047245"/>
  <pageSetup paperSize="9" scale="53" orientation="portrait" horizontalDpi="1200" verticalDpi="1200" r:id="rId1"/>
  <headerFooter>
    <oddFooter>&amp;L&amp;F&amp;C&amp;A&amp;R&amp;P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Blad4">
    <tabColor rgb="FFFDF3A5"/>
    <pageSetUpPr fitToPage="1"/>
  </sheetPr>
  <dimension ref="A1:M47"/>
  <sheetViews>
    <sheetView showGridLines="0" zoomScale="90" zoomScaleNormal="90" workbookViewId="0">
      <selection activeCell="B22" sqref="B22:D22"/>
    </sheetView>
  </sheetViews>
  <sheetFormatPr defaultColWidth="10.875" defaultRowHeight="15.6" customHeight="1" x14ac:dyDescent="0.15"/>
  <cols>
    <col min="1" max="1" width="4.75" style="22" customWidth="1"/>
    <col min="2" max="2" width="41" style="4" customWidth="1"/>
    <col min="3" max="3" width="44.625" style="4" customWidth="1"/>
    <col min="4" max="4" width="32.375" style="4" customWidth="1"/>
    <col min="5" max="5" width="36.75" style="11" customWidth="1"/>
    <col min="6" max="6" width="25.625" style="24" customWidth="1"/>
    <col min="7" max="7" width="28.75" style="11" customWidth="1"/>
    <col min="8" max="13" width="43" style="11" customWidth="1"/>
    <col min="14" max="16384" width="10.875" style="4"/>
  </cols>
  <sheetData>
    <row r="1" spans="1:13" s="46" customFormat="1" ht="15.6" customHeight="1" x14ac:dyDescent="0.15">
      <c r="A1" s="45"/>
      <c r="F1" s="47"/>
    </row>
    <row r="2" spans="1:13" s="46" customFormat="1" ht="24.95" customHeight="1" thickBot="1" x14ac:dyDescent="0.2">
      <c r="A2" s="21" t="s">
        <v>0</v>
      </c>
      <c r="B2" s="177" t="s">
        <v>36</v>
      </c>
      <c r="C2" s="178"/>
      <c r="D2" s="178"/>
      <c r="F2" s="47"/>
    </row>
    <row r="3" spans="1:13" s="2" customFormat="1" ht="38.25" customHeight="1" x14ac:dyDescent="0.15">
      <c r="A3" s="20"/>
      <c r="B3" s="122" t="s">
        <v>64</v>
      </c>
      <c r="C3" s="123"/>
      <c r="D3" s="124"/>
      <c r="E3" s="6"/>
      <c r="F3" s="10"/>
      <c r="G3" s="6"/>
      <c r="H3" s="6"/>
      <c r="I3" s="6"/>
      <c r="J3" s="6"/>
      <c r="K3" s="6"/>
      <c r="L3" s="6"/>
      <c r="M3" s="6"/>
    </row>
    <row r="4" spans="1:13" s="2" customFormat="1" ht="24.95" customHeight="1" thickBot="1" x14ac:dyDescent="0.2">
      <c r="A4" s="20"/>
      <c r="B4" s="125" t="s">
        <v>37</v>
      </c>
      <c r="C4" s="126" t="str">
        <f>IF(C8="","",IF(C9="","No", "Yes"))</f>
        <v/>
      </c>
      <c r="D4" s="127"/>
      <c r="E4" s="6"/>
      <c r="F4" s="10"/>
      <c r="G4" s="6"/>
      <c r="H4" s="6"/>
      <c r="I4" s="6"/>
      <c r="J4" s="6"/>
      <c r="K4" s="6"/>
      <c r="L4" s="6"/>
      <c r="M4" s="6"/>
    </row>
    <row r="5" spans="1:13" s="6" customFormat="1" ht="24.95" customHeight="1" x14ac:dyDescent="0.15">
      <c r="A5" s="20"/>
      <c r="B5" s="128"/>
      <c r="C5" s="7"/>
      <c r="D5" s="7"/>
      <c r="F5" s="10"/>
    </row>
    <row r="6" spans="1:13" s="1" customFormat="1" ht="24.95" customHeight="1" thickBot="1" x14ac:dyDescent="0.2">
      <c r="A6" s="21" t="s">
        <v>1</v>
      </c>
      <c r="B6" s="177" t="s">
        <v>33</v>
      </c>
      <c r="C6" s="178"/>
      <c r="D6" s="178"/>
      <c r="E6" s="12"/>
      <c r="F6" s="35"/>
      <c r="G6" s="12"/>
      <c r="H6" s="12"/>
      <c r="I6" s="12"/>
      <c r="J6" s="12"/>
      <c r="K6" s="12"/>
      <c r="L6" s="12"/>
      <c r="M6" s="12"/>
    </row>
    <row r="7" spans="1:13" s="5" customFormat="1" ht="49.5" customHeight="1" x14ac:dyDescent="0.15">
      <c r="A7" s="20"/>
      <c r="B7" s="129" t="s">
        <v>33</v>
      </c>
      <c r="C7" s="130" t="s">
        <v>38</v>
      </c>
      <c r="D7" s="130" t="s">
        <v>39</v>
      </c>
      <c r="E7" s="14"/>
      <c r="F7" s="36"/>
      <c r="G7" s="14"/>
      <c r="H7" s="14"/>
      <c r="I7" s="14"/>
      <c r="J7" s="14"/>
      <c r="K7" s="14"/>
      <c r="L7" s="14"/>
      <c r="M7" s="14"/>
    </row>
    <row r="8" spans="1:13" s="1" customFormat="1" ht="23.25" customHeight="1" x14ac:dyDescent="0.15">
      <c r="A8" s="19"/>
      <c r="B8" s="155" t="s">
        <v>40</v>
      </c>
      <c r="C8" s="131"/>
      <c r="D8" s="57"/>
      <c r="E8" s="35"/>
      <c r="F8" s="12"/>
      <c r="G8" s="12"/>
      <c r="H8" s="12"/>
      <c r="I8" s="12"/>
      <c r="J8" s="12"/>
      <c r="K8" s="12"/>
      <c r="L8" s="12"/>
    </row>
    <row r="9" spans="1:13" s="1" customFormat="1" ht="23.25" customHeight="1" x14ac:dyDescent="0.15">
      <c r="A9" s="19"/>
      <c r="B9" s="156" t="s">
        <v>27</v>
      </c>
      <c r="C9" s="131"/>
      <c r="D9" s="57"/>
      <c r="E9" s="12"/>
      <c r="F9" s="35"/>
      <c r="G9" s="12"/>
      <c r="H9" s="12"/>
      <c r="I9" s="12"/>
      <c r="J9" s="12"/>
      <c r="K9" s="12"/>
      <c r="L9" s="12"/>
      <c r="M9" s="12"/>
    </row>
    <row r="10" spans="1:13" s="1" customFormat="1" ht="23.25" customHeight="1" x14ac:dyDescent="0.15">
      <c r="A10" s="19"/>
      <c r="B10" s="156" t="s">
        <v>28</v>
      </c>
      <c r="C10" s="131"/>
      <c r="D10" s="57"/>
      <c r="E10" s="12"/>
      <c r="F10" s="35"/>
      <c r="G10" s="12"/>
      <c r="H10" s="12"/>
      <c r="I10" s="12"/>
      <c r="J10" s="12"/>
      <c r="K10" s="12"/>
      <c r="L10" s="12"/>
      <c r="M10" s="12"/>
    </row>
    <row r="11" spans="1:13" s="1" customFormat="1" ht="23.25" customHeight="1" x14ac:dyDescent="0.15">
      <c r="A11" s="19"/>
      <c r="B11" s="156" t="s">
        <v>29</v>
      </c>
      <c r="C11" s="131"/>
      <c r="D11" s="57"/>
      <c r="E11" s="12"/>
      <c r="F11" s="35"/>
      <c r="G11" s="12"/>
      <c r="H11" s="12"/>
      <c r="I11" s="12"/>
      <c r="J11" s="12"/>
      <c r="K11" s="12"/>
      <c r="L11" s="12"/>
      <c r="M11" s="12"/>
    </row>
    <row r="12" spans="1:13" s="2" customFormat="1" ht="15.6" customHeight="1" x14ac:dyDescent="0.15">
      <c r="A12" s="20"/>
      <c r="B12" s="132"/>
      <c r="C12" s="132"/>
      <c r="D12" s="132"/>
      <c r="E12" s="6"/>
      <c r="F12" s="10"/>
      <c r="G12" s="6"/>
      <c r="H12" s="6"/>
      <c r="I12" s="6"/>
      <c r="J12" s="6"/>
      <c r="K12" s="6"/>
      <c r="L12" s="6"/>
      <c r="M12" s="6"/>
    </row>
    <row r="13" spans="1:13" s="2" customFormat="1" ht="24.95" customHeight="1" x14ac:dyDescent="0.15">
      <c r="A13" s="21" t="s">
        <v>2</v>
      </c>
      <c r="B13" s="133" t="s">
        <v>21</v>
      </c>
      <c r="C13" s="105"/>
      <c r="D13" s="105"/>
      <c r="E13" s="6"/>
      <c r="F13" s="6"/>
      <c r="G13" s="6"/>
      <c r="H13" s="6"/>
      <c r="I13" s="6"/>
      <c r="J13" s="6"/>
      <c r="K13" s="6"/>
      <c r="L13" s="6"/>
      <c r="M13" s="6"/>
    </row>
    <row r="14" spans="1:13" s="2" customFormat="1" ht="25.5" customHeight="1" x14ac:dyDescent="0.15">
      <c r="A14" s="20"/>
      <c r="B14" s="172" t="s">
        <v>41</v>
      </c>
      <c r="C14" s="173"/>
      <c r="D14" s="174"/>
      <c r="E14" s="6"/>
      <c r="F14" s="6"/>
      <c r="G14" s="6"/>
      <c r="H14" s="6"/>
      <c r="I14" s="6"/>
      <c r="J14" s="6"/>
      <c r="K14" s="6"/>
      <c r="L14" s="6"/>
      <c r="M14" s="6"/>
    </row>
    <row r="15" spans="1:13" s="2" customFormat="1" ht="25.5" customHeight="1" x14ac:dyDescent="0.15">
      <c r="A15" s="19"/>
      <c r="B15" s="170" t="s">
        <v>22</v>
      </c>
      <c r="C15" s="171"/>
      <c r="D15" s="171"/>
      <c r="E15" s="6"/>
      <c r="F15" s="6"/>
      <c r="G15" s="6"/>
      <c r="H15" s="6"/>
      <c r="I15" s="6"/>
      <c r="J15" s="6"/>
      <c r="K15" s="6"/>
      <c r="L15" s="6"/>
      <c r="M15" s="6"/>
    </row>
    <row r="16" spans="1:13" s="2" customFormat="1" ht="25.5" customHeight="1" x14ac:dyDescent="0.15">
      <c r="A16" s="19"/>
      <c r="B16" s="170" t="s">
        <v>23</v>
      </c>
      <c r="C16" s="171"/>
      <c r="D16" s="171"/>
      <c r="E16" s="6"/>
      <c r="F16" s="6"/>
      <c r="G16" s="6"/>
      <c r="H16" s="6"/>
      <c r="I16" s="6"/>
      <c r="J16" s="6"/>
      <c r="K16" s="6"/>
      <c r="L16" s="6"/>
      <c r="M16" s="6"/>
    </row>
    <row r="17" spans="1:13" s="2" customFormat="1" ht="25.5" customHeight="1" x14ac:dyDescent="0.15">
      <c r="A17" s="19"/>
      <c r="B17" s="170" t="s">
        <v>24</v>
      </c>
      <c r="C17" s="171"/>
      <c r="D17" s="171"/>
      <c r="E17" s="6"/>
      <c r="F17" s="6"/>
      <c r="G17" s="6"/>
      <c r="H17" s="6"/>
      <c r="I17" s="6"/>
      <c r="J17" s="6"/>
      <c r="K17" s="6"/>
      <c r="L17" s="6"/>
      <c r="M17" s="6"/>
    </row>
    <row r="18" spans="1:13" s="2" customFormat="1" ht="25.5" customHeight="1" x14ac:dyDescent="0.15">
      <c r="A18" s="19"/>
      <c r="B18" s="175" t="s">
        <v>65</v>
      </c>
      <c r="C18" s="176"/>
      <c r="D18" s="176"/>
      <c r="E18" s="6"/>
      <c r="F18" s="6"/>
      <c r="G18" s="6"/>
      <c r="H18" s="6"/>
      <c r="I18" s="6"/>
      <c r="J18" s="6"/>
      <c r="K18" s="6"/>
      <c r="L18" s="6"/>
      <c r="M18" s="6"/>
    </row>
    <row r="19" spans="1:13" s="2" customFormat="1" ht="25.5" customHeight="1" x14ac:dyDescent="0.15">
      <c r="A19" s="19"/>
      <c r="B19" s="170"/>
      <c r="C19" s="171"/>
      <c r="D19" s="171"/>
      <c r="E19" s="6"/>
      <c r="F19" s="6"/>
      <c r="G19" s="6"/>
      <c r="H19" s="6"/>
      <c r="I19" s="6"/>
      <c r="J19" s="6"/>
      <c r="K19" s="6"/>
      <c r="L19" s="6"/>
      <c r="M19" s="6"/>
    </row>
    <row r="20" spans="1:13" s="2" customFormat="1" ht="25.5" customHeight="1" x14ac:dyDescent="0.15">
      <c r="A20" s="19"/>
      <c r="B20" s="170"/>
      <c r="C20" s="171"/>
      <c r="D20" s="171"/>
      <c r="E20" s="6"/>
      <c r="F20" s="6"/>
      <c r="G20" s="6"/>
      <c r="H20" s="6"/>
      <c r="I20" s="6"/>
      <c r="J20" s="6"/>
      <c r="K20" s="6"/>
      <c r="L20" s="6"/>
      <c r="M20" s="6"/>
    </row>
    <row r="21" spans="1:13" s="2" customFormat="1" ht="25.5" customHeight="1" x14ac:dyDescent="0.15">
      <c r="A21" s="19"/>
      <c r="B21" s="170"/>
      <c r="C21" s="171"/>
      <c r="D21" s="171"/>
      <c r="E21" s="6"/>
      <c r="F21" s="6"/>
      <c r="G21" s="6"/>
      <c r="H21" s="6"/>
      <c r="I21" s="6"/>
      <c r="J21" s="6"/>
      <c r="K21" s="6"/>
      <c r="L21" s="6"/>
      <c r="M21" s="6"/>
    </row>
    <row r="22" spans="1:13" s="2" customFormat="1" ht="25.5" customHeight="1" x14ac:dyDescent="0.15">
      <c r="A22" s="19"/>
      <c r="B22" s="170"/>
      <c r="C22" s="171"/>
      <c r="D22" s="171"/>
      <c r="E22" s="6"/>
      <c r="F22" s="6"/>
      <c r="G22" s="6"/>
      <c r="H22" s="6"/>
      <c r="I22" s="6"/>
      <c r="J22" s="6"/>
      <c r="K22" s="6"/>
      <c r="L22" s="6"/>
      <c r="M22" s="6"/>
    </row>
    <row r="23" spans="1:13" s="2" customFormat="1" ht="25.5" customHeight="1" x14ac:dyDescent="0.15">
      <c r="A23" s="19"/>
      <c r="B23" s="170"/>
      <c r="C23" s="171"/>
      <c r="D23" s="171"/>
      <c r="E23" s="6"/>
      <c r="F23" s="6"/>
      <c r="G23" s="6"/>
      <c r="H23" s="6"/>
      <c r="I23" s="6"/>
      <c r="J23" s="6"/>
      <c r="K23" s="6"/>
      <c r="L23" s="6"/>
      <c r="M23" s="6"/>
    </row>
    <row r="24" spans="1:13" s="2" customFormat="1" ht="25.5" customHeight="1" x14ac:dyDescent="0.15">
      <c r="A24" s="19"/>
      <c r="B24" s="170"/>
      <c r="C24" s="171"/>
      <c r="D24" s="171"/>
      <c r="E24" s="6"/>
      <c r="F24" s="6"/>
      <c r="G24" s="6"/>
      <c r="H24" s="6"/>
      <c r="I24" s="6"/>
      <c r="J24" s="6"/>
      <c r="K24" s="6"/>
      <c r="L24" s="6"/>
      <c r="M24" s="6"/>
    </row>
    <row r="25" spans="1:13" s="2" customFormat="1" ht="25.5" customHeight="1" x14ac:dyDescent="0.15">
      <c r="A25" s="19"/>
      <c r="B25" s="170"/>
      <c r="C25" s="171"/>
      <c r="D25" s="171"/>
      <c r="E25" s="6"/>
      <c r="F25" s="6"/>
      <c r="G25" s="6"/>
      <c r="H25" s="6"/>
      <c r="I25" s="6"/>
      <c r="J25" s="6"/>
      <c r="K25" s="6"/>
      <c r="L25" s="6"/>
      <c r="M25" s="6"/>
    </row>
    <row r="26" spans="1:13" s="2" customFormat="1" ht="25.5" customHeight="1" x14ac:dyDescent="0.15">
      <c r="A26" s="19"/>
      <c r="B26" s="170"/>
      <c r="C26" s="171"/>
      <c r="D26" s="171"/>
      <c r="E26" s="6"/>
      <c r="F26" s="6"/>
      <c r="G26" s="6"/>
      <c r="H26" s="6"/>
      <c r="I26" s="6"/>
      <c r="J26" s="6"/>
      <c r="K26" s="6"/>
      <c r="L26" s="6"/>
      <c r="M26" s="6"/>
    </row>
    <row r="27" spans="1:13" s="2" customFormat="1" ht="25.5" customHeight="1" x14ac:dyDescent="0.15">
      <c r="A27" s="19"/>
      <c r="B27" s="170"/>
      <c r="C27" s="171"/>
      <c r="D27" s="171"/>
      <c r="E27" s="6"/>
      <c r="F27" s="6"/>
      <c r="G27" s="6"/>
      <c r="H27" s="6"/>
      <c r="I27" s="6"/>
      <c r="J27" s="6"/>
      <c r="K27" s="6"/>
      <c r="L27" s="6"/>
      <c r="M27" s="6"/>
    </row>
    <row r="28" spans="1:13" s="2" customFormat="1" ht="25.5" customHeight="1" x14ac:dyDescent="0.15">
      <c r="A28" s="19"/>
      <c r="B28" s="170"/>
      <c r="C28" s="171"/>
      <c r="D28" s="171"/>
      <c r="E28" s="6"/>
      <c r="F28" s="6"/>
      <c r="G28" s="6"/>
      <c r="H28" s="6"/>
      <c r="I28" s="6"/>
      <c r="J28" s="6"/>
      <c r="K28" s="6"/>
      <c r="L28" s="6"/>
      <c r="M28" s="6"/>
    </row>
    <row r="29" spans="1:13" s="2" customFormat="1" ht="25.5" customHeight="1" x14ac:dyDescent="0.15">
      <c r="A29" s="19"/>
      <c r="B29" s="170"/>
      <c r="C29" s="171"/>
      <c r="D29" s="171"/>
      <c r="E29" s="6"/>
      <c r="F29" s="6"/>
      <c r="G29" s="6"/>
      <c r="H29" s="6"/>
      <c r="I29" s="6"/>
      <c r="J29" s="6"/>
      <c r="K29" s="6"/>
      <c r="L29" s="6"/>
      <c r="M29" s="6"/>
    </row>
    <row r="30" spans="1:13" s="2" customFormat="1" ht="25.5" customHeight="1" x14ac:dyDescent="0.15">
      <c r="A30" s="19"/>
      <c r="B30" s="170"/>
      <c r="C30" s="171"/>
      <c r="D30" s="171"/>
      <c r="E30" s="6"/>
      <c r="F30" s="6"/>
      <c r="G30" s="6"/>
      <c r="H30" s="6"/>
      <c r="I30" s="6"/>
      <c r="J30" s="6"/>
      <c r="K30" s="6"/>
      <c r="L30" s="6"/>
      <c r="M30" s="6"/>
    </row>
    <row r="31" spans="1:13" s="2" customFormat="1" ht="25.5" customHeight="1" x14ac:dyDescent="0.15">
      <c r="A31" s="19"/>
      <c r="B31" s="170"/>
      <c r="C31" s="171"/>
      <c r="D31" s="171"/>
      <c r="E31" s="6"/>
      <c r="F31" s="6"/>
      <c r="G31" s="6"/>
      <c r="H31" s="6"/>
      <c r="I31" s="6"/>
      <c r="J31" s="6"/>
      <c r="K31" s="6"/>
      <c r="L31" s="6"/>
      <c r="M31" s="6"/>
    </row>
    <row r="32" spans="1:13" s="2" customFormat="1" ht="25.5" customHeight="1" x14ac:dyDescent="0.15">
      <c r="A32" s="19"/>
      <c r="B32" s="170"/>
      <c r="C32" s="171"/>
      <c r="D32" s="171"/>
      <c r="E32" s="6"/>
      <c r="F32" s="6"/>
      <c r="G32" s="6"/>
      <c r="H32" s="6"/>
      <c r="I32" s="6"/>
      <c r="J32" s="6"/>
      <c r="K32" s="6"/>
      <c r="L32" s="6"/>
      <c r="M32" s="6"/>
    </row>
    <row r="33" spans="1:13" s="2" customFormat="1" ht="25.5" customHeight="1" x14ac:dyDescent="0.15">
      <c r="A33" s="19"/>
      <c r="B33" s="170"/>
      <c r="C33" s="171"/>
      <c r="D33" s="171"/>
      <c r="E33" s="6"/>
      <c r="F33" s="6"/>
      <c r="G33" s="6"/>
      <c r="H33" s="6"/>
      <c r="I33" s="6"/>
      <c r="J33" s="6"/>
      <c r="K33" s="6"/>
      <c r="L33" s="6"/>
      <c r="M33" s="6"/>
    </row>
    <row r="34" spans="1:13" s="2" customFormat="1" ht="25.5" customHeight="1" x14ac:dyDescent="0.15">
      <c r="A34" s="19"/>
      <c r="B34" s="170"/>
      <c r="C34" s="171"/>
      <c r="D34" s="171"/>
      <c r="E34" s="6"/>
      <c r="F34" s="6"/>
      <c r="G34" s="6"/>
      <c r="H34" s="6"/>
      <c r="I34" s="6"/>
      <c r="J34" s="6"/>
      <c r="K34" s="6"/>
      <c r="L34" s="6"/>
      <c r="M34" s="6"/>
    </row>
    <row r="35" spans="1:13" s="2" customFormat="1" ht="25.5" customHeight="1" x14ac:dyDescent="0.15">
      <c r="A35" s="19"/>
      <c r="B35" s="170"/>
      <c r="C35" s="171"/>
      <c r="D35" s="171"/>
      <c r="E35" s="6"/>
      <c r="F35" s="6"/>
      <c r="G35" s="6"/>
      <c r="H35" s="6"/>
      <c r="I35" s="6"/>
      <c r="J35" s="6"/>
      <c r="K35" s="6"/>
      <c r="L35" s="6"/>
      <c r="M35" s="6"/>
    </row>
    <row r="36" spans="1:13" s="2" customFormat="1" ht="25.5" customHeight="1" x14ac:dyDescent="0.15">
      <c r="A36" s="19"/>
      <c r="B36" s="170"/>
      <c r="C36" s="171"/>
      <c r="D36" s="171"/>
      <c r="E36" s="6"/>
      <c r="F36" s="6"/>
      <c r="G36" s="6"/>
      <c r="H36" s="6"/>
      <c r="I36" s="6"/>
      <c r="J36" s="6"/>
      <c r="K36" s="6"/>
      <c r="L36" s="6"/>
      <c r="M36" s="6"/>
    </row>
    <row r="37" spans="1:13" s="2" customFormat="1" ht="25.5" customHeight="1" x14ac:dyDescent="0.15">
      <c r="A37" s="19"/>
      <c r="B37" s="170"/>
      <c r="C37" s="171"/>
      <c r="D37" s="171"/>
      <c r="E37" s="6"/>
      <c r="F37" s="6"/>
      <c r="G37" s="6"/>
      <c r="H37" s="6"/>
      <c r="I37" s="6"/>
      <c r="J37" s="6"/>
      <c r="K37" s="6"/>
      <c r="L37" s="6"/>
      <c r="M37" s="6"/>
    </row>
    <row r="38" spans="1:13" s="2" customFormat="1" ht="25.5" customHeight="1" x14ac:dyDescent="0.15">
      <c r="A38" s="19"/>
      <c r="B38" s="170"/>
      <c r="C38" s="171"/>
      <c r="D38" s="171"/>
      <c r="E38" s="6"/>
      <c r="F38" s="6"/>
      <c r="G38" s="6"/>
      <c r="H38" s="6"/>
      <c r="I38" s="6"/>
      <c r="J38" s="6"/>
      <c r="K38" s="6"/>
      <c r="L38" s="6"/>
      <c r="M38" s="6"/>
    </row>
    <row r="39" spans="1:13" s="2" customFormat="1" ht="25.5" customHeight="1" x14ac:dyDescent="0.15">
      <c r="A39" s="19"/>
      <c r="B39" s="170"/>
      <c r="C39" s="171"/>
      <c r="D39" s="171"/>
      <c r="E39" s="6"/>
      <c r="F39" s="6"/>
      <c r="G39" s="6"/>
      <c r="H39" s="6"/>
      <c r="I39" s="6"/>
      <c r="J39" s="6"/>
      <c r="K39" s="6"/>
      <c r="L39" s="6"/>
      <c r="M39" s="6"/>
    </row>
    <row r="40" spans="1:13" s="2" customFormat="1" ht="25.5" customHeight="1" x14ac:dyDescent="0.15">
      <c r="A40" s="19"/>
      <c r="B40" s="170"/>
      <c r="C40" s="171"/>
      <c r="D40" s="171"/>
      <c r="E40" s="6"/>
      <c r="F40" s="6"/>
      <c r="G40" s="6"/>
      <c r="H40" s="6"/>
      <c r="I40" s="6"/>
      <c r="J40" s="6"/>
      <c r="K40" s="6"/>
      <c r="L40" s="6"/>
      <c r="M40" s="6"/>
    </row>
    <row r="41" spans="1:13" s="2" customFormat="1" ht="25.5" customHeight="1" x14ac:dyDescent="0.15">
      <c r="A41" s="19"/>
      <c r="B41" s="170"/>
      <c r="C41" s="171"/>
      <c r="D41" s="171"/>
      <c r="E41" s="6"/>
      <c r="F41" s="6"/>
      <c r="G41" s="6"/>
      <c r="H41" s="6"/>
      <c r="I41" s="6"/>
      <c r="J41" s="6"/>
      <c r="K41" s="6"/>
      <c r="L41" s="6"/>
      <c r="M41" s="6"/>
    </row>
    <row r="42" spans="1:13" s="2" customFormat="1" ht="25.5" customHeight="1" x14ac:dyDescent="0.15">
      <c r="A42" s="19"/>
      <c r="B42" s="170"/>
      <c r="C42" s="171"/>
      <c r="D42" s="171"/>
      <c r="E42" s="6"/>
      <c r="F42" s="6"/>
      <c r="G42" s="6"/>
      <c r="H42" s="6"/>
      <c r="I42" s="6"/>
      <c r="J42" s="6"/>
      <c r="K42" s="6"/>
      <c r="L42" s="6"/>
      <c r="M42" s="6"/>
    </row>
    <row r="43" spans="1:13" s="2" customFormat="1" ht="24.95" customHeight="1" x14ac:dyDescent="0.15">
      <c r="A43" s="19"/>
      <c r="B43" s="170"/>
      <c r="C43" s="171"/>
      <c r="D43" s="171"/>
      <c r="E43" s="6"/>
      <c r="F43" s="6"/>
      <c r="G43" s="6"/>
      <c r="H43" s="6"/>
      <c r="I43" s="6"/>
      <c r="J43" s="6"/>
      <c r="K43" s="6"/>
      <c r="L43" s="6"/>
      <c r="M43" s="6"/>
    </row>
    <row r="44" spans="1:13" s="2" customFormat="1" ht="24.95" customHeight="1" x14ac:dyDescent="0.15">
      <c r="A44" s="19"/>
      <c r="B44" s="170"/>
      <c r="C44" s="171"/>
      <c r="D44" s="171"/>
      <c r="E44" s="6"/>
      <c r="F44" s="6"/>
      <c r="G44" s="6"/>
      <c r="H44" s="6"/>
      <c r="I44" s="6"/>
      <c r="J44" s="6"/>
      <c r="K44" s="6"/>
      <c r="L44" s="6"/>
      <c r="M44" s="6"/>
    </row>
    <row r="45" spans="1:13" s="2" customFormat="1" ht="24.95" customHeight="1" x14ac:dyDescent="0.15">
      <c r="A45" s="19"/>
      <c r="B45" s="170"/>
      <c r="C45" s="171"/>
      <c r="D45" s="171"/>
      <c r="E45" s="6"/>
      <c r="F45" s="6"/>
      <c r="G45" s="6"/>
      <c r="H45" s="6"/>
      <c r="I45" s="6"/>
      <c r="J45" s="6"/>
      <c r="K45" s="6"/>
      <c r="L45" s="6"/>
      <c r="M45" s="6"/>
    </row>
    <row r="46" spans="1:13" s="2" customFormat="1" ht="24.95" customHeight="1" x14ac:dyDescent="0.15">
      <c r="A46" s="19"/>
      <c r="B46" s="170"/>
      <c r="C46" s="171"/>
      <c r="D46" s="171"/>
      <c r="E46" s="6"/>
      <c r="F46" s="6"/>
      <c r="G46" s="6"/>
      <c r="H46" s="6"/>
      <c r="I46" s="6"/>
      <c r="J46" s="6"/>
      <c r="K46" s="6"/>
      <c r="L46" s="6"/>
      <c r="M46" s="6"/>
    </row>
    <row r="47" spans="1:13" s="2" customFormat="1" ht="24.95" customHeight="1" x14ac:dyDescent="0.15">
      <c r="A47" s="19"/>
      <c r="B47" s="170"/>
      <c r="C47" s="171"/>
      <c r="D47" s="171"/>
      <c r="E47" s="6"/>
      <c r="F47" s="6"/>
      <c r="G47" s="6"/>
      <c r="H47" s="6"/>
      <c r="I47" s="6"/>
      <c r="J47" s="6"/>
      <c r="K47" s="6"/>
      <c r="L47" s="6"/>
      <c r="M47" s="6"/>
    </row>
  </sheetData>
  <sheetProtection algorithmName="SHA-512" hashValue="2y4aWivW4z6LzE4lyQ8Ukvs+dJtrwQOYKPMLj+T/FKaOT5yQC4C7qGk+Yl5JHgxtQl3Lltt16caMlkxrO0QDAg==" saltValue="EuljWdruddlGTt50KQYFgg==" spinCount="100000" sheet="1" selectLockedCells="1"/>
  <mergeCells count="36">
    <mergeCell ref="B6:D6"/>
    <mergeCell ref="B2:D2"/>
    <mergeCell ref="B15:D15"/>
    <mergeCell ref="B16:D16"/>
    <mergeCell ref="B17:D17"/>
    <mergeCell ref="B18:D18"/>
    <mergeCell ref="B19:D19"/>
    <mergeCell ref="B20:D20"/>
    <mergeCell ref="B21:D21"/>
    <mergeCell ref="B22:D22"/>
    <mergeCell ref="B23:D23"/>
    <mergeCell ref="B24:D24"/>
    <mergeCell ref="B31:D31"/>
    <mergeCell ref="B32:D32"/>
    <mergeCell ref="B33:D33"/>
    <mergeCell ref="B25:D25"/>
    <mergeCell ref="B26:D26"/>
    <mergeCell ref="B27:D27"/>
    <mergeCell ref="B28:D28"/>
    <mergeCell ref="B29:D29"/>
    <mergeCell ref="B45:D45"/>
    <mergeCell ref="B46:D46"/>
    <mergeCell ref="B47:D47"/>
    <mergeCell ref="B14:D14"/>
    <mergeCell ref="B40:D40"/>
    <mergeCell ref="B41:D41"/>
    <mergeCell ref="B42:D42"/>
    <mergeCell ref="B43:D43"/>
    <mergeCell ref="B44:D44"/>
    <mergeCell ref="B35:D35"/>
    <mergeCell ref="B36:D36"/>
    <mergeCell ref="B37:D37"/>
    <mergeCell ref="B38:D38"/>
    <mergeCell ref="B39:D39"/>
    <mergeCell ref="B30:D30"/>
    <mergeCell ref="B34:D34"/>
  </mergeCells>
  <phoneticPr fontId="0" type="noConversion"/>
  <conditionalFormatting sqref="B6">
    <cfRule type="cellIs" dxfId="22" priority="3" stopIfTrue="1" operator="equal">
      <formula>"Kies eerst uw systematiek voor de berekening van de subsidiabele kosten"</formula>
    </cfRule>
  </conditionalFormatting>
  <conditionalFormatting sqref="B2">
    <cfRule type="cellIs" dxfId="21" priority="2" stopIfTrue="1" operator="equal">
      <formula>"Kies eerst uw systematiek voor de berekening van de subsidiabele kosten"</formula>
    </cfRule>
  </conditionalFormatting>
  <conditionalFormatting sqref="B13">
    <cfRule type="cellIs" dxfId="20" priority="1" stopIfTrue="1" operator="equal">
      <formula>"Kies eerst uw systematiek voor de berekening van de subsidiabele kosten"</formula>
    </cfRule>
  </conditionalFormatting>
  <printOptions horizontalCentered="1"/>
  <pageMargins left="0.19685039370078741" right="0.19685039370078741" top="0.55118110236220474" bottom="0.39370078740157483" header="0" footer="0.39370078740157483"/>
  <pageSetup paperSize="9" scale="68" orientation="portrait" r:id="rId1"/>
  <headerFooter alignWithMargins="0">
    <oddFooter>&amp;L&amp;F&amp;C&amp;A&amp;R&amp;P of &amp;N</oddFooter>
  </headerFooter>
  <extLst>
    <ext xmlns:x14="http://schemas.microsoft.com/office/spreadsheetml/2009/9/main" uri="{CCE6A557-97BC-4b89-ADB6-D9C93CAAB3DF}">
      <x14:dataValidations xmlns:xm="http://schemas.microsoft.com/office/excel/2006/main" xWindow="243" yWindow="478" count="1">
        <x14:dataValidation type="list" allowBlank="1" showInputMessage="1" showErrorMessage="1" xr:uid="{25373143-B36F-4DE1-8AA3-FB2B4B18204B}">
          <x14:formula1>
            <xm:f>'Bronblad type orga en %'!$A$6:$A$8</xm:f>
          </x14:formula1>
          <xm:sqref>D8:D11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F0EA-D37D-40A9-A726-F912B0DA2FF5}">
  <sheetPr transitionEvaluation="1">
    <tabColor rgb="FFFDF3A5"/>
    <pageSetUpPr fitToPage="1"/>
  </sheetPr>
  <dimension ref="A1:X106"/>
  <sheetViews>
    <sheetView zoomScale="90" zoomScaleNormal="90" zoomScaleSheetLayoutView="37" workbookViewId="0">
      <selection activeCell="F86" sqref="F86"/>
    </sheetView>
  </sheetViews>
  <sheetFormatPr defaultColWidth="10.875" defaultRowHeight="15.6" customHeight="1" x14ac:dyDescent="0.15"/>
  <cols>
    <col min="1" max="1" width="4.75" style="19" customWidth="1"/>
    <col min="2" max="2" width="47.75" style="1" customWidth="1"/>
    <col min="3" max="3" width="25.5" style="1" customWidth="1"/>
    <col min="4" max="4" width="28.375" style="1" customWidth="1"/>
    <col min="5" max="5" width="23.875" style="70" customWidth="1"/>
    <col min="6" max="6" width="23.375" style="1" customWidth="1"/>
    <col min="7" max="7" width="27.625" style="70" customWidth="1"/>
    <col min="8" max="8" width="26.875" style="71" customWidth="1"/>
    <col min="9" max="9" width="35.5" style="12" customWidth="1"/>
    <col min="10" max="10" width="25.625" style="35" customWidth="1"/>
    <col min="11" max="11" width="28.75" style="12" customWidth="1"/>
    <col min="12" max="17" width="43" style="12" customWidth="1"/>
    <col min="18" max="16384" width="10.875" style="1"/>
  </cols>
  <sheetData>
    <row r="1" spans="1:17" s="49" customFormat="1" ht="15.6" customHeight="1" x14ac:dyDescent="0.15">
      <c r="A1" s="61"/>
      <c r="E1" s="54"/>
      <c r="G1" s="54"/>
      <c r="H1" s="62"/>
      <c r="J1" s="63"/>
    </row>
    <row r="2" spans="1:17" s="49" customFormat="1" ht="15.6" customHeight="1" x14ac:dyDescent="0.15">
      <c r="A2" s="61"/>
      <c r="E2" s="54"/>
      <c r="G2" s="54"/>
      <c r="H2" s="62"/>
      <c r="J2" s="63"/>
    </row>
    <row r="3" spans="1:17" ht="28.5" customHeight="1" x14ac:dyDescent="0.15">
      <c r="B3" s="134" t="s">
        <v>3</v>
      </c>
      <c r="C3" s="201">
        <f>'Project and applicant details'!C3</f>
        <v>0</v>
      </c>
      <c r="D3" s="201"/>
      <c r="E3" s="202"/>
      <c r="F3" s="12"/>
      <c r="G3" s="13"/>
      <c r="H3" s="9"/>
    </row>
    <row r="4" spans="1:17" ht="28.5" customHeight="1" x14ac:dyDescent="0.15">
      <c r="B4" s="134" t="s">
        <v>43</v>
      </c>
      <c r="C4" s="201">
        <f>'Project and applicant details'!C8</f>
        <v>0</v>
      </c>
      <c r="D4" s="201"/>
      <c r="E4" s="202"/>
      <c r="F4" s="121"/>
      <c r="G4" s="13"/>
      <c r="H4" s="9"/>
    </row>
    <row r="5" spans="1:17" s="2" customFormat="1" ht="28.5" customHeight="1" x14ac:dyDescent="0.15">
      <c r="A5" s="20"/>
      <c r="B5" s="134" t="s">
        <v>42</v>
      </c>
      <c r="C5" s="201">
        <f>'Project and applicant details'!D8</f>
        <v>0</v>
      </c>
      <c r="D5" s="201"/>
      <c r="E5" s="202"/>
      <c r="F5" s="6"/>
      <c r="G5" s="6"/>
      <c r="H5" s="6"/>
      <c r="I5" s="6"/>
      <c r="J5" s="6"/>
      <c r="K5" s="6"/>
      <c r="L5" s="6"/>
    </row>
    <row r="6" spans="1:17" ht="45" customHeight="1" x14ac:dyDescent="0.15">
      <c r="B6" s="12"/>
      <c r="C6" s="12"/>
      <c r="D6" s="12"/>
      <c r="E6" s="13"/>
      <c r="F6" s="12"/>
      <c r="G6" s="13"/>
      <c r="H6" s="9"/>
    </row>
    <row r="7" spans="1:17" ht="24.95" customHeight="1" x14ac:dyDescent="0.15">
      <c r="A7" s="135" t="s">
        <v>45</v>
      </c>
      <c r="B7" s="204" t="s">
        <v>13</v>
      </c>
      <c r="C7" s="205"/>
      <c r="D7" s="205"/>
      <c r="E7" s="205"/>
      <c r="F7" s="205"/>
      <c r="G7" s="12"/>
      <c r="H7" s="9"/>
    </row>
    <row r="8" spans="1:17" s="5" customFormat="1" ht="56.25" customHeight="1" x14ac:dyDescent="0.15">
      <c r="A8" s="20"/>
      <c r="B8" s="147" t="s">
        <v>86</v>
      </c>
      <c r="C8" s="112" t="s">
        <v>88</v>
      </c>
      <c r="D8" s="143" t="s">
        <v>89</v>
      </c>
      <c r="E8" s="112" t="s">
        <v>90</v>
      </c>
      <c r="F8" s="146" t="s">
        <v>25</v>
      </c>
      <c r="G8" s="157" t="s">
        <v>44</v>
      </c>
      <c r="H8" s="9"/>
      <c r="I8" s="14"/>
      <c r="J8" s="36"/>
      <c r="K8" s="14"/>
      <c r="L8" s="14"/>
      <c r="M8" s="14"/>
      <c r="N8" s="14"/>
      <c r="O8" s="14"/>
      <c r="P8" s="14"/>
      <c r="Q8" s="14"/>
    </row>
    <row r="9" spans="1:17" ht="24.95" customHeight="1" x14ac:dyDescent="0.15">
      <c r="B9" s="93"/>
      <c r="C9" s="94"/>
      <c r="D9" s="93"/>
      <c r="E9" s="75">
        <v>0</v>
      </c>
      <c r="F9" s="60"/>
      <c r="G9" s="76">
        <f>$E9*F9</f>
        <v>0</v>
      </c>
      <c r="H9" s="90"/>
    </row>
    <row r="10" spans="1:17" ht="24.95" customHeight="1" x14ac:dyDescent="0.15">
      <c r="B10" s="93"/>
      <c r="C10" s="94"/>
      <c r="D10" s="93"/>
      <c r="E10" s="75">
        <v>0</v>
      </c>
      <c r="F10" s="60"/>
      <c r="G10" s="76">
        <f t="shared" ref="G10:G21" si="0">$E10*F10</f>
        <v>0</v>
      </c>
      <c r="H10" s="90"/>
    </row>
    <row r="11" spans="1:17" ht="24.95" customHeight="1" x14ac:dyDescent="0.15">
      <c r="B11" s="93"/>
      <c r="C11" s="94"/>
      <c r="D11" s="93"/>
      <c r="E11" s="75">
        <v>0</v>
      </c>
      <c r="F11" s="60"/>
      <c r="G11" s="76">
        <f t="shared" si="0"/>
        <v>0</v>
      </c>
      <c r="H11" s="90"/>
    </row>
    <row r="12" spans="1:17" ht="24.95" customHeight="1" x14ac:dyDescent="0.15">
      <c r="B12" s="93"/>
      <c r="C12" s="94"/>
      <c r="D12" s="93"/>
      <c r="E12" s="75">
        <v>0</v>
      </c>
      <c r="F12" s="60"/>
      <c r="G12" s="76">
        <f t="shared" si="0"/>
        <v>0</v>
      </c>
      <c r="H12" s="90"/>
    </row>
    <row r="13" spans="1:17" ht="24.95" customHeight="1" x14ac:dyDescent="0.15">
      <c r="B13" s="93"/>
      <c r="C13" s="94"/>
      <c r="D13" s="93"/>
      <c r="E13" s="75">
        <v>0</v>
      </c>
      <c r="F13" s="60"/>
      <c r="G13" s="76">
        <f t="shared" si="0"/>
        <v>0</v>
      </c>
      <c r="H13" s="90"/>
    </row>
    <row r="14" spans="1:17" ht="24.95" customHeight="1" x14ac:dyDescent="0.15">
      <c r="B14" s="93"/>
      <c r="C14" s="94"/>
      <c r="D14" s="93"/>
      <c r="E14" s="75">
        <v>0</v>
      </c>
      <c r="F14" s="60"/>
      <c r="G14" s="76">
        <f t="shared" si="0"/>
        <v>0</v>
      </c>
      <c r="H14" s="90"/>
    </row>
    <row r="15" spans="1:17" ht="24.95" customHeight="1" x14ac:dyDescent="0.15">
      <c r="B15" s="93"/>
      <c r="C15" s="94"/>
      <c r="D15" s="93"/>
      <c r="E15" s="75">
        <v>0</v>
      </c>
      <c r="F15" s="60"/>
      <c r="G15" s="76">
        <f t="shared" si="0"/>
        <v>0</v>
      </c>
      <c r="H15" s="90"/>
    </row>
    <row r="16" spans="1:17" ht="24.95" customHeight="1" x14ac:dyDescent="0.15">
      <c r="B16" s="93"/>
      <c r="C16" s="94"/>
      <c r="D16" s="93"/>
      <c r="E16" s="75">
        <v>0</v>
      </c>
      <c r="F16" s="60"/>
      <c r="G16" s="76">
        <f t="shared" si="0"/>
        <v>0</v>
      </c>
      <c r="H16" s="90"/>
    </row>
    <row r="17" spans="1:17" ht="24.95" customHeight="1" x14ac:dyDescent="0.15">
      <c r="B17" s="106"/>
      <c r="C17" s="107"/>
      <c r="D17" s="106"/>
      <c r="E17" s="75">
        <v>0</v>
      </c>
      <c r="F17" s="60"/>
      <c r="G17" s="76">
        <f t="shared" si="0"/>
        <v>0</v>
      </c>
      <c r="H17" s="90"/>
    </row>
    <row r="18" spans="1:17" ht="24.95" customHeight="1" x14ac:dyDescent="0.15">
      <c r="B18" s="106"/>
      <c r="C18" s="107"/>
      <c r="D18" s="106"/>
      <c r="E18" s="75">
        <v>0</v>
      </c>
      <c r="F18" s="60"/>
      <c r="G18" s="76">
        <f>$E18*F18</f>
        <v>0</v>
      </c>
      <c r="H18" s="90"/>
    </row>
    <row r="19" spans="1:17" ht="24.95" customHeight="1" x14ac:dyDescent="0.15">
      <c r="B19" s="106"/>
      <c r="C19" s="107"/>
      <c r="D19" s="106"/>
      <c r="E19" s="75">
        <v>0</v>
      </c>
      <c r="F19" s="60"/>
      <c r="G19" s="76">
        <f t="shared" si="0"/>
        <v>0</v>
      </c>
      <c r="H19" s="90"/>
    </row>
    <row r="20" spans="1:17" ht="24.95" customHeight="1" x14ac:dyDescent="0.15">
      <c r="B20" s="106"/>
      <c r="C20" s="107"/>
      <c r="D20" s="106"/>
      <c r="E20" s="75">
        <v>0</v>
      </c>
      <c r="F20" s="60"/>
      <c r="G20" s="76">
        <f t="shared" si="0"/>
        <v>0</v>
      </c>
      <c r="H20" s="90"/>
    </row>
    <row r="21" spans="1:17" ht="24.95" customHeight="1" x14ac:dyDescent="0.15">
      <c r="B21" s="106"/>
      <c r="C21" s="107"/>
      <c r="D21" s="106"/>
      <c r="E21" s="75">
        <v>0</v>
      </c>
      <c r="F21" s="60"/>
      <c r="G21" s="76">
        <f t="shared" si="0"/>
        <v>0</v>
      </c>
      <c r="H21" s="90"/>
    </row>
    <row r="22" spans="1:17" ht="24.95" customHeight="1" x14ac:dyDescent="0.15">
      <c r="B22" s="93"/>
      <c r="C22" s="94"/>
      <c r="D22" s="93"/>
      <c r="E22" s="75">
        <v>0</v>
      </c>
      <c r="F22" s="60"/>
      <c r="G22" s="76">
        <f>$E22*F22</f>
        <v>0</v>
      </c>
      <c r="H22" s="90"/>
    </row>
    <row r="23" spans="1:17" ht="24.95" customHeight="1" x14ac:dyDescent="0.15">
      <c r="B23" s="12"/>
      <c r="C23" s="12"/>
      <c r="D23" s="12"/>
      <c r="E23" s="40"/>
      <c r="F23" s="77" t="s">
        <v>4</v>
      </c>
      <c r="G23" s="76">
        <f>SUM(G9:G22)</f>
        <v>0</v>
      </c>
      <c r="H23" s="90" t="str">
        <f t="shared" ref="H23" si="1">IF(AND($C14="Fixed hourly rate system (fixed hourly rate of EUR 65) ",OR($E23&gt;65,$E23&lt;65),(NOT($B23=""))),"Warning: You've choosen 'Fixed hourly rate of EUR 65, so kolom E can only contain the amount of EUR 65.","")</f>
        <v/>
      </c>
    </row>
    <row r="24" spans="1:17" s="2" customFormat="1" ht="15.6" customHeight="1" x14ac:dyDescent="0.15">
      <c r="A24" s="20"/>
      <c r="B24" s="6"/>
      <c r="C24" s="6"/>
      <c r="D24" s="6"/>
      <c r="E24" s="25"/>
      <c r="F24" s="25"/>
      <c r="G24" s="17"/>
      <c r="H24" s="9"/>
      <c r="I24" s="6"/>
      <c r="J24" s="10"/>
      <c r="K24" s="6"/>
      <c r="L24" s="6"/>
      <c r="M24" s="6"/>
      <c r="N24" s="6"/>
      <c r="O24" s="6"/>
      <c r="P24" s="6"/>
      <c r="Q24" s="6"/>
    </row>
    <row r="25" spans="1:17" ht="36" customHeight="1" x14ac:dyDescent="0.15">
      <c r="B25" s="6"/>
      <c r="C25" s="6"/>
      <c r="D25" s="6"/>
      <c r="E25" s="12"/>
      <c r="F25" s="87" t="s">
        <v>66</v>
      </c>
      <c r="G25" s="109">
        <f>50%*G23</f>
        <v>0</v>
      </c>
      <c r="H25" s="182" t="b">
        <f>IF(F25="No mark-up", "Mark-up only relevant and calculated if you've chosen the direct payroll system")</f>
        <v>0</v>
      </c>
      <c r="I25" s="183"/>
    </row>
    <row r="26" spans="1:17" s="2" customFormat="1" ht="24.95" customHeight="1" x14ac:dyDescent="0.15">
      <c r="A26" s="20"/>
      <c r="B26" s="6"/>
      <c r="C26" s="6"/>
      <c r="D26" s="6"/>
      <c r="E26" s="8"/>
      <c r="F26" s="158" t="s">
        <v>5</v>
      </c>
      <c r="G26" s="74">
        <f>G23+G25</f>
        <v>0</v>
      </c>
      <c r="H26" s="58"/>
      <c r="I26" s="6"/>
      <c r="J26" s="6"/>
      <c r="K26" s="6"/>
      <c r="L26" s="6"/>
      <c r="M26" s="6"/>
      <c r="N26" s="6"/>
      <c r="O26" s="6"/>
      <c r="P26" s="6"/>
      <c r="Q26" s="6"/>
    </row>
    <row r="27" spans="1:17" s="6" customFormat="1" ht="45" customHeight="1" x14ac:dyDescent="0.15">
      <c r="A27" s="20"/>
    </row>
    <row r="28" spans="1:17" s="2" customFormat="1" ht="24.95" customHeight="1" x14ac:dyDescent="0.15">
      <c r="A28" s="135" t="s">
        <v>46</v>
      </c>
      <c r="B28" s="136" t="s">
        <v>67</v>
      </c>
      <c r="C28" s="6"/>
      <c r="D28" s="6"/>
      <c r="E28" s="8"/>
      <c r="F28" s="6"/>
      <c r="G28" s="17"/>
      <c r="H28" s="18"/>
      <c r="I28" s="6"/>
      <c r="J28" s="10"/>
      <c r="K28" s="6"/>
      <c r="L28" s="6"/>
      <c r="M28" s="6"/>
      <c r="N28" s="6"/>
      <c r="O28" s="6"/>
      <c r="P28" s="6"/>
      <c r="Q28" s="6"/>
    </row>
    <row r="29" spans="1:17" s="5" customFormat="1" ht="53.25" customHeight="1" x14ac:dyDescent="0.15">
      <c r="A29" s="20"/>
      <c r="B29" s="184" t="s">
        <v>6</v>
      </c>
      <c r="C29" s="185"/>
      <c r="D29" s="143" t="s">
        <v>89</v>
      </c>
      <c r="E29" s="143" t="s">
        <v>47</v>
      </c>
      <c r="F29" s="147" t="s">
        <v>7</v>
      </c>
      <c r="G29" s="157" t="s">
        <v>44</v>
      </c>
      <c r="H29" s="9"/>
      <c r="I29" s="14"/>
      <c r="J29" s="36"/>
      <c r="K29" s="72"/>
      <c r="L29" s="14"/>
      <c r="M29" s="14"/>
      <c r="N29" s="14"/>
      <c r="O29" s="14"/>
      <c r="P29" s="14"/>
      <c r="Q29" s="14"/>
    </row>
    <row r="30" spans="1:17" ht="24.95" customHeight="1" x14ac:dyDescent="0.15">
      <c r="A30" s="20"/>
      <c r="B30" s="170"/>
      <c r="C30" s="203"/>
      <c r="D30" s="95"/>
      <c r="E30" s="75">
        <v>0</v>
      </c>
      <c r="F30" s="60"/>
      <c r="G30" s="76">
        <f>E30*F30</f>
        <v>0</v>
      </c>
      <c r="H30" s="78"/>
    </row>
    <row r="31" spans="1:17" ht="24.95" customHeight="1" x14ac:dyDescent="0.15">
      <c r="A31" s="20"/>
      <c r="B31" s="170"/>
      <c r="C31" s="203"/>
      <c r="D31" s="95"/>
      <c r="E31" s="75">
        <v>0</v>
      </c>
      <c r="F31" s="60"/>
      <c r="G31" s="76">
        <f t="shared" ref="G31:G37" si="2">E31*F31</f>
        <v>0</v>
      </c>
      <c r="H31" s="78"/>
    </row>
    <row r="32" spans="1:17" ht="24.95" customHeight="1" x14ac:dyDescent="0.15">
      <c r="A32" s="20"/>
      <c r="B32" s="170"/>
      <c r="C32" s="203"/>
      <c r="D32" s="95"/>
      <c r="E32" s="75">
        <v>0</v>
      </c>
      <c r="F32" s="60"/>
      <c r="G32" s="76">
        <f t="shared" si="2"/>
        <v>0</v>
      </c>
      <c r="H32" s="78"/>
    </row>
    <row r="33" spans="1:23" ht="24.95" customHeight="1" x14ac:dyDescent="0.15">
      <c r="A33" s="20"/>
      <c r="B33" s="170"/>
      <c r="C33" s="203"/>
      <c r="D33" s="95"/>
      <c r="E33" s="75">
        <v>0</v>
      </c>
      <c r="F33" s="60"/>
      <c r="G33" s="76">
        <f t="shared" si="2"/>
        <v>0</v>
      </c>
      <c r="H33" s="78"/>
    </row>
    <row r="34" spans="1:23" ht="24.95" customHeight="1" x14ac:dyDescent="0.15">
      <c r="A34" s="20"/>
      <c r="B34" s="170"/>
      <c r="C34" s="203"/>
      <c r="D34" s="95"/>
      <c r="E34" s="75">
        <v>0</v>
      </c>
      <c r="F34" s="60"/>
      <c r="G34" s="76">
        <f t="shared" si="2"/>
        <v>0</v>
      </c>
      <c r="H34" s="78"/>
    </row>
    <row r="35" spans="1:23" ht="24.95" customHeight="1" x14ac:dyDescent="0.15">
      <c r="A35" s="20"/>
      <c r="B35" s="170"/>
      <c r="C35" s="203"/>
      <c r="D35" s="95"/>
      <c r="E35" s="75">
        <v>0</v>
      </c>
      <c r="F35" s="60"/>
      <c r="G35" s="76">
        <f t="shared" si="2"/>
        <v>0</v>
      </c>
      <c r="H35" s="78"/>
    </row>
    <row r="36" spans="1:23" ht="24.95" customHeight="1" x14ac:dyDescent="0.15">
      <c r="B36" s="170"/>
      <c r="C36" s="203"/>
      <c r="D36" s="95"/>
      <c r="E36" s="75">
        <v>0</v>
      </c>
      <c r="F36" s="60"/>
      <c r="G36" s="76">
        <f t="shared" si="2"/>
        <v>0</v>
      </c>
      <c r="H36" s="78"/>
    </row>
    <row r="37" spans="1:23" ht="24.95" customHeight="1" x14ac:dyDescent="0.15">
      <c r="B37" s="170"/>
      <c r="C37" s="203"/>
      <c r="D37" s="95"/>
      <c r="E37" s="75">
        <v>0</v>
      </c>
      <c r="F37" s="60"/>
      <c r="G37" s="76">
        <f t="shared" si="2"/>
        <v>0</v>
      </c>
      <c r="H37" s="12"/>
    </row>
    <row r="38" spans="1:23" ht="24.95" customHeight="1" x14ac:dyDescent="0.15">
      <c r="B38" s="12"/>
      <c r="C38" s="12"/>
      <c r="D38" s="12"/>
      <c r="E38" s="26"/>
      <c r="F38" s="23"/>
      <c r="G38" s="23"/>
      <c r="H38" s="79"/>
    </row>
    <row r="39" spans="1:23" s="2" customFormat="1" ht="24.95" customHeight="1" x14ac:dyDescent="0.15">
      <c r="A39" s="20"/>
      <c r="B39" s="15"/>
      <c r="C39" s="15"/>
      <c r="D39" s="15"/>
      <c r="E39" s="16"/>
      <c r="F39" s="158" t="s">
        <v>5</v>
      </c>
      <c r="G39" s="74">
        <f>SUM(G30:G37)</f>
        <v>0</v>
      </c>
      <c r="H39" s="18"/>
      <c r="I39" s="6"/>
      <c r="J39" s="10"/>
      <c r="K39" s="6"/>
      <c r="L39" s="6"/>
      <c r="M39" s="6"/>
      <c r="N39" s="6"/>
      <c r="O39" s="6"/>
      <c r="P39" s="6"/>
      <c r="Q39" s="6"/>
    </row>
    <row r="40" spans="1:23" s="2" customFormat="1" ht="48" customHeight="1" x14ac:dyDescent="0.15">
      <c r="A40" s="52"/>
      <c r="B40" s="53"/>
      <c r="C40" s="53"/>
      <c r="D40" s="53"/>
      <c r="E40" s="64"/>
      <c r="F40" s="53"/>
      <c r="G40" s="8"/>
      <c r="H40" s="9"/>
      <c r="I40" s="6"/>
      <c r="J40" s="10"/>
      <c r="K40" s="53"/>
      <c r="L40" s="53"/>
      <c r="M40" s="53"/>
      <c r="N40" s="53"/>
      <c r="O40" s="53"/>
      <c r="P40" s="53"/>
      <c r="Q40" s="53"/>
      <c r="R40" s="53"/>
      <c r="S40" s="53"/>
      <c r="T40" s="53"/>
      <c r="U40" s="53"/>
      <c r="V40" s="53"/>
    </row>
    <row r="41" spans="1:23" s="2" customFormat="1" ht="24.95" customHeight="1" x14ac:dyDescent="0.15">
      <c r="A41" s="135" t="s">
        <v>48</v>
      </c>
      <c r="B41" s="110" t="s">
        <v>68</v>
      </c>
      <c r="C41" s="73"/>
      <c r="D41" s="65"/>
      <c r="E41" s="65"/>
      <c r="F41" s="138"/>
      <c r="G41" s="65"/>
      <c r="H41" s="65"/>
      <c r="I41" s="142"/>
      <c r="J41" s="65"/>
      <c r="K41" s="64"/>
      <c r="L41" s="64"/>
      <c r="M41" s="64"/>
      <c r="N41" s="64"/>
      <c r="O41" s="64"/>
      <c r="P41" s="64"/>
      <c r="Q41" s="53"/>
      <c r="R41" s="53"/>
      <c r="S41" s="53"/>
      <c r="T41" s="53"/>
      <c r="U41" s="53"/>
      <c r="V41" s="53"/>
    </row>
    <row r="42" spans="1:23" s="98" customFormat="1" ht="153" x14ac:dyDescent="0.15">
      <c r="A42" s="96"/>
      <c r="B42" s="146" t="s">
        <v>26</v>
      </c>
      <c r="C42" s="143" t="s">
        <v>89</v>
      </c>
      <c r="D42" s="113" t="s">
        <v>69</v>
      </c>
      <c r="E42" s="114" t="s">
        <v>70</v>
      </c>
      <c r="F42" s="144" t="s">
        <v>95</v>
      </c>
      <c r="G42" s="114" t="s">
        <v>49</v>
      </c>
      <c r="H42" s="137" t="s">
        <v>71</v>
      </c>
      <c r="I42" s="157" t="s">
        <v>44</v>
      </c>
      <c r="J42" s="97"/>
      <c r="K42" s="97"/>
      <c r="L42" s="97"/>
      <c r="M42" s="97"/>
      <c r="N42" s="97"/>
      <c r="O42" s="97"/>
      <c r="P42" s="97"/>
      <c r="Q42" s="97"/>
      <c r="R42" s="97"/>
      <c r="S42" s="97"/>
      <c r="T42" s="97"/>
      <c r="U42" s="97"/>
      <c r="V42" s="97"/>
      <c r="W42" s="97"/>
    </row>
    <row r="43" spans="1:23" s="2" customFormat="1" ht="24.95" customHeight="1" x14ac:dyDescent="0.15">
      <c r="A43" s="52"/>
      <c r="B43" s="80"/>
      <c r="C43" s="80"/>
      <c r="D43" s="88"/>
      <c r="E43" s="75">
        <v>0</v>
      </c>
      <c r="F43" s="75">
        <v>0</v>
      </c>
      <c r="G43" s="76">
        <f>E43-F43</f>
        <v>0</v>
      </c>
      <c r="H43" s="81"/>
      <c r="I43" s="76">
        <f>G43*H43</f>
        <v>0</v>
      </c>
      <c r="J43" s="53"/>
      <c r="K43" s="91"/>
      <c r="L43" s="53"/>
      <c r="M43" s="53"/>
      <c r="N43" s="53"/>
      <c r="O43" s="53"/>
      <c r="P43" s="53"/>
      <c r="Q43" s="53"/>
      <c r="R43" s="53"/>
      <c r="S43" s="53"/>
      <c r="T43" s="53"/>
      <c r="U43" s="53"/>
      <c r="V43" s="53"/>
      <c r="W43" s="53"/>
    </row>
    <row r="44" spans="1:23" s="2" customFormat="1" ht="24.95" customHeight="1" x14ac:dyDescent="0.15">
      <c r="A44" s="52"/>
      <c r="B44" s="80"/>
      <c r="C44" s="80"/>
      <c r="D44" s="88"/>
      <c r="E44" s="75">
        <v>0</v>
      </c>
      <c r="F44" s="75">
        <v>0</v>
      </c>
      <c r="G44" s="76">
        <f>E44-F44</f>
        <v>0</v>
      </c>
      <c r="H44" s="81"/>
      <c r="I44" s="76">
        <f t="shared" ref="I44:I51" si="3">G44*H44</f>
        <v>0</v>
      </c>
      <c r="J44" s="53"/>
      <c r="K44" s="91"/>
      <c r="L44" s="53"/>
      <c r="M44" s="53"/>
      <c r="N44" s="53"/>
      <c r="O44" s="53"/>
      <c r="P44" s="53"/>
      <c r="Q44" s="53"/>
      <c r="R44" s="53"/>
      <c r="S44" s="53"/>
      <c r="T44" s="53"/>
      <c r="U44" s="53"/>
      <c r="V44" s="53"/>
      <c r="W44" s="53"/>
    </row>
    <row r="45" spans="1:23" s="2" customFormat="1" ht="24.95" customHeight="1" x14ac:dyDescent="0.15">
      <c r="A45" s="52"/>
      <c r="B45" s="80"/>
      <c r="C45" s="80"/>
      <c r="D45" s="88"/>
      <c r="E45" s="75">
        <v>0</v>
      </c>
      <c r="F45" s="75">
        <v>0</v>
      </c>
      <c r="G45" s="76">
        <f t="shared" ref="G45:G51" si="4">E45-F45</f>
        <v>0</v>
      </c>
      <c r="H45" s="81"/>
      <c r="I45" s="76">
        <f t="shared" si="3"/>
        <v>0</v>
      </c>
      <c r="J45" s="53"/>
      <c r="K45" s="91"/>
      <c r="L45" s="53"/>
      <c r="M45" s="53"/>
      <c r="N45" s="53"/>
      <c r="O45" s="53"/>
      <c r="P45" s="53"/>
      <c r="Q45" s="53"/>
      <c r="R45" s="53"/>
      <c r="S45" s="53"/>
      <c r="T45" s="53"/>
      <c r="U45" s="53"/>
      <c r="V45" s="53"/>
      <c r="W45" s="53"/>
    </row>
    <row r="46" spans="1:23" s="2" customFormat="1" ht="24.95" customHeight="1" x14ac:dyDescent="0.15">
      <c r="A46" s="52"/>
      <c r="B46" s="80"/>
      <c r="C46" s="80"/>
      <c r="D46" s="88"/>
      <c r="E46" s="75">
        <v>0</v>
      </c>
      <c r="F46" s="75">
        <v>0</v>
      </c>
      <c r="G46" s="76">
        <f t="shared" si="4"/>
        <v>0</v>
      </c>
      <c r="H46" s="81"/>
      <c r="I46" s="76">
        <f t="shared" si="3"/>
        <v>0</v>
      </c>
      <c r="J46" s="53"/>
      <c r="K46" s="91"/>
      <c r="L46" s="53"/>
      <c r="M46" s="53"/>
      <c r="N46" s="53"/>
      <c r="O46" s="53"/>
      <c r="P46" s="53"/>
      <c r="Q46" s="53"/>
      <c r="R46" s="53"/>
      <c r="S46" s="53"/>
      <c r="T46" s="53"/>
      <c r="U46" s="53"/>
      <c r="V46" s="53"/>
      <c r="W46" s="53"/>
    </row>
    <row r="47" spans="1:23" s="2" customFormat="1" ht="24.95" customHeight="1" x14ac:dyDescent="0.15">
      <c r="A47" s="52"/>
      <c r="B47" s="80"/>
      <c r="C47" s="80"/>
      <c r="D47" s="88"/>
      <c r="E47" s="75">
        <v>0</v>
      </c>
      <c r="F47" s="75">
        <v>0</v>
      </c>
      <c r="G47" s="76">
        <f t="shared" si="4"/>
        <v>0</v>
      </c>
      <c r="H47" s="81"/>
      <c r="I47" s="76">
        <f t="shared" si="3"/>
        <v>0</v>
      </c>
      <c r="J47" s="53"/>
      <c r="K47" s="91"/>
      <c r="L47" s="53"/>
      <c r="M47" s="53"/>
      <c r="N47" s="53"/>
      <c r="O47" s="53"/>
      <c r="P47" s="53"/>
      <c r="Q47" s="53"/>
      <c r="R47" s="53"/>
      <c r="S47" s="53"/>
      <c r="T47" s="53"/>
      <c r="U47" s="53"/>
      <c r="V47" s="53"/>
      <c r="W47" s="53"/>
    </row>
    <row r="48" spans="1:23" s="2" customFormat="1" ht="24.95" customHeight="1" x14ac:dyDescent="0.15">
      <c r="A48" s="52"/>
      <c r="B48" s="80"/>
      <c r="C48" s="80"/>
      <c r="D48" s="88"/>
      <c r="E48" s="75">
        <v>0</v>
      </c>
      <c r="F48" s="75">
        <v>0</v>
      </c>
      <c r="G48" s="76">
        <f t="shared" si="4"/>
        <v>0</v>
      </c>
      <c r="H48" s="81"/>
      <c r="I48" s="76">
        <f t="shared" si="3"/>
        <v>0</v>
      </c>
      <c r="J48" s="53"/>
      <c r="K48" s="91"/>
      <c r="L48" s="53"/>
      <c r="M48" s="53"/>
      <c r="N48" s="53"/>
      <c r="O48" s="53"/>
      <c r="P48" s="53"/>
      <c r="Q48" s="53"/>
      <c r="R48" s="53"/>
      <c r="S48" s="53"/>
      <c r="T48" s="53"/>
      <c r="U48" s="53"/>
      <c r="V48" s="53"/>
      <c r="W48" s="53"/>
    </row>
    <row r="49" spans="1:24" s="2" customFormat="1" ht="24.95" customHeight="1" x14ac:dyDescent="0.15">
      <c r="A49" s="52"/>
      <c r="B49" s="80"/>
      <c r="C49" s="80"/>
      <c r="D49" s="88"/>
      <c r="E49" s="75">
        <v>0</v>
      </c>
      <c r="F49" s="75">
        <v>0</v>
      </c>
      <c r="G49" s="76">
        <f t="shared" si="4"/>
        <v>0</v>
      </c>
      <c r="H49" s="81"/>
      <c r="I49" s="76">
        <f t="shared" si="3"/>
        <v>0</v>
      </c>
      <c r="J49" s="53"/>
      <c r="K49" s="91"/>
      <c r="L49" s="53"/>
      <c r="M49" s="53"/>
      <c r="N49" s="53"/>
      <c r="O49" s="53"/>
      <c r="P49" s="53"/>
      <c r="Q49" s="53"/>
      <c r="R49" s="53"/>
      <c r="S49" s="53"/>
      <c r="T49" s="53"/>
      <c r="U49" s="53"/>
      <c r="V49" s="53"/>
      <c r="W49" s="53"/>
    </row>
    <row r="50" spans="1:24" s="2" customFormat="1" ht="24.95" customHeight="1" x14ac:dyDescent="0.15">
      <c r="A50" s="52"/>
      <c r="B50" s="80"/>
      <c r="C50" s="80"/>
      <c r="D50" s="88"/>
      <c r="E50" s="75">
        <v>0</v>
      </c>
      <c r="F50" s="75">
        <v>0</v>
      </c>
      <c r="G50" s="76">
        <f t="shared" si="4"/>
        <v>0</v>
      </c>
      <c r="H50" s="81"/>
      <c r="I50" s="76">
        <f t="shared" si="3"/>
        <v>0</v>
      </c>
      <c r="J50" s="53"/>
      <c r="K50" s="91"/>
      <c r="L50" s="53"/>
      <c r="M50" s="53"/>
      <c r="N50" s="53"/>
      <c r="O50" s="53"/>
      <c r="P50" s="53"/>
      <c r="Q50" s="53"/>
      <c r="R50" s="53"/>
      <c r="S50" s="53"/>
      <c r="T50" s="53"/>
      <c r="U50" s="53"/>
      <c r="V50" s="53"/>
      <c r="W50" s="53"/>
    </row>
    <row r="51" spans="1:24" s="2" customFormat="1" ht="24.95" customHeight="1" x14ac:dyDescent="0.15">
      <c r="A51" s="52"/>
      <c r="B51" s="80"/>
      <c r="C51" s="80"/>
      <c r="D51" s="88"/>
      <c r="E51" s="75">
        <v>0</v>
      </c>
      <c r="F51" s="75">
        <v>0</v>
      </c>
      <c r="G51" s="76">
        <f t="shared" si="4"/>
        <v>0</v>
      </c>
      <c r="H51" s="81"/>
      <c r="I51" s="76">
        <f t="shared" si="3"/>
        <v>0</v>
      </c>
      <c r="J51" s="53"/>
      <c r="K51" s="91"/>
      <c r="L51" s="53"/>
      <c r="M51" s="53"/>
      <c r="N51" s="53"/>
      <c r="O51" s="53"/>
      <c r="P51" s="53"/>
      <c r="Q51" s="53"/>
      <c r="R51" s="53"/>
      <c r="S51" s="53"/>
      <c r="T51" s="53"/>
      <c r="U51" s="53"/>
      <c r="V51" s="53"/>
      <c r="W51" s="53"/>
    </row>
    <row r="52" spans="1:24" s="2" customFormat="1" ht="24.95" customHeight="1" x14ac:dyDescent="0.15">
      <c r="A52" s="52"/>
      <c r="B52" s="65"/>
      <c r="C52" s="65"/>
      <c r="E52" s="65"/>
      <c r="F52" s="66"/>
      <c r="G52" s="38"/>
      <c r="H52" s="38"/>
      <c r="I52" s="38"/>
      <c r="J52" s="37"/>
      <c r="K52" s="53"/>
      <c r="L52" s="49"/>
      <c r="M52" s="53"/>
      <c r="N52" s="53"/>
      <c r="O52" s="53"/>
      <c r="P52" s="53"/>
      <c r="Q52" s="53"/>
      <c r="R52" s="53"/>
      <c r="S52" s="53"/>
      <c r="T52" s="53"/>
      <c r="U52" s="53"/>
      <c r="V52" s="53"/>
      <c r="W52" s="53"/>
      <c r="X52" s="53"/>
    </row>
    <row r="53" spans="1:24" s="2" customFormat="1" ht="24.95" customHeight="1" x14ac:dyDescent="0.15">
      <c r="A53" s="52"/>
      <c r="B53" s="65"/>
      <c r="C53" s="65"/>
      <c r="D53" s="65"/>
      <c r="E53" s="65"/>
      <c r="F53" s="65"/>
      <c r="G53" s="12"/>
      <c r="H53" s="158" t="s">
        <v>5</v>
      </c>
      <c r="I53" s="86">
        <f>SUM(I43:I51)</f>
        <v>0</v>
      </c>
      <c r="K53" s="53"/>
      <c r="L53" s="53"/>
      <c r="M53" s="53"/>
      <c r="N53" s="53"/>
      <c r="O53" s="53"/>
      <c r="P53" s="53"/>
      <c r="Q53" s="53"/>
      <c r="R53" s="53"/>
      <c r="S53" s="53"/>
      <c r="T53" s="53"/>
      <c r="U53" s="53"/>
      <c r="V53" s="53"/>
      <c r="W53" s="53"/>
    </row>
    <row r="54" spans="1:24" s="2" customFormat="1" ht="24.95" customHeight="1" x14ac:dyDescent="0.15">
      <c r="A54" s="135" t="s">
        <v>50</v>
      </c>
      <c r="B54" s="73" t="s">
        <v>19</v>
      </c>
      <c r="C54" s="73"/>
      <c r="D54" s="65"/>
      <c r="E54" s="65"/>
      <c r="F54" s="65"/>
      <c r="G54" s="138"/>
      <c r="H54" s="65"/>
      <c r="J54" s="37"/>
      <c r="K54" s="53"/>
      <c r="L54" s="53"/>
      <c r="M54" s="53"/>
      <c r="N54" s="53"/>
      <c r="O54" s="53"/>
      <c r="P54" s="53"/>
      <c r="Q54" s="53"/>
      <c r="R54" s="53"/>
      <c r="S54" s="53"/>
      <c r="T54" s="53"/>
      <c r="U54" s="53"/>
      <c r="V54" s="53"/>
      <c r="W54" s="53"/>
      <c r="X54" s="53"/>
    </row>
    <row r="55" spans="1:24" s="2" customFormat="1" ht="92.1" customHeight="1" x14ac:dyDescent="0.15">
      <c r="A55" s="52"/>
      <c r="B55" s="143" t="s">
        <v>87</v>
      </c>
      <c r="C55" s="143" t="s">
        <v>91</v>
      </c>
      <c r="D55" s="145" t="s">
        <v>72</v>
      </c>
      <c r="E55" s="143" t="s">
        <v>92</v>
      </c>
      <c r="F55" s="143" t="s">
        <v>57</v>
      </c>
      <c r="G55" s="143" t="s">
        <v>58</v>
      </c>
      <c r="H55" s="143" t="s">
        <v>73</v>
      </c>
      <c r="I55" s="143" t="s">
        <v>74</v>
      </c>
      <c r="J55" s="157" t="s">
        <v>44</v>
      </c>
      <c r="K55" s="53"/>
      <c r="L55" s="53"/>
      <c r="M55" s="53"/>
      <c r="N55" s="53"/>
      <c r="O55" s="53"/>
      <c r="P55" s="53"/>
      <c r="Q55" s="53"/>
      <c r="R55" s="53"/>
      <c r="S55" s="53"/>
      <c r="T55" s="53"/>
      <c r="U55" s="53"/>
      <c r="V55" s="53"/>
      <c r="W55" s="53"/>
      <c r="X55" s="53"/>
    </row>
    <row r="56" spans="1:24" s="2" customFormat="1" ht="24.95" customHeight="1" x14ac:dyDescent="0.15">
      <c r="A56" s="52"/>
      <c r="B56" s="80" t="s">
        <v>75</v>
      </c>
      <c r="C56" s="80"/>
      <c r="D56" s="92"/>
      <c r="E56" s="92"/>
      <c r="F56" s="75">
        <v>0</v>
      </c>
      <c r="G56" s="75">
        <v>0</v>
      </c>
      <c r="H56" s="75">
        <v>0</v>
      </c>
      <c r="I56" s="80"/>
      <c r="J56" s="159">
        <f>($F56+($G56*E56)+$H56)*$D56</f>
        <v>0</v>
      </c>
      <c r="K56" s="53"/>
      <c r="L56" s="53"/>
      <c r="M56" s="53"/>
      <c r="N56" s="53"/>
      <c r="O56" s="53"/>
      <c r="P56" s="53"/>
      <c r="Q56" s="53"/>
      <c r="R56" s="53"/>
      <c r="S56" s="53"/>
      <c r="T56" s="53"/>
      <c r="U56" s="53"/>
      <c r="V56" s="53"/>
      <c r="W56" s="53"/>
      <c r="X56" s="53"/>
    </row>
    <row r="57" spans="1:24" s="2" customFormat="1" ht="24.95" customHeight="1" x14ac:dyDescent="0.15">
      <c r="A57" s="52"/>
      <c r="B57" s="80" t="s">
        <v>76</v>
      </c>
      <c r="C57" s="80"/>
      <c r="D57" s="92"/>
      <c r="E57" s="92"/>
      <c r="F57" s="75">
        <v>0</v>
      </c>
      <c r="G57" s="75">
        <v>0</v>
      </c>
      <c r="H57" s="75">
        <v>0</v>
      </c>
      <c r="I57" s="80"/>
      <c r="J57" s="159">
        <f t="shared" ref="J57:J64" si="5">($F57+($G57*E57)+$H57)*$D57</f>
        <v>0</v>
      </c>
      <c r="K57" s="53"/>
      <c r="L57" s="53"/>
      <c r="M57" s="53"/>
      <c r="N57" s="53"/>
      <c r="O57" s="53"/>
      <c r="P57" s="53"/>
      <c r="Q57" s="53"/>
      <c r="R57" s="53"/>
      <c r="S57" s="53"/>
      <c r="T57" s="53"/>
      <c r="U57" s="53"/>
      <c r="V57" s="53"/>
      <c r="W57" s="53"/>
      <c r="X57" s="53"/>
    </row>
    <row r="58" spans="1:24" s="2" customFormat="1" ht="24.95" customHeight="1" x14ac:dyDescent="0.15">
      <c r="A58" s="52"/>
      <c r="B58" s="80" t="s">
        <v>77</v>
      </c>
      <c r="C58" s="80"/>
      <c r="D58" s="92"/>
      <c r="E58" s="92"/>
      <c r="F58" s="75">
        <v>0</v>
      </c>
      <c r="G58" s="75">
        <v>0</v>
      </c>
      <c r="H58" s="75">
        <v>0</v>
      </c>
      <c r="I58" s="80"/>
      <c r="J58" s="159">
        <f t="shared" si="5"/>
        <v>0</v>
      </c>
      <c r="K58" s="53"/>
      <c r="L58" s="53"/>
      <c r="M58" s="53"/>
      <c r="N58" s="53"/>
      <c r="O58" s="53"/>
      <c r="P58" s="53"/>
      <c r="Q58" s="53"/>
      <c r="R58" s="53"/>
      <c r="S58" s="53"/>
      <c r="T58" s="53"/>
      <c r="U58" s="53"/>
      <c r="V58" s="53"/>
      <c r="W58" s="53"/>
      <c r="X58" s="53"/>
    </row>
    <row r="59" spans="1:24" s="2" customFormat="1" ht="24.95" customHeight="1" x14ac:dyDescent="0.15">
      <c r="A59" s="52"/>
      <c r="B59" s="80" t="s">
        <v>78</v>
      </c>
      <c r="C59" s="80"/>
      <c r="D59" s="92"/>
      <c r="E59" s="92"/>
      <c r="F59" s="75">
        <v>0</v>
      </c>
      <c r="G59" s="75">
        <v>0</v>
      </c>
      <c r="H59" s="75">
        <v>0</v>
      </c>
      <c r="I59" s="80"/>
      <c r="J59" s="159">
        <f t="shared" si="5"/>
        <v>0</v>
      </c>
      <c r="K59" s="53"/>
      <c r="L59" s="53"/>
      <c r="M59" s="53"/>
      <c r="N59" s="53"/>
      <c r="O59" s="53"/>
      <c r="P59" s="53"/>
      <c r="Q59" s="53"/>
      <c r="R59" s="53"/>
      <c r="S59" s="53"/>
      <c r="T59" s="53"/>
      <c r="U59" s="53"/>
      <c r="V59" s="53"/>
      <c r="W59" s="53"/>
      <c r="X59" s="53"/>
    </row>
    <row r="60" spans="1:24" s="2" customFormat="1" ht="24.95" customHeight="1" x14ac:dyDescent="0.15">
      <c r="A60" s="52"/>
      <c r="B60" s="80" t="s">
        <v>79</v>
      </c>
      <c r="C60" s="80"/>
      <c r="D60" s="92"/>
      <c r="E60" s="92"/>
      <c r="F60" s="75">
        <v>0</v>
      </c>
      <c r="G60" s="75">
        <v>0</v>
      </c>
      <c r="H60" s="75">
        <v>0</v>
      </c>
      <c r="I60" s="80"/>
      <c r="J60" s="159">
        <f t="shared" si="5"/>
        <v>0</v>
      </c>
      <c r="K60" s="53"/>
      <c r="L60" s="53"/>
      <c r="M60" s="53"/>
      <c r="N60" s="53"/>
      <c r="O60" s="53"/>
      <c r="P60" s="53"/>
      <c r="Q60" s="53"/>
      <c r="R60" s="53"/>
      <c r="S60" s="53"/>
      <c r="T60" s="53"/>
      <c r="U60" s="53"/>
      <c r="V60" s="53"/>
      <c r="W60" s="53"/>
      <c r="X60" s="53"/>
    </row>
    <row r="61" spans="1:24" s="2" customFormat="1" ht="24.95" customHeight="1" x14ac:dyDescent="0.15">
      <c r="A61" s="52"/>
      <c r="B61" s="80" t="s">
        <v>80</v>
      </c>
      <c r="C61" s="80"/>
      <c r="D61" s="92"/>
      <c r="E61" s="92"/>
      <c r="F61" s="75">
        <v>0</v>
      </c>
      <c r="G61" s="75">
        <v>0</v>
      </c>
      <c r="H61" s="75">
        <v>0</v>
      </c>
      <c r="I61" s="80"/>
      <c r="J61" s="159">
        <f t="shared" si="5"/>
        <v>0</v>
      </c>
      <c r="K61" s="53"/>
      <c r="L61" s="53"/>
      <c r="M61" s="53"/>
      <c r="N61" s="53"/>
      <c r="O61" s="53"/>
      <c r="P61" s="53"/>
      <c r="Q61" s="53"/>
      <c r="R61" s="53"/>
      <c r="S61" s="53"/>
      <c r="T61" s="53"/>
      <c r="U61" s="53"/>
      <c r="V61" s="53"/>
      <c r="W61" s="53"/>
      <c r="X61" s="53"/>
    </row>
    <row r="62" spans="1:24" s="2" customFormat="1" ht="24.95" customHeight="1" x14ac:dyDescent="0.15">
      <c r="A62" s="52"/>
      <c r="B62" s="80" t="s">
        <v>81</v>
      </c>
      <c r="C62" s="80"/>
      <c r="D62" s="92"/>
      <c r="E62" s="92"/>
      <c r="F62" s="75">
        <v>0</v>
      </c>
      <c r="G62" s="75">
        <v>0</v>
      </c>
      <c r="H62" s="75">
        <v>0</v>
      </c>
      <c r="I62" s="80"/>
      <c r="J62" s="159">
        <f t="shared" si="5"/>
        <v>0</v>
      </c>
      <c r="K62" s="53"/>
      <c r="L62" s="53"/>
      <c r="M62" s="53"/>
      <c r="N62" s="53"/>
      <c r="O62" s="53"/>
      <c r="P62" s="53"/>
      <c r="Q62" s="53"/>
      <c r="R62" s="53"/>
      <c r="S62" s="53"/>
      <c r="T62" s="53"/>
      <c r="U62" s="53"/>
      <c r="V62" s="53"/>
      <c r="W62" s="53"/>
      <c r="X62" s="53"/>
    </row>
    <row r="63" spans="1:24" s="2" customFormat="1" ht="24.95" customHeight="1" x14ac:dyDescent="0.15">
      <c r="A63" s="52"/>
      <c r="B63" s="80" t="s">
        <v>82</v>
      </c>
      <c r="D63" s="92"/>
      <c r="E63" s="92"/>
      <c r="F63" s="75">
        <v>0</v>
      </c>
      <c r="G63" s="75">
        <v>0</v>
      </c>
      <c r="H63" s="75">
        <v>0</v>
      </c>
      <c r="I63" s="80"/>
      <c r="J63" s="159">
        <f t="shared" si="5"/>
        <v>0</v>
      </c>
      <c r="K63" s="53"/>
      <c r="L63" s="53"/>
      <c r="M63" s="53"/>
      <c r="N63" s="53"/>
      <c r="O63" s="53"/>
      <c r="P63" s="53"/>
      <c r="Q63" s="53"/>
      <c r="R63" s="53"/>
      <c r="S63" s="53"/>
      <c r="T63" s="53"/>
      <c r="U63" s="53"/>
      <c r="V63" s="53"/>
      <c r="W63" s="53"/>
      <c r="X63" s="53"/>
    </row>
    <row r="64" spans="1:24" s="2" customFormat="1" ht="24.95" customHeight="1" x14ac:dyDescent="0.15">
      <c r="A64" s="52"/>
      <c r="B64" s="80" t="s">
        <v>83</v>
      </c>
      <c r="C64" s="80"/>
      <c r="D64" s="92"/>
      <c r="E64" s="92"/>
      <c r="F64" s="75">
        <v>0</v>
      </c>
      <c r="G64" s="75">
        <v>0</v>
      </c>
      <c r="H64" s="75">
        <v>0</v>
      </c>
      <c r="I64" s="80"/>
      <c r="J64" s="159">
        <f t="shared" si="5"/>
        <v>0</v>
      </c>
      <c r="K64" s="53"/>
      <c r="L64" s="53"/>
      <c r="M64" s="53"/>
      <c r="N64" s="53"/>
      <c r="O64" s="53"/>
      <c r="P64" s="53"/>
      <c r="Q64" s="53"/>
      <c r="R64" s="53"/>
      <c r="S64" s="53"/>
      <c r="T64" s="53"/>
      <c r="U64" s="53"/>
      <c r="V64" s="53"/>
      <c r="W64" s="53"/>
      <c r="X64" s="53"/>
    </row>
    <row r="65" spans="1:24" s="2" customFormat="1" ht="24.95" customHeight="1" x14ac:dyDescent="0.15">
      <c r="A65" s="52"/>
      <c r="B65" s="65"/>
      <c r="E65" s="65"/>
      <c r="F65" s="66"/>
      <c r="G65" s="38"/>
      <c r="H65" s="38"/>
      <c r="J65" s="37"/>
      <c r="K65" s="53"/>
      <c r="L65" s="53"/>
      <c r="M65" s="53"/>
      <c r="N65" s="53"/>
      <c r="O65" s="53"/>
      <c r="P65" s="53"/>
      <c r="Q65" s="53"/>
      <c r="R65" s="53"/>
      <c r="S65" s="53"/>
      <c r="T65" s="53"/>
      <c r="U65" s="53"/>
      <c r="V65" s="53"/>
      <c r="W65" s="53"/>
      <c r="X65" s="53"/>
    </row>
    <row r="66" spans="1:24" s="2" customFormat="1" ht="24.95" customHeight="1" x14ac:dyDescent="0.15">
      <c r="A66" s="52"/>
      <c r="B66" s="65"/>
      <c r="C66" s="65"/>
      <c r="D66" s="65"/>
      <c r="E66" s="65"/>
      <c r="F66" s="65"/>
      <c r="G66" s="12"/>
      <c r="H66" s="12"/>
      <c r="I66" s="158" t="s">
        <v>5</v>
      </c>
      <c r="J66" s="160">
        <f>SUM(J56:J64)</f>
        <v>0</v>
      </c>
      <c r="K66" s="53"/>
      <c r="L66" s="53"/>
      <c r="M66" s="53"/>
      <c r="N66" s="53"/>
      <c r="O66" s="53"/>
      <c r="P66" s="53"/>
      <c r="Q66" s="53"/>
      <c r="R66" s="53"/>
      <c r="S66" s="53"/>
      <c r="T66" s="53"/>
      <c r="U66" s="53"/>
      <c r="V66" s="53"/>
      <c r="W66" s="53"/>
      <c r="X66" s="53"/>
    </row>
    <row r="67" spans="1:24" s="2" customFormat="1" ht="24.95" customHeight="1" x14ac:dyDescent="0.15">
      <c r="A67" s="52"/>
      <c r="B67" s="65"/>
      <c r="C67" s="65"/>
      <c r="D67" s="65"/>
      <c r="E67" s="65"/>
      <c r="F67" s="65"/>
      <c r="G67" s="12"/>
      <c r="H67" s="12"/>
      <c r="I67" s="12"/>
      <c r="J67" s="56"/>
      <c r="K67" s="53"/>
      <c r="L67" s="53"/>
      <c r="M67" s="53"/>
      <c r="N67" s="53"/>
      <c r="O67" s="53"/>
      <c r="P67" s="53"/>
      <c r="Q67" s="53"/>
      <c r="R67" s="53"/>
      <c r="S67" s="53"/>
      <c r="T67" s="53"/>
      <c r="U67" s="53"/>
      <c r="V67" s="53"/>
      <c r="W67" s="53"/>
      <c r="X67" s="53"/>
    </row>
    <row r="68" spans="1:24" s="2" customFormat="1" ht="24.95" customHeight="1" x14ac:dyDescent="0.15">
      <c r="A68" s="52"/>
      <c r="B68" s="53"/>
      <c r="C68" s="53"/>
      <c r="D68" s="53"/>
      <c r="E68" s="64"/>
      <c r="F68" s="53"/>
      <c r="G68" s="8"/>
      <c r="H68" s="9"/>
      <c r="I68" s="6"/>
      <c r="J68" s="82"/>
      <c r="K68" s="53"/>
      <c r="L68" s="6"/>
      <c r="M68" s="6"/>
      <c r="N68" s="6"/>
      <c r="O68" s="6"/>
      <c r="P68" s="6"/>
      <c r="Q68" s="6"/>
    </row>
    <row r="69" spans="1:24" ht="42" customHeight="1" x14ac:dyDescent="0.15">
      <c r="A69" s="135" t="s">
        <v>51</v>
      </c>
      <c r="B69" s="136" t="s">
        <v>84</v>
      </c>
      <c r="C69" s="6"/>
      <c r="D69" s="6"/>
      <c r="E69" s="13"/>
      <c r="F69" s="12"/>
      <c r="G69" s="9"/>
      <c r="H69" s="12"/>
      <c r="I69" s="35"/>
      <c r="J69" s="49"/>
      <c r="Q69" s="1"/>
    </row>
    <row r="70" spans="1:24" s="5" customFormat="1" ht="54" customHeight="1" x14ac:dyDescent="0.15">
      <c r="A70" s="20"/>
      <c r="B70" s="184" t="s">
        <v>6</v>
      </c>
      <c r="C70" s="189"/>
      <c r="D70" s="190" t="s">
        <v>93</v>
      </c>
      <c r="E70" s="191"/>
      <c r="F70" s="157" t="s">
        <v>44</v>
      </c>
      <c r="G70" s="9"/>
      <c r="H70" s="14"/>
      <c r="I70" s="36"/>
      <c r="J70" s="55"/>
      <c r="K70" s="14"/>
      <c r="L70" s="14"/>
      <c r="M70" s="14"/>
      <c r="N70" s="14"/>
      <c r="O70" s="14"/>
      <c r="P70" s="14"/>
    </row>
    <row r="71" spans="1:24" ht="24.95" customHeight="1" x14ac:dyDescent="0.15">
      <c r="A71" s="20"/>
      <c r="B71" s="198"/>
      <c r="C71" s="199"/>
      <c r="D71" s="200"/>
      <c r="E71" s="199"/>
      <c r="F71" s="161">
        <v>0</v>
      </c>
      <c r="G71" s="18"/>
      <c r="H71" s="12"/>
      <c r="I71" s="35"/>
      <c r="J71" s="12"/>
      <c r="Q71" s="1"/>
    </row>
    <row r="72" spans="1:24" ht="24.95" customHeight="1" x14ac:dyDescent="0.15">
      <c r="A72" s="20"/>
      <c r="B72" s="198"/>
      <c r="C72" s="199"/>
      <c r="D72" s="200"/>
      <c r="E72" s="199"/>
      <c r="F72" s="161">
        <v>0</v>
      </c>
      <c r="G72" s="18"/>
      <c r="H72" s="12"/>
      <c r="I72" s="35"/>
      <c r="J72" s="12"/>
      <c r="Q72" s="1"/>
    </row>
    <row r="73" spans="1:24" ht="24.95" customHeight="1" x14ac:dyDescent="0.15">
      <c r="A73" s="20"/>
      <c r="B73" s="198"/>
      <c r="C73" s="199"/>
      <c r="D73" s="200"/>
      <c r="E73" s="199"/>
      <c r="F73" s="161">
        <v>0</v>
      </c>
      <c r="G73" s="18"/>
      <c r="H73" s="12"/>
      <c r="I73" s="35"/>
      <c r="J73" s="12"/>
      <c r="Q73" s="1"/>
    </row>
    <row r="74" spans="1:24" ht="24.95" customHeight="1" x14ac:dyDescent="0.15">
      <c r="A74" s="20"/>
      <c r="B74" s="198"/>
      <c r="C74" s="199"/>
      <c r="D74" s="200"/>
      <c r="E74" s="199"/>
      <c r="F74" s="161">
        <v>0</v>
      </c>
      <c r="G74" s="18"/>
      <c r="H74" s="12"/>
      <c r="I74" s="35"/>
      <c r="J74" s="12"/>
      <c r="Q74" s="1"/>
    </row>
    <row r="75" spans="1:24" ht="24.95" customHeight="1" x14ac:dyDescent="0.15">
      <c r="A75" s="20"/>
      <c r="B75" s="198"/>
      <c r="C75" s="199"/>
      <c r="D75" s="200"/>
      <c r="E75" s="199"/>
      <c r="F75" s="161">
        <v>0</v>
      </c>
      <c r="G75" s="18"/>
      <c r="H75" s="12"/>
      <c r="I75" s="35"/>
      <c r="J75" s="12"/>
      <c r="Q75" s="1"/>
    </row>
    <row r="76" spans="1:24" ht="24.95" customHeight="1" x14ac:dyDescent="0.15">
      <c r="A76" s="20"/>
      <c r="B76" s="198"/>
      <c r="C76" s="199"/>
      <c r="D76" s="200"/>
      <c r="E76" s="199"/>
      <c r="F76" s="161">
        <v>0</v>
      </c>
      <c r="G76" s="18"/>
      <c r="H76" s="12"/>
      <c r="I76" s="35"/>
      <c r="J76" s="12"/>
      <c r="Q76" s="1"/>
    </row>
    <row r="77" spans="1:24" ht="24.95" customHeight="1" x14ac:dyDescent="0.15">
      <c r="A77" s="20"/>
      <c r="B77" s="198"/>
      <c r="C77" s="199"/>
      <c r="D77" s="200"/>
      <c r="E77" s="199"/>
      <c r="F77" s="161">
        <v>0</v>
      </c>
      <c r="G77" s="18"/>
      <c r="H77" s="12"/>
      <c r="I77" s="35"/>
      <c r="J77" s="12"/>
      <c r="Q77" s="1"/>
    </row>
    <row r="78" spans="1:24" ht="24.95" customHeight="1" x14ac:dyDescent="0.15">
      <c r="B78" s="198"/>
      <c r="C78" s="199"/>
      <c r="D78" s="200"/>
      <c r="E78" s="199"/>
      <c r="F78" s="161">
        <v>0</v>
      </c>
      <c r="G78" s="18"/>
      <c r="H78" s="67"/>
      <c r="I78" s="68"/>
      <c r="J78" s="67"/>
      <c r="K78" s="67"/>
      <c r="L78" s="67"/>
      <c r="Q78" s="1"/>
    </row>
    <row r="79" spans="1:24" ht="24.95" customHeight="1" x14ac:dyDescent="0.15">
      <c r="B79" s="12"/>
      <c r="C79" s="12"/>
      <c r="D79" s="12"/>
      <c r="E79" s="13"/>
      <c r="F79" s="3"/>
      <c r="G79" s="18"/>
      <c r="H79" s="67"/>
      <c r="I79" s="68"/>
      <c r="J79" s="67"/>
      <c r="K79" s="67"/>
      <c r="L79" s="67"/>
      <c r="Q79" s="1"/>
    </row>
    <row r="80" spans="1:24" s="2" customFormat="1" ht="24.95" customHeight="1" x14ac:dyDescent="0.15">
      <c r="A80" s="20"/>
      <c r="B80" s="6"/>
      <c r="C80" s="6"/>
      <c r="D80" s="6"/>
      <c r="E80" s="158" t="s">
        <v>5</v>
      </c>
      <c r="F80" s="74">
        <f>SUM(F71:F78)</f>
        <v>0</v>
      </c>
      <c r="G80" s="18"/>
      <c r="H80" s="6"/>
      <c r="I80" s="10"/>
      <c r="J80" s="6"/>
      <c r="K80" s="6"/>
      <c r="L80" s="6"/>
      <c r="M80" s="6"/>
      <c r="N80" s="6"/>
      <c r="O80" s="6"/>
      <c r="P80" s="6"/>
    </row>
    <row r="81" spans="1:24" s="6" customFormat="1" ht="39" customHeight="1" x14ac:dyDescent="0.15">
      <c r="A81" s="20"/>
      <c r="E81" s="8"/>
      <c r="G81" s="17"/>
      <c r="H81" s="18"/>
      <c r="J81" s="10"/>
    </row>
    <row r="82" spans="1:24" s="6" customFormat="1" ht="30" customHeight="1" x14ac:dyDescent="0.15">
      <c r="A82" s="135" t="s">
        <v>52</v>
      </c>
      <c r="B82" s="73" t="s">
        <v>16</v>
      </c>
      <c r="C82" s="132"/>
      <c r="D82" s="132"/>
      <c r="E82" s="7"/>
      <c r="F82" s="162"/>
      <c r="G82" s="17"/>
      <c r="H82" s="59"/>
      <c r="J82" s="10"/>
    </row>
    <row r="83" spans="1:24" s="2" customFormat="1" ht="28.5" customHeight="1" x14ac:dyDescent="0.15">
      <c r="A83" s="139"/>
      <c r="B83" s="195" t="s">
        <v>8</v>
      </c>
      <c r="C83" s="193"/>
      <c r="D83" s="193"/>
      <c r="E83" s="193"/>
      <c r="F83" s="83">
        <f>G26+G39+I53+J66+F80</f>
        <v>0</v>
      </c>
      <c r="G83" s="53"/>
      <c r="H83" s="53"/>
      <c r="I83" s="6"/>
      <c r="J83" s="10"/>
      <c r="K83" s="6"/>
      <c r="L83" s="6"/>
      <c r="M83" s="6"/>
      <c r="N83" s="6"/>
      <c r="O83" s="6"/>
      <c r="P83" s="6"/>
      <c r="Q83" s="6"/>
    </row>
    <row r="84" spans="1:24" s="12" customFormat="1" ht="28.5" customHeight="1" x14ac:dyDescent="0.15">
      <c r="A84" s="140"/>
      <c r="B84" s="192" t="s">
        <v>54</v>
      </c>
      <c r="C84" s="193"/>
      <c r="D84" s="193"/>
      <c r="E84" s="193"/>
      <c r="F84" s="84">
        <f>VLOOKUP($C$5,'Bronblad type orga en %'!A12:B14,2,FALSE)</f>
        <v>1</v>
      </c>
      <c r="G84" s="49"/>
      <c r="H84" s="62"/>
      <c r="J84" s="35"/>
    </row>
    <row r="85" spans="1:24" s="12" customFormat="1" ht="28.5" customHeight="1" x14ac:dyDescent="0.15">
      <c r="A85" s="140"/>
      <c r="B85" s="192" t="s">
        <v>53</v>
      </c>
      <c r="C85" s="193"/>
      <c r="D85" s="193"/>
      <c r="E85" s="193"/>
      <c r="F85" s="85">
        <f>IF(C5="Business",IF(F83*F84&gt;500000,500000,F83*F84),F83*F84)</f>
        <v>0</v>
      </c>
      <c r="G85" s="116" t="str">
        <f>IF(C5="Business",IF(F83*F84&gt;500000,"The subsidy for this partner has been maximised to EUR 500.000 according to the policy rules."," ")," ")</f>
        <v xml:space="preserve"> </v>
      </c>
      <c r="J85" s="35"/>
    </row>
    <row r="86" spans="1:24" s="12" customFormat="1" ht="28.5" customHeight="1" x14ac:dyDescent="0.15">
      <c r="A86" s="140"/>
      <c r="B86" s="194" t="s">
        <v>85</v>
      </c>
      <c r="C86" s="193"/>
      <c r="D86" s="193"/>
      <c r="E86" s="193"/>
      <c r="F86" s="163">
        <f>F85</f>
        <v>0</v>
      </c>
      <c r="G86" s="116" t="str">
        <f>IF(F86&gt;F85,"Requested subsidy exceeds the maximum this partner can apply for! Please adjust the amount.", "" )</f>
        <v/>
      </c>
      <c r="J86" s="35"/>
    </row>
    <row r="87" spans="1:24" s="12" customFormat="1" ht="36" customHeight="1" x14ac:dyDescent="0.15">
      <c r="A87" s="140"/>
      <c r="B87" s="67"/>
      <c r="C87" s="67"/>
      <c r="D87" s="67"/>
      <c r="E87" s="141"/>
      <c r="H87" s="62"/>
      <c r="J87" s="35"/>
    </row>
    <row r="88" spans="1:24" s="12" customFormat="1" ht="29.25" customHeight="1" x14ac:dyDescent="0.15">
      <c r="A88" s="135" t="s">
        <v>55</v>
      </c>
      <c r="B88" s="73" t="s">
        <v>15</v>
      </c>
      <c r="C88" s="132"/>
      <c r="D88" s="132"/>
      <c r="E88" s="7"/>
      <c r="F88" s="6"/>
      <c r="G88" s="17"/>
      <c r="H88" s="69"/>
      <c r="J88" s="35"/>
    </row>
    <row r="89" spans="1:24" s="12" customFormat="1" ht="29.45" customHeight="1" x14ac:dyDescent="0.15">
      <c r="A89" s="139"/>
      <c r="B89" s="195" t="s">
        <v>94</v>
      </c>
      <c r="C89" s="193"/>
      <c r="D89" s="193"/>
      <c r="E89" s="193"/>
      <c r="F89" s="86">
        <f>F83-F86</f>
        <v>0</v>
      </c>
      <c r="G89" s="115"/>
      <c r="H89" s="9"/>
      <c r="J89" s="35"/>
    </row>
    <row r="90" spans="1:24" ht="33.950000000000003" customHeight="1" x14ac:dyDescent="0.15">
      <c r="B90" s="179" t="s">
        <v>97</v>
      </c>
      <c r="C90" s="180"/>
      <c r="D90" s="180"/>
      <c r="E90" s="180"/>
      <c r="F90" s="181"/>
      <c r="G90" s="117"/>
      <c r="H90" s="118"/>
    </row>
    <row r="91" spans="1:24" ht="150" customHeight="1" x14ac:dyDescent="0.15">
      <c r="B91" s="186"/>
      <c r="C91" s="187"/>
      <c r="D91" s="187"/>
      <c r="E91" s="187"/>
      <c r="F91" s="188"/>
      <c r="G91" s="196"/>
      <c r="H91" s="197"/>
    </row>
    <row r="92" spans="1:24" s="12" customFormat="1" ht="100.5" customHeight="1" x14ac:dyDescent="0.15">
      <c r="A92" s="19"/>
      <c r="E92" s="13"/>
      <c r="G92" s="13"/>
      <c r="H92" s="9"/>
      <c r="J92" s="35"/>
      <c r="R92" s="1"/>
      <c r="S92" s="1"/>
      <c r="T92" s="1"/>
      <c r="U92" s="1"/>
      <c r="V92" s="1"/>
      <c r="W92" s="1"/>
      <c r="X92" s="1"/>
    </row>
    <row r="93" spans="1:24" s="12" customFormat="1" ht="100.5" customHeight="1" x14ac:dyDescent="0.15">
      <c r="A93" s="19"/>
      <c r="E93" s="13"/>
      <c r="G93" s="13"/>
      <c r="H93" s="9"/>
      <c r="J93" s="35"/>
      <c r="R93" s="1"/>
      <c r="S93" s="1"/>
      <c r="T93" s="1"/>
      <c r="U93" s="1"/>
      <c r="V93" s="1"/>
      <c r="W93" s="1"/>
      <c r="X93" s="1"/>
    </row>
    <row r="94" spans="1:24" s="12" customFormat="1" ht="100.5" customHeight="1" x14ac:dyDescent="0.15">
      <c r="A94" s="19"/>
      <c r="E94" s="13"/>
      <c r="G94" s="13"/>
      <c r="H94" s="9"/>
      <c r="J94" s="35"/>
      <c r="R94" s="1"/>
      <c r="S94" s="1"/>
      <c r="T94" s="1"/>
      <c r="U94" s="1"/>
      <c r="V94" s="1"/>
      <c r="W94" s="1"/>
      <c r="X94" s="1"/>
    </row>
    <row r="95" spans="1:24" s="12" customFormat="1" ht="100.5" customHeight="1" x14ac:dyDescent="0.15">
      <c r="A95" s="19"/>
      <c r="E95" s="13"/>
      <c r="G95" s="13"/>
      <c r="H95" s="9"/>
      <c r="J95" s="35"/>
      <c r="R95" s="1"/>
      <c r="S95" s="1"/>
      <c r="T95" s="1"/>
      <c r="U95" s="1"/>
      <c r="V95" s="1"/>
      <c r="W95" s="1"/>
      <c r="X95" s="1"/>
    </row>
    <row r="96" spans="1:24" s="12" customFormat="1" ht="100.5" customHeight="1" x14ac:dyDescent="0.15">
      <c r="A96" s="19"/>
      <c r="E96" s="13"/>
      <c r="G96" s="13"/>
      <c r="H96" s="9"/>
      <c r="J96" s="35"/>
      <c r="R96" s="1"/>
      <c r="S96" s="1"/>
      <c r="T96" s="1"/>
      <c r="U96" s="1"/>
      <c r="V96" s="1"/>
      <c r="W96" s="1"/>
      <c r="X96" s="1"/>
    </row>
    <row r="97" spans="1:24" s="12" customFormat="1" ht="100.5" customHeight="1" x14ac:dyDescent="0.15">
      <c r="A97" s="19"/>
      <c r="E97" s="13"/>
      <c r="G97" s="13"/>
      <c r="H97" s="9"/>
      <c r="J97" s="35"/>
      <c r="R97" s="1"/>
      <c r="S97" s="1"/>
      <c r="T97" s="1"/>
      <c r="U97" s="1"/>
      <c r="V97" s="1"/>
      <c r="W97" s="1"/>
      <c r="X97" s="1"/>
    </row>
    <row r="98" spans="1:24" s="12" customFormat="1" ht="100.5" customHeight="1" x14ac:dyDescent="0.15">
      <c r="A98" s="19"/>
      <c r="E98" s="13"/>
      <c r="G98" s="13"/>
      <c r="H98" s="9"/>
      <c r="J98" s="35"/>
      <c r="R98" s="1"/>
      <c r="S98" s="1"/>
      <c r="T98" s="1"/>
      <c r="U98" s="1"/>
      <c r="V98" s="1"/>
      <c r="W98" s="1"/>
      <c r="X98" s="1"/>
    </row>
    <row r="99" spans="1:24" s="12" customFormat="1" ht="100.5" customHeight="1" x14ac:dyDescent="0.15">
      <c r="A99" s="19"/>
      <c r="E99" s="13"/>
      <c r="G99" s="13"/>
      <c r="H99" s="9"/>
      <c r="J99" s="35"/>
      <c r="R99" s="1"/>
      <c r="S99" s="1"/>
      <c r="T99" s="1"/>
      <c r="U99" s="1"/>
      <c r="V99" s="1"/>
      <c r="W99" s="1"/>
      <c r="X99" s="1"/>
    </row>
    <row r="100" spans="1:24" s="12" customFormat="1" ht="100.5" customHeight="1" x14ac:dyDescent="0.15">
      <c r="A100" s="19"/>
      <c r="E100" s="13"/>
      <c r="G100" s="13"/>
      <c r="H100" s="9"/>
      <c r="J100" s="35"/>
      <c r="R100" s="1"/>
      <c r="S100" s="1"/>
      <c r="T100" s="1"/>
      <c r="U100" s="1"/>
      <c r="V100" s="1"/>
      <c r="W100" s="1"/>
      <c r="X100" s="1"/>
    </row>
    <row r="101" spans="1:24" s="12" customFormat="1" ht="15.6" customHeight="1" x14ac:dyDescent="0.15">
      <c r="A101" s="19"/>
      <c r="E101" s="13"/>
      <c r="G101" s="13"/>
      <c r="H101" s="9"/>
      <c r="J101" s="35"/>
      <c r="R101" s="1"/>
      <c r="S101" s="1"/>
      <c r="T101" s="1"/>
      <c r="U101" s="1"/>
      <c r="V101" s="1"/>
      <c r="W101" s="1"/>
      <c r="X101" s="1"/>
    </row>
    <row r="102" spans="1:24" s="12" customFormat="1" ht="15.6" customHeight="1" x14ac:dyDescent="0.15">
      <c r="A102" s="19"/>
      <c r="E102" s="13"/>
      <c r="G102" s="13"/>
      <c r="H102" s="9"/>
      <c r="J102" s="35"/>
      <c r="R102" s="1"/>
      <c r="S102" s="1"/>
      <c r="T102" s="1"/>
      <c r="U102" s="1"/>
      <c r="V102" s="1"/>
      <c r="W102" s="1"/>
      <c r="X102" s="1"/>
    </row>
    <row r="103" spans="1:24" s="12" customFormat="1" ht="15.6" customHeight="1" x14ac:dyDescent="0.15">
      <c r="A103" s="19"/>
      <c r="E103" s="13"/>
      <c r="G103" s="13"/>
      <c r="H103" s="9"/>
      <c r="J103" s="35"/>
      <c r="R103" s="1"/>
      <c r="S103" s="1"/>
      <c r="T103" s="1"/>
      <c r="U103" s="1"/>
      <c r="V103" s="1"/>
      <c r="W103" s="1"/>
      <c r="X103" s="1"/>
    </row>
    <row r="104" spans="1:24" s="12" customFormat="1" ht="15.6" customHeight="1" x14ac:dyDescent="0.15">
      <c r="A104" s="19"/>
      <c r="E104" s="13"/>
      <c r="G104" s="13"/>
      <c r="H104" s="9"/>
      <c r="J104" s="35"/>
      <c r="R104" s="1"/>
      <c r="S104" s="1"/>
      <c r="T104" s="1"/>
      <c r="U104" s="1"/>
      <c r="V104" s="1"/>
      <c r="W104" s="1"/>
      <c r="X104" s="1"/>
    </row>
    <row r="105" spans="1:24" s="12" customFormat="1" ht="15.6" customHeight="1" x14ac:dyDescent="0.15">
      <c r="A105" s="19"/>
      <c r="E105" s="13"/>
      <c r="G105" s="13"/>
      <c r="H105" s="9"/>
      <c r="J105" s="35"/>
      <c r="R105" s="1"/>
      <c r="S105" s="1"/>
      <c r="T105" s="1"/>
      <c r="U105" s="1"/>
      <c r="V105" s="1"/>
      <c r="W105" s="1"/>
      <c r="X105" s="1"/>
    </row>
    <row r="106" spans="1:24" s="12" customFormat="1" ht="15.6" customHeight="1" x14ac:dyDescent="0.15">
      <c r="A106" s="19"/>
      <c r="E106" s="13"/>
      <c r="G106" s="13"/>
      <c r="H106" s="9"/>
      <c r="J106" s="35"/>
      <c r="R106" s="1"/>
      <c r="S106" s="1"/>
      <c r="T106" s="1"/>
      <c r="U106" s="1"/>
      <c r="V106" s="1"/>
      <c r="W106" s="1"/>
      <c r="X106" s="1"/>
    </row>
  </sheetData>
  <sheetProtection algorithmName="SHA-512" hashValue="zBdfqiFq4QbVtiHsZ4htUX6WD7end9D+wC3FnZDptnlfidD9wvI2Y+k1QZttUqbHyMonRHA9sGSCV7iAs/w3BQ==" saltValue="vV8EBU4ja17RK4sRun302g==" spinCount="100000" sheet="1" selectLockedCells="1"/>
  <mergeCells count="40">
    <mergeCell ref="C3:E3"/>
    <mergeCell ref="C5:E5"/>
    <mergeCell ref="B71:C71"/>
    <mergeCell ref="D71:E71"/>
    <mergeCell ref="B35:C35"/>
    <mergeCell ref="B36:C36"/>
    <mergeCell ref="B37:C37"/>
    <mergeCell ref="B7:F7"/>
    <mergeCell ref="B30:C30"/>
    <mergeCell ref="B31:C31"/>
    <mergeCell ref="B32:C32"/>
    <mergeCell ref="B33:C33"/>
    <mergeCell ref="B34:C34"/>
    <mergeCell ref="C4:E4"/>
    <mergeCell ref="D75:E75"/>
    <mergeCell ref="D76:E76"/>
    <mergeCell ref="D77:E77"/>
    <mergeCell ref="D78:E78"/>
    <mergeCell ref="B72:C72"/>
    <mergeCell ref="B73:C73"/>
    <mergeCell ref="B74:C74"/>
    <mergeCell ref="B75:C75"/>
    <mergeCell ref="B76:C76"/>
    <mergeCell ref="B77:C77"/>
    <mergeCell ref="B90:F90"/>
    <mergeCell ref="H25:I25"/>
    <mergeCell ref="B29:C29"/>
    <mergeCell ref="B91:F91"/>
    <mergeCell ref="B70:C70"/>
    <mergeCell ref="D70:E70"/>
    <mergeCell ref="B84:E84"/>
    <mergeCell ref="B86:E86"/>
    <mergeCell ref="B83:E83"/>
    <mergeCell ref="B85:E85"/>
    <mergeCell ref="B89:E89"/>
    <mergeCell ref="G91:H91"/>
    <mergeCell ref="B78:C78"/>
    <mergeCell ref="D72:E72"/>
    <mergeCell ref="D73:E73"/>
    <mergeCell ref="D74:E74"/>
  </mergeCells>
  <phoneticPr fontId="24" type="noConversion"/>
  <conditionalFormatting sqref="B7">
    <cfRule type="cellIs" dxfId="19" priority="3" stopIfTrue="1" operator="equal">
      <formula>"Kies eerst uw systematiek voor de berekening van de subsidiabele kosten"</formula>
    </cfRule>
  </conditionalFormatting>
  <conditionalFormatting sqref="F25">
    <cfRule type="cellIs" dxfId="18" priority="4" stopIfTrue="1" operator="equal">
      <formula>"Opslag algemene kosten (50%)"</formula>
    </cfRule>
  </conditionalFormatting>
  <conditionalFormatting sqref="E9:E22">
    <cfRule type="cellIs" dxfId="17" priority="2" operator="equal">
      <formula>65</formula>
    </cfRule>
  </conditionalFormatting>
  <conditionalFormatting sqref="B90:F91">
    <cfRule type="expression" dxfId="16" priority="1">
      <formula>#REF!&gt;0</formula>
    </cfRule>
  </conditionalFormatting>
  <dataValidations count="4">
    <dataValidation allowBlank="1" showInputMessage="1" showErrorMessage="1" errorTitle="Incorrect input" error="Please choose between SME, research organisation or other." sqref="C5:E5" xr:uid="{1D080FBE-37DB-41D9-8254-ABBBB91EAF75}"/>
    <dataValidation type="list" allowBlank="1" showInputMessage="1" showErrorMessage="1" sqref="D43:D51" xr:uid="{97362EA0-1B7E-4B06-ADF6-CE4768FB6F94}">
      <formula1>"Existing equipement, Equipment purchased especially for this project"</formula1>
    </dataValidation>
    <dataValidation type="whole" allowBlank="1" showInputMessage="1" showErrorMessage="1" sqref="D56:D64 E57:E64" xr:uid="{69BA7D70-8E53-4597-B0A6-9B5FC9752F39}">
      <formula1>1</formula1>
      <formula2>100</formula2>
    </dataValidation>
    <dataValidation type="whole" allowBlank="1" showInputMessage="1" showErrorMessage="1" sqref="E56" xr:uid="{49D89599-CCA8-41EE-91FF-CEEE8B3C935C}">
      <formula1>1</formula1>
      <formula2>730</formula2>
    </dataValidation>
  </dataValidations>
  <printOptions horizontalCentered="1"/>
  <pageMargins left="0.19685039370078741" right="0.19685039370078741" top="0.55118110236220474" bottom="0.39370078740157483" header="0" footer="0.39370078740157483"/>
  <pageSetup paperSize="9" scale="35" fitToHeight="0" orientation="portrait" r:id="rId1"/>
  <headerFooter alignWithMargins="0">
    <oddFooter>&amp;L&amp;F&amp;C&amp;A&amp;R&amp;P of &amp;N</oddFooter>
  </headerFooter>
  <rowBreaks count="1" manualBreakCount="1">
    <brk id="53" max="9" man="1"/>
  </rowBreaks>
  <ignoredErrors>
    <ignoredError sqref="C3 C4 C5:E5 D4:E4 G4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B0854-C16E-4B40-A5CC-01C0A07FE81D}">
  <sheetPr transitionEvaluation="1">
    <tabColor rgb="FFFDF3A5"/>
    <pageSetUpPr fitToPage="1"/>
  </sheetPr>
  <dimension ref="A1:X106"/>
  <sheetViews>
    <sheetView zoomScale="90" zoomScaleNormal="90" zoomScaleSheetLayoutView="44" workbookViewId="0">
      <selection activeCell="F86" sqref="F86"/>
    </sheetView>
  </sheetViews>
  <sheetFormatPr defaultColWidth="10.875" defaultRowHeight="15.6" customHeight="1" x14ac:dyDescent="0.15"/>
  <cols>
    <col min="1" max="1" width="4.75" style="19" customWidth="1"/>
    <col min="2" max="2" width="47.75" style="1" customWidth="1"/>
    <col min="3" max="3" width="25.5" style="1" customWidth="1"/>
    <col min="4" max="4" width="28.375" style="1" customWidth="1"/>
    <col min="5" max="5" width="23.875" style="70" customWidth="1"/>
    <col min="6" max="6" width="23.375" style="1" customWidth="1"/>
    <col min="7" max="7" width="27.625" style="70" customWidth="1"/>
    <col min="8" max="8" width="26.875" style="71" customWidth="1"/>
    <col min="9" max="9" width="35.5" style="12" customWidth="1"/>
    <col min="10" max="10" width="25.625" style="35" customWidth="1"/>
    <col min="11" max="11" width="28.75" style="12" customWidth="1"/>
    <col min="12" max="17" width="43" style="12" customWidth="1"/>
    <col min="18" max="16384" width="10.875" style="1"/>
  </cols>
  <sheetData>
    <row r="1" spans="1:17" s="49" customFormat="1" ht="15.6" customHeight="1" x14ac:dyDescent="0.15">
      <c r="A1" s="61"/>
      <c r="E1" s="54"/>
      <c r="G1" s="54"/>
      <c r="H1" s="62"/>
      <c r="J1" s="63"/>
    </row>
    <row r="2" spans="1:17" s="49" customFormat="1" ht="15.6" customHeight="1" x14ac:dyDescent="0.15">
      <c r="A2" s="61"/>
      <c r="E2" s="54"/>
      <c r="G2" s="54"/>
      <c r="H2" s="62"/>
      <c r="J2" s="63"/>
    </row>
    <row r="3" spans="1:17" ht="28.5" customHeight="1" x14ac:dyDescent="0.15">
      <c r="B3" s="134" t="s">
        <v>3</v>
      </c>
      <c r="C3" s="201">
        <f>'Project and applicant details'!C3</f>
        <v>0</v>
      </c>
      <c r="D3" s="201"/>
      <c r="E3" s="202"/>
      <c r="F3" s="12"/>
      <c r="G3" s="13"/>
      <c r="H3" s="9"/>
    </row>
    <row r="4" spans="1:17" ht="28.5" customHeight="1" x14ac:dyDescent="0.15">
      <c r="B4" s="134" t="s">
        <v>98</v>
      </c>
      <c r="C4" s="201">
        <f>'Project and applicant details'!C9</f>
        <v>0</v>
      </c>
      <c r="D4" s="201"/>
      <c r="E4" s="202"/>
      <c r="F4" s="121"/>
      <c r="G4" s="13"/>
      <c r="H4" s="9"/>
    </row>
    <row r="5" spans="1:17" s="2" customFormat="1" ht="28.5" customHeight="1" x14ac:dyDescent="0.15">
      <c r="A5" s="20"/>
      <c r="B5" s="134" t="s">
        <v>42</v>
      </c>
      <c r="C5" s="201">
        <f>'Project and applicant details'!D9</f>
        <v>0</v>
      </c>
      <c r="D5" s="201"/>
      <c r="E5" s="202"/>
      <c r="F5" s="6"/>
      <c r="G5" s="6"/>
      <c r="H5" s="6"/>
      <c r="I5" s="6"/>
      <c r="J5" s="6"/>
      <c r="K5" s="6"/>
      <c r="L5" s="6"/>
    </row>
    <row r="6" spans="1:17" ht="45" customHeight="1" x14ac:dyDescent="0.15">
      <c r="B6" s="12"/>
      <c r="C6" s="12"/>
      <c r="D6" s="12"/>
      <c r="E6" s="13"/>
      <c r="F6" s="12"/>
      <c r="G6" s="13"/>
      <c r="H6" s="9"/>
    </row>
    <row r="7" spans="1:17" ht="24.95" customHeight="1" x14ac:dyDescent="0.15">
      <c r="A7" s="135" t="s">
        <v>45</v>
      </c>
      <c r="B7" s="204" t="s">
        <v>13</v>
      </c>
      <c r="C7" s="205"/>
      <c r="D7" s="205"/>
      <c r="E7" s="205"/>
      <c r="F7" s="205"/>
      <c r="G7" s="12"/>
      <c r="H7" s="9"/>
    </row>
    <row r="8" spans="1:17" s="5" customFormat="1" ht="56.25" customHeight="1" x14ac:dyDescent="0.15">
      <c r="A8" s="20"/>
      <c r="B8" s="151" t="s">
        <v>86</v>
      </c>
      <c r="C8" s="152" t="s">
        <v>88</v>
      </c>
      <c r="D8" s="143" t="s">
        <v>89</v>
      </c>
      <c r="E8" s="152" t="s">
        <v>90</v>
      </c>
      <c r="F8" s="146" t="s">
        <v>25</v>
      </c>
      <c r="G8" s="157" t="s">
        <v>44</v>
      </c>
      <c r="H8" s="9"/>
      <c r="I8" s="14"/>
      <c r="J8" s="36"/>
      <c r="K8" s="14"/>
      <c r="L8" s="14"/>
      <c r="M8" s="14"/>
      <c r="N8" s="14"/>
      <c r="O8" s="14"/>
      <c r="P8" s="14"/>
      <c r="Q8" s="14"/>
    </row>
    <row r="9" spans="1:17" ht="24.95" customHeight="1" x14ac:dyDescent="0.15">
      <c r="B9" s="148"/>
      <c r="C9" s="149"/>
      <c r="D9" s="148"/>
      <c r="E9" s="75">
        <v>0</v>
      </c>
      <c r="F9" s="60"/>
      <c r="G9" s="76">
        <f>$E9*F9</f>
        <v>0</v>
      </c>
      <c r="H9" s="90"/>
    </row>
    <row r="10" spans="1:17" ht="24.95" customHeight="1" x14ac:dyDescent="0.15">
      <c r="B10" s="148"/>
      <c r="C10" s="149"/>
      <c r="D10" s="148"/>
      <c r="E10" s="75">
        <v>0</v>
      </c>
      <c r="F10" s="60"/>
      <c r="G10" s="76">
        <f t="shared" ref="G10:G21" si="0">$E10*F10</f>
        <v>0</v>
      </c>
      <c r="H10" s="90"/>
    </row>
    <row r="11" spans="1:17" ht="24.95" customHeight="1" x14ac:dyDescent="0.15">
      <c r="B11" s="148"/>
      <c r="C11" s="149"/>
      <c r="D11" s="148"/>
      <c r="E11" s="75">
        <v>0</v>
      </c>
      <c r="F11" s="60"/>
      <c r="G11" s="76">
        <f t="shared" si="0"/>
        <v>0</v>
      </c>
      <c r="H11" s="90"/>
    </row>
    <row r="12" spans="1:17" ht="24.95" customHeight="1" x14ac:dyDescent="0.15">
      <c r="B12" s="148"/>
      <c r="C12" s="149"/>
      <c r="D12" s="148"/>
      <c r="E12" s="75">
        <v>0</v>
      </c>
      <c r="F12" s="60"/>
      <c r="G12" s="76">
        <f t="shared" si="0"/>
        <v>0</v>
      </c>
      <c r="H12" s="90"/>
    </row>
    <row r="13" spans="1:17" ht="24.95" customHeight="1" x14ac:dyDescent="0.15">
      <c r="B13" s="148"/>
      <c r="C13" s="149"/>
      <c r="D13" s="148"/>
      <c r="E13" s="75">
        <v>0</v>
      </c>
      <c r="F13" s="60"/>
      <c r="G13" s="76">
        <f t="shared" si="0"/>
        <v>0</v>
      </c>
      <c r="H13" s="90"/>
    </row>
    <row r="14" spans="1:17" ht="24.95" customHeight="1" x14ac:dyDescent="0.15">
      <c r="B14" s="148"/>
      <c r="C14" s="149"/>
      <c r="D14" s="148"/>
      <c r="E14" s="75">
        <v>0</v>
      </c>
      <c r="F14" s="60"/>
      <c r="G14" s="76">
        <f t="shared" si="0"/>
        <v>0</v>
      </c>
      <c r="H14" s="90"/>
    </row>
    <row r="15" spans="1:17" ht="24.95" customHeight="1" x14ac:dyDescent="0.15">
      <c r="B15" s="148"/>
      <c r="C15" s="149"/>
      <c r="D15" s="148"/>
      <c r="E15" s="75">
        <v>0</v>
      </c>
      <c r="F15" s="60"/>
      <c r="G15" s="76">
        <f t="shared" si="0"/>
        <v>0</v>
      </c>
      <c r="H15" s="90"/>
    </row>
    <row r="16" spans="1:17" ht="24.95" customHeight="1" x14ac:dyDescent="0.15">
      <c r="B16" s="148"/>
      <c r="C16" s="149"/>
      <c r="D16" s="148"/>
      <c r="E16" s="75">
        <v>0</v>
      </c>
      <c r="F16" s="60"/>
      <c r="G16" s="76">
        <f t="shared" si="0"/>
        <v>0</v>
      </c>
      <c r="H16" s="90"/>
    </row>
    <row r="17" spans="1:17" ht="24.95" customHeight="1" x14ac:dyDescent="0.15">
      <c r="B17" s="148"/>
      <c r="C17" s="149"/>
      <c r="D17" s="148"/>
      <c r="E17" s="75">
        <v>0</v>
      </c>
      <c r="F17" s="60"/>
      <c r="G17" s="76">
        <f t="shared" si="0"/>
        <v>0</v>
      </c>
      <c r="H17" s="90"/>
    </row>
    <row r="18" spans="1:17" ht="24.95" customHeight="1" x14ac:dyDescent="0.15">
      <c r="B18" s="148"/>
      <c r="C18" s="149"/>
      <c r="D18" s="148"/>
      <c r="E18" s="75">
        <v>0</v>
      </c>
      <c r="F18" s="60"/>
      <c r="G18" s="76">
        <f>$E18*F18</f>
        <v>0</v>
      </c>
      <c r="H18" s="90"/>
    </row>
    <row r="19" spans="1:17" ht="24.95" customHeight="1" x14ac:dyDescent="0.15">
      <c r="B19" s="148"/>
      <c r="C19" s="149"/>
      <c r="D19" s="148"/>
      <c r="E19" s="75">
        <v>0</v>
      </c>
      <c r="F19" s="60"/>
      <c r="G19" s="76">
        <f t="shared" si="0"/>
        <v>0</v>
      </c>
      <c r="H19" s="90"/>
    </row>
    <row r="20" spans="1:17" ht="24.95" customHeight="1" x14ac:dyDescent="0.15">
      <c r="B20" s="148"/>
      <c r="C20" s="149"/>
      <c r="D20" s="148"/>
      <c r="E20" s="75">
        <v>0</v>
      </c>
      <c r="F20" s="60"/>
      <c r="G20" s="76">
        <f t="shared" si="0"/>
        <v>0</v>
      </c>
      <c r="H20" s="90"/>
    </row>
    <row r="21" spans="1:17" ht="24.95" customHeight="1" x14ac:dyDescent="0.15">
      <c r="B21" s="148"/>
      <c r="C21" s="149"/>
      <c r="D21" s="148"/>
      <c r="E21" s="75">
        <v>0</v>
      </c>
      <c r="F21" s="60"/>
      <c r="G21" s="76">
        <f t="shared" si="0"/>
        <v>0</v>
      </c>
      <c r="H21" s="90"/>
    </row>
    <row r="22" spans="1:17" ht="24.95" customHeight="1" x14ac:dyDescent="0.15">
      <c r="B22" s="148"/>
      <c r="C22" s="149"/>
      <c r="D22" s="148"/>
      <c r="E22" s="75">
        <v>0</v>
      </c>
      <c r="F22" s="60"/>
      <c r="G22" s="76">
        <f>$E22*F22</f>
        <v>0</v>
      </c>
      <c r="H22" s="90"/>
    </row>
    <row r="23" spans="1:17" ht="24.95" customHeight="1" x14ac:dyDescent="0.15">
      <c r="B23" s="12"/>
      <c r="C23" s="12"/>
      <c r="D23" s="12"/>
      <c r="E23" s="40"/>
      <c r="F23" s="77" t="s">
        <v>4</v>
      </c>
      <c r="G23" s="76">
        <f>SUM(G9:G22)</f>
        <v>0</v>
      </c>
      <c r="H23" s="90" t="str">
        <f t="shared" ref="H23" si="1">IF(AND($C14="Fixed hourly rate system (fixed hourly rate of EUR 65) ",OR($E23&gt;65,$E23&lt;65),(NOT($B23=""))),"Warning: You've choosen 'Fixed hourly rate of EUR 65, so kolom E can only contain the amount of EUR 65.","")</f>
        <v/>
      </c>
    </row>
    <row r="24" spans="1:17" s="2" customFormat="1" ht="15.6" customHeight="1" x14ac:dyDescent="0.15">
      <c r="A24" s="20"/>
      <c r="B24" s="6"/>
      <c r="C24" s="6"/>
      <c r="D24" s="6"/>
      <c r="E24" s="25"/>
      <c r="F24" s="25"/>
      <c r="G24" s="17"/>
      <c r="H24" s="9"/>
      <c r="I24" s="6"/>
      <c r="J24" s="10"/>
      <c r="K24" s="6"/>
      <c r="L24" s="6"/>
      <c r="M24" s="6"/>
      <c r="N24" s="6"/>
      <c r="O24" s="6"/>
      <c r="P24" s="6"/>
      <c r="Q24" s="6"/>
    </row>
    <row r="25" spans="1:17" ht="36" customHeight="1" x14ac:dyDescent="0.15">
      <c r="B25" s="6"/>
      <c r="C25" s="6"/>
      <c r="D25" s="6"/>
      <c r="E25" s="12"/>
      <c r="F25" s="87" t="s">
        <v>66</v>
      </c>
      <c r="G25" s="109">
        <f>50%*G23</f>
        <v>0</v>
      </c>
      <c r="H25" s="182" t="b">
        <f>IF(F25="No mark-up", "Mark-up only relevant and calculated if you've chosen the direct payroll system")</f>
        <v>0</v>
      </c>
      <c r="I25" s="183"/>
    </row>
    <row r="26" spans="1:17" s="2" customFormat="1" ht="24.95" customHeight="1" x14ac:dyDescent="0.15">
      <c r="A26" s="20"/>
      <c r="B26" s="6"/>
      <c r="C26" s="6"/>
      <c r="D26" s="6"/>
      <c r="E26" s="8"/>
      <c r="F26" s="158" t="s">
        <v>5</v>
      </c>
      <c r="G26" s="74">
        <f>G23+G25</f>
        <v>0</v>
      </c>
      <c r="H26" s="58"/>
      <c r="I26" s="6"/>
      <c r="J26" s="6"/>
      <c r="K26" s="6"/>
      <c r="L26" s="6"/>
      <c r="M26" s="6"/>
      <c r="N26" s="6"/>
      <c r="O26" s="6"/>
      <c r="P26" s="6"/>
      <c r="Q26" s="6"/>
    </row>
    <row r="27" spans="1:17" s="6" customFormat="1" ht="45" customHeight="1" x14ac:dyDescent="0.15">
      <c r="A27" s="20"/>
    </row>
    <row r="28" spans="1:17" s="2" customFormat="1" ht="24.95" customHeight="1" x14ac:dyDescent="0.15">
      <c r="A28" s="135" t="s">
        <v>46</v>
      </c>
      <c r="B28" s="136" t="s">
        <v>67</v>
      </c>
      <c r="C28" s="6"/>
      <c r="D28" s="6"/>
      <c r="E28" s="8"/>
      <c r="F28" s="6"/>
      <c r="G28" s="17"/>
      <c r="H28" s="18"/>
      <c r="I28" s="6"/>
      <c r="J28" s="10"/>
      <c r="K28" s="6"/>
      <c r="L28" s="6"/>
      <c r="M28" s="6"/>
      <c r="N28" s="6"/>
      <c r="O28" s="6"/>
      <c r="P28" s="6"/>
      <c r="Q28" s="6"/>
    </row>
    <row r="29" spans="1:17" s="5" customFormat="1" ht="53.25" customHeight="1" x14ac:dyDescent="0.15">
      <c r="A29" s="20"/>
      <c r="B29" s="184" t="s">
        <v>6</v>
      </c>
      <c r="C29" s="185"/>
      <c r="D29" s="143" t="s">
        <v>89</v>
      </c>
      <c r="E29" s="143" t="s">
        <v>47</v>
      </c>
      <c r="F29" s="151" t="s">
        <v>7</v>
      </c>
      <c r="G29" s="157" t="s">
        <v>44</v>
      </c>
      <c r="H29" s="9"/>
      <c r="I29" s="14"/>
      <c r="J29" s="36"/>
      <c r="K29" s="72"/>
      <c r="L29" s="14"/>
      <c r="M29" s="14"/>
      <c r="N29" s="14"/>
      <c r="O29" s="14"/>
      <c r="P29" s="14"/>
      <c r="Q29" s="14"/>
    </row>
    <row r="30" spans="1:17" ht="24.95" customHeight="1" x14ac:dyDescent="0.15">
      <c r="A30" s="20"/>
      <c r="B30" s="170"/>
      <c r="C30" s="203"/>
      <c r="D30" s="150"/>
      <c r="E30" s="75">
        <v>0</v>
      </c>
      <c r="F30" s="60"/>
      <c r="G30" s="76">
        <f>E30*F30</f>
        <v>0</v>
      </c>
      <c r="H30" s="78"/>
    </row>
    <row r="31" spans="1:17" ht="24.95" customHeight="1" x14ac:dyDescent="0.15">
      <c r="A31" s="20"/>
      <c r="B31" s="170"/>
      <c r="C31" s="203"/>
      <c r="D31" s="150"/>
      <c r="E31" s="75">
        <v>0</v>
      </c>
      <c r="F31" s="60"/>
      <c r="G31" s="76">
        <f t="shared" ref="G31:G37" si="2">E31*F31</f>
        <v>0</v>
      </c>
      <c r="H31" s="78"/>
    </row>
    <row r="32" spans="1:17" ht="24.95" customHeight="1" x14ac:dyDescent="0.15">
      <c r="A32" s="20"/>
      <c r="B32" s="170"/>
      <c r="C32" s="203"/>
      <c r="D32" s="150"/>
      <c r="E32" s="75">
        <v>0</v>
      </c>
      <c r="F32" s="60"/>
      <c r="G32" s="76">
        <f t="shared" si="2"/>
        <v>0</v>
      </c>
      <c r="H32" s="78"/>
    </row>
    <row r="33" spans="1:23" ht="24.95" customHeight="1" x14ac:dyDescent="0.15">
      <c r="A33" s="20"/>
      <c r="B33" s="170"/>
      <c r="C33" s="203"/>
      <c r="D33" s="150"/>
      <c r="E33" s="75">
        <v>0</v>
      </c>
      <c r="F33" s="60"/>
      <c r="G33" s="76">
        <f t="shared" si="2"/>
        <v>0</v>
      </c>
      <c r="H33" s="78"/>
    </row>
    <row r="34" spans="1:23" ht="24.95" customHeight="1" x14ac:dyDescent="0.15">
      <c r="A34" s="20"/>
      <c r="B34" s="170"/>
      <c r="C34" s="203"/>
      <c r="D34" s="150"/>
      <c r="E34" s="75">
        <v>0</v>
      </c>
      <c r="F34" s="60"/>
      <c r="G34" s="76">
        <f t="shared" si="2"/>
        <v>0</v>
      </c>
      <c r="H34" s="78"/>
    </row>
    <row r="35" spans="1:23" ht="24.95" customHeight="1" x14ac:dyDescent="0.15">
      <c r="A35" s="20"/>
      <c r="B35" s="170"/>
      <c r="C35" s="203"/>
      <c r="D35" s="150"/>
      <c r="E35" s="75">
        <v>0</v>
      </c>
      <c r="F35" s="60"/>
      <c r="G35" s="76">
        <f t="shared" si="2"/>
        <v>0</v>
      </c>
      <c r="H35" s="78"/>
    </row>
    <row r="36" spans="1:23" ht="24.95" customHeight="1" x14ac:dyDescent="0.15">
      <c r="B36" s="170"/>
      <c r="C36" s="203"/>
      <c r="D36" s="150"/>
      <c r="E36" s="75">
        <v>0</v>
      </c>
      <c r="F36" s="60"/>
      <c r="G36" s="76">
        <f t="shared" si="2"/>
        <v>0</v>
      </c>
      <c r="H36" s="78"/>
    </row>
    <row r="37" spans="1:23" ht="24.95" customHeight="1" x14ac:dyDescent="0.15">
      <c r="B37" s="170"/>
      <c r="C37" s="203"/>
      <c r="D37" s="150"/>
      <c r="E37" s="75">
        <v>0</v>
      </c>
      <c r="F37" s="60"/>
      <c r="G37" s="76">
        <f t="shared" si="2"/>
        <v>0</v>
      </c>
      <c r="H37" s="12"/>
    </row>
    <row r="38" spans="1:23" ht="24.95" customHeight="1" x14ac:dyDescent="0.15">
      <c r="B38" s="12"/>
      <c r="C38" s="12"/>
      <c r="D38" s="12"/>
      <c r="E38" s="26"/>
      <c r="F38" s="23"/>
      <c r="G38" s="23"/>
      <c r="H38" s="79"/>
    </row>
    <row r="39" spans="1:23" s="2" customFormat="1" ht="24.95" customHeight="1" x14ac:dyDescent="0.15">
      <c r="A39" s="20"/>
      <c r="B39" s="15"/>
      <c r="C39" s="15"/>
      <c r="D39" s="15"/>
      <c r="E39" s="16"/>
      <c r="F39" s="158" t="s">
        <v>5</v>
      </c>
      <c r="G39" s="74">
        <f>SUM(G30:G37)</f>
        <v>0</v>
      </c>
      <c r="H39" s="18"/>
      <c r="I39" s="6"/>
      <c r="J39" s="10"/>
      <c r="K39" s="6"/>
      <c r="L39" s="6"/>
      <c r="M39" s="6"/>
      <c r="N39" s="6"/>
      <c r="O39" s="6"/>
      <c r="P39" s="6"/>
      <c r="Q39" s="6"/>
    </row>
    <row r="40" spans="1:23" s="2" customFormat="1" ht="48" customHeight="1" x14ac:dyDescent="0.15">
      <c r="A40" s="52"/>
      <c r="B40" s="53"/>
      <c r="C40" s="53"/>
      <c r="D40" s="53"/>
      <c r="E40" s="64"/>
      <c r="F40" s="53"/>
      <c r="G40" s="8"/>
      <c r="H40" s="9"/>
      <c r="I40" s="6"/>
      <c r="J40" s="10"/>
      <c r="K40" s="53"/>
      <c r="L40" s="53"/>
      <c r="M40" s="53"/>
      <c r="N40" s="53"/>
      <c r="O40" s="53"/>
      <c r="P40" s="53"/>
      <c r="Q40" s="53"/>
      <c r="R40" s="53"/>
      <c r="S40" s="53"/>
      <c r="T40" s="53"/>
      <c r="U40" s="53"/>
      <c r="V40" s="53"/>
    </row>
    <row r="41" spans="1:23" s="2" customFormat="1" ht="24.95" customHeight="1" x14ac:dyDescent="0.15">
      <c r="A41" s="135" t="s">
        <v>48</v>
      </c>
      <c r="B41" s="110" t="s">
        <v>68</v>
      </c>
      <c r="C41" s="73"/>
      <c r="D41" s="65"/>
      <c r="E41" s="65"/>
      <c r="F41" s="138"/>
      <c r="G41" s="65"/>
      <c r="H41" s="65"/>
      <c r="I41" s="142"/>
      <c r="J41" s="65"/>
      <c r="K41" s="64"/>
      <c r="L41" s="64"/>
      <c r="M41" s="64"/>
      <c r="N41" s="64"/>
      <c r="O41" s="64"/>
      <c r="P41" s="64"/>
      <c r="Q41" s="53"/>
      <c r="R41" s="53"/>
      <c r="S41" s="53"/>
      <c r="T41" s="53"/>
      <c r="U41" s="53"/>
      <c r="V41" s="53"/>
    </row>
    <row r="42" spans="1:23" s="98" customFormat="1" ht="153" x14ac:dyDescent="0.15">
      <c r="A42" s="96"/>
      <c r="B42" s="146" t="s">
        <v>26</v>
      </c>
      <c r="C42" s="143" t="s">
        <v>89</v>
      </c>
      <c r="D42" s="113" t="s">
        <v>69</v>
      </c>
      <c r="E42" s="114" t="s">
        <v>70</v>
      </c>
      <c r="F42" s="144" t="s">
        <v>95</v>
      </c>
      <c r="G42" s="114" t="s">
        <v>49</v>
      </c>
      <c r="H42" s="137" t="s">
        <v>71</v>
      </c>
      <c r="I42" s="157" t="s">
        <v>44</v>
      </c>
      <c r="J42" s="97"/>
      <c r="K42" s="97"/>
      <c r="L42" s="97"/>
      <c r="M42" s="97"/>
      <c r="N42" s="97"/>
      <c r="O42" s="97"/>
      <c r="P42" s="97"/>
      <c r="Q42" s="97"/>
      <c r="R42" s="97"/>
      <c r="S42" s="97"/>
      <c r="T42" s="97"/>
      <c r="U42" s="97"/>
      <c r="V42" s="97"/>
      <c r="W42" s="97"/>
    </row>
    <row r="43" spans="1:23" s="2" customFormat="1" ht="24.95" customHeight="1" x14ac:dyDescent="0.15">
      <c r="A43" s="52"/>
      <c r="B43" s="80"/>
      <c r="C43" s="80"/>
      <c r="D43" s="88"/>
      <c r="E43" s="75">
        <v>0</v>
      </c>
      <c r="F43" s="75">
        <v>0</v>
      </c>
      <c r="G43" s="76">
        <f>E43-F43</f>
        <v>0</v>
      </c>
      <c r="H43" s="81"/>
      <c r="I43" s="76">
        <f>G43*H43</f>
        <v>0</v>
      </c>
      <c r="J43" s="53"/>
      <c r="K43" s="91"/>
      <c r="L43" s="53"/>
      <c r="M43" s="53"/>
      <c r="N43" s="53"/>
      <c r="O43" s="53"/>
      <c r="P43" s="53"/>
      <c r="Q43" s="53"/>
      <c r="R43" s="53"/>
      <c r="S43" s="53"/>
      <c r="T43" s="53"/>
      <c r="U43" s="53"/>
      <c r="V43" s="53"/>
      <c r="W43" s="53"/>
    </row>
    <row r="44" spans="1:23" s="2" customFormat="1" ht="24.95" customHeight="1" x14ac:dyDescent="0.15">
      <c r="A44" s="52"/>
      <c r="B44" s="80"/>
      <c r="C44" s="80"/>
      <c r="D44" s="88"/>
      <c r="E44" s="75">
        <v>0</v>
      </c>
      <c r="F44" s="75">
        <v>0</v>
      </c>
      <c r="G44" s="76">
        <f>E44-F44</f>
        <v>0</v>
      </c>
      <c r="H44" s="81"/>
      <c r="I44" s="76">
        <f t="shared" ref="I44:I51" si="3">G44*H44</f>
        <v>0</v>
      </c>
      <c r="J44" s="53"/>
      <c r="K44" s="91"/>
      <c r="L44" s="53"/>
      <c r="M44" s="53"/>
      <c r="N44" s="53"/>
      <c r="O44" s="53"/>
      <c r="P44" s="53"/>
      <c r="Q44" s="53"/>
      <c r="R44" s="53"/>
      <c r="S44" s="53"/>
      <c r="T44" s="53"/>
      <c r="U44" s="53"/>
      <c r="V44" s="53"/>
      <c r="W44" s="53"/>
    </row>
    <row r="45" spans="1:23" s="2" customFormat="1" ht="24.95" customHeight="1" x14ac:dyDescent="0.15">
      <c r="A45" s="52"/>
      <c r="B45" s="80"/>
      <c r="C45" s="80"/>
      <c r="D45" s="88"/>
      <c r="E45" s="75">
        <v>0</v>
      </c>
      <c r="F45" s="75">
        <v>0</v>
      </c>
      <c r="G45" s="76">
        <f t="shared" ref="G45:G51" si="4">E45-F45</f>
        <v>0</v>
      </c>
      <c r="H45" s="81"/>
      <c r="I45" s="76">
        <f t="shared" si="3"/>
        <v>0</v>
      </c>
      <c r="J45" s="53"/>
      <c r="K45" s="91"/>
      <c r="L45" s="53"/>
      <c r="M45" s="53"/>
      <c r="N45" s="53"/>
      <c r="O45" s="53"/>
      <c r="P45" s="53"/>
      <c r="Q45" s="53"/>
      <c r="R45" s="53"/>
      <c r="S45" s="53"/>
      <c r="T45" s="53"/>
      <c r="U45" s="53"/>
      <c r="V45" s="53"/>
      <c r="W45" s="53"/>
    </row>
    <row r="46" spans="1:23" s="2" customFormat="1" ht="24.95" customHeight="1" x14ac:dyDescent="0.15">
      <c r="A46" s="52"/>
      <c r="B46" s="80"/>
      <c r="C46" s="80"/>
      <c r="D46" s="88"/>
      <c r="E46" s="75">
        <v>0</v>
      </c>
      <c r="F46" s="75">
        <v>0</v>
      </c>
      <c r="G46" s="76">
        <f t="shared" si="4"/>
        <v>0</v>
      </c>
      <c r="H46" s="81"/>
      <c r="I46" s="76">
        <f t="shared" si="3"/>
        <v>0</v>
      </c>
      <c r="J46" s="53"/>
      <c r="K46" s="91"/>
      <c r="L46" s="53"/>
      <c r="M46" s="53"/>
      <c r="N46" s="53"/>
      <c r="O46" s="53"/>
      <c r="P46" s="53"/>
      <c r="Q46" s="53"/>
      <c r="R46" s="53"/>
      <c r="S46" s="53"/>
      <c r="T46" s="53"/>
      <c r="U46" s="53"/>
      <c r="V46" s="53"/>
      <c r="W46" s="53"/>
    </row>
    <row r="47" spans="1:23" s="2" customFormat="1" ht="24.95" customHeight="1" x14ac:dyDescent="0.15">
      <c r="A47" s="52"/>
      <c r="B47" s="80"/>
      <c r="C47" s="80"/>
      <c r="D47" s="88"/>
      <c r="E47" s="75">
        <v>0</v>
      </c>
      <c r="F47" s="75">
        <v>0</v>
      </c>
      <c r="G47" s="76">
        <f t="shared" si="4"/>
        <v>0</v>
      </c>
      <c r="H47" s="81"/>
      <c r="I47" s="76">
        <f t="shared" si="3"/>
        <v>0</v>
      </c>
      <c r="J47" s="53"/>
      <c r="K47" s="91"/>
      <c r="L47" s="53"/>
      <c r="M47" s="53"/>
      <c r="N47" s="53"/>
      <c r="O47" s="53"/>
      <c r="P47" s="53"/>
      <c r="Q47" s="53"/>
      <c r="R47" s="53"/>
      <c r="S47" s="53"/>
      <c r="T47" s="53"/>
      <c r="U47" s="53"/>
      <c r="V47" s="53"/>
      <c r="W47" s="53"/>
    </row>
    <row r="48" spans="1:23" s="2" customFormat="1" ht="24.95" customHeight="1" x14ac:dyDescent="0.15">
      <c r="A48" s="52"/>
      <c r="B48" s="80"/>
      <c r="C48" s="80"/>
      <c r="D48" s="88"/>
      <c r="E48" s="75">
        <v>0</v>
      </c>
      <c r="F48" s="75">
        <v>0</v>
      </c>
      <c r="G48" s="76">
        <f t="shared" si="4"/>
        <v>0</v>
      </c>
      <c r="H48" s="81"/>
      <c r="I48" s="76">
        <f t="shared" si="3"/>
        <v>0</v>
      </c>
      <c r="J48" s="53"/>
      <c r="K48" s="91"/>
      <c r="L48" s="53"/>
      <c r="M48" s="53"/>
      <c r="N48" s="53"/>
      <c r="O48" s="53"/>
      <c r="P48" s="53"/>
      <c r="Q48" s="53"/>
      <c r="R48" s="53"/>
      <c r="S48" s="53"/>
      <c r="T48" s="53"/>
      <c r="U48" s="53"/>
      <c r="V48" s="53"/>
      <c r="W48" s="53"/>
    </row>
    <row r="49" spans="1:24" s="2" customFormat="1" ht="24.95" customHeight="1" x14ac:dyDescent="0.15">
      <c r="A49" s="52"/>
      <c r="B49" s="80"/>
      <c r="C49" s="80"/>
      <c r="D49" s="88"/>
      <c r="E49" s="75">
        <v>0</v>
      </c>
      <c r="F49" s="75">
        <v>0</v>
      </c>
      <c r="G49" s="76">
        <f t="shared" si="4"/>
        <v>0</v>
      </c>
      <c r="H49" s="81"/>
      <c r="I49" s="76">
        <f t="shared" si="3"/>
        <v>0</v>
      </c>
      <c r="J49" s="53"/>
      <c r="K49" s="91"/>
      <c r="L49" s="53"/>
      <c r="M49" s="53"/>
      <c r="N49" s="53"/>
      <c r="O49" s="53"/>
      <c r="P49" s="53"/>
      <c r="Q49" s="53"/>
      <c r="R49" s="53"/>
      <c r="S49" s="53"/>
      <c r="T49" s="53"/>
      <c r="U49" s="53"/>
      <c r="V49" s="53"/>
      <c r="W49" s="53"/>
    </row>
    <row r="50" spans="1:24" s="2" customFormat="1" ht="24.95" customHeight="1" x14ac:dyDescent="0.15">
      <c r="A50" s="52"/>
      <c r="B50" s="80"/>
      <c r="C50" s="80"/>
      <c r="D50" s="88"/>
      <c r="E50" s="75">
        <v>0</v>
      </c>
      <c r="F50" s="75">
        <v>0</v>
      </c>
      <c r="G50" s="76">
        <f t="shared" si="4"/>
        <v>0</v>
      </c>
      <c r="H50" s="81"/>
      <c r="I50" s="76">
        <f t="shared" si="3"/>
        <v>0</v>
      </c>
      <c r="J50" s="53"/>
      <c r="K50" s="91"/>
      <c r="L50" s="53"/>
      <c r="M50" s="53"/>
      <c r="N50" s="53"/>
      <c r="O50" s="53"/>
      <c r="P50" s="53"/>
      <c r="Q50" s="53"/>
      <c r="R50" s="53"/>
      <c r="S50" s="53"/>
      <c r="T50" s="53"/>
      <c r="U50" s="53"/>
      <c r="V50" s="53"/>
      <c r="W50" s="53"/>
    </row>
    <row r="51" spans="1:24" s="2" customFormat="1" ht="24.95" customHeight="1" x14ac:dyDescent="0.15">
      <c r="A51" s="52"/>
      <c r="B51" s="80"/>
      <c r="C51" s="80"/>
      <c r="D51" s="88"/>
      <c r="E51" s="75">
        <v>0</v>
      </c>
      <c r="F51" s="75">
        <v>0</v>
      </c>
      <c r="G51" s="76">
        <f t="shared" si="4"/>
        <v>0</v>
      </c>
      <c r="H51" s="81"/>
      <c r="I51" s="76">
        <f t="shared" si="3"/>
        <v>0</v>
      </c>
      <c r="J51" s="53"/>
      <c r="K51" s="91"/>
      <c r="L51" s="53"/>
      <c r="M51" s="53"/>
      <c r="N51" s="53"/>
      <c r="O51" s="53"/>
      <c r="P51" s="53"/>
      <c r="Q51" s="53"/>
      <c r="R51" s="53"/>
      <c r="S51" s="53"/>
      <c r="T51" s="53"/>
      <c r="U51" s="53"/>
      <c r="V51" s="53"/>
      <c r="W51" s="53"/>
    </row>
    <row r="52" spans="1:24" s="2" customFormat="1" ht="24.95" customHeight="1" x14ac:dyDescent="0.15">
      <c r="A52" s="52"/>
      <c r="B52" s="65"/>
      <c r="C52" s="65"/>
      <c r="E52" s="65"/>
      <c r="F52" s="66"/>
      <c r="G52" s="38"/>
      <c r="H52" s="38"/>
      <c r="I52" s="38"/>
      <c r="J52" s="37"/>
      <c r="K52" s="53"/>
      <c r="L52" s="49"/>
      <c r="M52" s="53"/>
      <c r="N52" s="53"/>
      <c r="O52" s="53"/>
      <c r="P52" s="53"/>
      <c r="Q52" s="53"/>
      <c r="R52" s="53"/>
      <c r="S52" s="53"/>
      <c r="T52" s="53"/>
      <c r="U52" s="53"/>
      <c r="V52" s="53"/>
      <c r="W52" s="53"/>
      <c r="X52" s="53"/>
    </row>
    <row r="53" spans="1:24" s="2" customFormat="1" ht="24.95" customHeight="1" x14ac:dyDescent="0.15">
      <c r="A53" s="52"/>
      <c r="B53" s="65"/>
      <c r="C53" s="65"/>
      <c r="D53" s="65"/>
      <c r="E53" s="65"/>
      <c r="F53" s="65"/>
      <c r="G53" s="12"/>
      <c r="H53" s="158" t="s">
        <v>5</v>
      </c>
      <c r="I53" s="86">
        <f>SUM(I43:I51)</f>
        <v>0</v>
      </c>
      <c r="K53" s="53"/>
      <c r="L53" s="53"/>
      <c r="M53" s="53"/>
      <c r="N53" s="53"/>
      <c r="O53" s="53"/>
      <c r="P53" s="53"/>
      <c r="Q53" s="53"/>
      <c r="R53" s="53"/>
      <c r="S53" s="53"/>
      <c r="T53" s="53"/>
      <c r="U53" s="53"/>
      <c r="V53" s="53"/>
      <c r="W53" s="53"/>
    </row>
    <row r="54" spans="1:24" s="2" customFormat="1" ht="24.95" customHeight="1" x14ac:dyDescent="0.15">
      <c r="A54" s="135" t="s">
        <v>50</v>
      </c>
      <c r="B54" s="73" t="s">
        <v>19</v>
      </c>
      <c r="C54" s="73"/>
      <c r="D54" s="65"/>
      <c r="E54" s="65"/>
      <c r="F54" s="65"/>
      <c r="G54" s="138"/>
      <c r="H54" s="65"/>
      <c r="J54" s="37"/>
      <c r="K54" s="53"/>
      <c r="L54" s="53"/>
      <c r="M54" s="53"/>
      <c r="N54" s="53"/>
      <c r="O54" s="53"/>
      <c r="P54" s="53"/>
      <c r="Q54" s="53"/>
      <c r="R54" s="53"/>
      <c r="S54" s="53"/>
      <c r="T54" s="53"/>
      <c r="U54" s="53"/>
      <c r="V54" s="53"/>
      <c r="W54" s="53"/>
      <c r="X54" s="53"/>
    </row>
    <row r="55" spans="1:24" s="2" customFormat="1" ht="92.1" customHeight="1" x14ac:dyDescent="0.15">
      <c r="A55" s="52"/>
      <c r="B55" s="143" t="s">
        <v>87</v>
      </c>
      <c r="C55" s="143" t="s">
        <v>91</v>
      </c>
      <c r="D55" s="145" t="s">
        <v>72</v>
      </c>
      <c r="E55" s="143" t="s">
        <v>92</v>
      </c>
      <c r="F55" s="143" t="s">
        <v>57</v>
      </c>
      <c r="G55" s="143" t="s">
        <v>58</v>
      </c>
      <c r="H55" s="143" t="s">
        <v>73</v>
      </c>
      <c r="I55" s="143" t="s">
        <v>74</v>
      </c>
      <c r="J55" s="157" t="s">
        <v>44</v>
      </c>
      <c r="K55" s="53"/>
      <c r="L55" s="53"/>
      <c r="M55" s="53"/>
      <c r="N55" s="53"/>
      <c r="O55" s="53"/>
      <c r="P55" s="53"/>
      <c r="Q55" s="53"/>
      <c r="R55" s="53"/>
      <c r="S55" s="53"/>
      <c r="T55" s="53"/>
      <c r="U55" s="53"/>
      <c r="V55" s="53"/>
      <c r="W55" s="53"/>
      <c r="X55" s="53"/>
    </row>
    <row r="56" spans="1:24" s="2" customFormat="1" ht="24.95" customHeight="1" x14ac:dyDescent="0.15">
      <c r="A56" s="52"/>
      <c r="B56" s="80" t="s">
        <v>75</v>
      </c>
      <c r="C56" s="80"/>
      <c r="D56" s="92"/>
      <c r="E56" s="92"/>
      <c r="F56" s="75">
        <v>0</v>
      </c>
      <c r="G56" s="75">
        <v>0</v>
      </c>
      <c r="H56" s="75">
        <v>0</v>
      </c>
      <c r="I56" s="80"/>
      <c r="J56" s="159">
        <f>($F56+($G56*E56)+$H56)*$D56</f>
        <v>0</v>
      </c>
      <c r="K56" s="53"/>
      <c r="L56" s="53"/>
      <c r="M56" s="53"/>
      <c r="N56" s="53"/>
      <c r="O56" s="53"/>
      <c r="P56" s="53"/>
      <c r="Q56" s="53"/>
      <c r="R56" s="53"/>
      <c r="S56" s="53"/>
      <c r="T56" s="53"/>
      <c r="U56" s="53"/>
      <c r="V56" s="53"/>
      <c r="W56" s="53"/>
      <c r="X56" s="53"/>
    </row>
    <row r="57" spans="1:24" s="2" customFormat="1" ht="24.95" customHeight="1" x14ac:dyDescent="0.15">
      <c r="A57" s="52"/>
      <c r="B57" s="80" t="s">
        <v>76</v>
      </c>
      <c r="C57" s="80"/>
      <c r="D57" s="92"/>
      <c r="E57" s="92"/>
      <c r="F57" s="75">
        <v>0</v>
      </c>
      <c r="G57" s="75">
        <v>0</v>
      </c>
      <c r="H57" s="75">
        <v>0</v>
      </c>
      <c r="I57" s="80"/>
      <c r="J57" s="159">
        <f t="shared" ref="J57:J64" si="5">($F57+($G57*E57)+$H57)*$D57</f>
        <v>0</v>
      </c>
      <c r="K57" s="53"/>
      <c r="L57" s="53"/>
      <c r="M57" s="53"/>
      <c r="N57" s="53"/>
      <c r="O57" s="53"/>
      <c r="P57" s="53"/>
      <c r="Q57" s="53"/>
      <c r="R57" s="53"/>
      <c r="S57" s="53"/>
      <c r="T57" s="53"/>
      <c r="U57" s="53"/>
      <c r="V57" s="53"/>
      <c r="W57" s="53"/>
      <c r="X57" s="53"/>
    </row>
    <row r="58" spans="1:24" s="2" customFormat="1" ht="24.95" customHeight="1" x14ac:dyDescent="0.15">
      <c r="A58" s="52"/>
      <c r="B58" s="80" t="s">
        <v>77</v>
      </c>
      <c r="C58" s="80"/>
      <c r="D58" s="92"/>
      <c r="E58" s="92"/>
      <c r="F58" s="75">
        <v>0</v>
      </c>
      <c r="G58" s="75">
        <v>0</v>
      </c>
      <c r="H58" s="75">
        <v>0</v>
      </c>
      <c r="I58" s="80"/>
      <c r="J58" s="159">
        <f t="shared" si="5"/>
        <v>0</v>
      </c>
      <c r="K58" s="53"/>
      <c r="L58" s="53"/>
      <c r="M58" s="53"/>
      <c r="N58" s="53"/>
      <c r="O58" s="53"/>
      <c r="P58" s="53"/>
      <c r="Q58" s="53"/>
      <c r="R58" s="53"/>
      <c r="S58" s="53"/>
      <c r="T58" s="53"/>
      <c r="U58" s="53"/>
      <c r="V58" s="53"/>
      <c r="W58" s="53"/>
      <c r="X58" s="53"/>
    </row>
    <row r="59" spans="1:24" s="2" customFormat="1" ht="24.95" customHeight="1" x14ac:dyDescent="0.15">
      <c r="A59" s="52"/>
      <c r="B59" s="80" t="s">
        <v>78</v>
      </c>
      <c r="C59" s="80"/>
      <c r="D59" s="92"/>
      <c r="E59" s="92"/>
      <c r="F59" s="75">
        <v>0</v>
      </c>
      <c r="G59" s="75">
        <v>0</v>
      </c>
      <c r="H59" s="75">
        <v>0</v>
      </c>
      <c r="I59" s="80"/>
      <c r="J59" s="159">
        <f t="shared" si="5"/>
        <v>0</v>
      </c>
      <c r="K59" s="53"/>
      <c r="L59" s="53"/>
      <c r="M59" s="53"/>
      <c r="N59" s="53"/>
      <c r="O59" s="53"/>
      <c r="P59" s="53"/>
      <c r="Q59" s="53"/>
      <c r="R59" s="53"/>
      <c r="S59" s="53"/>
      <c r="T59" s="53"/>
      <c r="U59" s="53"/>
      <c r="V59" s="53"/>
      <c r="W59" s="53"/>
      <c r="X59" s="53"/>
    </row>
    <row r="60" spans="1:24" s="2" customFormat="1" ht="24.95" customHeight="1" x14ac:dyDescent="0.15">
      <c r="A60" s="52"/>
      <c r="B60" s="80" t="s">
        <v>79</v>
      </c>
      <c r="C60" s="80"/>
      <c r="D60" s="92"/>
      <c r="E60" s="92"/>
      <c r="F60" s="75">
        <v>0</v>
      </c>
      <c r="G60" s="75">
        <v>0</v>
      </c>
      <c r="H60" s="75">
        <v>0</v>
      </c>
      <c r="I60" s="80"/>
      <c r="J60" s="159">
        <f t="shared" si="5"/>
        <v>0</v>
      </c>
      <c r="K60" s="53"/>
      <c r="L60" s="53"/>
      <c r="M60" s="53"/>
      <c r="N60" s="53"/>
      <c r="O60" s="53"/>
      <c r="P60" s="53"/>
      <c r="Q60" s="53"/>
      <c r="R60" s="53"/>
      <c r="S60" s="53"/>
      <c r="T60" s="53"/>
      <c r="U60" s="53"/>
      <c r="V60" s="53"/>
      <c r="W60" s="53"/>
      <c r="X60" s="53"/>
    </row>
    <row r="61" spans="1:24" s="2" customFormat="1" ht="24.95" customHeight="1" x14ac:dyDescent="0.15">
      <c r="A61" s="52"/>
      <c r="B61" s="80" t="s">
        <v>80</v>
      </c>
      <c r="C61" s="80"/>
      <c r="D61" s="92"/>
      <c r="E61" s="92"/>
      <c r="F61" s="75">
        <v>0</v>
      </c>
      <c r="G61" s="75">
        <v>0</v>
      </c>
      <c r="H61" s="75">
        <v>0</v>
      </c>
      <c r="I61" s="80"/>
      <c r="J61" s="159">
        <f t="shared" si="5"/>
        <v>0</v>
      </c>
      <c r="K61" s="53"/>
      <c r="L61" s="53"/>
      <c r="M61" s="53"/>
      <c r="N61" s="53"/>
      <c r="O61" s="53"/>
      <c r="P61" s="53"/>
      <c r="Q61" s="53"/>
      <c r="R61" s="53"/>
      <c r="S61" s="53"/>
      <c r="T61" s="53"/>
      <c r="U61" s="53"/>
      <c r="V61" s="53"/>
      <c r="W61" s="53"/>
      <c r="X61" s="53"/>
    </row>
    <row r="62" spans="1:24" s="2" customFormat="1" ht="24.95" customHeight="1" x14ac:dyDescent="0.15">
      <c r="A62" s="52"/>
      <c r="B62" s="80" t="s">
        <v>81</v>
      </c>
      <c r="C62" s="80"/>
      <c r="D62" s="92"/>
      <c r="E62" s="92"/>
      <c r="F62" s="75">
        <v>0</v>
      </c>
      <c r="G62" s="75">
        <v>0</v>
      </c>
      <c r="H62" s="75">
        <v>0</v>
      </c>
      <c r="I62" s="80"/>
      <c r="J62" s="159">
        <f t="shared" si="5"/>
        <v>0</v>
      </c>
      <c r="K62" s="53"/>
      <c r="L62" s="53"/>
      <c r="M62" s="53"/>
      <c r="N62" s="53"/>
      <c r="O62" s="53"/>
      <c r="P62" s="53"/>
      <c r="Q62" s="53"/>
      <c r="R62" s="53"/>
      <c r="S62" s="53"/>
      <c r="T62" s="53"/>
      <c r="U62" s="53"/>
      <c r="V62" s="53"/>
      <c r="W62" s="53"/>
      <c r="X62" s="53"/>
    </row>
    <row r="63" spans="1:24" s="2" customFormat="1" ht="24.95" customHeight="1" x14ac:dyDescent="0.15">
      <c r="A63" s="52"/>
      <c r="B63" s="80" t="s">
        <v>82</v>
      </c>
      <c r="D63" s="92"/>
      <c r="E63" s="92"/>
      <c r="F63" s="75">
        <v>0</v>
      </c>
      <c r="G63" s="75">
        <v>0</v>
      </c>
      <c r="H63" s="75">
        <v>0</v>
      </c>
      <c r="I63" s="80"/>
      <c r="J63" s="159">
        <f t="shared" si="5"/>
        <v>0</v>
      </c>
      <c r="K63" s="53"/>
      <c r="L63" s="53"/>
      <c r="M63" s="53"/>
      <c r="N63" s="53"/>
      <c r="O63" s="53"/>
      <c r="P63" s="53"/>
      <c r="Q63" s="53"/>
      <c r="R63" s="53"/>
      <c r="S63" s="53"/>
      <c r="T63" s="53"/>
      <c r="U63" s="53"/>
      <c r="V63" s="53"/>
      <c r="W63" s="53"/>
      <c r="X63" s="53"/>
    </row>
    <row r="64" spans="1:24" s="2" customFormat="1" ht="24.95" customHeight="1" x14ac:dyDescent="0.15">
      <c r="A64" s="52"/>
      <c r="B64" s="80" t="s">
        <v>83</v>
      </c>
      <c r="C64" s="80"/>
      <c r="D64" s="92"/>
      <c r="E64" s="92"/>
      <c r="F64" s="75">
        <v>0</v>
      </c>
      <c r="G64" s="75">
        <v>0</v>
      </c>
      <c r="H64" s="75">
        <v>0</v>
      </c>
      <c r="I64" s="80"/>
      <c r="J64" s="159">
        <f t="shared" si="5"/>
        <v>0</v>
      </c>
      <c r="K64" s="53"/>
      <c r="L64" s="53"/>
      <c r="M64" s="53"/>
      <c r="N64" s="53"/>
      <c r="O64" s="53"/>
      <c r="P64" s="53"/>
      <c r="Q64" s="53"/>
      <c r="R64" s="53"/>
      <c r="S64" s="53"/>
      <c r="T64" s="53"/>
      <c r="U64" s="53"/>
      <c r="V64" s="53"/>
      <c r="W64" s="53"/>
      <c r="X64" s="53"/>
    </row>
    <row r="65" spans="1:24" s="2" customFormat="1" ht="24.95" customHeight="1" x14ac:dyDescent="0.15">
      <c r="A65" s="52"/>
      <c r="B65" s="65"/>
      <c r="E65" s="65"/>
      <c r="F65" s="66"/>
      <c r="G65" s="38"/>
      <c r="H65" s="38"/>
      <c r="J65" s="37"/>
      <c r="K65" s="53"/>
      <c r="L65" s="53"/>
      <c r="M65" s="53"/>
      <c r="N65" s="53"/>
      <c r="O65" s="53"/>
      <c r="P65" s="53"/>
      <c r="Q65" s="53"/>
      <c r="R65" s="53"/>
      <c r="S65" s="53"/>
      <c r="T65" s="53"/>
      <c r="U65" s="53"/>
      <c r="V65" s="53"/>
      <c r="W65" s="53"/>
      <c r="X65" s="53"/>
    </row>
    <row r="66" spans="1:24" s="2" customFormat="1" ht="24.95" customHeight="1" x14ac:dyDescent="0.15">
      <c r="A66" s="52"/>
      <c r="B66" s="65"/>
      <c r="C66" s="65"/>
      <c r="D66" s="65"/>
      <c r="E66" s="65"/>
      <c r="F66" s="65"/>
      <c r="G66" s="12"/>
      <c r="H66" s="12"/>
      <c r="I66" s="158" t="s">
        <v>5</v>
      </c>
      <c r="J66" s="160">
        <f>SUM(J56:J64)</f>
        <v>0</v>
      </c>
      <c r="K66" s="53"/>
      <c r="L66" s="53"/>
      <c r="M66" s="53"/>
      <c r="N66" s="53"/>
      <c r="O66" s="53"/>
      <c r="P66" s="53"/>
      <c r="Q66" s="53"/>
      <c r="R66" s="53"/>
      <c r="S66" s="53"/>
      <c r="T66" s="53"/>
      <c r="U66" s="53"/>
      <c r="V66" s="53"/>
      <c r="W66" s="53"/>
      <c r="X66" s="53"/>
    </row>
    <row r="67" spans="1:24" s="2" customFormat="1" ht="24.95" customHeight="1" x14ac:dyDescent="0.15">
      <c r="A67" s="52"/>
      <c r="B67" s="65"/>
      <c r="C67" s="65"/>
      <c r="D67" s="65"/>
      <c r="E67" s="65"/>
      <c r="F67" s="65"/>
      <c r="G67" s="12"/>
      <c r="H67" s="12"/>
      <c r="I67" s="12"/>
      <c r="J67" s="56"/>
      <c r="K67" s="53"/>
      <c r="L67" s="53"/>
      <c r="M67" s="53"/>
      <c r="N67" s="53"/>
      <c r="O67" s="53"/>
      <c r="P67" s="53"/>
      <c r="Q67" s="53"/>
      <c r="R67" s="53"/>
      <c r="S67" s="53"/>
      <c r="T67" s="53"/>
      <c r="U67" s="53"/>
      <c r="V67" s="53"/>
      <c r="W67" s="53"/>
      <c r="X67" s="53"/>
    </row>
    <row r="68" spans="1:24" s="2" customFormat="1" ht="24.95" customHeight="1" x14ac:dyDescent="0.15">
      <c r="A68" s="52"/>
      <c r="B68" s="53"/>
      <c r="C68" s="53"/>
      <c r="D68" s="53"/>
      <c r="E68" s="64"/>
      <c r="F68" s="53"/>
      <c r="G68" s="8"/>
      <c r="H68" s="9"/>
      <c r="I68" s="6"/>
      <c r="J68" s="82"/>
      <c r="K68" s="53"/>
      <c r="L68" s="6"/>
      <c r="M68" s="6"/>
      <c r="N68" s="6"/>
      <c r="O68" s="6"/>
      <c r="P68" s="6"/>
      <c r="Q68" s="6"/>
    </row>
    <row r="69" spans="1:24" ht="42" customHeight="1" x14ac:dyDescent="0.15">
      <c r="A69" s="135" t="s">
        <v>51</v>
      </c>
      <c r="B69" s="136" t="s">
        <v>84</v>
      </c>
      <c r="C69" s="6"/>
      <c r="D69" s="6"/>
      <c r="E69" s="13"/>
      <c r="F69" s="12"/>
      <c r="G69" s="9"/>
      <c r="H69" s="12"/>
      <c r="I69" s="35"/>
      <c r="J69" s="49"/>
      <c r="Q69" s="1"/>
    </row>
    <row r="70" spans="1:24" s="5" customFormat="1" ht="54" customHeight="1" x14ac:dyDescent="0.15">
      <c r="A70" s="20"/>
      <c r="B70" s="184" t="s">
        <v>6</v>
      </c>
      <c r="C70" s="189"/>
      <c r="D70" s="190" t="s">
        <v>93</v>
      </c>
      <c r="E70" s="191"/>
      <c r="F70" s="157" t="s">
        <v>44</v>
      </c>
      <c r="G70" s="9"/>
      <c r="H70" s="14"/>
      <c r="I70" s="36"/>
      <c r="J70" s="55"/>
      <c r="K70" s="14"/>
      <c r="L70" s="14"/>
      <c r="M70" s="14"/>
      <c r="N70" s="14"/>
      <c r="O70" s="14"/>
      <c r="P70" s="14"/>
    </row>
    <row r="71" spans="1:24" ht="24.95" customHeight="1" x14ac:dyDescent="0.15">
      <c r="A71" s="20"/>
      <c r="B71" s="198"/>
      <c r="C71" s="199"/>
      <c r="D71" s="200"/>
      <c r="E71" s="199"/>
      <c r="F71" s="161">
        <v>0</v>
      </c>
      <c r="G71" s="18"/>
      <c r="H71" s="12"/>
      <c r="I71" s="35"/>
      <c r="J71" s="12"/>
      <c r="Q71" s="1"/>
    </row>
    <row r="72" spans="1:24" ht="24.95" customHeight="1" x14ac:dyDescent="0.15">
      <c r="A72" s="20"/>
      <c r="B72" s="198"/>
      <c r="C72" s="199"/>
      <c r="D72" s="200"/>
      <c r="E72" s="199"/>
      <c r="F72" s="161">
        <v>0</v>
      </c>
      <c r="G72" s="18"/>
      <c r="H72" s="12"/>
      <c r="I72" s="35"/>
      <c r="J72" s="12"/>
      <c r="Q72" s="1"/>
    </row>
    <row r="73" spans="1:24" ht="24.95" customHeight="1" x14ac:dyDescent="0.15">
      <c r="A73" s="20"/>
      <c r="B73" s="198"/>
      <c r="C73" s="199"/>
      <c r="D73" s="200"/>
      <c r="E73" s="199"/>
      <c r="F73" s="161">
        <v>0</v>
      </c>
      <c r="G73" s="18"/>
      <c r="H73" s="12"/>
      <c r="I73" s="35"/>
      <c r="J73" s="12"/>
      <c r="Q73" s="1"/>
    </row>
    <row r="74" spans="1:24" ht="24.95" customHeight="1" x14ac:dyDescent="0.15">
      <c r="A74" s="20"/>
      <c r="B74" s="198"/>
      <c r="C74" s="199"/>
      <c r="D74" s="200"/>
      <c r="E74" s="199"/>
      <c r="F74" s="161">
        <v>0</v>
      </c>
      <c r="G74" s="18"/>
      <c r="H74" s="12"/>
      <c r="I74" s="35"/>
      <c r="J74" s="12"/>
      <c r="Q74" s="1"/>
    </row>
    <row r="75" spans="1:24" ht="24.95" customHeight="1" x14ac:dyDescent="0.15">
      <c r="A75" s="20"/>
      <c r="B75" s="198"/>
      <c r="C75" s="199"/>
      <c r="D75" s="200"/>
      <c r="E75" s="199"/>
      <c r="F75" s="161">
        <v>0</v>
      </c>
      <c r="G75" s="18"/>
      <c r="H75" s="12"/>
      <c r="I75" s="35"/>
      <c r="J75" s="12"/>
      <c r="Q75" s="1"/>
    </row>
    <row r="76" spans="1:24" ht="24.95" customHeight="1" x14ac:dyDescent="0.15">
      <c r="A76" s="20"/>
      <c r="B76" s="198"/>
      <c r="C76" s="199"/>
      <c r="D76" s="200"/>
      <c r="E76" s="199"/>
      <c r="F76" s="161">
        <v>0</v>
      </c>
      <c r="G76" s="18"/>
      <c r="H76" s="12"/>
      <c r="I76" s="35"/>
      <c r="J76" s="12"/>
      <c r="Q76" s="1"/>
    </row>
    <row r="77" spans="1:24" ht="24.95" customHeight="1" x14ac:dyDescent="0.15">
      <c r="A77" s="20"/>
      <c r="B77" s="198"/>
      <c r="C77" s="199"/>
      <c r="D77" s="200"/>
      <c r="E77" s="199"/>
      <c r="F77" s="161">
        <v>0</v>
      </c>
      <c r="G77" s="18"/>
      <c r="H77" s="12"/>
      <c r="I77" s="35"/>
      <c r="J77" s="12"/>
      <c r="Q77" s="1"/>
    </row>
    <row r="78" spans="1:24" ht="24.95" customHeight="1" x14ac:dyDescent="0.15">
      <c r="B78" s="198"/>
      <c r="C78" s="199"/>
      <c r="D78" s="200"/>
      <c r="E78" s="199"/>
      <c r="F78" s="161">
        <v>0</v>
      </c>
      <c r="G78" s="18"/>
      <c r="H78" s="67"/>
      <c r="I78" s="68"/>
      <c r="J78" s="67"/>
      <c r="K78" s="67"/>
      <c r="L78" s="67"/>
      <c r="Q78" s="1"/>
    </row>
    <row r="79" spans="1:24" ht="24.95" customHeight="1" x14ac:dyDescent="0.15">
      <c r="B79" s="12"/>
      <c r="C79" s="12"/>
      <c r="D79" s="12"/>
      <c r="E79" s="13"/>
      <c r="F79" s="3"/>
      <c r="G79" s="18"/>
      <c r="H79" s="67"/>
      <c r="I79" s="68"/>
      <c r="J79" s="67"/>
      <c r="K79" s="67"/>
      <c r="L79" s="67"/>
      <c r="Q79" s="1"/>
    </row>
    <row r="80" spans="1:24" s="2" customFormat="1" ht="24.95" customHeight="1" x14ac:dyDescent="0.15">
      <c r="A80" s="20"/>
      <c r="B80" s="6"/>
      <c r="C80" s="6"/>
      <c r="D80" s="6"/>
      <c r="E80" s="158" t="s">
        <v>5</v>
      </c>
      <c r="F80" s="74">
        <f>SUM(F71:F78)</f>
        <v>0</v>
      </c>
      <c r="G80" s="18"/>
      <c r="H80" s="6"/>
      <c r="I80" s="10"/>
      <c r="J80" s="6"/>
      <c r="K80" s="6"/>
      <c r="L80" s="6"/>
      <c r="M80" s="6"/>
      <c r="N80" s="6"/>
      <c r="O80" s="6"/>
      <c r="P80" s="6"/>
    </row>
    <row r="81" spans="1:24" s="6" customFormat="1" ht="39" customHeight="1" x14ac:dyDescent="0.15">
      <c r="A81" s="20"/>
      <c r="E81" s="8"/>
      <c r="G81" s="17"/>
      <c r="H81" s="18"/>
      <c r="J81" s="10"/>
    </row>
    <row r="82" spans="1:24" s="6" customFormat="1" ht="30" customHeight="1" x14ac:dyDescent="0.15">
      <c r="A82" s="135" t="s">
        <v>52</v>
      </c>
      <c r="B82" s="73" t="s">
        <v>16</v>
      </c>
      <c r="C82" s="132"/>
      <c r="D82" s="132"/>
      <c r="E82" s="7"/>
      <c r="F82" s="162"/>
      <c r="G82" s="17"/>
      <c r="H82" s="59"/>
      <c r="J82" s="10"/>
    </row>
    <row r="83" spans="1:24" s="2" customFormat="1" ht="28.5" customHeight="1" x14ac:dyDescent="0.15">
      <c r="A83" s="139"/>
      <c r="B83" s="195" t="s">
        <v>8</v>
      </c>
      <c r="C83" s="193"/>
      <c r="D83" s="193"/>
      <c r="E83" s="193"/>
      <c r="F83" s="83">
        <f>G26+G39+I53+J66+F80</f>
        <v>0</v>
      </c>
      <c r="G83" s="53"/>
      <c r="H83" s="53"/>
      <c r="I83" s="6"/>
      <c r="J83" s="10"/>
      <c r="K83" s="6"/>
      <c r="L83" s="6"/>
      <c r="M83" s="6"/>
      <c r="N83" s="6"/>
      <c r="O83" s="6"/>
      <c r="P83" s="6"/>
      <c r="Q83" s="6"/>
    </row>
    <row r="84" spans="1:24" s="12" customFormat="1" ht="28.5" customHeight="1" x14ac:dyDescent="0.15">
      <c r="A84" s="140"/>
      <c r="B84" s="192" t="s">
        <v>54</v>
      </c>
      <c r="C84" s="193"/>
      <c r="D84" s="193"/>
      <c r="E84" s="193"/>
      <c r="F84" s="84">
        <f>VLOOKUP($C$5,'Bronblad type orga en %'!A12:B14,2,FALSE)</f>
        <v>1</v>
      </c>
      <c r="G84" s="49"/>
      <c r="H84" s="62"/>
      <c r="J84" s="35"/>
    </row>
    <row r="85" spans="1:24" s="12" customFormat="1" ht="28.5" customHeight="1" x14ac:dyDescent="0.15">
      <c r="A85" s="140"/>
      <c r="B85" s="192" t="s">
        <v>53</v>
      </c>
      <c r="C85" s="193"/>
      <c r="D85" s="193"/>
      <c r="E85" s="193"/>
      <c r="F85" s="85">
        <f>IF(C5="Business",IF(F83*F84&gt;500000,500000,F83*F84),F83*F84)</f>
        <v>0</v>
      </c>
      <c r="G85" s="116" t="str">
        <f>IF(C5="Business",IF(F83*F84&gt;500000,"The subsidy for this partner has been maximised to EUR 500.000 according to the policy rules."," ")," ")</f>
        <v xml:space="preserve"> </v>
      </c>
      <c r="J85" s="35"/>
    </row>
    <row r="86" spans="1:24" s="12" customFormat="1" ht="28.5" customHeight="1" x14ac:dyDescent="0.15">
      <c r="A86" s="140"/>
      <c r="B86" s="194" t="s">
        <v>85</v>
      </c>
      <c r="C86" s="193"/>
      <c r="D86" s="193"/>
      <c r="E86" s="193"/>
      <c r="F86" s="163">
        <f>F85</f>
        <v>0</v>
      </c>
      <c r="G86" s="116" t="str">
        <f>IF(F86&gt;F85,"Requested subsidy exceeds the maximum this partner can apply for! Please adjust the amount.", "" )</f>
        <v/>
      </c>
      <c r="J86" s="35"/>
    </row>
    <row r="87" spans="1:24" s="12" customFormat="1" ht="36" customHeight="1" x14ac:dyDescent="0.15">
      <c r="A87" s="140"/>
      <c r="B87" s="67"/>
      <c r="C87" s="67"/>
      <c r="D87" s="67"/>
      <c r="E87" s="141"/>
      <c r="H87" s="62"/>
      <c r="J87" s="35"/>
    </row>
    <row r="88" spans="1:24" s="12" customFormat="1" ht="29.25" customHeight="1" x14ac:dyDescent="0.15">
      <c r="A88" s="135" t="s">
        <v>55</v>
      </c>
      <c r="B88" s="73" t="s">
        <v>15</v>
      </c>
      <c r="C88" s="132"/>
      <c r="D88" s="132"/>
      <c r="E88" s="7"/>
      <c r="F88" s="6"/>
      <c r="G88" s="17"/>
      <c r="H88" s="69"/>
      <c r="J88" s="35"/>
    </row>
    <row r="89" spans="1:24" s="12" customFormat="1" ht="29.45" customHeight="1" x14ac:dyDescent="0.15">
      <c r="A89" s="139"/>
      <c r="B89" s="195" t="s">
        <v>94</v>
      </c>
      <c r="C89" s="193"/>
      <c r="D89" s="193"/>
      <c r="E89" s="193"/>
      <c r="F89" s="86">
        <f>F83-F86</f>
        <v>0</v>
      </c>
      <c r="G89" s="115"/>
      <c r="H89" s="9"/>
      <c r="J89" s="35"/>
    </row>
    <row r="90" spans="1:24" ht="33.950000000000003" customHeight="1" x14ac:dyDescent="0.15">
      <c r="B90" s="179" t="s">
        <v>97</v>
      </c>
      <c r="C90" s="180"/>
      <c r="D90" s="180"/>
      <c r="E90" s="180"/>
      <c r="F90" s="181"/>
      <c r="G90" s="153"/>
      <c r="H90" s="154"/>
    </row>
    <row r="91" spans="1:24" ht="150" customHeight="1" x14ac:dyDescent="0.15">
      <c r="B91" s="186"/>
      <c r="C91" s="187"/>
      <c r="D91" s="187"/>
      <c r="E91" s="187"/>
      <c r="F91" s="188"/>
      <c r="G91" s="196"/>
      <c r="H91" s="197"/>
    </row>
    <row r="92" spans="1:24" s="12" customFormat="1" ht="100.5" customHeight="1" x14ac:dyDescent="0.15">
      <c r="A92" s="19"/>
      <c r="E92" s="13"/>
      <c r="G92" s="13"/>
      <c r="H92" s="9"/>
      <c r="J92" s="35"/>
      <c r="R92" s="1"/>
      <c r="S92" s="1"/>
      <c r="T92" s="1"/>
      <c r="U92" s="1"/>
      <c r="V92" s="1"/>
      <c r="W92" s="1"/>
      <c r="X92" s="1"/>
    </row>
    <row r="93" spans="1:24" s="12" customFormat="1" ht="100.5" customHeight="1" x14ac:dyDescent="0.15">
      <c r="A93" s="19"/>
      <c r="E93" s="13"/>
      <c r="G93" s="13"/>
      <c r="H93" s="9"/>
      <c r="J93" s="35"/>
      <c r="R93" s="1"/>
      <c r="S93" s="1"/>
      <c r="T93" s="1"/>
      <c r="U93" s="1"/>
      <c r="V93" s="1"/>
      <c r="W93" s="1"/>
      <c r="X93" s="1"/>
    </row>
    <row r="94" spans="1:24" s="12" customFormat="1" ht="100.5" customHeight="1" x14ac:dyDescent="0.15">
      <c r="A94" s="19"/>
      <c r="E94" s="13"/>
      <c r="G94" s="13"/>
      <c r="H94" s="9"/>
      <c r="J94" s="35"/>
      <c r="R94" s="1"/>
      <c r="S94" s="1"/>
      <c r="T94" s="1"/>
      <c r="U94" s="1"/>
      <c r="V94" s="1"/>
      <c r="W94" s="1"/>
      <c r="X94" s="1"/>
    </row>
    <row r="95" spans="1:24" s="12" customFormat="1" ht="100.5" customHeight="1" x14ac:dyDescent="0.15">
      <c r="A95" s="19"/>
      <c r="E95" s="13"/>
      <c r="G95" s="13"/>
      <c r="H95" s="9"/>
      <c r="J95" s="35"/>
      <c r="R95" s="1"/>
      <c r="S95" s="1"/>
      <c r="T95" s="1"/>
      <c r="U95" s="1"/>
      <c r="V95" s="1"/>
      <c r="W95" s="1"/>
      <c r="X95" s="1"/>
    </row>
    <row r="96" spans="1:24" s="12" customFormat="1" ht="100.5" customHeight="1" x14ac:dyDescent="0.15">
      <c r="A96" s="19"/>
      <c r="E96" s="13"/>
      <c r="G96" s="13"/>
      <c r="H96" s="9"/>
      <c r="J96" s="35"/>
      <c r="R96" s="1"/>
      <c r="S96" s="1"/>
      <c r="T96" s="1"/>
      <c r="U96" s="1"/>
      <c r="V96" s="1"/>
      <c r="W96" s="1"/>
      <c r="X96" s="1"/>
    </row>
    <row r="97" spans="1:24" s="12" customFormat="1" ht="100.5" customHeight="1" x14ac:dyDescent="0.15">
      <c r="A97" s="19"/>
      <c r="E97" s="13"/>
      <c r="G97" s="13"/>
      <c r="H97" s="9"/>
      <c r="J97" s="35"/>
      <c r="R97" s="1"/>
      <c r="S97" s="1"/>
      <c r="T97" s="1"/>
      <c r="U97" s="1"/>
      <c r="V97" s="1"/>
      <c r="W97" s="1"/>
      <c r="X97" s="1"/>
    </row>
    <row r="98" spans="1:24" s="12" customFormat="1" ht="100.5" customHeight="1" x14ac:dyDescent="0.15">
      <c r="A98" s="19"/>
      <c r="E98" s="13"/>
      <c r="G98" s="13"/>
      <c r="H98" s="9"/>
      <c r="J98" s="35"/>
      <c r="R98" s="1"/>
      <c r="S98" s="1"/>
      <c r="T98" s="1"/>
      <c r="U98" s="1"/>
      <c r="V98" s="1"/>
      <c r="W98" s="1"/>
      <c r="X98" s="1"/>
    </row>
    <row r="99" spans="1:24" s="12" customFormat="1" ht="100.5" customHeight="1" x14ac:dyDescent="0.15">
      <c r="A99" s="19"/>
      <c r="E99" s="13"/>
      <c r="G99" s="13"/>
      <c r="H99" s="9"/>
      <c r="J99" s="35"/>
      <c r="R99" s="1"/>
      <c r="S99" s="1"/>
      <c r="T99" s="1"/>
      <c r="U99" s="1"/>
      <c r="V99" s="1"/>
      <c r="W99" s="1"/>
      <c r="X99" s="1"/>
    </row>
    <row r="100" spans="1:24" s="12" customFormat="1" ht="100.5" customHeight="1" x14ac:dyDescent="0.15">
      <c r="A100" s="19"/>
      <c r="E100" s="13"/>
      <c r="G100" s="13"/>
      <c r="H100" s="9"/>
      <c r="J100" s="35"/>
      <c r="R100" s="1"/>
      <c r="S100" s="1"/>
      <c r="T100" s="1"/>
      <c r="U100" s="1"/>
      <c r="V100" s="1"/>
      <c r="W100" s="1"/>
      <c r="X100" s="1"/>
    </row>
    <row r="101" spans="1:24" s="12" customFormat="1" ht="15.6" customHeight="1" x14ac:dyDescent="0.15">
      <c r="A101" s="19"/>
      <c r="E101" s="13"/>
      <c r="G101" s="13"/>
      <c r="H101" s="9"/>
      <c r="J101" s="35"/>
      <c r="R101" s="1"/>
      <c r="S101" s="1"/>
      <c r="T101" s="1"/>
      <c r="U101" s="1"/>
      <c r="V101" s="1"/>
      <c r="W101" s="1"/>
      <c r="X101" s="1"/>
    </row>
    <row r="102" spans="1:24" s="12" customFormat="1" ht="15.6" customHeight="1" x14ac:dyDescent="0.15">
      <c r="A102" s="19"/>
      <c r="E102" s="13"/>
      <c r="G102" s="13"/>
      <c r="H102" s="9"/>
      <c r="J102" s="35"/>
      <c r="R102" s="1"/>
      <c r="S102" s="1"/>
      <c r="T102" s="1"/>
      <c r="U102" s="1"/>
      <c r="V102" s="1"/>
      <c r="W102" s="1"/>
      <c r="X102" s="1"/>
    </row>
    <row r="103" spans="1:24" s="12" customFormat="1" ht="15.6" customHeight="1" x14ac:dyDescent="0.15">
      <c r="A103" s="19"/>
      <c r="E103" s="13"/>
      <c r="G103" s="13"/>
      <c r="H103" s="9"/>
      <c r="J103" s="35"/>
      <c r="R103" s="1"/>
      <c r="S103" s="1"/>
      <c r="T103" s="1"/>
      <c r="U103" s="1"/>
      <c r="V103" s="1"/>
      <c r="W103" s="1"/>
      <c r="X103" s="1"/>
    </row>
    <row r="104" spans="1:24" s="12" customFormat="1" ht="15.6" customHeight="1" x14ac:dyDescent="0.15">
      <c r="A104" s="19"/>
      <c r="E104" s="13"/>
      <c r="G104" s="13"/>
      <c r="H104" s="9"/>
      <c r="J104" s="35"/>
      <c r="R104" s="1"/>
      <c r="S104" s="1"/>
      <c r="T104" s="1"/>
      <c r="U104" s="1"/>
      <c r="V104" s="1"/>
      <c r="W104" s="1"/>
      <c r="X104" s="1"/>
    </row>
    <row r="105" spans="1:24" s="12" customFormat="1" ht="15.6" customHeight="1" x14ac:dyDescent="0.15">
      <c r="A105" s="19"/>
      <c r="E105" s="13"/>
      <c r="G105" s="13"/>
      <c r="H105" s="9"/>
      <c r="J105" s="35"/>
      <c r="R105" s="1"/>
      <c r="S105" s="1"/>
      <c r="T105" s="1"/>
      <c r="U105" s="1"/>
      <c r="V105" s="1"/>
      <c r="W105" s="1"/>
      <c r="X105" s="1"/>
    </row>
    <row r="106" spans="1:24" s="12" customFormat="1" ht="15.6" customHeight="1" x14ac:dyDescent="0.15">
      <c r="A106" s="19"/>
      <c r="E106" s="13"/>
      <c r="G106" s="13"/>
      <c r="H106" s="9"/>
      <c r="J106" s="35"/>
      <c r="R106" s="1"/>
      <c r="S106" s="1"/>
      <c r="T106" s="1"/>
      <c r="U106" s="1"/>
      <c r="V106" s="1"/>
      <c r="W106" s="1"/>
      <c r="X106" s="1"/>
    </row>
  </sheetData>
  <sheetProtection algorithmName="SHA-512" hashValue="Jj+FARkPa/o+Xg8cdRMw9XrU2hV+5bpAT+3AD25pAZSsLhjAN0E4oR+o+agKfi22wWnO9NQ6Ng/ec2LcWt3aaw==" saltValue="SLhHNEYO5LGURGAKlCJXrw==" spinCount="100000" sheet="1" selectLockedCells="1"/>
  <mergeCells count="40">
    <mergeCell ref="B89:E89"/>
    <mergeCell ref="B90:F90"/>
    <mergeCell ref="B91:F91"/>
    <mergeCell ref="G91:H91"/>
    <mergeCell ref="B78:C78"/>
    <mergeCell ref="D78:E78"/>
    <mergeCell ref="B83:E83"/>
    <mergeCell ref="B84:E84"/>
    <mergeCell ref="B85:E85"/>
    <mergeCell ref="B86:E86"/>
    <mergeCell ref="B75:C75"/>
    <mergeCell ref="D75:E75"/>
    <mergeCell ref="B76:C76"/>
    <mergeCell ref="D76:E76"/>
    <mergeCell ref="B77:C77"/>
    <mergeCell ref="D77:E77"/>
    <mergeCell ref="B72:C72"/>
    <mergeCell ref="D72:E72"/>
    <mergeCell ref="B73:C73"/>
    <mergeCell ref="D73:E73"/>
    <mergeCell ref="B74:C74"/>
    <mergeCell ref="D74:E74"/>
    <mergeCell ref="B36:C36"/>
    <mergeCell ref="B37:C37"/>
    <mergeCell ref="B70:C70"/>
    <mergeCell ref="D70:E70"/>
    <mergeCell ref="B71:C71"/>
    <mergeCell ref="D71:E71"/>
    <mergeCell ref="H25:I25"/>
    <mergeCell ref="B29:C29"/>
    <mergeCell ref="B35:C35"/>
    <mergeCell ref="C3:E3"/>
    <mergeCell ref="C4:E4"/>
    <mergeCell ref="C5:E5"/>
    <mergeCell ref="B7:F7"/>
    <mergeCell ref="B30:C30"/>
    <mergeCell ref="B31:C31"/>
    <mergeCell ref="B32:C32"/>
    <mergeCell ref="B33:C33"/>
    <mergeCell ref="B34:C34"/>
  </mergeCells>
  <conditionalFormatting sqref="B7">
    <cfRule type="cellIs" dxfId="15" priority="3" stopIfTrue="1" operator="equal">
      <formula>"Kies eerst uw systematiek voor de berekening van de subsidiabele kosten"</formula>
    </cfRule>
  </conditionalFormatting>
  <conditionalFormatting sqref="F25">
    <cfRule type="cellIs" dxfId="14" priority="4" stopIfTrue="1" operator="equal">
      <formula>"Opslag algemene kosten (50%)"</formula>
    </cfRule>
  </conditionalFormatting>
  <conditionalFormatting sqref="E9:E22">
    <cfRule type="cellIs" dxfId="13" priority="2" operator="equal">
      <formula>65</formula>
    </cfRule>
  </conditionalFormatting>
  <conditionalFormatting sqref="B90:F91">
    <cfRule type="expression" dxfId="12" priority="1">
      <formula>#REF!&gt;0</formula>
    </cfRule>
  </conditionalFormatting>
  <dataValidations count="4">
    <dataValidation type="whole" allowBlank="1" showInputMessage="1" showErrorMessage="1" sqref="E56" xr:uid="{A20846BF-A887-4662-82FF-299EE5CEC57A}">
      <formula1>1</formula1>
      <formula2>730</formula2>
    </dataValidation>
    <dataValidation type="whole" allowBlank="1" showInputMessage="1" showErrorMessage="1" sqref="D56:D64 E57:E64" xr:uid="{95948A8D-BD92-4DBA-9740-3DA6048E85A2}">
      <formula1>1</formula1>
      <formula2>100</formula2>
    </dataValidation>
    <dataValidation type="list" allowBlank="1" showInputMessage="1" showErrorMessage="1" sqref="D43:D51" xr:uid="{427E3BFA-5EEA-46D2-B6A2-F07F81E0AC0A}">
      <formula1>"Existing equipement, Equipment purchased especially for this project"</formula1>
    </dataValidation>
    <dataValidation allowBlank="1" showInputMessage="1" showErrorMessage="1" errorTitle="Incorrect input" error="Please choose between SME, research organisation or other." sqref="C5:E5" xr:uid="{F5880BF9-2AED-43AC-A501-6E2856498ED9}"/>
  </dataValidations>
  <printOptions horizontalCentered="1"/>
  <pageMargins left="0.19685039370078741" right="0.19685039370078741" top="0.55118110236220474" bottom="0.39370078740157483" header="0" footer="0.39370078740157483"/>
  <pageSetup paperSize="9" scale="35" fitToHeight="0" orientation="portrait" r:id="rId1"/>
  <headerFooter alignWithMargins="0">
    <oddFooter>&amp;L&amp;F&amp;C&amp;A&amp;R&amp;P of &amp;N</oddFooter>
  </headerFooter>
  <rowBreaks count="1" manualBreakCount="1">
    <brk id="5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949CB-0C75-4672-90EF-E2904C9054EA}">
  <sheetPr transitionEvaluation="1">
    <tabColor rgb="FFFDF3A5"/>
    <pageSetUpPr fitToPage="1"/>
  </sheetPr>
  <dimension ref="A1:X106"/>
  <sheetViews>
    <sheetView zoomScale="90" zoomScaleNormal="90" workbookViewId="0">
      <selection activeCell="F86" sqref="F86"/>
    </sheetView>
  </sheetViews>
  <sheetFormatPr defaultColWidth="10.875" defaultRowHeight="15.6" customHeight="1" x14ac:dyDescent="0.15"/>
  <cols>
    <col min="1" max="1" width="4.75" style="19" customWidth="1"/>
    <col min="2" max="2" width="47.75" style="1" customWidth="1"/>
    <col min="3" max="3" width="25.5" style="1" customWidth="1"/>
    <col min="4" max="4" width="28.375" style="1" customWidth="1"/>
    <col min="5" max="5" width="23.875" style="70" customWidth="1"/>
    <col min="6" max="6" width="23.375" style="1" customWidth="1"/>
    <col min="7" max="7" width="27.625" style="70" customWidth="1"/>
    <col min="8" max="8" width="26.875" style="71" customWidth="1"/>
    <col min="9" max="9" width="35.5" style="12" customWidth="1"/>
    <col min="10" max="10" width="25.625" style="35" customWidth="1"/>
    <col min="11" max="11" width="28.75" style="12" customWidth="1"/>
    <col min="12" max="17" width="43" style="12" customWidth="1"/>
    <col min="18" max="16384" width="10.875" style="1"/>
  </cols>
  <sheetData>
    <row r="1" spans="1:17" s="49" customFormat="1" ht="15.6" customHeight="1" x14ac:dyDescent="0.15">
      <c r="A1" s="61"/>
      <c r="E1" s="54"/>
      <c r="G1" s="54"/>
      <c r="H1" s="62"/>
      <c r="J1" s="63"/>
    </row>
    <row r="2" spans="1:17" s="49" customFormat="1" ht="15.6" customHeight="1" x14ac:dyDescent="0.15">
      <c r="A2" s="61"/>
      <c r="E2" s="54"/>
      <c r="G2" s="54"/>
      <c r="H2" s="62"/>
      <c r="J2" s="63"/>
    </row>
    <row r="3" spans="1:17" ht="28.5" customHeight="1" x14ac:dyDescent="0.15">
      <c r="B3" s="134" t="s">
        <v>3</v>
      </c>
      <c r="C3" s="201">
        <f>'Project and applicant details'!C3</f>
        <v>0</v>
      </c>
      <c r="D3" s="201"/>
      <c r="E3" s="202"/>
      <c r="F3" s="12"/>
      <c r="G3" s="13"/>
      <c r="H3" s="9"/>
    </row>
    <row r="4" spans="1:17" ht="28.5" customHeight="1" x14ac:dyDescent="0.15">
      <c r="B4" s="134" t="s">
        <v>99</v>
      </c>
      <c r="C4" s="201">
        <f>'Project and applicant details'!C10</f>
        <v>0</v>
      </c>
      <c r="D4" s="201"/>
      <c r="E4" s="202"/>
      <c r="F4" s="121"/>
      <c r="G4" s="13"/>
      <c r="H4" s="9"/>
    </row>
    <row r="5" spans="1:17" s="2" customFormat="1" ht="28.5" customHeight="1" x14ac:dyDescent="0.15">
      <c r="A5" s="20"/>
      <c r="B5" s="134" t="s">
        <v>42</v>
      </c>
      <c r="C5" s="201">
        <f>'Project and applicant details'!D10</f>
        <v>0</v>
      </c>
      <c r="D5" s="201"/>
      <c r="E5" s="202"/>
      <c r="F5" s="6"/>
      <c r="G5" s="6"/>
      <c r="H5" s="6"/>
      <c r="I5" s="6"/>
      <c r="J5" s="6"/>
      <c r="K5" s="6"/>
      <c r="L5" s="6"/>
    </row>
    <row r="6" spans="1:17" ht="45" customHeight="1" x14ac:dyDescent="0.15">
      <c r="B6" s="12"/>
      <c r="C6" s="12"/>
      <c r="D6" s="12"/>
      <c r="E6" s="13"/>
      <c r="F6" s="12"/>
      <c r="G6" s="13"/>
      <c r="H6" s="9"/>
    </row>
    <row r="7" spans="1:17" ht="24.95" customHeight="1" x14ac:dyDescent="0.15">
      <c r="A7" s="135" t="s">
        <v>45</v>
      </c>
      <c r="B7" s="204" t="s">
        <v>13</v>
      </c>
      <c r="C7" s="205"/>
      <c r="D7" s="205"/>
      <c r="E7" s="205"/>
      <c r="F7" s="205"/>
      <c r="G7" s="12"/>
      <c r="H7" s="9"/>
    </row>
    <row r="8" spans="1:17" s="5" customFormat="1" ht="56.25" customHeight="1" x14ac:dyDescent="0.15">
      <c r="A8" s="20"/>
      <c r="B8" s="151" t="s">
        <v>86</v>
      </c>
      <c r="C8" s="152" t="s">
        <v>88</v>
      </c>
      <c r="D8" s="143" t="s">
        <v>89</v>
      </c>
      <c r="E8" s="152" t="s">
        <v>90</v>
      </c>
      <c r="F8" s="146" t="s">
        <v>25</v>
      </c>
      <c r="G8" s="157" t="s">
        <v>44</v>
      </c>
      <c r="H8" s="9"/>
      <c r="I8" s="14"/>
      <c r="J8" s="36"/>
      <c r="K8" s="14"/>
      <c r="L8" s="14"/>
      <c r="M8" s="14"/>
      <c r="N8" s="14"/>
      <c r="O8" s="14"/>
      <c r="P8" s="14"/>
      <c r="Q8" s="14"/>
    </row>
    <row r="9" spans="1:17" ht="24.95" customHeight="1" x14ac:dyDescent="0.15">
      <c r="B9" s="148"/>
      <c r="C9" s="149"/>
      <c r="D9" s="148"/>
      <c r="E9" s="75">
        <v>0</v>
      </c>
      <c r="F9" s="60"/>
      <c r="G9" s="76">
        <f>$E9*F9</f>
        <v>0</v>
      </c>
      <c r="H9" s="90"/>
    </row>
    <row r="10" spans="1:17" ht="24.95" customHeight="1" x14ac:dyDescent="0.15">
      <c r="B10" s="148"/>
      <c r="C10" s="149"/>
      <c r="D10" s="148"/>
      <c r="E10" s="75">
        <v>0</v>
      </c>
      <c r="F10" s="60"/>
      <c r="G10" s="76">
        <f t="shared" ref="G10:G21" si="0">$E10*F10</f>
        <v>0</v>
      </c>
      <c r="H10" s="90"/>
    </row>
    <row r="11" spans="1:17" ht="24.95" customHeight="1" x14ac:dyDescent="0.15">
      <c r="B11" s="148"/>
      <c r="C11" s="149"/>
      <c r="D11" s="148"/>
      <c r="E11" s="75">
        <v>0</v>
      </c>
      <c r="F11" s="60"/>
      <c r="G11" s="76">
        <f t="shared" si="0"/>
        <v>0</v>
      </c>
      <c r="H11" s="90"/>
    </row>
    <row r="12" spans="1:17" ht="24.95" customHeight="1" x14ac:dyDescent="0.15">
      <c r="B12" s="148"/>
      <c r="C12" s="149"/>
      <c r="D12" s="148"/>
      <c r="E12" s="75">
        <v>0</v>
      </c>
      <c r="F12" s="60"/>
      <c r="G12" s="76">
        <f t="shared" si="0"/>
        <v>0</v>
      </c>
      <c r="H12" s="90"/>
    </row>
    <row r="13" spans="1:17" ht="24.95" customHeight="1" x14ac:dyDescent="0.15">
      <c r="B13" s="148"/>
      <c r="C13" s="149"/>
      <c r="D13" s="148"/>
      <c r="E13" s="75">
        <v>0</v>
      </c>
      <c r="F13" s="60"/>
      <c r="G13" s="76">
        <f t="shared" si="0"/>
        <v>0</v>
      </c>
      <c r="H13" s="90"/>
    </row>
    <row r="14" spans="1:17" ht="24.95" customHeight="1" x14ac:dyDescent="0.15">
      <c r="B14" s="148"/>
      <c r="C14" s="149"/>
      <c r="D14" s="148"/>
      <c r="E14" s="75">
        <v>0</v>
      </c>
      <c r="F14" s="60"/>
      <c r="G14" s="76">
        <f t="shared" si="0"/>
        <v>0</v>
      </c>
      <c r="H14" s="90"/>
    </row>
    <row r="15" spans="1:17" ht="24.95" customHeight="1" x14ac:dyDescent="0.15">
      <c r="B15" s="148"/>
      <c r="C15" s="149"/>
      <c r="D15" s="148"/>
      <c r="E15" s="75">
        <v>0</v>
      </c>
      <c r="F15" s="60"/>
      <c r="G15" s="76">
        <f t="shared" si="0"/>
        <v>0</v>
      </c>
      <c r="H15" s="90"/>
    </row>
    <row r="16" spans="1:17" ht="24.95" customHeight="1" x14ac:dyDescent="0.15">
      <c r="B16" s="148"/>
      <c r="C16" s="149"/>
      <c r="D16" s="148"/>
      <c r="E16" s="75">
        <v>0</v>
      </c>
      <c r="F16" s="60"/>
      <c r="G16" s="76">
        <f t="shared" si="0"/>
        <v>0</v>
      </c>
      <c r="H16" s="90"/>
    </row>
    <row r="17" spans="1:17" ht="24.95" customHeight="1" x14ac:dyDescent="0.15">
      <c r="B17" s="148"/>
      <c r="C17" s="149"/>
      <c r="D17" s="148"/>
      <c r="E17" s="75">
        <v>0</v>
      </c>
      <c r="F17" s="60"/>
      <c r="G17" s="76">
        <f t="shared" si="0"/>
        <v>0</v>
      </c>
      <c r="H17" s="90"/>
    </row>
    <row r="18" spans="1:17" ht="24.95" customHeight="1" x14ac:dyDescent="0.15">
      <c r="B18" s="148"/>
      <c r="C18" s="149"/>
      <c r="D18" s="148"/>
      <c r="E18" s="75">
        <v>0</v>
      </c>
      <c r="F18" s="60"/>
      <c r="G18" s="76">
        <f>$E18*F18</f>
        <v>0</v>
      </c>
      <c r="H18" s="90"/>
    </row>
    <row r="19" spans="1:17" ht="24.95" customHeight="1" x14ac:dyDescent="0.15">
      <c r="B19" s="148"/>
      <c r="C19" s="149"/>
      <c r="D19" s="148"/>
      <c r="E19" s="75">
        <v>0</v>
      </c>
      <c r="F19" s="60"/>
      <c r="G19" s="76">
        <f t="shared" si="0"/>
        <v>0</v>
      </c>
      <c r="H19" s="90"/>
    </row>
    <row r="20" spans="1:17" ht="24.95" customHeight="1" x14ac:dyDescent="0.15">
      <c r="B20" s="148"/>
      <c r="C20" s="149"/>
      <c r="D20" s="148"/>
      <c r="E20" s="75">
        <v>0</v>
      </c>
      <c r="F20" s="60"/>
      <c r="G20" s="76">
        <f t="shared" si="0"/>
        <v>0</v>
      </c>
      <c r="H20" s="90"/>
    </row>
    <row r="21" spans="1:17" ht="24.95" customHeight="1" x14ac:dyDescent="0.15">
      <c r="B21" s="148"/>
      <c r="C21" s="149"/>
      <c r="D21" s="148"/>
      <c r="E21" s="75">
        <v>0</v>
      </c>
      <c r="F21" s="60"/>
      <c r="G21" s="76">
        <f t="shared" si="0"/>
        <v>0</v>
      </c>
      <c r="H21" s="90"/>
    </row>
    <row r="22" spans="1:17" ht="24.95" customHeight="1" x14ac:dyDescent="0.15">
      <c r="B22" s="148"/>
      <c r="C22" s="149"/>
      <c r="D22" s="148"/>
      <c r="E22" s="75">
        <v>0</v>
      </c>
      <c r="F22" s="60"/>
      <c r="G22" s="76">
        <f>$E22*F22</f>
        <v>0</v>
      </c>
      <c r="H22" s="90"/>
    </row>
    <row r="23" spans="1:17" ht="24.95" customHeight="1" x14ac:dyDescent="0.15">
      <c r="B23" s="12"/>
      <c r="C23" s="12"/>
      <c r="D23" s="12"/>
      <c r="E23" s="40"/>
      <c r="F23" s="77" t="s">
        <v>4</v>
      </c>
      <c r="G23" s="76">
        <f>SUM(G9:G22)</f>
        <v>0</v>
      </c>
      <c r="H23" s="90" t="str">
        <f t="shared" ref="H23" si="1">IF(AND($C14="Fixed hourly rate system (fixed hourly rate of EUR 65) ",OR($E23&gt;65,$E23&lt;65),(NOT($B23=""))),"Warning: You've choosen 'Fixed hourly rate of EUR 65, so kolom E can only contain the amount of EUR 65.","")</f>
        <v/>
      </c>
    </row>
    <row r="24" spans="1:17" s="2" customFormat="1" ht="15.6" customHeight="1" x14ac:dyDescent="0.15">
      <c r="A24" s="20"/>
      <c r="B24" s="6"/>
      <c r="C24" s="6"/>
      <c r="D24" s="6"/>
      <c r="E24" s="25"/>
      <c r="F24" s="25"/>
      <c r="G24" s="17"/>
      <c r="H24" s="9"/>
      <c r="I24" s="6"/>
      <c r="J24" s="10"/>
      <c r="K24" s="6"/>
      <c r="L24" s="6"/>
      <c r="M24" s="6"/>
      <c r="N24" s="6"/>
      <c r="O24" s="6"/>
      <c r="P24" s="6"/>
      <c r="Q24" s="6"/>
    </row>
    <row r="25" spans="1:17" ht="36" customHeight="1" x14ac:dyDescent="0.15">
      <c r="B25" s="6"/>
      <c r="C25" s="6"/>
      <c r="D25" s="6"/>
      <c r="E25" s="12"/>
      <c r="F25" s="87" t="s">
        <v>66</v>
      </c>
      <c r="G25" s="109">
        <f>50%*G23</f>
        <v>0</v>
      </c>
      <c r="H25" s="182" t="b">
        <f>IF(F25="No mark-up", "Mark-up only relevant and calculated if you've chosen the direct payroll system")</f>
        <v>0</v>
      </c>
      <c r="I25" s="183"/>
    </row>
    <row r="26" spans="1:17" s="2" customFormat="1" ht="24.95" customHeight="1" x14ac:dyDescent="0.15">
      <c r="A26" s="20"/>
      <c r="B26" s="6"/>
      <c r="C26" s="6"/>
      <c r="D26" s="6"/>
      <c r="E26" s="8"/>
      <c r="F26" s="158" t="s">
        <v>5</v>
      </c>
      <c r="G26" s="74">
        <f>G23+G25</f>
        <v>0</v>
      </c>
      <c r="H26" s="58"/>
      <c r="I26" s="6"/>
      <c r="J26" s="6"/>
      <c r="K26" s="6"/>
      <c r="L26" s="6"/>
      <c r="M26" s="6"/>
      <c r="N26" s="6"/>
      <c r="O26" s="6"/>
      <c r="P26" s="6"/>
      <c r="Q26" s="6"/>
    </row>
    <row r="27" spans="1:17" s="6" customFormat="1" ht="45" customHeight="1" x14ac:dyDescent="0.15">
      <c r="A27" s="20"/>
    </row>
    <row r="28" spans="1:17" s="2" customFormat="1" ht="24.95" customHeight="1" x14ac:dyDescent="0.15">
      <c r="A28" s="135" t="s">
        <v>46</v>
      </c>
      <c r="B28" s="136" t="s">
        <v>67</v>
      </c>
      <c r="C28" s="6"/>
      <c r="D28" s="6"/>
      <c r="E28" s="8"/>
      <c r="F28" s="6"/>
      <c r="G28" s="17"/>
      <c r="H28" s="18"/>
      <c r="I28" s="6"/>
      <c r="J28" s="10"/>
      <c r="K28" s="6"/>
      <c r="L28" s="6"/>
      <c r="M28" s="6"/>
      <c r="N28" s="6"/>
      <c r="O28" s="6"/>
      <c r="P28" s="6"/>
      <c r="Q28" s="6"/>
    </row>
    <row r="29" spans="1:17" s="5" customFormat="1" ht="53.25" customHeight="1" x14ac:dyDescent="0.15">
      <c r="A29" s="20"/>
      <c r="B29" s="184" t="s">
        <v>6</v>
      </c>
      <c r="C29" s="185"/>
      <c r="D29" s="143" t="s">
        <v>89</v>
      </c>
      <c r="E29" s="143" t="s">
        <v>47</v>
      </c>
      <c r="F29" s="151" t="s">
        <v>7</v>
      </c>
      <c r="G29" s="157" t="s">
        <v>44</v>
      </c>
      <c r="H29" s="9"/>
      <c r="I29" s="14"/>
      <c r="J29" s="36"/>
      <c r="K29" s="72"/>
      <c r="L29" s="14"/>
      <c r="M29" s="14"/>
      <c r="N29" s="14"/>
      <c r="O29" s="14"/>
      <c r="P29" s="14"/>
      <c r="Q29" s="14"/>
    </row>
    <row r="30" spans="1:17" ht="24.95" customHeight="1" x14ac:dyDescent="0.15">
      <c r="A30" s="20"/>
      <c r="B30" s="170"/>
      <c r="C30" s="203"/>
      <c r="D30" s="150"/>
      <c r="E30" s="75">
        <v>0</v>
      </c>
      <c r="F30" s="60"/>
      <c r="G30" s="76">
        <f>E30*F30</f>
        <v>0</v>
      </c>
      <c r="H30" s="78"/>
    </row>
    <row r="31" spans="1:17" ht="24.95" customHeight="1" x14ac:dyDescent="0.15">
      <c r="A31" s="20"/>
      <c r="B31" s="170"/>
      <c r="C31" s="203"/>
      <c r="D31" s="150"/>
      <c r="E31" s="75">
        <v>0</v>
      </c>
      <c r="F31" s="60"/>
      <c r="G31" s="76">
        <f t="shared" ref="G31:G37" si="2">E31*F31</f>
        <v>0</v>
      </c>
      <c r="H31" s="78"/>
    </row>
    <row r="32" spans="1:17" ht="24.95" customHeight="1" x14ac:dyDescent="0.15">
      <c r="A32" s="20"/>
      <c r="B32" s="170"/>
      <c r="C32" s="203"/>
      <c r="D32" s="150"/>
      <c r="E32" s="75">
        <v>0</v>
      </c>
      <c r="F32" s="60"/>
      <c r="G32" s="76">
        <f t="shared" si="2"/>
        <v>0</v>
      </c>
      <c r="H32" s="78"/>
    </row>
    <row r="33" spans="1:23" ht="24.95" customHeight="1" x14ac:dyDescent="0.15">
      <c r="A33" s="20"/>
      <c r="B33" s="170"/>
      <c r="C33" s="203"/>
      <c r="D33" s="150"/>
      <c r="E33" s="75">
        <v>0</v>
      </c>
      <c r="F33" s="60"/>
      <c r="G33" s="76">
        <f t="shared" si="2"/>
        <v>0</v>
      </c>
      <c r="H33" s="78"/>
    </row>
    <row r="34" spans="1:23" ht="24.95" customHeight="1" x14ac:dyDescent="0.15">
      <c r="A34" s="20"/>
      <c r="B34" s="170"/>
      <c r="C34" s="203"/>
      <c r="D34" s="150"/>
      <c r="E34" s="75">
        <v>0</v>
      </c>
      <c r="F34" s="60"/>
      <c r="G34" s="76">
        <f t="shared" si="2"/>
        <v>0</v>
      </c>
      <c r="H34" s="78"/>
    </row>
    <row r="35" spans="1:23" ht="24.95" customHeight="1" x14ac:dyDescent="0.15">
      <c r="A35" s="20"/>
      <c r="B35" s="170"/>
      <c r="C35" s="203"/>
      <c r="D35" s="150"/>
      <c r="E35" s="75">
        <v>0</v>
      </c>
      <c r="F35" s="60"/>
      <c r="G35" s="76">
        <f t="shared" si="2"/>
        <v>0</v>
      </c>
      <c r="H35" s="78"/>
    </row>
    <row r="36" spans="1:23" ht="24.95" customHeight="1" x14ac:dyDescent="0.15">
      <c r="B36" s="170"/>
      <c r="C36" s="203"/>
      <c r="D36" s="150"/>
      <c r="E36" s="75">
        <v>0</v>
      </c>
      <c r="F36" s="60"/>
      <c r="G36" s="76">
        <f t="shared" si="2"/>
        <v>0</v>
      </c>
      <c r="H36" s="78"/>
    </row>
    <row r="37" spans="1:23" ht="24.95" customHeight="1" x14ac:dyDescent="0.15">
      <c r="B37" s="170"/>
      <c r="C37" s="203"/>
      <c r="D37" s="150"/>
      <c r="E37" s="75">
        <v>0</v>
      </c>
      <c r="F37" s="60"/>
      <c r="G37" s="76">
        <f t="shared" si="2"/>
        <v>0</v>
      </c>
      <c r="H37" s="12"/>
    </row>
    <row r="38" spans="1:23" ht="24.95" customHeight="1" x14ac:dyDescent="0.15">
      <c r="B38" s="12"/>
      <c r="C38" s="12"/>
      <c r="D38" s="12"/>
      <c r="E38" s="26"/>
      <c r="F38" s="23"/>
      <c r="G38" s="23"/>
      <c r="H38" s="79"/>
    </row>
    <row r="39" spans="1:23" s="2" customFormat="1" ht="24.95" customHeight="1" x14ac:dyDescent="0.15">
      <c r="A39" s="20"/>
      <c r="B39" s="15"/>
      <c r="C39" s="15"/>
      <c r="D39" s="15"/>
      <c r="E39" s="16"/>
      <c r="F39" s="158" t="s">
        <v>5</v>
      </c>
      <c r="G39" s="74">
        <f>SUM(G30:G37)</f>
        <v>0</v>
      </c>
      <c r="H39" s="18"/>
      <c r="I39" s="6"/>
      <c r="J39" s="10"/>
      <c r="K39" s="6"/>
      <c r="L39" s="6"/>
      <c r="M39" s="6"/>
      <c r="N39" s="6"/>
      <c r="O39" s="6"/>
      <c r="P39" s="6"/>
      <c r="Q39" s="6"/>
    </row>
    <row r="40" spans="1:23" s="2" customFormat="1" ht="48" customHeight="1" x14ac:dyDescent="0.15">
      <c r="A40" s="52"/>
      <c r="B40" s="53"/>
      <c r="C40" s="53"/>
      <c r="D40" s="53"/>
      <c r="E40" s="64"/>
      <c r="F40" s="53"/>
      <c r="G40" s="8"/>
      <c r="H40" s="9"/>
      <c r="I40" s="6"/>
      <c r="J40" s="10"/>
      <c r="K40" s="53"/>
      <c r="L40" s="53"/>
      <c r="M40" s="53"/>
      <c r="N40" s="53"/>
      <c r="O40" s="53"/>
      <c r="P40" s="53"/>
      <c r="Q40" s="53"/>
      <c r="R40" s="53"/>
      <c r="S40" s="53"/>
      <c r="T40" s="53"/>
      <c r="U40" s="53"/>
      <c r="V40" s="53"/>
    </row>
    <row r="41" spans="1:23" s="2" customFormat="1" ht="24.95" customHeight="1" x14ac:dyDescent="0.15">
      <c r="A41" s="135" t="s">
        <v>48</v>
      </c>
      <c r="B41" s="110" t="s">
        <v>68</v>
      </c>
      <c r="C41" s="73"/>
      <c r="D41" s="65"/>
      <c r="E41" s="65"/>
      <c r="F41" s="138"/>
      <c r="G41" s="65"/>
      <c r="H41" s="65"/>
      <c r="I41" s="142"/>
      <c r="J41" s="65"/>
      <c r="K41" s="64"/>
      <c r="L41" s="64"/>
      <c r="M41" s="64"/>
      <c r="N41" s="64"/>
      <c r="O41" s="64"/>
      <c r="P41" s="64"/>
      <c r="Q41" s="53"/>
      <c r="R41" s="53"/>
      <c r="S41" s="53"/>
      <c r="T41" s="53"/>
      <c r="U41" s="53"/>
      <c r="V41" s="53"/>
    </row>
    <row r="42" spans="1:23" s="98" customFormat="1" ht="153" x14ac:dyDescent="0.15">
      <c r="A42" s="96"/>
      <c r="B42" s="146" t="s">
        <v>26</v>
      </c>
      <c r="C42" s="143" t="s">
        <v>89</v>
      </c>
      <c r="D42" s="113" t="s">
        <v>69</v>
      </c>
      <c r="E42" s="114" t="s">
        <v>70</v>
      </c>
      <c r="F42" s="144" t="s">
        <v>95</v>
      </c>
      <c r="G42" s="114" t="s">
        <v>49</v>
      </c>
      <c r="H42" s="137" t="s">
        <v>71</v>
      </c>
      <c r="I42" s="157" t="s">
        <v>44</v>
      </c>
      <c r="J42" s="97"/>
      <c r="K42" s="97"/>
      <c r="L42" s="97"/>
      <c r="M42" s="97"/>
      <c r="N42" s="97"/>
      <c r="O42" s="97"/>
      <c r="P42" s="97"/>
      <c r="Q42" s="97"/>
      <c r="R42" s="97"/>
      <c r="S42" s="97"/>
      <c r="T42" s="97"/>
      <c r="U42" s="97"/>
      <c r="V42" s="97"/>
      <c r="W42" s="97"/>
    </row>
    <row r="43" spans="1:23" s="2" customFormat="1" ht="24.95" customHeight="1" x14ac:dyDescent="0.15">
      <c r="A43" s="52"/>
      <c r="B43" s="80"/>
      <c r="C43" s="80"/>
      <c r="D43" s="88"/>
      <c r="E43" s="75">
        <v>0</v>
      </c>
      <c r="F43" s="75">
        <v>0</v>
      </c>
      <c r="G43" s="76">
        <f>E43-F43</f>
        <v>0</v>
      </c>
      <c r="H43" s="81"/>
      <c r="I43" s="76">
        <f>G43*H43</f>
        <v>0</v>
      </c>
      <c r="J43" s="53"/>
      <c r="K43" s="91"/>
      <c r="L43" s="53"/>
      <c r="M43" s="53"/>
      <c r="N43" s="53"/>
      <c r="O43" s="53"/>
      <c r="P43" s="53"/>
      <c r="Q43" s="53"/>
      <c r="R43" s="53"/>
      <c r="S43" s="53"/>
      <c r="T43" s="53"/>
      <c r="U43" s="53"/>
      <c r="V43" s="53"/>
      <c r="W43" s="53"/>
    </row>
    <row r="44" spans="1:23" s="2" customFormat="1" ht="24.95" customHeight="1" x14ac:dyDescent="0.15">
      <c r="A44" s="52"/>
      <c r="B44" s="80"/>
      <c r="C44" s="80"/>
      <c r="D44" s="88"/>
      <c r="E44" s="75">
        <v>0</v>
      </c>
      <c r="F44" s="75">
        <v>0</v>
      </c>
      <c r="G44" s="76">
        <f>E44-F44</f>
        <v>0</v>
      </c>
      <c r="H44" s="81"/>
      <c r="I44" s="76">
        <f t="shared" ref="I44:I51" si="3">G44*H44</f>
        <v>0</v>
      </c>
      <c r="J44" s="53"/>
      <c r="K44" s="91"/>
      <c r="L44" s="53"/>
      <c r="M44" s="53"/>
      <c r="N44" s="53"/>
      <c r="O44" s="53"/>
      <c r="P44" s="53"/>
      <c r="Q44" s="53"/>
      <c r="R44" s="53"/>
      <c r="S44" s="53"/>
      <c r="T44" s="53"/>
      <c r="U44" s="53"/>
      <c r="V44" s="53"/>
      <c r="W44" s="53"/>
    </row>
    <row r="45" spans="1:23" s="2" customFormat="1" ht="24.95" customHeight="1" x14ac:dyDescent="0.15">
      <c r="A45" s="52"/>
      <c r="B45" s="80"/>
      <c r="C45" s="80"/>
      <c r="D45" s="88"/>
      <c r="E45" s="75">
        <v>0</v>
      </c>
      <c r="F45" s="75">
        <v>0</v>
      </c>
      <c r="G45" s="76">
        <f t="shared" ref="G45:G51" si="4">E45-F45</f>
        <v>0</v>
      </c>
      <c r="H45" s="81"/>
      <c r="I45" s="76">
        <f t="shared" si="3"/>
        <v>0</v>
      </c>
      <c r="J45" s="53"/>
      <c r="K45" s="91"/>
      <c r="L45" s="53"/>
      <c r="M45" s="53"/>
      <c r="N45" s="53"/>
      <c r="O45" s="53"/>
      <c r="P45" s="53"/>
      <c r="Q45" s="53"/>
      <c r="R45" s="53"/>
      <c r="S45" s="53"/>
      <c r="T45" s="53"/>
      <c r="U45" s="53"/>
      <c r="V45" s="53"/>
      <c r="W45" s="53"/>
    </row>
    <row r="46" spans="1:23" s="2" customFormat="1" ht="24.95" customHeight="1" x14ac:dyDescent="0.15">
      <c r="A46" s="52"/>
      <c r="B46" s="80"/>
      <c r="C46" s="80"/>
      <c r="D46" s="88"/>
      <c r="E46" s="75">
        <v>0</v>
      </c>
      <c r="F46" s="75">
        <v>0</v>
      </c>
      <c r="G46" s="76">
        <f t="shared" si="4"/>
        <v>0</v>
      </c>
      <c r="H46" s="81"/>
      <c r="I46" s="76">
        <f t="shared" si="3"/>
        <v>0</v>
      </c>
      <c r="J46" s="53"/>
      <c r="K46" s="91"/>
      <c r="L46" s="53"/>
      <c r="M46" s="53"/>
      <c r="N46" s="53"/>
      <c r="O46" s="53"/>
      <c r="P46" s="53"/>
      <c r="Q46" s="53"/>
      <c r="R46" s="53"/>
      <c r="S46" s="53"/>
      <c r="T46" s="53"/>
      <c r="U46" s="53"/>
      <c r="V46" s="53"/>
      <c r="W46" s="53"/>
    </row>
    <row r="47" spans="1:23" s="2" customFormat="1" ht="24.95" customHeight="1" x14ac:dyDescent="0.15">
      <c r="A47" s="52"/>
      <c r="B47" s="80"/>
      <c r="C47" s="80"/>
      <c r="D47" s="88"/>
      <c r="E47" s="75">
        <v>0</v>
      </c>
      <c r="F47" s="75">
        <v>0</v>
      </c>
      <c r="G47" s="76">
        <f t="shared" si="4"/>
        <v>0</v>
      </c>
      <c r="H47" s="81"/>
      <c r="I47" s="76">
        <f t="shared" si="3"/>
        <v>0</v>
      </c>
      <c r="J47" s="53"/>
      <c r="K47" s="91"/>
      <c r="L47" s="53"/>
      <c r="M47" s="53"/>
      <c r="N47" s="53"/>
      <c r="O47" s="53"/>
      <c r="P47" s="53"/>
      <c r="Q47" s="53"/>
      <c r="R47" s="53"/>
      <c r="S47" s="53"/>
      <c r="T47" s="53"/>
      <c r="U47" s="53"/>
      <c r="V47" s="53"/>
      <c r="W47" s="53"/>
    </row>
    <row r="48" spans="1:23" s="2" customFormat="1" ht="24.95" customHeight="1" x14ac:dyDescent="0.15">
      <c r="A48" s="52"/>
      <c r="B48" s="80"/>
      <c r="C48" s="80"/>
      <c r="D48" s="88"/>
      <c r="E48" s="75">
        <v>0</v>
      </c>
      <c r="F48" s="75">
        <v>0</v>
      </c>
      <c r="G48" s="76">
        <f t="shared" si="4"/>
        <v>0</v>
      </c>
      <c r="H48" s="81"/>
      <c r="I48" s="76">
        <f t="shared" si="3"/>
        <v>0</v>
      </c>
      <c r="J48" s="53"/>
      <c r="K48" s="91"/>
      <c r="L48" s="53"/>
      <c r="M48" s="53"/>
      <c r="N48" s="53"/>
      <c r="O48" s="53"/>
      <c r="P48" s="53"/>
      <c r="Q48" s="53"/>
      <c r="R48" s="53"/>
      <c r="S48" s="53"/>
      <c r="T48" s="53"/>
      <c r="U48" s="53"/>
      <c r="V48" s="53"/>
      <c r="W48" s="53"/>
    </row>
    <row r="49" spans="1:24" s="2" customFormat="1" ht="24.95" customHeight="1" x14ac:dyDescent="0.15">
      <c r="A49" s="52"/>
      <c r="B49" s="80"/>
      <c r="C49" s="80"/>
      <c r="D49" s="88"/>
      <c r="E49" s="75">
        <v>0</v>
      </c>
      <c r="F49" s="75">
        <v>0</v>
      </c>
      <c r="G49" s="76">
        <f t="shared" si="4"/>
        <v>0</v>
      </c>
      <c r="H49" s="81"/>
      <c r="I49" s="76">
        <f t="shared" si="3"/>
        <v>0</v>
      </c>
      <c r="J49" s="53"/>
      <c r="K49" s="91"/>
      <c r="L49" s="53"/>
      <c r="M49" s="53"/>
      <c r="N49" s="53"/>
      <c r="O49" s="53"/>
      <c r="P49" s="53"/>
      <c r="Q49" s="53"/>
      <c r="R49" s="53"/>
      <c r="S49" s="53"/>
      <c r="T49" s="53"/>
      <c r="U49" s="53"/>
      <c r="V49" s="53"/>
      <c r="W49" s="53"/>
    </row>
    <row r="50" spans="1:24" s="2" customFormat="1" ht="24.95" customHeight="1" x14ac:dyDescent="0.15">
      <c r="A50" s="52"/>
      <c r="B50" s="80"/>
      <c r="C50" s="80"/>
      <c r="D50" s="88"/>
      <c r="E50" s="75">
        <v>0</v>
      </c>
      <c r="F50" s="75">
        <v>0</v>
      </c>
      <c r="G50" s="76">
        <f t="shared" si="4"/>
        <v>0</v>
      </c>
      <c r="H50" s="81"/>
      <c r="I50" s="76">
        <f t="shared" si="3"/>
        <v>0</v>
      </c>
      <c r="J50" s="53"/>
      <c r="K50" s="91"/>
      <c r="L50" s="53"/>
      <c r="M50" s="53"/>
      <c r="N50" s="53"/>
      <c r="O50" s="53"/>
      <c r="P50" s="53"/>
      <c r="Q50" s="53"/>
      <c r="R50" s="53"/>
      <c r="S50" s="53"/>
      <c r="T50" s="53"/>
      <c r="U50" s="53"/>
      <c r="V50" s="53"/>
      <c r="W50" s="53"/>
    </row>
    <row r="51" spans="1:24" s="2" customFormat="1" ht="24.95" customHeight="1" x14ac:dyDescent="0.15">
      <c r="A51" s="52"/>
      <c r="B51" s="80"/>
      <c r="C51" s="80"/>
      <c r="D51" s="88"/>
      <c r="E51" s="75">
        <v>0</v>
      </c>
      <c r="F51" s="75">
        <v>0</v>
      </c>
      <c r="G51" s="76">
        <f t="shared" si="4"/>
        <v>0</v>
      </c>
      <c r="H51" s="81"/>
      <c r="I51" s="76">
        <f t="shared" si="3"/>
        <v>0</v>
      </c>
      <c r="J51" s="53"/>
      <c r="K51" s="91"/>
      <c r="L51" s="53"/>
      <c r="M51" s="53"/>
      <c r="N51" s="53"/>
      <c r="O51" s="53"/>
      <c r="P51" s="53"/>
      <c r="Q51" s="53"/>
      <c r="R51" s="53"/>
      <c r="S51" s="53"/>
      <c r="T51" s="53"/>
      <c r="U51" s="53"/>
      <c r="V51" s="53"/>
      <c r="W51" s="53"/>
    </row>
    <row r="52" spans="1:24" s="2" customFormat="1" ht="24.95" customHeight="1" x14ac:dyDescent="0.15">
      <c r="A52" s="52"/>
      <c r="B52" s="65"/>
      <c r="C52" s="65"/>
      <c r="E52" s="65"/>
      <c r="F52" s="66"/>
      <c r="G52" s="38"/>
      <c r="H52" s="38"/>
      <c r="I52" s="38"/>
      <c r="J52" s="37"/>
      <c r="K52" s="53"/>
      <c r="L52" s="49"/>
      <c r="M52" s="53"/>
      <c r="N52" s="53"/>
      <c r="O52" s="53"/>
      <c r="P52" s="53"/>
      <c r="Q52" s="53"/>
      <c r="R52" s="53"/>
      <c r="S52" s="53"/>
      <c r="T52" s="53"/>
      <c r="U52" s="53"/>
      <c r="V52" s="53"/>
      <c r="W52" s="53"/>
      <c r="X52" s="53"/>
    </row>
    <row r="53" spans="1:24" s="2" customFormat="1" ht="24.95" customHeight="1" x14ac:dyDescent="0.15">
      <c r="A53" s="52"/>
      <c r="B53" s="65"/>
      <c r="C53" s="65"/>
      <c r="D53" s="65"/>
      <c r="E53" s="65"/>
      <c r="F53" s="65"/>
      <c r="G53" s="12"/>
      <c r="H53" s="158" t="s">
        <v>5</v>
      </c>
      <c r="I53" s="86">
        <f>SUM(I43:I51)</f>
        <v>0</v>
      </c>
      <c r="K53" s="53"/>
      <c r="L53" s="53"/>
      <c r="M53" s="53"/>
      <c r="N53" s="53"/>
      <c r="O53" s="53"/>
      <c r="P53" s="53"/>
      <c r="Q53" s="53"/>
      <c r="R53" s="53"/>
      <c r="S53" s="53"/>
      <c r="T53" s="53"/>
      <c r="U53" s="53"/>
      <c r="V53" s="53"/>
      <c r="W53" s="53"/>
    </row>
    <row r="54" spans="1:24" s="2" customFormat="1" ht="24.95" customHeight="1" x14ac:dyDescent="0.15">
      <c r="A54" s="135" t="s">
        <v>50</v>
      </c>
      <c r="B54" s="73" t="s">
        <v>19</v>
      </c>
      <c r="C54" s="73"/>
      <c r="D54" s="65"/>
      <c r="E54" s="65"/>
      <c r="F54" s="65"/>
      <c r="G54" s="138"/>
      <c r="H54" s="65"/>
      <c r="J54" s="37"/>
      <c r="K54" s="53"/>
      <c r="L54" s="53"/>
      <c r="M54" s="53"/>
      <c r="N54" s="53"/>
      <c r="O54" s="53"/>
      <c r="P54" s="53"/>
      <c r="Q54" s="53"/>
      <c r="R54" s="53"/>
      <c r="S54" s="53"/>
      <c r="T54" s="53"/>
      <c r="U54" s="53"/>
      <c r="V54" s="53"/>
      <c r="W54" s="53"/>
      <c r="X54" s="53"/>
    </row>
    <row r="55" spans="1:24" s="2" customFormat="1" ht="92.1" customHeight="1" x14ac:dyDescent="0.15">
      <c r="A55" s="52"/>
      <c r="B55" s="143" t="s">
        <v>87</v>
      </c>
      <c r="C55" s="143" t="s">
        <v>91</v>
      </c>
      <c r="D55" s="145" t="s">
        <v>72</v>
      </c>
      <c r="E55" s="143" t="s">
        <v>92</v>
      </c>
      <c r="F55" s="143" t="s">
        <v>57</v>
      </c>
      <c r="G55" s="143" t="s">
        <v>58</v>
      </c>
      <c r="H55" s="143" t="s">
        <v>73</v>
      </c>
      <c r="I55" s="143" t="s">
        <v>74</v>
      </c>
      <c r="J55" s="157" t="s">
        <v>44</v>
      </c>
      <c r="K55" s="53"/>
      <c r="L55" s="53"/>
      <c r="M55" s="53"/>
      <c r="N55" s="53"/>
      <c r="O55" s="53"/>
      <c r="P55" s="53"/>
      <c r="Q55" s="53"/>
      <c r="R55" s="53"/>
      <c r="S55" s="53"/>
      <c r="T55" s="53"/>
      <c r="U55" s="53"/>
      <c r="V55" s="53"/>
      <c r="W55" s="53"/>
      <c r="X55" s="53"/>
    </row>
    <row r="56" spans="1:24" s="2" customFormat="1" ht="24.95" customHeight="1" x14ac:dyDescent="0.15">
      <c r="A56" s="52"/>
      <c r="B56" s="80" t="s">
        <v>75</v>
      </c>
      <c r="C56" s="80"/>
      <c r="D56" s="92"/>
      <c r="E56" s="92"/>
      <c r="F56" s="75">
        <v>0</v>
      </c>
      <c r="G56" s="75">
        <v>0</v>
      </c>
      <c r="H56" s="75">
        <v>0</v>
      </c>
      <c r="I56" s="80"/>
      <c r="J56" s="159">
        <f>($F56+($G56*E56)+$H56)*$D56</f>
        <v>0</v>
      </c>
      <c r="K56" s="53"/>
      <c r="L56" s="53"/>
      <c r="M56" s="53"/>
      <c r="N56" s="53"/>
      <c r="O56" s="53"/>
      <c r="P56" s="53"/>
      <c r="Q56" s="53"/>
      <c r="R56" s="53"/>
      <c r="S56" s="53"/>
      <c r="T56" s="53"/>
      <c r="U56" s="53"/>
      <c r="V56" s="53"/>
      <c r="W56" s="53"/>
      <c r="X56" s="53"/>
    </row>
    <row r="57" spans="1:24" s="2" customFormat="1" ht="24.95" customHeight="1" x14ac:dyDescent="0.15">
      <c r="A57" s="52"/>
      <c r="B57" s="80" t="s">
        <v>76</v>
      </c>
      <c r="C57" s="80"/>
      <c r="D57" s="92"/>
      <c r="E57" s="92"/>
      <c r="F57" s="75">
        <v>0</v>
      </c>
      <c r="G57" s="75">
        <v>0</v>
      </c>
      <c r="H57" s="75">
        <v>0</v>
      </c>
      <c r="I57" s="80"/>
      <c r="J57" s="159">
        <f t="shared" ref="J57:J64" si="5">($F57+($G57*E57)+$H57)*$D57</f>
        <v>0</v>
      </c>
      <c r="K57" s="53"/>
      <c r="L57" s="53"/>
      <c r="M57" s="53"/>
      <c r="N57" s="53"/>
      <c r="O57" s="53"/>
      <c r="P57" s="53"/>
      <c r="Q57" s="53"/>
      <c r="R57" s="53"/>
      <c r="S57" s="53"/>
      <c r="T57" s="53"/>
      <c r="U57" s="53"/>
      <c r="V57" s="53"/>
      <c r="W57" s="53"/>
      <c r="X57" s="53"/>
    </row>
    <row r="58" spans="1:24" s="2" customFormat="1" ht="24.95" customHeight="1" x14ac:dyDescent="0.15">
      <c r="A58" s="52"/>
      <c r="B58" s="80" t="s">
        <v>77</v>
      </c>
      <c r="C58" s="80"/>
      <c r="D58" s="92"/>
      <c r="E58" s="92"/>
      <c r="F58" s="75">
        <v>0</v>
      </c>
      <c r="G58" s="75">
        <v>0</v>
      </c>
      <c r="H58" s="75">
        <v>0</v>
      </c>
      <c r="I58" s="80"/>
      <c r="J58" s="159">
        <f t="shared" si="5"/>
        <v>0</v>
      </c>
      <c r="K58" s="53"/>
      <c r="L58" s="53"/>
      <c r="M58" s="53"/>
      <c r="N58" s="53"/>
      <c r="O58" s="53"/>
      <c r="P58" s="53"/>
      <c r="Q58" s="53"/>
      <c r="R58" s="53"/>
      <c r="S58" s="53"/>
      <c r="T58" s="53"/>
      <c r="U58" s="53"/>
      <c r="V58" s="53"/>
      <c r="W58" s="53"/>
      <c r="X58" s="53"/>
    </row>
    <row r="59" spans="1:24" s="2" customFormat="1" ht="24.95" customHeight="1" x14ac:dyDescent="0.15">
      <c r="A59" s="52"/>
      <c r="B59" s="80" t="s">
        <v>78</v>
      </c>
      <c r="C59" s="80"/>
      <c r="D59" s="92"/>
      <c r="E59" s="92"/>
      <c r="F59" s="75">
        <v>0</v>
      </c>
      <c r="G59" s="75">
        <v>0</v>
      </c>
      <c r="H59" s="75">
        <v>0</v>
      </c>
      <c r="I59" s="80"/>
      <c r="J59" s="159">
        <f t="shared" si="5"/>
        <v>0</v>
      </c>
      <c r="K59" s="53"/>
      <c r="L59" s="53"/>
      <c r="M59" s="53"/>
      <c r="N59" s="53"/>
      <c r="O59" s="53"/>
      <c r="P59" s="53"/>
      <c r="Q59" s="53"/>
      <c r="R59" s="53"/>
      <c r="S59" s="53"/>
      <c r="T59" s="53"/>
      <c r="U59" s="53"/>
      <c r="V59" s="53"/>
      <c r="W59" s="53"/>
      <c r="X59" s="53"/>
    </row>
    <row r="60" spans="1:24" s="2" customFormat="1" ht="24.95" customHeight="1" x14ac:dyDescent="0.15">
      <c r="A60" s="52"/>
      <c r="B60" s="80" t="s">
        <v>79</v>
      </c>
      <c r="C60" s="80"/>
      <c r="D60" s="92"/>
      <c r="E60" s="92"/>
      <c r="F60" s="75">
        <v>0</v>
      </c>
      <c r="G60" s="75">
        <v>0</v>
      </c>
      <c r="H60" s="75">
        <v>0</v>
      </c>
      <c r="I60" s="80"/>
      <c r="J60" s="159">
        <f t="shared" si="5"/>
        <v>0</v>
      </c>
      <c r="K60" s="53"/>
      <c r="L60" s="53"/>
      <c r="M60" s="53"/>
      <c r="N60" s="53"/>
      <c r="O60" s="53"/>
      <c r="P60" s="53"/>
      <c r="Q60" s="53"/>
      <c r="R60" s="53"/>
      <c r="S60" s="53"/>
      <c r="T60" s="53"/>
      <c r="U60" s="53"/>
      <c r="V60" s="53"/>
      <c r="W60" s="53"/>
      <c r="X60" s="53"/>
    </row>
    <row r="61" spans="1:24" s="2" customFormat="1" ht="24.95" customHeight="1" x14ac:dyDescent="0.15">
      <c r="A61" s="52"/>
      <c r="B61" s="80" t="s">
        <v>80</v>
      </c>
      <c r="C61" s="80"/>
      <c r="D61" s="92"/>
      <c r="E61" s="92"/>
      <c r="F61" s="75">
        <v>0</v>
      </c>
      <c r="G61" s="75">
        <v>0</v>
      </c>
      <c r="H61" s="75">
        <v>0</v>
      </c>
      <c r="I61" s="80"/>
      <c r="J61" s="159">
        <f t="shared" si="5"/>
        <v>0</v>
      </c>
      <c r="K61" s="53"/>
      <c r="L61" s="53"/>
      <c r="M61" s="53"/>
      <c r="N61" s="53"/>
      <c r="O61" s="53"/>
      <c r="P61" s="53"/>
      <c r="Q61" s="53"/>
      <c r="R61" s="53"/>
      <c r="S61" s="53"/>
      <c r="T61" s="53"/>
      <c r="U61" s="53"/>
      <c r="V61" s="53"/>
      <c r="W61" s="53"/>
      <c r="X61" s="53"/>
    </row>
    <row r="62" spans="1:24" s="2" customFormat="1" ht="24.95" customHeight="1" x14ac:dyDescent="0.15">
      <c r="A62" s="52"/>
      <c r="B62" s="80" t="s">
        <v>81</v>
      </c>
      <c r="C62" s="80"/>
      <c r="D62" s="92"/>
      <c r="E62" s="92"/>
      <c r="F62" s="75">
        <v>0</v>
      </c>
      <c r="G62" s="75">
        <v>0</v>
      </c>
      <c r="H62" s="75">
        <v>0</v>
      </c>
      <c r="I62" s="80"/>
      <c r="J62" s="159">
        <f t="shared" si="5"/>
        <v>0</v>
      </c>
      <c r="K62" s="53"/>
      <c r="L62" s="53"/>
      <c r="M62" s="53"/>
      <c r="N62" s="53"/>
      <c r="O62" s="53"/>
      <c r="P62" s="53"/>
      <c r="Q62" s="53"/>
      <c r="R62" s="53"/>
      <c r="S62" s="53"/>
      <c r="T62" s="53"/>
      <c r="U62" s="53"/>
      <c r="V62" s="53"/>
      <c r="W62" s="53"/>
      <c r="X62" s="53"/>
    </row>
    <row r="63" spans="1:24" s="2" customFormat="1" ht="24.95" customHeight="1" x14ac:dyDescent="0.15">
      <c r="A63" s="52"/>
      <c r="B63" s="80" t="s">
        <v>82</v>
      </c>
      <c r="D63" s="92"/>
      <c r="E63" s="92"/>
      <c r="F63" s="75">
        <v>0</v>
      </c>
      <c r="G63" s="75">
        <v>0</v>
      </c>
      <c r="H63" s="75">
        <v>0</v>
      </c>
      <c r="I63" s="80"/>
      <c r="J63" s="159">
        <f t="shared" si="5"/>
        <v>0</v>
      </c>
      <c r="K63" s="53"/>
      <c r="L63" s="53"/>
      <c r="M63" s="53"/>
      <c r="N63" s="53"/>
      <c r="O63" s="53"/>
      <c r="P63" s="53"/>
      <c r="Q63" s="53"/>
      <c r="R63" s="53"/>
      <c r="S63" s="53"/>
      <c r="T63" s="53"/>
      <c r="U63" s="53"/>
      <c r="V63" s="53"/>
      <c r="W63" s="53"/>
      <c r="X63" s="53"/>
    </row>
    <row r="64" spans="1:24" s="2" customFormat="1" ht="24.95" customHeight="1" x14ac:dyDescent="0.15">
      <c r="A64" s="52"/>
      <c r="B64" s="80" t="s">
        <v>83</v>
      </c>
      <c r="C64" s="80"/>
      <c r="D64" s="92"/>
      <c r="E64" s="92"/>
      <c r="F64" s="75">
        <v>0</v>
      </c>
      <c r="G64" s="75">
        <v>0</v>
      </c>
      <c r="H64" s="75">
        <v>0</v>
      </c>
      <c r="I64" s="80"/>
      <c r="J64" s="159">
        <f t="shared" si="5"/>
        <v>0</v>
      </c>
      <c r="K64" s="53"/>
      <c r="L64" s="53"/>
      <c r="M64" s="53"/>
      <c r="N64" s="53"/>
      <c r="O64" s="53"/>
      <c r="P64" s="53"/>
      <c r="Q64" s="53"/>
      <c r="R64" s="53"/>
      <c r="S64" s="53"/>
      <c r="T64" s="53"/>
      <c r="U64" s="53"/>
      <c r="V64" s="53"/>
      <c r="W64" s="53"/>
      <c r="X64" s="53"/>
    </row>
    <row r="65" spans="1:24" s="2" customFormat="1" ht="24.95" customHeight="1" x14ac:dyDescent="0.15">
      <c r="A65" s="52"/>
      <c r="B65" s="65"/>
      <c r="E65" s="65"/>
      <c r="F65" s="66"/>
      <c r="G65" s="38"/>
      <c r="H65" s="38"/>
      <c r="J65" s="37"/>
      <c r="K65" s="53"/>
      <c r="L65" s="53"/>
      <c r="M65" s="53"/>
      <c r="N65" s="53"/>
      <c r="O65" s="53"/>
      <c r="P65" s="53"/>
      <c r="Q65" s="53"/>
      <c r="R65" s="53"/>
      <c r="S65" s="53"/>
      <c r="T65" s="53"/>
      <c r="U65" s="53"/>
      <c r="V65" s="53"/>
      <c r="W65" s="53"/>
      <c r="X65" s="53"/>
    </row>
    <row r="66" spans="1:24" s="2" customFormat="1" ht="24.95" customHeight="1" x14ac:dyDescent="0.15">
      <c r="A66" s="52"/>
      <c r="B66" s="65"/>
      <c r="C66" s="65"/>
      <c r="D66" s="65"/>
      <c r="E66" s="65"/>
      <c r="F66" s="65"/>
      <c r="G66" s="12"/>
      <c r="H66" s="12"/>
      <c r="I66" s="158" t="s">
        <v>5</v>
      </c>
      <c r="J66" s="160">
        <f>SUM(J56:J64)</f>
        <v>0</v>
      </c>
      <c r="K66" s="53"/>
      <c r="L66" s="53"/>
      <c r="M66" s="53"/>
      <c r="N66" s="53"/>
      <c r="O66" s="53"/>
      <c r="P66" s="53"/>
      <c r="Q66" s="53"/>
      <c r="R66" s="53"/>
      <c r="S66" s="53"/>
      <c r="T66" s="53"/>
      <c r="U66" s="53"/>
      <c r="V66" s="53"/>
      <c r="W66" s="53"/>
      <c r="X66" s="53"/>
    </row>
    <row r="67" spans="1:24" s="2" customFormat="1" ht="24.95" customHeight="1" x14ac:dyDescent="0.15">
      <c r="A67" s="52"/>
      <c r="B67" s="65"/>
      <c r="C67" s="65"/>
      <c r="D67" s="65"/>
      <c r="E67" s="65"/>
      <c r="F67" s="65"/>
      <c r="G67" s="12"/>
      <c r="H67" s="12"/>
      <c r="I67" s="12"/>
      <c r="J67" s="56"/>
      <c r="K67" s="53"/>
      <c r="L67" s="53"/>
      <c r="M67" s="53"/>
      <c r="N67" s="53"/>
      <c r="O67" s="53"/>
      <c r="P67" s="53"/>
      <c r="Q67" s="53"/>
      <c r="R67" s="53"/>
      <c r="S67" s="53"/>
      <c r="T67" s="53"/>
      <c r="U67" s="53"/>
      <c r="V67" s="53"/>
      <c r="W67" s="53"/>
      <c r="X67" s="53"/>
    </row>
    <row r="68" spans="1:24" s="2" customFormat="1" ht="24.95" customHeight="1" x14ac:dyDescent="0.15">
      <c r="A68" s="52"/>
      <c r="B68" s="53"/>
      <c r="C68" s="53"/>
      <c r="D68" s="53"/>
      <c r="E68" s="64"/>
      <c r="F68" s="53"/>
      <c r="G68" s="8"/>
      <c r="H68" s="9"/>
      <c r="I68" s="6"/>
      <c r="J68" s="82"/>
      <c r="K68" s="53"/>
      <c r="L68" s="6"/>
      <c r="M68" s="6"/>
      <c r="N68" s="6"/>
      <c r="O68" s="6"/>
      <c r="P68" s="6"/>
      <c r="Q68" s="6"/>
    </row>
    <row r="69" spans="1:24" ht="42" customHeight="1" x14ac:dyDescent="0.15">
      <c r="A69" s="135" t="s">
        <v>51</v>
      </c>
      <c r="B69" s="136" t="s">
        <v>84</v>
      </c>
      <c r="C69" s="6"/>
      <c r="D69" s="6"/>
      <c r="E69" s="13"/>
      <c r="F69" s="12"/>
      <c r="G69" s="9"/>
      <c r="H69" s="12"/>
      <c r="I69" s="35"/>
      <c r="J69" s="49"/>
      <c r="Q69" s="1"/>
    </row>
    <row r="70" spans="1:24" s="5" customFormat="1" ht="54" customHeight="1" x14ac:dyDescent="0.15">
      <c r="A70" s="20"/>
      <c r="B70" s="184" t="s">
        <v>6</v>
      </c>
      <c r="C70" s="189"/>
      <c r="D70" s="190" t="s">
        <v>93</v>
      </c>
      <c r="E70" s="191"/>
      <c r="F70" s="157" t="s">
        <v>44</v>
      </c>
      <c r="G70" s="9"/>
      <c r="H70" s="14"/>
      <c r="I70" s="36"/>
      <c r="J70" s="55"/>
      <c r="K70" s="14"/>
      <c r="L70" s="14"/>
      <c r="M70" s="14"/>
      <c r="N70" s="14"/>
      <c r="O70" s="14"/>
      <c r="P70" s="14"/>
    </row>
    <row r="71" spans="1:24" ht="24.95" customHeight="1" x14ac:dyDescent="0.15">
      <c r="A71" s="20"/>
      <c r="B71" s="198"/>
      <c r="C71" s="199"/>
      <c r="D71" s="200"/>
      <c r="E71" s="199"/>
      <c r="F71" s="161">
        <v>0</v>
      </c>
      <c r="G71" s="18"/>
      <c r="H71" s="12"/>
      <c r="I71" s="35"/>
      <c r="J71" s="12"/>
      <c r="Q71" s="1"/>
    </row>
    <row r="72" spans="1:24" ht="24.95" customHeight="1" x14ac:dyDescent="0.15">
      <c r="A72" s="20"/>
      <c r="B72" s="198"/>
      <c r="C72" s="199"/>
      <c r="D72" s="200"/>
      <c r="E72" s="199"/>
      <c r="F72" s="161">
        <v>0</v>
      </c>
      <c r="G72" s="18"/>
      <c r="H72" s="12"/>
      <c r="I72" s="35"/>
      <c r="J72" s="12"/>
      <c r="Q72" s="1"/>
    </row>
    <row r="73" spans="1:24" ht="24.95" customHeight="1" x14ac:dyDescent="0.15">
      <c r="A73" s="20"/>
      <c r="B73" s="198"/>
      <c r="C73" s="199"/>
      <c r="D73" s="200"/>
      <c r="E73" s="199"/>
      <c r="F73" s="161">
        <v>0</v>
      </c>
      <c r="G73" s="18"/>
      <c r="H73" s="12"/>
      <c r="I73" s="35"/>
      <c r="J73" s="12"/>
      <c r="Q73" s="1"/>
    </row>
    <row r="74" spans="1:24" ht="24.95" customHeight="1" x14ac:dyDescent="0.15">
      <c r="A74" s="20"/>
      <c r="B74" s="198"/>
      <c r="C74" s="199"/>
      <c r="D74" s="200"/>
      <c r="E74" s="199"/>
      <c r="F74" s="161">
        <v>0</v>
      </c>
      <c r="G74" s="18"/>
      <c r="H74" s="12"/>
      <c r="I74" s="35"/>
      <c r="J74" s="12"/>
      <c r="Q74" s="1"/>
    </row>
    <row r="75" spans="1:24" ht="24.95" customHeight="1" x14ac:dyDescent="0.15">
      <c r="A75" s="20"/>
      <c r="B75" s="198"/>
      <c r="C75" s="199"/>
      <c r="D75" s="200"/>
      <c r="E75" s="199"/>
      <c r="F75" s="161">
        <v>0</v>
      </c>
      <c r="G75" s="18"/>
      <c r="H75" s="12"/>
      <c r="I75" s="35"/>
      <c r="J75" s="12"/>
      <c r="Q75" s="1"/>
    </row>
    <row r="76" spans="1:24" ht="24.95" customHeight="1" x14ac:dyDescent="0.15">
      <c r="A76" s="20"/>
      <c r="B76" s="198"/>
      <c r="C76" s="199"/>
      <c r="D76" s="200"/>
      <c r="E76" s="199"/>
      <c r="F76" s="161">
        <v>0</v>
      </c>
      <c r="G76" s="18"/>
      <c r="H76" s="12"/>
      <c r="I76" s="35"/>
      <c r="J76" s="12"/>
      <c r="Q76" s="1"/>
    </row>
    <row r="77" spans="1:24" ht="24.95" customHeight="1" x14ac:dyDescent="0.15">
      <c r="A77" s="20"/>
      <c r="B77" s="198"/>
      <c r="C77" s="199"/>
      <c r="D77" s="200"/>
      <c r="E77" s="199"/>
      <c r="F77" s="161">
        <v>0</v>
      </c>
      <c r="G77" s="18"/>
      <c r="H77" s="12"/>
      <c r="I77" s="35"/>
      <c r="J77" s="12"/>
      <c r="Q77" s="1"/>
    </row>
    <row r="78" spans="1:24" ht="24.95" customHeight="1" x14ac:dyDescent="0.15">
      <c r="B78" s="198"/>
      <c r="C78" s="199"/>
      <c r="D78" s="200"/>
      <c r="E78" s="199"/>
      <c r="F78" s="161">
        <v>0</v>
      </c>
      <c r="G78" s="18"/>
      <c r="H78" s="67"/>
      <c r="I78" s="68"/>
      <c r="J78" s="67"/>
      <c r="K78" s="67"/>
      <c r="L78" s="67"/>
      <c r="Q78" s="1"/>
    </row>
    <row r="79" spans="1:24" ht="24.95" customHeight="1" x14ac:dyDescent="0.15">
      <c r="B79" s="12"/>
      <c r="C79" s="12"/>
      <c r="D79" s="12"/>
      <c r="E79" s="13"/>
      <c r="F79" s="3"/>
      <c r="G79" s="18"/>
      <c r="H79" s="67"/>
      <c r="I79" s="68"/>
      <c r="J79" s="67"/>
      <c r="K79" s="67"/>
      <c r="L79" s="67"/>
      <c r="Q79" s="1"/>
    </row>
    <row r="80" spans="1:24" s="2" customFormat="1" ht="24.95" customHeight="1" x14ac:dyDescent="0.15">
      <c r="A80" s="20"/>
      <c r="B80" s="6"/>
      <c r="C80" s="6"/>
      <c r="D80" s="6"/>
      <c r="E80" s="158" t="s">
        <v>5</v>
      </c>
      <c r="F80" s="74">
        <f>SUM(F71:F78)</f>
        <v>0</v>
      </c>
      <c r="G80" s="18"/>
      <c r="H80" s="6"/>
      <c r="I80" s="10"/>
      <c r="J80" s="6"/>
      <c r="K80" s="6"/>
      <c r="L80" s="6"/>
      <c r="M80" s="6"/>
      <c r="N80" s="6"/>
      <c r="O80" s="6"/>
      <c r="P80" s="6"/>
    </row>
    <row r="81" spans="1:24" s="6" customFormat="1" ht="39" customHeight="1" x14ac:dyDescent="0.15">
      <c r="A81" s="20"/>
      <c r="E81" s="8"/>
      <c r="G81" s="17"/>
      <c r="H81" s="18"/>
      <c r="J81" s="10"/>
    </row>
    <row r="82" spans="1:24" s="6" customFormat="1" ht="30" customHeight="1" x14ac:dyDescent="0.15">
      <c r="A82" s="135" t="s">
        <v>52</v>
      </c>
      <c r="B82" s="73" t="s">
        <v>16</v>
      </c>
      <c r="C82" s="132"/>
      <c r="D82" s="132"/>
      <c r="E82" s="7"/>
      <c r="F82" s="162"/>
      <c r="G82" s="17"/>
      <c r="H82" s="59"/>
      <c r="J82" s="10"/>
    </row>
    <row r="83" spans="1:24" s="2" customFormat="1" ht="28.5" customHeight="1" x14ac:dyDescent="0.15">
      <c r="A83" s="139"/>
      <c r="B83" s="195" t="s">
        <v>8</v>
      </c>
      <c r="C83" s="193"/>
      <c r="D83" s="193"/>
      <c r="E83" s="193"/>
      <c r="F83" s="83">
        <f>G26+G39+I53+J66+F80</f>
        <v>0</v>
      </c>
      <c r="G83" s="53"/>
      <c r="H83" s="53"/>
      <c r="I83" s="6"/>
      <c r="J83" s="10"/>
      <c r="K83" s="6"/>
      <c r="L83" s="6"/>
      <c r="M83" s="6"/>
      <c r="N83" s="6"/>
      <c r="O83" s="6"/>
      <c r="P83" s="6"/>
      <c r="Q83" s="6"/>
    </row>
    <row r="84" spans="1:24" s="12" customFormat="1" ht="28.5" customHeight="1" x14ac:dyDescent="0.15">
      <c r="A84" s="140"/>
      <c r="B84" s="192" t="s">
        <v>54</v>
      </c>
      <c r="C84" s="193"/>
      <c r="D84" s="193"/>
      <c r="E84" s="193"/>
      <c r="F84" s="84">
        <f>VLOOKUP($C$5,'Bronblad type orga en %'!A12:B14,2,FALSE)</f>
        <v>1</v>
      </c>
      <c r="G84" s="49"/>
      <c r="H84" s="62"/>
      <c r="J84" s="35"/>
    </row>
    <row r="85" spans="1:24" s="12" customFormat="1" ht="28.5" customHeight="1" x14ac:dyDescent="0.15">
      <c r="A85" s="140"/>
      <c r="B85" s="192" t="s">
        <v>53</v>
      </c>
      <c r="C85" s="193"/>
      <c r="D85" s="193"/>
      <c r="E85" s="193"/>
      <c r="F85" s="85">
        <f>IF(C5="Business",IF(F83*F84&gt;500000,500000,F83*F84),F83*F84)</f>
        <v>0</v>
      </c>
      <c r="G85" s="116" t="str">
        <f>IF(C5="Business",IF(F83*F84&gt;500000,"The subsidy for this partner has been maximised to EUR 500.000 according to the policy rules."," ")," ")</f>
        <v xml:space="preserve"> </v>
      </c>
      <c r="J85" s="35"/>
    </row>
    <row r="86" spans="1:24" s="12" customFormat="1" ht="28.5" customHeight="1" x14ac:dyDescent="0.15">
      <c r="A86" s="140"/>
      <c r="B86" s="194" t="s">
        <v>85</v>
      </c>
      <c r="C86" s="193"/>
      <c r="D86" s="193"/>
      <c r="E86" s="193"/>
      <c r="F86" s="163">
        <f>F85</f>
        <v>0</v>
      </c>
      <c r="G86" s="116" t="str">
        <f>IF(F86&gt;F85,"Requested subsidy exceeds the maximum this partner can apply for! Please adjust the amount.", "" )</f>
        <v/>
      </c>
      <c r="J86" s="35"/>
    </row>
    <row r="87" spans="1:24" s="12" customFormat="1" ht="36" customHeight="1" x14ac:dyDescent="0.15">
      <c r="A87" s="140"/>
      <c r="B87" s="67"/>
      <c r="C87" s="67"/>
      <c r="D87" s="67"/>
      <c r="E87" s="141"/>
      <c r="H87" s="62"/>
      <c r="J87" s="35"/>
    </row>
    <row r="88" spans="1:24" s="12" customFormat="1" ht="29.25" customHeight="1" x14ac:dyDescent="0.15">
      <c r="A88" s="135" t="s">
        <v>55</v>
      </c>
      <c r="B88" s="73" t="s">
        <v>15</v>
      </c>
      <c r="C88" s="132"/>
      <c r="D88" s="132"/>
      <c r="E88" s="7"/>
      <c r="F88" s="6"/>
      <c r="G88" s="17"/>
      <c r="H88" s="69"/>
      <c r="J88" s="35"/>
    </row>
    <row r="89" spans="1:24" s="12" customFormat="1" ht="29.45" customHeight="1" x14ac:dyDescent="0.15">
      <c r="A89" s="139"/>
      <c r="B89" s="195" t="s">
        <v>94</v>
      </c>
      <c r="C89" s="193"/>
      <c r="D89" s="193"/>
      <c r="E89" s="193"/>
      <c r="F89" s="86">
        <f>F83-F86</f>
        <v>0</v>
      </c>
      <c r="G89" s="115"/>
      <c r="H89" s="9"/>
      <c r="J89" s="35"/>
    </row>
    <row r="90" spans="1:24" ht="33.950000000000003" customHeight="1" x14ac:dyDescent="0.15">
      <c r="B90" s="179" t="s">
        <v>97</v>
      </c>
      <c r="C90" s="180"/>
      <c r="D90" s="180"/>
      <c r="E90" s="180"/>
      <c r="F90" s="181"/>
      <c r="G90" s="153"/>
      <c r="H90" s="154"/>
    </row>
    <row r="91" spans="1:24" ht="150" customHeight="1" x14ac:dyDescent="0.15">
      <c r="B91" s="186"/>
      <c r="C91" s="187"/>
      <c r="D91" s="187"/>
      <c r="E91" s="187"/>
      <c r="F91" s="188"/>
      <c r="G91" s="196"/>
      <c r="H91" s="197"/>
    </row>
    <row r="92" spans="1:24" s="12" customFormat="1" ht="100.5" customHeight="1" x14ac:dyDescent="0.15">
      <c r="A92" s="19"/>
      <c r="E92" s="13"/>
      <c r="G92" s="13"/>
      <c r="H92" s="9"/>
      <c r="J92" s="35"/>
      <c r="R92" s="1"/>
      <c r="S92" s="1"/>
      <c r="T92" s="1"/>
      <c r="U92" s="1"/>
      <c r="V92" s="1"/>
      <c r="W92" s="1"/>
      <c r="X92" s="1"/>
    </row>
    <row r="93" spans="1:24" s="12" customFormat="1" ht="100.5" customHeight="1" x14ac:dyDescent="0.15">
      <c r="A93" s="19"/>
      <c r="E93" s="13"/>
      <c r="G93" s="13"/>
      <c r="H93" s="9"/>
      <c r="J93" s="35"/>
      <c r="R93" s="1"/>
      <c r="S93" s="1"/>
      <c r="T93" s="1"/>
      <c r="U93" s="1"/>
      <c r="V93" s="1"/>
      <c r="W93" s="1"/>
      <c r="X93" s="1"/>
    </row>
    <row r="94" spans="1:24" s="12" customFormat="1" ht="100.5" customHeight="1" x14ac:dyDescent="0.15">
      <c r="A94" s="19"/>
      <c r="E94" s="13"/>
      <c r="G94" s="13"/>
      <c r="H94" s="9"/>
      <c r="J94" s="35"/>
      <c r="R94" s="1"/>
      <c r="S94" s="1"/>
      <c r="T94" s="1"/>
      <c r="U94" s="1"/>
      <c r="V94" s="1"/>
      <c r="W94" s="1"/>
      <c r="X94" s="1"/>
    </row>
    <row r="95" spans="1:24" s="12" customFormat="1" ht="100.5" customHeight="1" x14ac:dyDescent="0.15">
      <c r="A95" s="19"/>
      <c r="E95" s="13"/>
      <c r="G95" s="13"/>
      <c r="H95" s="9"/>
      <c r="J95" s="35"/>
      <c r="R95" s="1"/>
      <c r="S95" s="1"/>
      <c r="T95" s="1"/>
      <c r="U95" s="1"/>
      <c r="V95" s="1"/>
      <c r="W95" s="1"/>
      <c r="X95" s="1"/>
    </row>
    <row r="96" spans="1:24" s="12" customFormat="1" ht="100.5" customHeight="1" x14ac:dyDescent="0.15">
      <c r="A96" s="19"/>
      <c r="E96" s="13"/>
      <c r="G96" s="13"/>
      <c r="H96" s="9"/>
      <c r="J96" s="35"/>
      <c r="R96" s="1"/>
      <c r="S96" s="1"/>
      <c r="T96" s="1"/>
      <c r="U96" s="1"/>
      <c r="V96" s="1"/>
      <c r="W96" s="1"/>
      <c r="X96" s="1"/>
    </row>
    <row r="97" spans="1:24" s="12" customFormat="1" ht="100.5" customHeight="1" x14ac:dyDescent="0.15">
      <c r="A97" s="19"/>
      <c r="E97" s="13"/>
      <c r="G97" s="13"/>
      <c r="H97" s="9"/>
      <c r="J97" s="35"/>
      <c r="R97" s="1"/>
      <c r="S97" s="1"/>
      <c r="T97" s="1"/>
      <c r="U97" s="1"/>
      <c r="V97" s="1"/>
      <c r="W97" s="1"/>
      <c r="X97" s="1"/>
    </row>
    <row r="98" spans="1:24" s="12" customFormat="1" ht="100.5" customHeight="1" x14ac:dyDescent="0.15">
      <c r="A98" s="19"/>
      <c r="E98" s="13"/>
      <c r="G98" s="13"/>
      <c r="H98" s="9"/>
      <c r="J98" s="35"/>
      <c r="R98" s="1"/>
      <c r="S98" s="1"/>
      <c r="T98" s="1"/>
      <c r="U98" s="1"/>
      <c r="V98" s="1"/>
      <c r="W98" s="1"/>
      <c r="X98" s="1"/>
    </row>
    <row r="99" spans="1:24" s="12" customFormat="1" ht="100.5" customHeight="1" x14ac:dyDescent="0.15">
      <c r="A99" s="19"/>
      <c r="E99" s="13"/>
      <c r="G99" s="13"/>
      <c r="H99" s="9"/>
      <c r="J99" s="35"/>
      <c r="R99" s="1"/>
      <c r="S99" s="1"/>
      <c r="T99" s="1"/>
      <c r="U99" s="1"/>
      <c r="V99" s="1"/>
      <c r="W99" s="1"/>
      <c r="X99" s="1"/>
    </row>
    <row r="100" spans="1:24" s="12" customFormat="1" ht="100.5" customHeight="1" x14ac:dyDescent="0.15">
      <c r="A100" s="19"/>
      <c r="E100" s="13"/>
      <c r="G100" s="13"/>
      <c r="H100" s="9"/>
      <c r="J100" s="35"/>
      <c r="R100" s="1"/>
      <c r="S100" s="1"/>
      <c r="T100" s="1"/>
      <c r="U100" s="1"/>
      <c r="V100" s="1"/>
      <c r="W100" s="1"/>
      <c r="X100" s="1"/>
    </row>
    <row r="101" spans="1:24" s="12" customFormat="1" ht="15.6" customHeight="1" x14ac:dyDescent="0.15">
      <c r="A101" s="19"/>
      <c r="E101" s="13"/>
      <c r="G101" s="13"/>
      <c r="H101" s="9"/>
      <c r="J101" s="35"/>
      <c r="R101" s="1"/>
      <c r="S101" s="1"/>
      <c r="T101" s="1"/>
      <c r="U101" s="1"/>
      <c r="V101" s="1"/>
      <c r="W101" s="1"/>
      <c r="X101" s="1"/>
    </row>
    <row r="102" spans="1:24" s="12" customFormat="1" ht="15.6" customHeight="1" x14ac:dyDescent="0.15">
      <c r="A102" s="19"/>
      <c r="E102" s="13"/>
      <c r="G102" s="13"/>
      <c r="H102" s="9"/>
      <c r="J102" s="35"/>
      <c r="R102" s="1"/>
      <c r="S102" s="1"/>
      <c r="T102" s="1"/>
      <c r="U102" s="1"/>
      <c r="V102" s="1"/>
      <c r="W102" s="1"/>
      <c r="X102" s="1"/>
    </row>
    <row r="103" spans="1:24" s="12" customFormat="1" ht="15.6" customHeight="1" x14ac:dyDescent="0.15">
      <c r="A103" s="19"/>
      <c r="E103" s="13"/>
      <c r="G103" s="13"/>
      <c r="H103" s="9"/>
      <c r="J103" s="35"/>
      <c r="R103" s="1"/>
      <c r="S103" s="1"/>
      <c r="T103" s="1"/>
      <c r="U103" s="1"/>
      <c r="V103" s="1"/>
      <c r="W103" s="1"/>
      <c r="X103" s="1"/>
    </row>
    <row r="104" spans="1:24" s="12" customFormat="1" ht="15.6" customHeight="1" x14ac:dyDescent="0.15">
      <c r="A104" s="19"/>
      <c r="E104" s="13"/>
      <c r="G104" s="13"/>
      <c r="H104" s="9"/>
      <c r="J104" s="35"/>
      <c r="R104" s="1"/>
      <c r="S104" s="1"/>
      <c r="T104" s="1"/>
      <c r="U104" s="1"/>
      <c r="V104" s="1"/>
      <c r="W104" s="1"/>
      <c r="X104" s="1"/>
    </row>
    <row r="105" spans="1:24" s="12" customFormat="1" ht="15.6" customHeight="1" x14ac:dyDescent="0.15">
      <c r="A105" s="19"/>
      <c r="E105" s="13"/>
      <c r="G105" s="13"/>
      <c r="H105" s="9"/>
      <c r="J105" s="35"/>
      <c r="R105" s="1"/>
      <c r="S105" s="1"/>
      <c r="T105" s="1"/>
      <c r="U105" s="1"/>
      <c r="V105" s="1"/>
      <c r="W105" s="1"/>
      <c r="X105" s="1"/>
    </row>
    <row r="106" spans="1:24" s="12" customFormat="1" ht="15.6" customHeight="1" x14ac:dyDescent="0.15">
      <c r="A106" s="19"/>
      <c r="E106" s="13"/>
      <c r="G106" s="13"/>
      <c r="H106" s="9"/>
      <c r="J106" s="35"/>
      <c r="R106" s="1"/>
      <c r="S106" s="1"/>
      <c r="T106" s="1"/>
      <c r="U106" s="1"/>
      <c r="V106" s="1"/>
      <c r="W106" s="1"/>
      <c r="X106" s="1"/>
    </row>
  </sheetData>
  <sheetProtection algorithmName="SHA-512" hashValue="aSF5KhPG9p/5Fhm5yGkQ2zh5nMG+9AsAy2bWiSkXyB3oMOLdH2wnJcVBnT6EsZmBxBbjA3Z6gyQ8g/YIdl0q1g==" saltValue="25EOXi05uHPpm0VWGpVMDA==" spinCount="100000" sheet="1" selectLockedCells="1"/>
  <mergeCells count="40">
    <mergeCell ref="B89:E89"/>
    <mergeCell ref="B90:F90"/>
    <mergeCell ref="B91:F91"/>
    <mergeCell ref="G91:H91"/>
    <mergeCell ref="B78:C78"/>
    <mergeCell ref="D78:E78"/>
    <mergeCell ref="B83:E83"/>
    <mergeCell ref="B84:E84"/>
    <mergeCell ref="B85:E85"/>
    <mergeCell ref="B86:E86"/>
    <mergeCell ref="B75:C75"/>
    <mergeCell ref="D75:E75"/>
    <mergeCell ref="B76:C76"/>
    <mergeCell ref="D76:E76"/>
    <mergeCell ref="B77:C77"/>
    <mergeCell ref="D77:E77"/>
    <mergeCell ref="B72:C72"/>
    <mergeCell ref="D72:E72"/>
    <mergeCell ref="B73:C73"/>
    <mergeCell ref="D73:E73"/>
    <mergeCell ref="B74:C74"/>
    <mergeCell ref="D74:E74"/>
    <mergeCell ref="B36:C36"/>
    <mergeCell ref="B37:C37"/>
    <mergeCell ref="B70:C70"/>
    <mergeCell ref="D70:E70"/>
    <mergeCell ref="B71:C71"/>
    <mergeCell ref="D71:E71"/>
    <mergeCell ref="H25:I25"/>
    <mergeCell ref="B29:C29"/>
    <mergeCell ref="B35:C35"/>
    <mergeCell ref="C3:E3"/>
    <mergeCell ref="C4:E4"/>
    <mergeCell ref="C5:E5"/>
    <mergeCell ref="B7:F7"/>
    <mergeCell ref="B30:C30"/>
    <mergeCell ref="B31:C31"/>
    <mergeCell ref="B32:C32"/>
    <mergeCell ref="B33:C33"/>
    <mergeCell ref="B34:C34"/>
  </mergeCells>
  <conditionalFormatting sqref="B7">
    <cfRule type="cellIs" dxfId="11" priority="3" stopIfTrue="1" operator="equal">
      <formula>"Kies eerst uw systematiek voor de berekening van de subsidiabele kosten"</formula>
    </cfRule>
  </conditionalFormatting>
  <conditionalFormatting sqref="F25">
    <cfRule type="cellIs" dxfId="10" priority="4" stopIfTrue="1" operator="equal">
      <formula>"Opslag algemene kosten (50%)"</formula>
    </cfRule>
  </conditionalFormatting>
  <conditionalFormatting sqref="E9:E22">
    <cfRule type="cellIs" dxfId="9" priority="2" operator="equal">
      <formula>65</formula>
    </cfRule>
  </conditionalFormatting>
  <conditionalFormatting sqref="B90:F91">
    <cfRule type="expression" dxfId="8" priority="1">
      <formula>#REF!&gt;0</formula>
    </cfRule>
  </conditionalFormatting>
  <dataValidations count="4">
    <dataValidation allowBlank="1" showInputMessage="1" showErrorMessage="1" errorTitle="Incorrect input" error="Please choose between SME, research organisation or other." sqref="C5:E5" xr:uid="{E838E345-90D6-4AD9-BA8A-BE010A9C857F}"/>
    <dataValidation type="list" allowBlank="1" showInputMessage="1" showErrorMessage="1" sqref="D43:D51" xr:uid="{5F8A1D81-CAC7-4CDC-AEFF-726132B5D065}">
      <formula1>"Existing equipement, Equipment purchased especially for this project"</formula1>
    </dataValidation>
    <dataValidation type="whole" allowBlank="1" showInputMessage="1" showErrorMessage="1" sqref="D56:D64 E57:E64" xr:uid="{D8CEF95E-FFA3-404E-A29A-BCE108FBFF36}">
      <formula1>1</formula1>
      <formula2>100</formula2>
    </dataValidation>
    <dataValidation type="whole" allowBlank="1" showInputMessage="1" showErrorMessage="1" sqref="E56" xr:uid="{054DCE86-8BE9-48DB-9E85-A6C9259E8C3B}">
      <formula1>1</formula1>
      <formula2>730</formula2>
    </dataValidation>
  </dataValidations>
  <printOptions horizontalCentered="1"/>
  <pageMargins left="0.19685039370078741" right="0.19685039370078741" top="0.55118110236220474" bottom="0.39370078740157483" header="0" footer="0.39370078740157483"/>
  <pageSetup paperSize="9" scale="35" fitToHeight="0" orientation="portrait" r:id="rId1"/>
  <headerFooter alignWithMargins="0">
    <oddFooter>&amp;L&amp;F&amp;C&amp;A&amp;R&amp;P of &amp;N</oddFooter>
  </headerFooter>
  <rowBreaks count="1" manualBreakCount="1">
    <brk id="53"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A4E57-816D-4392-B747-424C7705776E}">
  <sheetPr transitionEvaluation="1">
    <tabColor rgb="FFFDF3A5"/>
    <pageSetUpPr fitToPage="1"/>
  </sheetPr>
  <dimension ref="A1:X106"/>
  <sheetViews>
    <sheetView zoomScale="90" zoomScaleNormal="90" zoomScaleSheetLayoutView="42" workbookViewId="0">
      <selection activeCell="F86" sqref="F86"/>
    </sheetView>
  </sheetViews>
  <sheetFormatPr defaultColWidth="10.875" defaultRowHeight="15.6" customHeight="1" x14ac:dyDescent="0.15"/>
  <cols>
    <col min="1" max="1" width="4.75" style="19" customWidth="1"/>
    <col min="2" max="2" width="47.75" style="1" customWidth="1"/>
    <col min="3" max="3" width="25.5" style="1" customWidth="1"/>
    <col min="4" max="4" width="28.375" style="1" customWidth="1"/>
    <col min="5" max="5" width="23.875" style="70" customWidth="1"/>
    <col min="6" max="6" width="23.375" style="1" customWidth="1"/>
    <col min="7" max="7" width="27.625" style="70" customWidth="1"/>
    <col min="8" max="8" width="26.875" style="71" customWidth="1"/>
    <col min="9" max="9" width="35.5" style="12" customWidth="1"/>
    <col min="10" max="10" width="25.625" style="35" customWidth="1"/>
    <col min="11" max="11" width="28.75" style="12" customWidth="1"/>
    <col min="12" max="17" width="43" style="12" customWidth="1"/>
    <col min="18" max="16384" width="10.875" style="1"/>
  </cols>
  <sheetData>
    <row r="1" spans="1:17" s="49" customFormat="1" ht="15.6" customHeight="1" x14ac:dyDescent="0.15">
      <c r="A1" s="61"/>
      <c r="E1" s="54"/>
      <c r="G1" s="54"/>
      <c r="H1" s="62"/>
      <c r="J1" s="63"/>
    </row>
    <row r="2" spans="1:17" s="49" customFormat="1" ht="15.6" customHeight="1" x14ac:dyDescent="0.15">
      <c r="A2" s="61"/>
      <c r="E2" s="54"/>
      <c r="G2" s="54"/>
      <c r="H2" s="62"/>
      <c r="J2" s="63"/>
    </row>
    <row r="3" spans="1:17" ht="28.5" customHeight="1" x14ac:dyDescent="0.15">
      <c r="B3" s="134" t="s">
        <v>3</v>
      </c>
      <c r="C3" s="201">
        <f>'Project and applicant details'!C3</f>
        <v>0</v>
      </c>
      <c r="D3" s="201"/>
      <c r="E3" s="202"/>
      <c r="F3" s="12"/>
      <c r="G3" s="13"/>
      <c r="H3" s="9"/>
    </row>
    <row r="4" spans="1:17" ht="28.5" customHeight="1" x14ac:dyDescent="0.15">
      <c r="B4" s="134" t="s">
        <v>100</v>
      </c>
      <c r="C4" s="201">
        <f>'Project and applicant details'!C11</f>
        <v>0</v>
      </c>
      <c r="D4" s="201"/>
      <c r="E4" s="202"/>
      <c r="F4" s="121"/>
      <c r="G4" s="13"/>
      <c r="H4" s="9"/>
    </row>
    <row r="5" spans="1:17" s="2" customFormat="1" ht="28.5" customHeight="1" x14ac:dyDescent="0.15">
      <c r="A5" s="20"/>
      <c r="B5" s="134" t="s">
        <v>42</v>
      </c>
      <c r="C5" s="201">
        <f>'Project and applicant details'!D11</f>
        <v>0</v>
      </c>
      <c r="D5" s="201"/>
      <c r="E5" s="202"/>
      <c r="F5" s="6"/>
      <c r="G5" s="6"/>
      <c r="H5" s="6"/>
      <c r="I5" s="6"/>
      <c r="J5" s="6"/>
      <c r="K5" s="6"/>
      <c r="L5" s="6"/>
    </row>
    <row r="6" spans="1:17" ht="45" customHeight="1" x14ac:dyDescent="0.15">
      <c r="B6" s="12"/>
      <c r="C6" s="12"/>
      <c r="D6" s="12"/>
      <c r="E6" s="13"/>
      <c r="F6" s="12"/>
      <c r="G6" s="13"/>
      <c r="H6" s="9"/>
    </row>
    <row r="7" spans="1:17" ht="24.95" customHeight="1" x14ac:dyDescent="0.15">
      <c r="A7" s="135" t="s">
        <v>45</v>
      </c>
      <c r="B7" s="204" t="s">
        <v>13</v>
      </c>
      <c r="C7" s="205"/>
      <c r="D7" s="205"/>
      <c r="E7" s="205"/>
      <c r="F7" s="205"/>
      <c r="G7" s="12"/>
      <c r="H7" s="9"/>
    </row>
    <row r="8" spans="1:17" s="5" customFormat="1" ht="56.25" customHeight="1" x14ac:dyDescent="0.15">
      <c r="A8" s="20"/>
      <c r="B8" s="151" t="s">
        <v>86</v>
      </c>
      <c r="C8" s="152" t="s">
        <v>88</v>
      </c>
      <c r="D8" s="143" t="s">
        <v>89</v>
      </c>
      <c r="E8" s="152" t="s">
        <v>90</v>
      </c>
      <c r="F8" s="146" t="s">
        <v>25</v>
      </c>
      <c r="G8" s="157" t="s">
        <v>44</v>
      </c>
      <c r="H8" s="9"/>
      <c r="I8" s="14"/>
      <c r="J8" s="36"/>
      <c r="K8" s="14"/>
      <c r="L8" s="14"/>
      <c r="M8" s="14"/>
      <c r="N8" s="14"/>
      <c r="O8" s="14"/>
      <c r="P8" s="14"/>
      <c r="Q8" s="14"/>
    </row>
    <row r="9" spans="1:17" ht="24.95" customHeight="1" x14ac:dyDescent="0.15">
      <c r="B9" s="148"/>
      <c r="C9" s="149"/>
      <c r="D9" s="148"/>
      <c r="E9" s="75">
        <v>0</v>
      </c>
      <c r="F9" s="60"/>
      <c r="G9" s="76">
        <f>$E9*F9</f>
        <v>0</v>
      </c>
      <c r="H9" s="90"/>
    </row>
    <row r="10" spans="1:17" ht="24.95" customHeight="1" x14ac:dyDescent="0.15">
      <c r="B10" s="148"/>
      <c r="C10" s="149"/>
      <c r="D10" s="148"/>
      <c r="E10" s="75">
        <v>0</v>
      </c>
      <c r="F10" s="60"/>
      <c r="G10" s="76">
        <f t="shared" ref="G10:G21" si="0">$E10*F10</f>
        <v>0</v>
      </c>
      <c r="H10" s="90"/>
    </row>
    <row r="11" spans="1:17" ht="24.95" customHeight="1" x14ac:dyDescent="0.15">
      <c r="B11" s="148"/>
      <c r="C11" s="149"/>
      <c r="D11" s="148"/>
      <c r="E11" s="75">
        <v>0</v>
      </c>
      <c r="F11" s="60"/>
      <c r="G11" s="76">
        <f t="shared" si="0"/>
        <v>0</v>
      </c>
      <c r="H11" s="90"/>
    </row>
    <row r="12" spans="1:17" ht="24.95" customHeight="1" x14ac:dyDescent="0.15">
      <c r="B12" s="148"/>
      <c r="C12" s="149"/>
      <c r="D12" s="148"/>
      <c r="E12" s="75">
        <v>0</v>
      </c>
      <c r="F12" s="60"/>
      <c r="G12" s="76">
        <f t="shared" si="0"/>
        <v>0</v>
      </c>
      <c r="H12" s="90"/>
    </row>
    <row r="13" spans="1:17" ht="24.95" customHeight="1" x14ac:dyDescent="0.15">
      <c r="B13" s="148"/>
      <c r="C13" s="149"/>
      <c r="D13" s="148"/>
      <c r="E13" s="75">
        <v>0</v>
      </c>
      <c r="F13" s="60"/>
      <c r="G13" s="76">
        <f t="shared" si="0"/>
        <v>0</v>
      </c>
      <c r="H13" s="90"/>
    </row>
    <row r="14" spans="1:17" ht="24.95" customHeight="1" x14ac:dyDescent="0.15">
      <c r="B14" s="148"/>
      <c r="C14" s="149"/>
      <c r="D14" s="148"/>
      <c r="E14" s="75">
        <v>0</v>
      </c>
      <c r="F14" s="60"/>
      <c r="G14" s="76">
        <f t="shared" si="0"/>
        <v>0</v>
      </c>
      <c r="H14" s="90"/>
    </row>
    <row r="15" spans="1:17" ht="24.95" customHeight="1" x14ac:dyDescent="0.15">
      <c r="B15" s="148"/>
      <c r="C15" s="149"/>
      <c r="D15" s="148"/>
      <c r="E15" s="75">
        <v>0</v>
      </c>
      <c r="F15" s="60"/>
      <c r="G15" s="76">
        <f t="shared" si="0"/>
        <v>0</v>
      </c>
      <c r="H15" s="90"/>
    </row>
    <row r="16" spans="1:17" ht="24.95" customHeight="1" x14ac:dyDescent="0.15">
      <c r="B16" s="148"/>
      <c r="C16" s="149"/>
      <c r="D16" s="148"/>
      <c r="E16" s="75">
        <v>0</v>
      </c>
      <c r="F16" s="60"/>
      <c r="G16" s="76">
        <f t="shared" si="0"/>
        <v>0</v>
      </c>
      <c r="H16" s="90"/>
    </row>
    <row r="17" spans="1:17" ht="24.95" customHeight="1" x14ac:dyDescent="0.15">
      <c r="B17" s="148"/>
      <c r="C17" s="149"/>
      <c r="D17" s="148"/>
      <c r="E17" s="75">
        <v>0</v>
      </c>
      <c r="F17" s="60"/>
      <c r="G17" s="76">
        <f t="shared" si="0"/>
        <v>0</v>
      </c>
      <c r="H17" s="90"/>
    </row>
    <row r="18" spans="1:17" ht="24.95" customHeight="1" x14ac:dyDescent="0.15">
      <c r="B18" s="148"/>
      <c r="C18" s="149"/>
      <c r="D18" s="148"/>
      <c r="E18" s="75">
        <v>0</v>
      </c>
      <c r="F18" s="60"/>
      <c r="G18" s="76">
        <f>$E18*F18</f>
        <v>0</v>
      </c>
      <c r="H18" s="90"/>
    </row>
    <row r="19" spans="1:17" ht="24.95" customHeight="1" x14ac:dyDescent="0.15">
      <c r="B19" s="148"/>
      <c r="C19" s="149"/>
      <c r="D19" s="148"/>
      <c r="E19" s="75">
        <v>0</v>
      </c>
      <c r="F19" s="60"/>
      <c r="G19" s="76">
        <f t="shared" si="0"/>
        <v>0</v>
      </c>
      <c r="H19" s="90"/>
    </row>
    <row r="20" spans="1:17" ht="24.95" customHeight="1" x14ac:dyDescent="0.15">
      <c r="B20" s="148"/>
      <c r="C20" s="149"/>
      <c r="D20" s="148"/>
      <c r="E20" s="75">
        <v>0</v>
      </c>
      <c r="F20" s="60"/>
      <c r="G20" s="76">
        <f t="shared" si="0"/>
        <v>0</v>
      </c>
      <c r="H20" s="90"/>
    </row>
    <row r="21" spans="1:17" ht="24.95" customHeight="1" x14ac:dyDescent="0.15">
      <c r="B21" s="148"/>
      <c r="C21" s="149"/>
      <c r="D21" s="148"/>
      <c r="E21" s="75">
        <v>0</v>
      </c>
      <c r="F21" s="60"/>
      <c r="G21" s="76">
        <f t="shared" si="0"/>
        <v>0</v>
      </c>
      <c r="H21" s="90"/>
    </row>
    <row r="22" spans="1:17" ht="24.95" customHeight="1" x14ac:dyDescent="0.15">
      <c r="B22" s="148"/>
      <c r="C22" s="149"/>
      <c r="D22" s="148"/>
      <c r="E22" s="75">
        <v>0</v>
      </c>
      <c r="F22" s="60"/>
      <c r="G22" s="76">
        <f>$E22*F22</f>
        <v>0</v>
      </c>
      <c r="H22" s="90"/>
    </row>
    <row r="23" spans="1:17" ht="24.95" customHeight="1" x14ac:dyDescent="0.15">
      <c r="B23" s="12"/>
      <c r="C23" s="12"/>
      <c r="D23" s="12"/>
      <c r="E23" s="40"/>
      <c r="F23" s="77" t="s">
        <v>4</v>
      </c>
      <c r="G23" s="76">
        <f>SUM(G9:G22)</f>
        <v>0</v>
      </c>
      <c r="H23" s="90" t="str">
        <f t="shared" ref="H23" si="1">IF(AND($C14="Fixed hourly rate system (fixed hourly rate of EUR 65) ",OR($E23&gt;65,$E23&lt;65),(NOT($B23=""))),"Warning: You've choosen 'Fixed hourly rate of EUR 65, so kolom E can only contain the amount of EUR 65.","")</f>
        <v/>
      </c>
    </row>
    <row r="24" spans="1:17" s="2" customFormat="1" ht="15.6" customHeight="1" x14ac:dyDescent="0.15">
      <c r="A24" s="20"/>
      <c r="B24" s="6"/>
      <c r="C24" s="6"/>
      <c r="D24" s="6"/>
      <c r="E24" s="25"/>
      <c r="F24" s="25"/>
      <c r="G24" s="17"/>
      <c r="H24" s="9"/>
      <c r="I24" s="6"/>
      <c r="J24" s="10"/>
      <c r="K24" s="6"/>
      <c r="L24" s="6"/>
      <c r="M24" s="6"/>
      <c r="N24" s="6"/>
      <c r="O24" s="6"/>
      <c r="P24" s="6"/>
      <c r="Q24" s="6"/>
    </row>
    <row r="25" spans="1:17" ht="36" customHeight="1" x14ac:dyDescent="0.15">
      <c r="B25" s="6"/>
      <c r="C25" s="6"/>
      <c r="D25" s="6"/>
      <c r="E25" s="12"/>
      <c r="F25" s="87" t="s">
        <v>66</v>
      </c>
      <c r="G25" s="109">
        <f>50%*G23</f>
        <v>0</v>
      </c>
      <c r="H25" s="182" t="b">
        <f>IF(F25="No mark-up", "Mark-up only relevant and calculated if you've chosen the direct payroll system")</f>
        <v>0</v>
      </c>
      <c r="I25" s="183"/>
    </row>
    <row r="26" spans="1:17" s="2" customFormat="1" ht="24.95" customHeight="1" x14ac:dyDescent="0.15">
      <c r="A26" s="20"/>
      <c r="B26" s="6"/>
      <c r="C26" s="6"/>
      <c r="D26" s="6"/>
      <c r="E26" s="8"/>
      <c r="F26" s="158" t="s">
        <v>5</v>
      </c>
      <c r="G26" s="74">
        <f>G23+G25</f>
        <v>0</v>
      </c>
      <c r="H26" s="58"/>
      <c r="I26" s="6"/>
      <c r="J26" s="6"/>
      <c r="K26" s="6"/>
      <c r="L26" s="6"/>
      <c r="M26" s="6"/>
      <c r="N26" s="6"/>
      <c r="O26" s="6"/>
      <c r="P26" s="6"/>
      <c r="Q26" s="6"/>
    </row>
    <row r="27" spans="1:17" s="6" customFormat="1" ht="45" customHeight="1" x14ac:dyDescent="0.15">
      <c r="A27" s="20"/>
    </row>
    <row r="28" spans="1:17" s="2" customFormat="1" ht="24.95" customHeight="1" x14ac:dyDescent="0.15">
      <c r="A28" s="135" t="s">
        <v>46</v>
      </c>
      <c r="B28" s="136" t="s">
        <v>67</v>
      </c>
      <c r="C28" s="6"/>
      <c r="D28" s="6"/>
      <c r="E28" s="8"/>
      <c r="F28" s="6"/>
      <c r="G28" s="17"/>
      <c r="H28" s="18"/>
      <c r="I28" s="6"/>
      <c r="J28" s="10"/>
      <c r="K28" s="6"/>
      <c r="L28" s="6"/>
      <c r="M28" s="6"/>
      <c r="N28" s="6"/>
      <c r="O28" s="6"/>
      <c r="P28" s="6"/>
      <c r="Q28" s="6"/>
    </row>
    <row r="29" spans="1:17" s="5" customFormat="1" ht="53.25" customHeight="1" x14ac:dyDescent="0.15">
      <c r="A29" s="20"/>
      <c r="B29" s="184" t="s">
        <v>6</v>
      </c>
      <c r="C29" s="185"/>
      <c r="D29" s="143" t="s">
        <v>89</v>
      </c>
      <c r="E29" s="143" t="s">
        <v>47</v>
      </c>
      <c r="F29" s="151" t="s">
        <v>7</v>
      </c>
      <c r="G29" s="157" t="s">
        <v>44</v>
      </c>
      <c r="H29" s="9"/>
      <c r="I29" s="14"/>
      <c r="J29" s="36"/>
      <c r="K29" s="72"/>
      <c r="L29" s="14"/>
      <c r="M29" s="14"/>
      <c r="N29" s="14"/>
      <c r="O29" s="14"/>
      <c r="P29" s="14"/>
      <c r="Q29" s="14"/>
    </row>
    <row r="30" spans="1:17" ht="24.95" customHeight="1" x14ac:dyDescent="0.15">
      <c r="A30" s="20"/>
      <c r="B30" s="170"/>
      <c r="C30" s="203"/>
      <c r="D30" s="150"/>
      <c r="E30" s="75">
        <v>0</v>
      </c>
      <c r="F30" s="60"/>
      <c r="G30" s="76">
        <f>E30*F30</f>
        <v>0</v>
      </c>
      <c r="H30" s="78"/>
    </row>
    <row r="31" spans="1:17" ht="24.95" customHeight="1" x14ac:dyDescent="0.15">
      <c r="A31" s="20"/>
      <c r="B31" s="170"/>
      <c r="C31" s="203"/>
      <c r="D31" s="150"/>
      <c r="E31" s="75">
        <v>0</v>
      </c>
      <c r="F31" s="60"/>
      <c r="G31" s="76">
        <f t="shared" ref="G31:G37" si="2">E31*F31</f>
        <v>0</v>
      </c>
      <c r="H31" s="78"/>
    </row>
    <row r="32" spans="1:17" ht="24.95" customHeight="1" x14ac:dyDescent="0.15">
      <c r="A32" s="20"/>
      <c r="B32" s="170"/>
      <c r="C32" s="203"/>
      <c r="D32" s="150"/>
      <c r="E32" s="75">
        <v>0</v>
      </c>
      <c r="F32" s="60"/>
      <c r="G32" s="76">
        <f t="shared" si="2"/>
        <v>0</v>
      </c>
      <c r="H32" s="78"/>
    </row>
    <row r="33" spans="1:23" ht="24.95" customHeight="1" x14ac:dyDescent="0.15">
      <c r="A33" s="20"/>
      <c r="B33" s="170"/>
      <c r="C33" s="203"/>
      <c r="D33" s="150"/>
      <c r="E33" s="75">
        <v>0</v>
      </c>
      <c r="F33" s="60"/>
      <c r="G33" s="76">
        <f t="shared" si="2"/>
        <v>0</v>
      </c>
      <c r="H33" s="78"/>
    </row>
    <row r="34" spans="1:23" ht="24.95" customHeight="1" x14ac:dyDescent="0.15">
      <c r="A34" s="20"/>
      <c r="B34" s="170"/>
      <c r="C34" s="203"/>
      <c r="D34" s="150"/>
      <c r="E34" s="75">
        <v>0</v>
      </c>
      <c r="F34" s="60"/>
      <c r="G34" s="76">
        <f t="shared" si="2"/>
        <v>0</v>
      </c>
      <c r="H34" s="78"/>
    </row>
    <row r="35" spans="1:23" ht="24.95" customHeight="1" x14ac:dyDescent="0.15">
      <c r="A35" s="20"/>
      <c r="B35" s="170"/>
      <c r="C35" s="203"/>
      <c r="D35" s="150"/>
      <c r="E35" s="75">
        <v>0</v>
      </c>
      <c r="F35" s="60"/>
      <c r="G35" s="76">
        <f t="shared" si="2"/>
        <v>0</v>
      </c>
      <c r="H35" s="78"/>
    </row>
    <row r="36" spans="1:23" ht="24.95" customHeight="1" x14ac:dyDescent="0.15">
      <c r="B36" s="170"/>
      <c r="C36" s="203"/>
      <c r="D36" s="150"/>
      <c r="E36" s="75">
        <v>0</v>
      </c>
      <c r="F36" s="60"/>
      <c r="G36" s="76">
        <f t="shared" si="2"/>
        <v>0</v>
      </c>
      <c r="H36" s="78"/>
    </row>
    <row r="37" spans="1:23" ht="24.95" customHeight="1" x14ac:dyDescent="0.15">
      <c r="B37" s="170"/>
      <c r="C37" s="203"/>
      <c r="D37" s="150"/>
      <c r="E37" s="75">
        <v>0</v>
      </c>
      <c r="F37" s="60"/>
      <c r="G37" s="76">
        <f t="shared" si="2"/>
        <v>0</v>
      </c>
      <c r="H37" s="12"/>
    </row>
    <row r="38" spans="1:23" ht="24.95" customHeight="1" x14ac:dyDescent="0.15">
      <c r="B38" s="12"/>
      <c r="C38" s="12"/>
      <c r="D38" s="12"/>
      <c r="E38" s="26"/>
      <c r="F38" s="23"/>
      <c r="G38" s="23"/>
      <c r="H38" s="79"/>
    </row>
    <row r="39" spans="1:23" s="2" customFormat="1" ht="24.95" customHeight="1" x14ac:dyDescent="0.15">
      <c r="A39" s="20"/>
      <c r="B39" s="15"/>
      <c r="C39" s="15"/>
      <c r="D39" s="15"/>
      <c r="E39" s="16"/>
      <c r="F39" s="158" t="s">
        <v>5</v>
      </c>
      <c r="G39" s="74">
        <f>SUM(G30:G37)</f>
        <v>0</v>
      </c>
      <c r="H39" s="18"/>
      <c r="I39" s="6"/>
      <c r="J39" s="10"/>
      <c r="K39" s="6"/>
      <c r="L39" s="6"/>
      <c r="M39" s="6"/>
      <c r="N39" s="6"/>
      <c r="O39" s="6"/>
      <c r="P39" s="6"/>
      <c r="Q39" s="6"/>
    </row>
    <row r="40" spans="1:23" s="2" customFormat="1" ht="48" customHeight="1" x14ac:dyDescent="0.15">
      <c r="A40" s="52"/>
      <c r="B40" s="53"/>
      <c r="C40" s="53"/>
      <c r="D40" s="53"/>
      <c r="E40" s="64"/>
      <c r="F40" s="53"/>
      <c r="G40" s="8"/>
      <c r="H40" s="9"/>
      <c r="I40" s="6"/>
      <c r="J40" s="10"/>
      <c r="K40" s="53"/>
      <c r="L40" s="53"/>
      <c r="M40" s="53"/>
      <c r="N40" s="53"/>
      <c r="O40" s="53"/>
      <c r="P40" s="53"/>
      <c r="Q40" s="53"/>
      <c r="R40" s="53"/>
      <c r="S40" s="53"/>
      <c r="T40" s="53"/>
      <c r="U40" s="53"/>
      <c r="V40" s="53"/>
    </row>
    <row r="41" spans="1:23" s="2" customFormat="1" ht="24.95" customHeight="1" x14ac:dyDescent="0.15">
      <c r="A41" s="135" t="s">
        <v>48</v>
      </c>
      <c r="B41" s="110" t="s">
        <v>68</v>
      </c>
      <c r="C41" s="73"/>
      <c r="D41" s="65"/>
      <c r="E41" s="65"/>
      <c r="F41" s="138"/>
      <c r="G41" s="65"/>
      <c r="H41" s="65"/>
      <c r="I41" s="142"/>
      <c r="J41" s="65"/>
      <c r="K41" s="64"/>
      <c r="L41" s="64"/>
      <c r="M41" s="64"/>
      <c r="N41" s="64"/>
      <c r="O41" s="64"/>
      <c r="P41" s="64"/>
      <c r="Q41" s="53"/>
      <c r="R41" s="53"/>
      <c r="S41" s="53"/>
      <c r="T41" s="53"/>
      <c r="U41" s="53"/>
      <c r="V41" s="53"/>
    </row>
    <row r="42" spans="1:23" s="98" customFormat="1" ht="153" x14ac:dyDescent="0.15">
      <c r="A42" s="96"/>
      <c r="B42" s="146" t="s">
        <v>26</v>
      </c>
      <c r="C42" s="143" t="s">
        <v>89</v>
      </c>
      <c r="D42" s="113" t="s">
        <v>69</v>
      </c>
      <c r="E42" s="114" t="s">
        <v>70</v>
      </c>
      <c r="F42" s="144" t="s">
        <v>95</v>
      </c>
      <c r="G42" s="114" t="s">
        <v>49</v>
      </c>
      <c r="H42" s="137" t="s">
        <v>71</v>
      </c>
      <c r="I42" s="157" t="s">
        <v>44</v>
      </c>
      <c r="J42" s="97"/>
      <c r="K42" s="97"/>
      <c r="L42" s="97"/>
      <c r="M42" s="97"/>
      <c r="N42" s="97"/>
      <c r="O42" s="97"/>
      <c r="P42" s="97"/>
      <c r="Q42" s="97"/>
      <c r="R42" s="97"/>
      <c r="S42" s="97"/>
      <c r="T42" s="97"/>
      <c r="U42" s="97"/>
      <c r="V42" s="97"/>
      <c r="W42" s="97"/>
    </row>
    <row r="43" spans="1:23" s="2" customFormat="1" ht="24.95" customHeight="1" x14ac:dyDescent="0.15">
      <c r="A43" s="52"/>
      <c r="B43" s="80"/>
      <c r="C43" s="80"/>
      <c r="D43" s="88"/>
      <c r="E43" s="75">
        <v>0</v>
      </c>
      <c r="F43" s="75">
        <v>0</v>
      </c>
      <c r="G43" s="76">
        <f>E43-F43</f>
        <v>0</v>
      </c>
      <c r="H43" s="81"/>
      <c r="I43" s="76">
        <f>G43*H43</f>
        <v>0</v>
      </c>
      <c r="J43" s="53"/>
      <c r="K43" s="91"/>
      <c r="L43" s="53"/>
      <c r="M43" s="53"/>
      <c r="N43" s="53"/>
      <c r="O43" s="53"/>
      <c r="P43" s="53"/>
      <c r="Q43" s="53"/>
      <c r="R43" s="53"/>
      <c r="S43" s="53"/>
      <c r="T43" s="53"/>
      <c r="U43" s="53"/>
      <c r="V43" s="53"/>
      <c r="W43" s="53"/>
    </row>
    <row r="44" spans="1:23" s="2" customFormat="1" ht="24.95" customHeight="1" x14ac:dyDescent="0.15">
      <c r="A44" s="52"/>
      <c r="B44" s="80"/>
      <c r="C44" s="80"/>
      <c r="D44" s="88"/>
      <c r="E44" s="75">
        <v>0</v>
      </c>
      <c r="F44" s="75">
        <v>0</v>
      </c>
      <c r="G44" s="76">
        <f>E44-F44</f>
        <v>0</v>
      </c>
      <c r="H44" s="81"/>
      <c r="I44" s="76">
        <f t="shared" ref="I44:I51" si="3">G44*H44</f>
        <v>0</v>
      </c>
      <c r="J44" s="53"/>
      <c r="K44" s="91"/>
      <c r="L44" s="53"/>
      <c r="M44" s="53"/>
      <c r="N44" s="53"/>
      <c r="O44" s="53"/>
      <c r="P44" s="53"/>
      <c r="Q44" s="53"/>
      <c r="R44" s="53"/>
      <c r="S44" s="53"/>
      <c r="T44" s="53"/>
      <c r="U44" s="53"/>
      <c r="V44" s="53"/>
      <c r="W44" s="53"/>
    </row>
    <row r="45" spans="1:23" s="2" customFormat="1" ht="24.95" customHeight="1" x14ac:dyDescent="0.15">
      <c r="A45" s="52"/>
      <c r="B45" s="80"/>
      <c r="C45" s="80"/>
      <c r="D45" s="88"/>
      <c r="E45" s="75">
        <v>0</v>
      </c>
      <c r="F45" s="75">
        <v>0</v>
      </c>
      <c r="G45" s="76">
        <f t="shared" ref="G45:G51" si="4">E45-F45</f>
        <v>0</v>
      </c>
      <c r="H45" s="81"/>
      <c r="I45" s="76">
        <f t="shared" si="3"/>
        <v>0</v>
      </c>
      <c r="J45" s="53"/>
      <c r="K45" s="91"/>
      <c r="L45" s="53"/>
      <c r="M45" s="53"/>
      <c r="N45" s="53"/>
      <c r="O45" s="53"/>
      <c r="P45" s="53"/>
      <c r="Q45" s="53"/>
      <c r="R45" s="53"/>
      <c r="S45" s="53"/>
      <c r="T45" s="53"/>
      <c r="U45" s="53"/>
      <c r="V45" s="53"/>
      <c r="W45" s="53"/>
    </row>
    <row r="46" spans="1:23" s="2" customFormat="1" ht="24.95" customHeight="1" x14ac:dyDescent="0.15">
      <c r="A46" s="52"/>
      <c r="B46" s="80"/>
      <c r="C46" s="80"/>
      <c r="D46" s="88"/>
      <c r="E46" s="75">
        <v>0</v>
      </c>
      <c r="F46" s="75">
        <v>0</v>
      </c>
      <c r="G46" s="76">
        <f t="shared" si="4"/>
        <v>0</v>
      </c>
      <c r="H46" s="81"/>
      <c r="I46" s="76">
        <f t="shared" si="3"/>
        <v>0</v>
      </c>
      <c r="J46" s="53"/>
      <c r="K46" s="91"/>
      <c r="L46" s="53"/>
      <c r="M46" s="53"/>
      <c r="N46" s="53"/>
      <c r="O46" s="53"/>
      <c r="P46" s="53"/>
      <c r="Q46" s="53"/>
      <c r="R46" s="53"/>
      <c r="S46" s="53"/>
      <c r="T46" s="53"/>
      <c r="U46" s="53"/>
      <c r="V46" s="53"/>
      <c r="W46" s="53"/>
    </row>
    <row r="47" spans="1:23" s="2" customFormat="1" ht="24.95" customHeight="1" x14ac:dyDescent="0.15">
      <c r="A47" s="52"/>
      <c r="B47" s="80"/>
      <c r="C47" s="80"/>
      <c r="D47" s="88"/>
      <c r="E47" s="75">
        <v>0</v>
      </c>
      <c r="F47" s="75">
        <v>0</v>
      </c>
      <c r="G47" s="76">
        <f t="shared" si="4"/>
        <v>0</v>
      </c>
      <c r="H47" s="81"/>
      <c r="I47" s="76">
        <f t="shared" si="3"/>
        <v>0</v>
      </c>
      <c r="J47" s="53"/>
      <c r="K47" s="91"/>
      <c r="L47" s="53"/>
      <c r="M47" s="53"/>
      <c r="N47" s="53"/>
      <c r="O47" s="53"/>
      <c r="P47" s="53"/>
      <c r="Q47" s="53"/>
      <c r="R47" s="53"/>
      <c r="S47" s="53"/>
      <c r="T47" s="53"/>
      <c r="U47" s="53"/>
      <c r="V47" s="53"/>
      <c r="W47" s="53"/>
    </row>
    <row r="48" spans="1:23" s="2" customFormat="1" ht="24.95" customHeight="1" x14ac:dyDescent="0.15">
      <c r="A48" s="52"/>
      <c r="B48" s="80"/>
      <c r="C48" s="80"/>
      <c r="D48" s="88"/>
      <c r="E48" s="75">
        <v>0</v>
      </c>
      <c r="F48" s="75">
        <v>0</v>
      </c>
      <c r="G48" s="76">
        <f t="shared" si="4"/>
        <v>0</v>
      </c>
      <c r="H48" s="81"/>
      <c r="I48" s="76">
        <f t="shared" si="3"/>
        <v>0</v>
      </c>
      <c r="J48" s="53"/>
      <c r="K48" s="91"/>
      <c r="L48" s="53"/>
      <c r="M48" s="53"/>
      <c r="N48" s="53"/>
      <c r="O48" s="53"/>
      <c r="P48" s="53"/>
      <c r="Q48" s="53"/>
      <c r="R48" s="53"/>
      <c r="S48" s="53"/>
      <c r="T48" s="53"/>
      <c r="U48" s="53"/>
      <c r="V48" s="53"/>
      <c r="W48" s="53"/>
    </row>
    <row r="49" spans="1:24" s="2" customFormat="1" ht="24.95" customHeight="1" x14ac:dyDescent="0.15">
      <c r="A49" s="52"/>
      <c r="B49" s="80"/>
      <c r="C49" s="80"/>
      <c r="D49" s="88"/>
      <c r="E49" s="75">
        <v>0</v>
      </c>
      <c r="F49" s="75">
        <v>0</v>
      </c>
      <c r="G49" s="76">
        <f t="shared" si="4"/>
        <v>0</v>
      </c>
      <c r="H49" s="81"/>
      <c r="I49" s="76">
        <f t="shared" si="3"/>
        <v>0</v>
      </c>
      <c r="J49" s="53"/>
      <c r="K49" s="91"/>
      <c r="L49" s="53"/>
      <c r="M49" s="53"/>
      <c r="N49" s="53"/>
      <c r="O49" s="53"/>
      <c r="P49" s="53"/>
      <c r="Q49" s="53"/>
      <c r="R49" s="53"/>
      <c r="S49" s="53"/>
      <c r="T49" s="53"/>
      <c r="U49" s="53"/>
      <c r="V49" s="53"/>
      <c r="W49" s="53"/>
    </row>
    <row r="50" spans="1:24" s="2" customFormat="1" ht="24.95" customHeight="1" x14ac:dyDescent="0.15">
      <c r="A50" s="52"/>
      <c r="B50" s="80"/>
      <c r="C50" s="80"/>
      <c r="D50" s="88"/>
      <c r="E50" s="75">
        <v>0</v>
      </c>
      <c r="F50" s="75">
        <v>0</v>
      </c>
      <c r="G50" s="76">
        <f t="shared" si="4"/>
        <v>0</v>
      </c>
      <c r="H50" s="81"/>
      <c r="I50" s="76">
        <f t="shared" si="3"/>
        <v>0</v>
      </c>
      <c r="J50" s="53"/>
      <c r="K50" s="91"/>
      <c r="L50" s="53"/>
      <c r="M50" s="53"/>
      <c r="N50" s="53"/>
      <c r="O50" s="53"/>
      <c r="P50" s="53"/>
      <c r="Q50" s="53"/>
      <c r="R50" s="53"/>
      <c r="S50" s="53"/>
      <c r="T50" s="53"/>
      <c r="U50" s="53"/>
      <c r="V50" s="53"/>
      <c r="W50" s="53"/>
    </row>
    <row r="51" spans="1:24" s="2" customFormat="1" ht="24.95" customHeight="1" x14ac:dyDescent="0.15">
      <c r="A51" s="52"/>
      <c r="B51" s="80"/>
      <c r="C51" s="80"/>
      <c r="D51" s="88"/>
      <c r="E51" s="75">
        <v>0</v>
      </c>
      <c r="F51" s="75">
        <v>0</v>
      </c>
      <c r="G51" s="76">
        <f t="shared" si="4"/>
        <v>0</v>
      </c>
      <c r="H51" s="81"/>
      <c r="I51" s="76">
        <f t="shared" si="3"/>
        <v>0</v>
      </c>
      <c r="J51" s="53"/>
      <c r="K51" s="91"/>
      <c r="L51" s="53"/>
      <c r="M51" s="53"/>
      <c r="N51" s="53"/>
      <c r="O51" s="53"/>
      <c r="P51" s="53"/>
      <c r="Q51" s="53"/>
      <c r="R51" s="53"/>
      <c r="S51" s="53"/>
      <c r="T51" s="53"/>
      <c r="U51" s="53"/>
      <c r="V51" s="53"/>
      <c r="W51" s="53"/>
    </row>
    <row r="52" spans="1:24" s="2" customFormat="1" ht="24.95" customHeight="1" x14ac:dyDescent="0.15">
      <c r="A52" s="52"/>
      <c r="B52" s="65"/>
      <c r="C52" s="65"/>
      <c r="E52" s="65"/>
      <c r="F52" s="66"/>
      <c r="G52" s="38"/>
      <c r="H52" s="38"/>
      <c r="I52" s="38"/>
      <c r="J52" s="37"/>
      <c r="K52" s="53"/>
      <c r="L52" s="49"/>
      <c r="M52" s="53"/>
      <c r="N52" s="53"/>
      <c r="O52" s="53"/>
      <c r="P52" s="53"/>
      <c r="Q52" s="53"/>
      <c r="R52" s="53"/>
      <c r="S52" s="53"/>
      <c r="T52" s="53"/>
      <c r="U52" s="53"/>
      <c r="V52" s="53"/>
      <c r="W52" s="53"/>
      <c r="X52" s="53"/>
    </row>
    <row r="53" spans="1:24" s="2" customFormat="1" ht="24.95" customHeight="1" x14ac:dyDescent="0.15">
      <c r="A53" s="52"/>
      <c r="B53" s="65"/>
      <c r="C53" s="65"/>
      <c r="D53" s="65"/>
      <c r="E53" s="65"/>
      <c r="F53" s="65"/>
      <c r="G53" s="12"/>
      <c r="H53" s="158" t="s">
        <v>5</v>
      </c>
      <c r="I53" s="86">
        <f>SUM(I43:I51)</f>
        <v>0</v>
      </c>
      <c r="K53" s="53"/>
      <c r="L53" s="53"/>
      <c r="M53" s="53"/>
      <c r="N53" s="53"/>
      <c r="O53" s="53"/>
      <c r="P53" s="53"/>
      <c r="Q53" s="53"/>
      <c r="R53" s="53"/>
      <c r="S53" s="53"/>
      <c r="T53" s="53"/>
      <c r="U53" s="53"/>
      <c r="V53" s="53"/>
      <c r="W53" s="53"/>
    </row>
    <row r="54" spans="1:24" s="2" customFormat="1" ht="24.95" customHeight="1" x14ac:dyDescent="0.15">
      <c r="A54" s="135" t="s">
        <v>50</v>
      </c>
      <c r="B54" s="73" t="s">
        <v>19</v>
      </c>
      <c r="C54" s="73"/>
      <c r="D54" s="65"/>
      <c r="E54" s="65"/>
      <c r="F54" s="65"/>
      <c r="G54" s="138"/>
      <c r="H54" s="65"/>
      <c r="J54" s="37"/>
      <c r="K54" s="53"/>
      <c r="L54" s="53"/>
      <c r="M54" s="53"/>
      <c r="N54" s="53"/>
      <c r="O54" s="53"/>
      <c r="P54" s="53"/>
      <c r="Q54" s="53"/>
      <c r="R54" s="53"/>
      <c r="S54" s="53"/>
      <c r="T54" s="53"/>
      <c r="U54" s="53"/>
      <c r="V54" s="53"/>
      <c r="W54" s="53"/>
      <c r="X54" s="53"/>
    </row>
    <row r="55" spans="1:24" s="2" customFormat="1" ht="92.1" customHeight="1" x14ac:dyDescent="0.15">
      <c r="A55" s="52"/>
      <c r="B55" s="143" t="s">
        <v>87</v>
      </c>
      <c r="C55" s="143" t="s">
        <v>91</v>
      </c>
      <c r="D55" s="145" t="s">
        <v>72</v>
      </c>
      <c r="E55" s="143" t="s">
        <v>92</v>
      </c>
      <c r="F55" s="143" t="s">
        <v>57</v>
      </c>
      <c r="G55" s="143" t="s">
        <v>58</v>
      </c>
      <c r="H55" s="143" t="s">
        <v>73</v>
      </c>
      <c r="I55" s="143" t="s">
        <v>74</v>
      </c>
      <c r="J55" s="157" t="s">
        <v>44</v>
      </c>
      <c r="K55" s="53"/>
      <c r="L55" s="53"/>
      <c r="M55" s="53"/>
      <c r="N55" s="53"/>
      <c r="O55" s="53"/>
      <c r="P55" s="53"/>
      <c r="Q55" s="53"/>
      <c r="R55" s="53"/>
      <c r="S55" s="53"/>
      <c r="T55" s="53"/>
      <c r="U55" s="53"/>
      <c r="V55" s="53"/>
      <c r="W55" s="53"/>
      <c r="X55" s="53"/>
    </row>
    <row r="56" spans="1:24" s="2" customFormat="1" ht="24.95" customHeight="1" x14ac:dyDescent="0.15">
      <c r="A56" s="52"/>
      <c r="B56" s="80" t="s">
        <v>75</v>
      </c>
      <c r="C56" s="80"/>
      <c r="D56" s="92"/>
      <c r="E56" s="92"/>
      <c r="F56" s="75">
        <v>0</v>
      </c>
      <c r="G56" s="75">
        <v>0</v>
      </c>
      <c r="H56" s="75">
        <v>0</v>
      </c>
      <c r="I56" s="80"/>
      <c r="J56" s="159">
        <f>($F56+($G56*E56)+$H56)*$D56</f>
        <v>0</v>
      </c>
      <c r="K56" s="53"/>
      <c r="L56" s="53"/>
      <c r="M56" s="53"/>
      <c r="N56" s="53"/>
      <c r="O56" s="53"/>
      <c r="P56" s="53"/>
      <c r="Q56" s="53"/>
      <c r="R56" s="53"/>
      <c r="S56" s="53"/>
      <c r="T56" s="53"/>
      <c r="U56" s="53"/>
      <c r="V56" s="53"/>
      <c r="W56" s="53"/>
      <c r="X56" s="53"/>
    </row>
    <row r="57" spans="1:24" s="2" customFormat="1" ht="24.95" customHeight="1" x14ac:dyDescent="0.15">
      <c r="A57" s="52"/>
      <c r="B57" s="80" t="s">
        <v>76</v>
      </c>
      <c r="C57" s="80"/>
      <c r="D57" s="92"/>
      <c r="E57" s="92"/>
      <c r="F57" s="75">
        <v>0</v>
      </c>
      <c r="G57" s="75">
        <v>0</v>
      </c>
      <c r="H57" s="75">
        <v>0</v>
      </c>
      <c r="I57" s="80"/>
      <c r="J57" s="159">
        <f t="shared" ref="J57:J64" si="5">($F57+($G57*E57)+$H57)*$D57</f>
        <v>0</v>
      </c>
      <c r="K57" s="53"/>
      <c r="L57" s="53"/>
      <c r="M57" s="53"/>
      <c r="N57" s="53"/>
      <c r="O57" s="53"/>
      <c r="P57" s="53"/>
      <c r="Q57" s="53"/>
      <c r="R57" s="53"/>
      <c r="S57" s="53"/>
      <c r="T57" s="53"/>
      <c r="U57" s="53"/>
      <c r="V57" s="53"/>
      <c r="W57" s="53"/>
      <c r="X57" s="53"/>
    </row>
    <row r="58" spans="1:24" s="2" customFormat="1" ht="24.95" customHeight="1" x14ac:dyDescent="0.15">
      <c r="A58" s="52"/>
      <c r="B58" s="80" t="s">
        <v>77</v>
      </c>
      <c r="C58" s="80"/>
      <c r="D58" s="92"/>
      <c r="E58" s="92"/>
      <c r="F58" s="75">
        <v>0</v>
      </c>
      <c r="G58" s="75">
        <v>0</v>
      </c>
      <c r="H58" s="75">
        <v>0</v>
      </c>
      <c r="I58" s="80"/>
      <c r="J58" s="159">
        <f t="shared" si="5"/>
        <v>0</v>
      </c>
      <c r="K58" s="53"/>
      <c r="L58" s="53"/>
      <c r="M58" s="53"/>
      <c r="N58" s="53"/>
      <c r="O58" s="53"/>
      <c r="P58" s="53"/>
      <c r="Q58" s="53"/>
      <c r="R58" s="53"/>
      <c r="S58" s="53"/>
      <c r="T58" s="53"/>
      <c r="U58" s="53"/>
      <c r="V58" s="53"/>
      <c r="W58" s="53"/>
      <c r="X58" s="53"/>
    </row>
    <row r="59" spans="1:24" s="2" customFormat="1" ht="24.95" customHeight="1" x14ac:dyDescent="0.15">
      <c r="A59" s="52"/>
      <c r="B59" s="80" t="s">
        <v>78</v>
      </c>
      <c r="C59" s="80"/>
      <c r="D59" s="92"/>
      <c r="E59" s="92"/>
      <c r="F59" s="75">
        <v>0</v>
      </c>
      <c r="G59" s="75">
        <v>0</v>
      </c>
      <c r="H59" s="75">
        <v>0</v>
      </c>
      <c r="I59" s="80"/>
      <c r="J59" s="159">
        <f t="shared" si="5"/>
        <v>0</v>
      </c>
      <c r="K59" s="53"/>
      <c r="L59" s="53"/>
      <c r="M59" s="53"/>
      <c r="N59" s="53"/>
      <c r="O59" s="53"/>
      <c r="P59" s="53"/>
      <c r="Q59" s="53"/>
      <c r="R59" s="53"/>
      <c r="S59" s="53"/>
      <c r="T59" s="53"/>
      <c r="U59" s="53"/>
      <c r="V59" s="53"/>
      <c r="W59" s="53"/>
      <c r="X59" s="53"/>
    </row>
    <row r="60" spans="1:24" s="2" customFormat="1" ht="24.95" customHeight="1" x14ac:dyDescent="0.15">
      <c r="A60" s="52"/>
      <c r="B60" s="80" t="s">
        <v>79</v>
      </c>
      <c r="C60" s="80"/>
      <c r="D60" s="92"/>
      <c r="E60" s="92"/>
      <c r="F60" s="75">
        <v>0</v>
      </c>
      <c r="G60" s="75">
        <v>0</v>
      </c>
      <c r="H60" s="75">
        <v>0</v>
      </c>
      <c r="I60" s="80"/>
      <c r="J60" s="159">
        <f t="shared" si="5"/>
        <v>0</v>
      </c>
      <c r="K60" s="53"/>
      <c r="L60" s="53"/>
      <c r="M60" s="53"/>
      <c r="N60" s="53"/>
      <c r="O60" s="53"/>
      <c r="P60" s="53"/>
      <c r="Q60" s="53"/>
      <c r="R60" s="53"/>
      <c r="S60" s="53"/>
      <c r="T60" s="53"/>
      <c r="U60" s="53"/>
      <c r="V60" s="53"/>
      <c r="W60" s="53"/>
      <c r="X60" s="53"/>
    </row>
    <row r="61" spans="1:24" s="2" customFormat="1" ht="24.95" customHeight="1" x14ac:dyDescent="0.15">
      <c r="A61" s="52"/>
      <c r="B61" s="80" t="s">
        <v>80</v>
      </c>
      <c r="C61" s="80"/>
      <c r="D61" s="92"/>
      <c r="E61" s="92"/>
      <c r="F61" s="75">
        <v>0</v>
      </c>
      <c r="G61" s="75">
        <v>0</v>
      </c>
      <c r="H61" s="75">
        <v>0</v>
      </c>
      <c r="I61" s="80"/>
      <c r="J61" s="159">
        <f t="shared" si="5"/>
        <v>0</v>
      </c>
      <c r="K61" s="53"/>
      <c r="L61" s="53"/>
      <c r="M61" s="53"/>
      <c r="N61" s="53"/>
      <c r="O61" s="53"/>
      <c r="P61" s="53"/>
      <c r="Q61" s="53"/>
      <c r="R61" s="53"/>
      <c r="S61" s="53"/>
      <c r="T61" s="53"/>
      <c r="U61" s="53"/>
      <c r="V61" s="53"/>
      <c r="W61" s="53"/>
      <c r="X61" s="53"/>
    </row>
    <row r="62" spans="1:24" s="2" customFormat="1" ht="24.95" customHeight="1" x14ac:dyDescent="0.15">
      <c r="A62" s="52"/>
      <c r="B62" s="80" t="s">
        <v>81</v>
      </c>
      <c r="C62" s="80"/>
      <c r="D62" s="92"/>
      <c r="E62" s="92"/>
      <c r="F62" s="75">
        <v>0</v>
      </c>
      <c r="G62" s="75">
        <v>0</v>
      </c>
      <c r="H62" s="75">
        <v>0</v>
      </c>
      <c r="I62" s="80"/>
      <c r="J62" s="159">
        <f t="shared" si="5"/>
        <v>0</v>
      </c>
      <c r="K62" s="53"/>
      <c r="L62" s="53"/>
      <c r="M62" s="53"/>
      <c r="N62" s="53"/>
      <c r="O62" s="53"/>
      <c r="P62" s="53"/>
      <c r="Q62" s="53"/>
      <c r="R62" s="53"/>
      <c r="S62" s="53"/>
      <c r="T62" s="53"/>
      <c r="U62" s="53"/>
      <c r="V62" s="53"/>
      <c r="W62" s="53"/>
      <c r="X62" s="53"/>
    </row>
    <row r="63" spans="1:24" s="2" customFormat="1" ht="24.95" customHeight="1" x14ac:dyDescent="0.15">
      <c r="A63" s="52"/>
      <c r="B63" s="80" t="s">
        <v>82</v>
      </c>
      <c r="D63" s="92"/>
      <c r="E63" s="92"/>
      <c r="F63" s="75">
        <v>0</v>
      </c>
      <c r="G63" s="75">
        <v>0</v>
      </c>
      <c r="H63" s="75">
        <v>0</v>
      </c>
      <c r="I63" s="80"/>
      <c r="J63" s="159">
        <f t="shared" si="5"/>
        <v>0</v>
      </c>
      <c r="K63" s="53"/>
      <c r="L63" s="53"/>
      <c r="M63" s="53"/>
      <c r="N63" s="53"/>
      <c r="O63" s="53"/>
      <c r="P63" s="53"/>
      <c r="Q63" s="53"/>
      <c r="R63" s="53"/>
      <c r="S63" s="53"/>
      <c r="T63" s="53"/>
      <c r="U63" s="53"/>
      <c r="V63" s="53"/>
      <c r="W63" s="53"/>
      <c r="X63" s="53"/>
    </row>
    <row r="64" spans="1:24" s="2" customFormat="1" ht="24.95" customHeight="1" x14ac:dyDescent="0.15">
      <c r="A64" s="52"/>
      <c r="B64" s="80" t="s">
        <v>83</v>
      </c>
      <c r="C64" s="80"/>
      <c r="D64" s="92"/>
      <c r="E64" s="92"/>
      <c r="F64" s="75">
        <v>0</v>
      </c>
      <c r="G64" s="75">
        <v>0</v>
      </c>
      <c r="H64" s="75">
        <v>0</v>
      </c>
      <c r="I64" s="80"/>
      <c r="J64" s="159">
        <f t="shared" si="5"/>
        <v>0</v>
      </c>
      <c r="K64" s="53"/>
      <c r="L64" s="53"/>
      <c r="M64" s="53"/>
      <c r="N64" s="53"/>
      <c r="O64" s="53"/>
      <c r="P64" s="53"/>
      <c r="Q64" s="53"/>
      <c r="R64" s="53"/>
      <c r="S64" s="53"/>
      <c r="T64" s="53"/>
      <c r="U64" s="53"/>
      <c r="V64" s="53"/>
      <c r="W64" s="53"/>
      <c r="X64" s="53"/>
    </row>
    <row r="65" spans="1:24" s="2" customFormat="1" ht="24.95" customHeight="1" x14ac:dyDescent="0.15">
      <c r="A65" s="52"/>
      <c r="B65" s="65"/>
      <c r="E65" s="65"/>
      <c r="F65" s="66"/>
      <c r="G65" s="38"/>
      <c r="H65" s="38"/>
      <c r="J65" s="37"/>
      <c r="K65" s="53"/>
      <c r="L65" s="53"/>
      <c r="M65" s="53"/>
      <c r="N65" s="53"/>
      <c r="O65" s="53"/>
      <c r="P65" s="53"/>
      <c r="Q65" s="53"/>
      <c r="R65" s="53"/>
      <c r="S65" s="53"/>
      <c r="T65" s="53"/>
      <c r="U65" s="53"/>
      <c r="V65" s="53"/>
      <c r="W65" s="53"/>
      <c r="X65" s="53"/>
    </row>
    <row r="66" spans="1:24" s="2" customFormat="1" ht="24.95" customHeight="1" x14ac:dyDescent="0.15">
      <c r="A66" s="52"/>
      <c r="B66" s="65"/>
      <c r="C66" s="65"/>
      <c r="D66" s="65"/>
      <c r="E66" s="65"/>
      <c r="F66" s="65"/>
      <c r="G66" s="12"/>
      <c r="H66" s="12"/>
      <c r="I66" s="158" t="s">
        <v>5</v>
      </c>
      <c r="J66" s="160">
        <f>SUM(J56:J64)</f>
        <v>0</v>
      </c>
      <c r="K66" s="53"/>
      <c r="L66" s="53"/>
      <c r="M66" s="53"/>
      <c r="N66" s="53"/>
      <c r="O66" s="53"/>
      <c r="P66" s="53"/>
      <c r="Q66" s="53"/>
      <c r="R66" s="53"/>
      <c r="S66" s="53"/>
      <c r="T66" s="53"/>
      <c r="U66" s="53"/>
      <c r="V66" s="53"/>
      <c r="W66" s="53"/>
      <c r="X66" s="53"/>
    </row>
    <row r="67" spans="1:24" s="2" customFormat="1" ht="24.95" customHeight="1" x14ac:dyDescent="0.15">
      <c r="A67" s="52"/>
      <c r="B67" s="65"/>
      <c r="C67" s="65"/>
      <c r="D67" s="65"/>
      <c r="E67" s="65"/>
      <c r="F67" s="65"/>
      <c r="G67" s="12"/>
      <c r="H67" s="12"/>
      <c r="I67" s="12"/>
      <c r="J67" s="56"/>
      <c r="K67" s="53"/>
      <c r="L67" s="53"/>
      <c r="M67" s="53"/>
      <c r="N67" s="53"/>
      <c r="O67" s="53"/>
      <c r="P67" s="53"/>
      <c r="Q67" s="53"/>
      <c r="R67" s="53"/>
      <c r="S67" s="53"/>
      <c r="T67" s="53"/>
      <c r="U67" s="53"/>
      <c r="V67" s="53"/>
      <c r="W67" s="53"/>
      <c r="X67" s="53"/>
    </row>
    <row r="68" spans="1:24" s="2" customFormat="1" ht="24.95" customHeight="1" x14ac:dyDescent="0.15">
      <c r="A68" s="52"/>
      <c r="B68" s="53"/>
      <c r="C68" s="53"/>
      <c r="D68" s="53"/>
      <c r="E68" s="64"/>
      <c r="F68" s="53"/>
      <c r="G68" s="8"/>
      <c r="H68" s="9"/>
      <c r="I68" s="6"/>
      <c r="J68" s="82"/>
      <c r="K68" s="53"/>
      <c r="L68" s="6"/>
      <c r="M68" s="6"/>
      <c r="N68" s="6"/>
      <c r="O68" s="6"/>
      <c r="P68" s="6"/>
      <c r="Q68" s="6"/>
    </row>
    <row r="69" spans="1:24" ht="42" customHeight="1" x14ac:dyDescent="0.15">
      <c r="A69" s="135" t="s">
        <v>51</v>
      </c>
      <c r="B69" s="136" t="s">
        <v>84</v>
      </c>
      <c r="C69" s="6"/>
      <c r="D69" s="6"/>
      <c r="E69" s="13"/>
      <c r="F69" s="12"/>
      <c r="G69" s="9"/>
      <c r="H69" s="12"/>
      <c r="I69" s="35"/>
      <c r="J69" s="49"/>
      <c r="Q69" s="1"/>
    </row>
    <row r="70" spans="1:24" s="5" customFormat="1" ht="54" customHeight="1" x14ac:dyDescent="0.15">
      <c r="A70" s="20"/>
      <c r="B70" s="184" t="s">
        <v>6</v>
      </c>
      <c r="C70" s="189"/>
      <c r="D70" s="190" t="s">
        <v>93</v>
      </c>
      <c r="E70" s="191"/>
      <c r="F70" s="157" t="s">
        <v>44</v>
      </c>
      <c r="G70" s="9"/>
      <c r="H70" s="14"/>
      <c r="I70" s="36"/>
      <c r="J70" s="55"/>
      <c r="K70" s="14"/>
      <c r="L70" s="14"/>
      <c r="M70" s="14"/>
      <c r="N70" s="14"/>
      <c r="O70" s="14"/>
      <c r="P70" s="14"/>
    </row>
    <row r="71" spans="1:24" ht="24.95" customHeight="1" x14ac:dyDescent="0.15">
      <c r="A71" s="20"/>
      <c r="B71" s="198"/>
      <c r="C71" s="199"/>
      <c r="D71" s="200"/>
      <c r="E71" s="199"/>
      <c r="F71" s="161">
        <v>0</v>
      </c>
      <c r="G71" s="18"/>
      <c r="H71" s="12"/>
      <c r="I71" s="35"/>
      <c r="J71" s="12"/>
      <c r="Q71" s="1"/>
    </row>
    <row r="72" spans="1:24" ht="24.95" customHeight="1" x14ac:dyDescent="0.15">
      <c r="A72" s="20"/>
      <c r="B72" s="198"/>
      <c r="C72" s="199"/>
      <c r="D72" s="200"/>
      <c r="E72" s="199"/>
      <c r="F72" s="161">
        <v>0</v>
      </c>
      <c r="G72" s="18"/>
      <c r="H72" s="12"/>
      <c r="I72" s="35"/>
      <c r="J72" s="12"/>
      <c r="Q72" s="1"/>
    </row>
    <row r="73" spans="1:24" ht="24.95" customHeight="1" x14ac:dyDescent="0.15">
      <c r="A73" s="20"/>
      <c r="B73" s="198"/>
      <c r="C73" s="199"/>
      <c r="D73" s="200"/>
      <c r="E73" s="199"/>
      <c r="F73" s="161">
        <v>0</v>
      </c>
      <c r="G73" s="18"/>
      <c r="H73" s="12"/>
      <c r="I73" s="35"/>
      <c r="J73" s="12"/>
      <c r="Q73" s="1"/>
    </row>
    <row r="74" spans="1:24" ht="24.95" customHeight="1" x14ac:dyDescent="0.15">
      <c r="A74" s="20"/>
      <c r="B74" s="198"/>
      <c r="C74" s="199"/>
      <c r="D74" s="200"/>
      <c r="E74" s="199"/>
      <c r="F74" s="161">
        <v>0</v>
      </c>
      <c r="G74" s="18"/>
      <c r="H74" s="12"/>
      <c r="I74" s="35"/>
      <c r="J74" s="12"/>
      <c r="Q74" s="1"/>
    </row>
    <row r="75" spans="1:24" ht="24.95" customHeight="1" x14ac:dyDescent="0.15">
      <c r="A75" s="20"/>
      <c r="B75" s="198"/>
      <c r="C75" s="199"/>
      <c r="D75" s="200"/>
      <c r="E75" s="199"/>
      <c r="F75" s="161">
        <v>0</v>
      </c>
      <c r="G75" s="18"/>
      <c r="H75" s="12"/>
      <c r="I75" s="35"/>
      <c r="J75" s="12"/>
      <c r="Q75" s="1"/>
    </row>
    <row r="76" spans="1:24" ht="24.95" customHeight="1" x14ac:dyDescent="0.15">
      <c r="A76" s="20"/>
      <c r="B76" s="198"/>
      <c r="C76" s="199"/>
      <c r="D76" s="200"/>
      <c r="E76" s="199"/>
      <c r="F76" s="161">
        <v>0</v>
      </c>
      <c r="G76" s="18"/>
      <c r="H76" s="12"/>
      <c r="I76" s="35"/>
      <c r="J76" s="12"/>
      <c r="Q76" s="1"/>
    </row>
    <row r="77" spans="1:24" ht="24.95" customHeight="1" x14ac:dyDescent="0.15">
      <c r="A77" s="20"/>
      <c r="B77" s="198"/>
      <c r="C77" s="199"/>
      <c r="D77" s="200"/>
      <c r="E77" s="199"/>
      <c r="F77" s="161">
        <v>0</v>
      </c>
      <c r="G77" s="18"/>
      <c r="H77" s="12"/>
      <c r="I77" s="35"/>
      <c r="J77" s="12"/>
      <c r="Q77" s="1"/>
    </row>
    <row r="78" spans="1:24" ht="24.95" customHeight="1" x14ac:dyDescent="0.15">
      <c r="B78" s="198"/>
      <c r="C78" s="199"/>
      <c r="D78" s="200"/>
      <c r="E78" s="199"/>
      <c r="F78" s="161">
        <v>0</v>
      </c>
      <c r="G78" s="18"/>
      <c r="H78" s="67"/>
      <c r="I78" s="68"/>
      <c r="J78" s="67"/>
      <c r="K78" s="67"/>
      <c r="L78" s="67"/>
      <c r="Q78" s="1"/>
    </row>
    <row r="79" spans="1:24" ht="24.95" customHeight="1" x14ac:dyDescent="0.15">
      <c r="B79" s="12"/>
      <c r="C79" s="12"/>
      <c r="D79" s="12"/>
      <c r="E79" s="13"/>
      <c r="F79" s="3"/>
      <c r="G79" s="18"/>
      <c r="H79" s="67"/>
      <c r="I79" s="68"/>
      <c r="J79" s="67"/>
      <c r="K79" s="67"/>
      <c r="L79" s="67"/>
      <c r="Q79" s="1"/>
    </row>
    <row r="80" spans="1:24" s="2" customFormat="1" ht="24.95" customHeight="1" x14ac:dyDescent="0.15">
      <c r="A80" s="20"/>
      <c r="B80" s="6"/>
      <c r="C80" s="6"/>
      <c r="D80" s="6"/>
      <c r="E80" s="158" t="s">
        <v>5</v>
      </c>
      <c r="F80" s="74">
        <f>SUM(F71:F78)</f>
        <v>0</v>
      </c>
      <c r="G80" s="18"/>
      <c r="H80" s="6"/>
      <c r="I80" s="10"/>
      <c r="J80" s="6"/>
      <c r="K80" s="6"/>
      <c r="L80" s="6"/>
      <c r="M80" s="6"/>
      <c r="N80" s="6"/>
      <c r="O80" s="6"/>
      <c r="P80" s="6"/>
    </row>
    <row r="81" spans="1:24" s="6" customFormat="1" ht="39" customHeight="1" x14ac:dyDescent="0.15">
      <c r="A81" s="20"/>
      <c r="E81" s="8"/>
      <c r="G81" s="17"/>
      <c r="H81" s="18"/>
      <c r="J81" s="10"/>
    </row>
    <row r="82" spans="1:24" s="6" customFormat="1" ht="30" customHeight="1" x14ac:dyDescent="0.15">
      <c r="A82" s="135" t="s">
        <v>52</v>
      </c>
      <c r="B82" s="73" t="s">
        <v>16</v>
      </c>
      <c r="C82" s="132"/>
      <c r="D82" s="132"/>
      <c r="E82" s="7"/>
      <c r="F82" s="162"/>
      <c r="G82" s="17"/>
      <c r="H82" s="59"/>
      <c r="J82" s="10"/>
    </row>
    <row r="83" spans="1:24" s="2" customFormat="1" ht="28.5" customHeight="1" x14ac:dyDescent="0.15">
      <c r="A83" s="139"/>
      <c r="B83" s="195" t="s">
        <v>8</v>
      </c>
      <c r="C83" s="193"/>
      <c r="D83" s="193"/>
      <c r="E83" s="193"/>
      <c r="F83" s="83">
        <f>G26+G39+I53+J66+F80</f>
        <v>0</v>
      </c>
      <c r="G83" s="53"/>
      <c r="H83" s="53"/>
      <c r="I83" s="6"/>
      <c r="J83" s="10"/>
      <c r="K83" s="6"/>
      <c r="L83" s="6"/>
      <c r="M83" s="6"/>
      <c r="N83" s="6"/>
      <c r="O83" s="6"/>
      <c r="P83" s="6"/>
      <c r="Q83" s="6"/>
    </row>
    <row r="84" spans="1:24" s="12" customFormat="1" ht="28.5" customHeight="1" x14ac:dyDescent="0.15">
      <c r="A84" s="140"/>
      <c r="B84" s="192" t="s">
        <v>54</v>
      </c>
      <c r="C84" s="193"/>
      <c r="D84" s="193"/>
      <c r="E84" s="193"/>
      <c r="F84" s="84">
        <f>VLOOKUP($C$5,'Bronblad type orga en %'!A12:B14,2,FALSE)</f>
        <v>1</v>
      </c>
      <c r="G84" s="49"/>
      <c r="H84" s="62"/>
      <c r="J84" s="35"/>
    </row>
    <row r="85" spans="1:24" s="12" customFormat="1" ht="28.5" customHeight="1" x14ac:dyDescent="0.15">
      <c r="A85" s="140"/>
      <c r="B85" s="192" t="s">
        <v>53</v>
      </c>
      <c r="C85" s="193"/>
      <c r="D85" s="193"/>
      <c r="E85" s="193"/>
      <c r="F85" s="85">
        <f>IF(C5="Business",IF(F83*F84&gt;500000,500000,F83*F84),F83*F84)</f>
        <v>0</v>
      </c>
      <c r="G85" s="116" t="str">
        <f>IF(C5="Business",IF(F83*F84&gt;500000,"The subsidy for this partner has been maximised to EUR 500.000 according to the policy rules."," ")," ")</f>
        <v xml:space="preserve"> </v>
      </c>
      <c r="J85" s="35"/>
    </row>
    <row r="86" spans="1:24" s="12" customFormat="1" ht="28.5" customHeight="1" x14ac:dyDescent="0.15">
      <c r="A86" s="140"/>
      <c r="B86" s="194" t="s">
        <v>85</v>
      </c>
      <c r="C86" s="193"/>
      <c r="D86" s="193"/>
      <c r="E86" s="193"/>
      <c r="F86" s="163">
        <f>F85</f>
        <v>0</v>
      </c>
      <c r="G86" s="116" t="str">
        <f>IF(F86&gt;F85,"Requested subsidy exceeds the maximum this partner can apply for! Please adjust the amount.", "" )</f>
        <v/>
      </c>
      <c r="J86" s="35"/>
    </row>
    <row r="87" spans="1:24" s="12" customFormat="1" ht="36" customHeight="1" x14ac:dyDescent="0.15">
      <c r="A87" s="140"/>
      <c r="B87" s="67"/>
      <c r="C87" s="67"/>
      <c r="D87" s="67"/>
      <c r="E87" s="141"/>
      <c r="H87" s="62"/>
      <c r="J87" s="35"/>
    </row>
    <row r="88" spans="1:24" s="12" customFormat="1" ht="29.25" customHeight="1" x14ac:dyDescent="0.15">
      <c r="A88" s="135" t="s">
        <v>55</v>
      </c>
      <c r="B88" s="73" t="s">
        <v>15</v>
      </c>
      <c r="C88" s="132"/>
      <c r="D88" s="132"/>
      <c r="E88" s="7"/>
      <c r="F88" s="6"/>
      <c r="G88" s="17"/>
      <c r="H88" s="69"/>
      <c r="J88" s="35"/>
    </row>
    <row r="89" spans="1:24" s="12" customFormat="1" ht="29.45" customHeight="1" x14ac:dyDescent="0.15">
      <c r="A89" s="139"/>
      <c r="B89" s="195" t="s">
        <v>94</v>
      </c>
      <c r="C89" s="193"/>
      <c r="D89" s="193"/>
      <c r="E89" s="193"/>
      <c r="F89" s="86">
        <f>F83-F86</f>
        <v>0</v>
      </c>
      <c r="G89" s="115"/>
      <c r="H89" s="9"/>
      <c r="J89" s="35"/>
    </row>
    <row r="90" spans="1:24" ht="33.950000000000003" customHeight="1" x14ac:dyDescent="0.15">
      <c r="B90" s="179" t="s">
        <v>97</v>
      </c>
      <c r="C90" s="180"/>
      <c r="D90" s="180"/>
      <c r="E90" s="180"/>
      <c r="F90" s="181"/>
      <c r="G90" s="153"/>
      <c r="H90" s="154"/>
    </row>
    <row r="91" spans="1:24" ht="150" customHeight="1" x14ac:dyDescent="0.15">
      <c r="B91" s="186"/>
      <c r="C91" s="187"/>
      <c r="D91" s="187"/>
      <c r="E91" s="187"/>
      <c r="F91" s="188"/>
      <c r="G91" s="196"/>
      <c r="H91" s="197"/>
    </row>
    <row r="92" spans="1:24" s="12" customFormat="1" ht="100.5" customHeight="1" x14ac:dyDescent="0.15">
      <c r="A92" s="19"/>
      <c r="E92" s="13"/>
      <c r="G92" s="13"/>
      <c r="H92" s="9"/>
      <c r="J92" s="35"/>
      <c r="R92" s="1"/>
      <c r="S92" s="1"/>
      <c r="T92" s="1"/>
      <c r="U92" s="1"/>
      <c r="V92" s="1"/>
      <c r="W92" s="1"/>
      <c r="X92" s="1"/>
    </row>
    <row r="93" spans="1:24" s="12" customFormat="1" ht="100.5" customHeight="1" x14ac:dyDescent="0.15">
      <c r="A93" s="19"/>
      <c r="E93" s="13"/>
      <c r="G93" s="13"/>
      <c r="H93" s="9"/>
      <c r="J93" s="35"/>
      <c r="R93" s="1"/>
      <c r="S93" s="1"/>
      <c r="T93" s="1"/>
      <c r="U93" s="1"/>
      <c r="V93" s="1"/>
      <c r="W93" s="1"/>
      <c r="X93" s="1"/>
    </row>
    <row r="94" spans="1:24" s="12" customFormat="1" ht="100.5" customHeight="1" x14ac:dyDescent="0.15">
      <c r="A94" s="19"/>
      <c r="E94" s="13"/>
      <c r="G94" s="13"/>
      <c r="H94" s="9"/>
      <c r="J94" s="35"/>
      <c r="R94" s="1"/>
      <c r="S94" s="1"/>
      <c r="T94" s="1"/>
      <c r="U94" s="1"/>
      <c r="V94" s="1"/>
      <c r="W94" s="1"/>
      <c r="X94" s="1"/>
    </row>
    <row r="95" spans="1:24" s="12" customFormat="1" ht="100.5" customHeight="1" x14ac:dyDescent="0.15">
      <c r="A95" s="19"/>
      <c r="E95" s="13"/>
      <c r="G95" s="13"/>
      <c r="H95" s="9"/>
      <c r="J95" s="35"/>
      <c r="R95" s="1"/>
      <c r="S95" s="1"/>
      <c r="T95" s="1"/>
      <c r="U95" s="1"/>
      <c r="V95" s="1"/>
      <c r="W95" s="1"/>
      <c r="X95" s="1"/>
    </row>
    <row r="96" spans="1:24" s="12" customFormat="1" ht="100.5" customHeight="1" x14ac:dyDescent="0.15">
      <c r="A96" s="19"/>
      <c r="E96" s="13"/>
      <c r="G96" s="13"/>
      <c r="H96" s="9"/>
      <c r="J96" s="35"/>
      <c r="R96" s="1"/>
      <c r="S96" s="1"/>
      <c r="T96" s="1"/>
      <c r="U96" s="1"/>
      <c r="V96" s="1"/>
      <c r="W96" s="1"/>
      <c r="X96" s="1"/>
    </row>
    <row r="97" spans="1:24" s="12" customFormat="1" ht="100.5" customHeight="1" x14ac:dyDescent="0.15">
      <c r="A97" s="19"/>
      <c r="E97" s="13"/>
      <c r="G97" s="13"/>
      <c r="H97" s="9"/>
      <c r="J97" s="35"/>
      <c r="R97" s="1"/>
      <c r="S97" s="1"/>
      <c r="T97" s="1"/>
      <c r="U97" s="1"/>
      <c r="V97" s="1"/>
      <c r="W97" s="1"/>
      <c r="X97" s="1"/>
    </row>
    <row r="98" spans="1:24" s="12" customFormat="1" ht="100.5" customHeight="1" x14ac:dyDescent="0.15">
      <c r="A98" s="19"/>
      <c r="E98" s="13"/>
      <c r="G98" s="13"/>
      <c r="H98" s="9"/>
      <c r="J98" s="35"/>
      <c r="R98" s="1"/>
      <c r="S98" s="1"/>
      <c r="T98" s="1"/>
      <c r="U98" s="1"/>
      <c r="V98" s="1"/>
      <c r="W98" s="1"/>
      <c r="X98" s="1"/>
    </row>
    <row r="99" spans="1:24" s="12" customFormat="1" ht="100.5" customHeight="1" x14ac:dyDescent="0.15">
      <c r="A99" s="19"/>
      <c r="E99" s="13"/>
      <c r="G99" s="13"/>
      <c r="H99" s="9"/>
      <c r="J99" s="35"/>
      <c r="R99" s="1"/>
      <c r="S99" s="1"/>
      <c r="T99" s="1"/>
      <c r="U99" s="1"/>
      <c r="V99" s="1"/>
      <c r="W99" s="1"/>
      <c r="X99" s="1"/>
    </row>
    <row r="100" spans="1:24" s="12" customFormat="1" ht="100.5" customHeight="1" x14ac:dyDescent="0.15">
      <c r="A100" s="19"/>
      <c r="E100" s="13"/>
      <c r="G100" s="13"/>
      <c r="H100" s="9"/>
      <c r="J100" s="35"/>
      <c r="R100" s="1"/>
      <c r="S100" s="1"/>
      <c r="T100" s="1"/>
      <c r="U100" s="1"/>
      <c r="V100" s="1"/>
      <c r="W100" s="1"/>
      <c r="X100" s="1"/>
    </row>
    <row r="101" spans="1:24" s="12" customFormat="1" ht="15.6" customHeight="1" x14ac:dyDescent="0.15">
      <c r="A101" s="19"/>
      <c r="E101" s="13"/>
      <c r="G101" s="13"/>
      <c r="H101" s="9"/>
      <c r="J101" s="35"/>
      <c r="R101" s="1"/>
      <c r="S101" s="1"/>
      <c r="T101" s="1"/>
      <c r="U101" s="1"/>
      <c r="V101" s="1"/>
      <c r="W101" s="1"/>
      <c r="X101" s="1"/>
    </row>
    <row r="102" spans="1:24" s="12" customFormat="1" ht="15.6" customHeight="1" x14ac:dyDescent="0.15">
      <c r="A102" s="19"/>
      <c r="E102" s="13"/>
      <c r="G102" s="13"/>
      <c r="H102" s="9"/>
      <c r="J102" s="35"/>
      <c r="R102" s="1"/>
      <c r="S102" s="1"/>
      <c r="T102" s="1"/>
      <c r="U102" s="1"/>
      <c r="V102" s="1"/>
      <c r="W102" s="1"/>
      <c r="X102" s="1"/>
    </row>
    <row r="103" spans="1:24" s="12" customFormat="1" ht="15.6" customHeight="1" x14ac:dyDescent="0.15">
      <c r="A103" s="19"/>
      <c r="E103" s="13"/>
      <c r="G103" s="13"/>
      <c r="H103" s="9"/>
      <c r="J103" s="35"/>
      <c r="R103" s="1"/>
      <c r="S103" s="1"/>
      <c r="T103" s="1"/>
      <c r="U103" s="1"/>
      <c r="V103" s="1"/>
      <c r="W103" s="1"/>
      <c r="X103" s="1"/>
    </row>
    <row r="104" spans="1:24" s="12" customFormat="1" ht="15.6" customHeight="1" x14ac:dyDescent="0.15">
      <c r="A104" s="19"/>
      <c r="E104" s="13"/>
      <c r="G104" s="13"/>
      <c r="H104" s="9"/>
      <c r="J104" s="35"/>
      <c r="R104" s="1"/>
      <c r="S104" s="1"/>
      <c r="T104" s="1"/>
      <c r="U104" s="1"/>
      <c r="V104" s="1"/>
      <c r="W104" s="1"/>
      <c r="X104" s="1"/>
    </row>
    <row r="105" spans="1:24" s="12" customFormat="1" ht="15.6" customHeight="1" x14ac:dyDescent="0.15">
      <c r="A105" s="19"/>
      <c r="E105" s="13"/>
      <c r="G105" s="13"/>
      <c r="H105" s="9"/>
      <c r="J105" s="35"/>
      <c r="R105" s="1"/>
      <c r="S105" s="1"/>
      <c r="T105" s="1"/>
      <c r="U105" s="1"/>
      <c r="V105" s="1"/>
      <c r="W105" s="1"/>
      <c r="X105" s="1"/>
    </row>
    <row r="106" spans="1:24" s="12" customFormat="1" ht="15.6" customHeight="1" x14ac:dyDescent="0.15">
      <c r="A106" s="19"/>
      <c r="E106" s="13"/>
      <c r="G106" s="13"/>
      <c r="H106" s="9"/>
      <c r="J106" s="35"/>
      <c r="R106" s="1"/>
      <c r="S106" s="1"/>
      <c r="T106" s="1"/>
      <c r="U106" s="1"/>
      <c r="V106" s="1"/>
      <c r="W106" s="1"/>
      <c r="X106" s="1"/>
    </row>
  </sheetData>
  <sheetProtection algorithmName="SHA-512" hashValue="uxK40x9E255v0Q9FL2yecp9hwA0suhFSTTCFKxcqX0mEkQP33lKGsqKB78yOnNjKi/NkWDqztYiJMYr+cFluhA==" saltValue="D+JZ93vLrVJ6nfvhe7eYtg==" spinCount="100000" sheet="1" selectLockedCells="1"/>
  <mergeCells count="40">
    <mergeCell ref="B89:E89"/>
    <mergeCell ref="B90:F90"/>
    <mergeCell ref="B91:F91"/>
    <mergeCell ref="G91:H91"/>
    <mergeCell ref="B78:C78"/>
    <mergeCell ref="D78:E78"/>
    <mergeCell ref="B83:E83"/>
    <mergeCell ref="B84:E84"/>
    <mergeCell ref="B85:E85"/>
    <mergeCell ref="B86:E86"/>
    <mergeCell ref="B75:C75"/>
    <mergeCell ref="D75:E75"/>
    <mergeCell ref="B76:C76"/>
    <mergeCell ref="D76:E76"/>
    <mergeCell ref="B77:C77"/>
    <mergeCell ref="D77:E77"/>
    <mergeCell ref="B72:C72"/>
    <mergeCell ref="D72:E72"/>
    <mergeCell ref="B73:C73"/>
    <mergeCell ref="D73:E73"/>
    <mergeCell ref="B74:C74"/>
    <mergeCell ref="D74:E74"/>
    <mergeCell ref="B36:C36"/>
    <mergeCell ref="B37:C37"/>
    <mergeCell ref="B70:C70"/>
    <mergeCell ref="D70:E70"/>
    <mergeCell ref="B71:C71"/>
    <mergeCell ref="D71:E71"/>
    <mergeCell ref="H25:I25"/>
    <mergeCell ref="B29:C29"/>
    <mergeCell ref="B35:C35"/>
    <mergeCell ref="C3:E3"/>
    <mergeCell ref="C4:E4"/>
    <mergeCell ref="C5:E5"/>
    <mergeCell ref="B7:F7"/>
    <mergeCell ref="B30:C30"/>
    <mergeCell ref="B31:C31"/>
    <mergeCell ref="B32:C32"/>
    <mergeCell ref="B33:C33"/>
    <mergeCell ref="B34:C34"/>
  </mergeCells>
  <conditionalFormatting sqref="B7">
    <cfRule type="cellIs" dxfId="7" priority="3" stopIfTrue="1" operator="equal">
      <formula>"Kies eerst uw systematiek voor de berekening van de subsidiabele kosten"</formula>
    </cfRule>
  </conditionalFormatting>
  <conditionalFormatting sqref="F25">
    <cfRule type="cellIs" dxfId="6" priority="4" stopIfTrue="1" operator="equal">
      <formula>"Opslag algemene kosten (50%)"</formula>
    </cfRule>
  </conditionalFormatting>
  <conditionalFormatting sqref="E9:E22">
    <cfRule type="cellIs" dxfId="5" priority="2" operator="equal">
      <formula>65</formula>
    </cfRule>
  </conditionalFormatting>
  <conditionalFormatting sqref="B90:F91">
    <cfRule type="expression" dxfId="4" priority="1">
      <formula>#REF!&gt;0</formula>
    </cfRule>
  </conditionalFormatting>
  <dataValidations count="4">
    <dataValidation type="whole" allowBlank="1" showInputMessage="1" showErrorMessage="1" sqref="E56" xr:uid="{068D39F0-EE04-4E0A-9AD8-1663F21E707E}">
      <formula1>1</formula1>
      <formula2>730</formula2>
    </dataValidation>
    <dataValidation type="whole" allowBlank="1" showInputMessage="1" showErrorMessage="1" sqref="D56:D64 E57:E64" xr:uid="{F84FA9FF-D232-4B7C-B81C-8888E34BA70F}">
      <formula1>1</formula1>
      <formula2>100</formula2>
    </dataValidation>
    <dataValidation type="list" allowBlank="1" showInputMessage="1" showErrorMessage="1" sqref="D43:D51" xr:uid="{8F34367B-A191-4F91-9AF1-802F985A111B}">
      <formula1>"Existing equipement, Equipment purchased especially for this project"</formula1>
    </dataValidation>
    <dataValidation allowBlank="1" showInputMessage="1" showErrorMessage="1" errorTitle="Incorrect input" error="Please choose between SME, research organisation or other." sqref="C5:E5" xr:uid="{3EEB8D11-6F6F-4456-9A6D-23202A0905C7}"/>
  </dataValidations>
  <printOptions horizontalCentered="1"/>
  <pageMargins left="0.19685039370078741" right="0.19685039370078741" top="0.55118110236220474" bottom="0.39370078740157483" header="0" footer="0.39370078740157483"/>
  <pageSetup paperSize="9" scale="35" fitToHeight="0" orientation="portrait" r:id="rId1"/>
  <headerFooter alignWithMargins="0">
    <oddFooter>&amp;L&amp;F&amp;C&amp;A&amp;R&amp;P of &amp;N</oddFooter>
  </headerFooter>
  <rowBreaks count="1" manualBreakCount="1">
    <brk id="53"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8">
    <tabColor rgb="FFAAF6BE"/>
    <pageSetUpPr fitToPage="1"/>
  </sheetPr>
  <dimension ref="A1:AK326"/>
  <sheetViews>
    <sheetView showGridLines="0" tabSelected="1" zoomScale="90" zoomScaleNormal="90" workbookViewId="0">
      <selection activeCell="I14" sqref="I14"/>
    </sheetView>
  </sheetViews>
  <sheetFormatPr defaultColWidth="9" defaultRowHeight="30" customHeight="1" x14ac:dyDescent="0.15"/>
  <cols>
    <col min="1" max="1" width="3.625" style="34" customWidth="1"/>
    <col min="2" max="2" width="27.125" style="27" customWidth="1"/>
    <col min="3" max="3" width="23.75" style="27" customWidth="1"/>
    <col min="4" max="4" width="42.375" style="27" customWidth="1"/>
    <col min="5" max="6" width="19.625" style="27" customWidth="1"/>
    <col min="7" max="7" width="19.625" style="50" customWidth="1"/>
    <col min="8" max="12" width="19.625" style="27" customWidth="1"/>
    <col min="13" max="36" width="38.25" style="34" customWidth="1"/>
    <col min="37" max="16384" width="9" style="27"/>
  </cols>
  <sheetData>
    <row r="1" spans="1:37" s="48" customFormat="1" ht="30" customHeight="1" x14ac:dyDescent="0.15">
      <c r="G1" s="50"/>
    </row>
    <row r="2" spans="1:37" s="34" customFormat="1" ht="30" customHeight="1" x14ac:dyDescent="0.15">
      <c r="B2" s="39" t="s">
        <v>9</v>
      </c>
      <c r="G2" s="50"/>
    </row>
    <row r="3" spans="1:37" s="34" customFormat="1" ht="30" customHeight="1" x14ac:dyDescent="0.15">
      <c r="G3" s="50"/>
    </row>
    <row r="4" spans="1:37" s="29" customFormat="1" ht="30" customHeight="1" x14ac:dyDescent="0.15">
      <c r="A4" s="31"/>
      <c r="B4" s="102" t="s">
        <v>3</v>
      </c>
      <c r="C4" s="210">
        <f>'Project and applicant details'!C3</f>
        <v>0</v>
      </c>
      <c r="D4" s="211"/>
      <c r="E4" s="31"/>
      <c r="F4" s="31"/>
      <c r="G4" s="30"/>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row>
    <row r="5" spans="1:37" s="31" customFormat="1" ht="30" customHeight="1" x14ac:dyDescent="0.15">
      <c r="E5" s="164"/>
      <c r="F5" s="164"/>
      <c r="G5" s="165"/>
      <c r="H5" s="164"/>
      <c r="I5" s="108"/>
      <c r="J5" s="108"/>
      <c r="K5" s="108"/>
    </row>
    <row r="6" spans="1:37" s="29" customFormat="1" ht="30" customHeight="1" x14ac:dyDescent="0.15">
      <c r="A6" s="31"/>
      <c r="B6" s="212" t="s">
        <v>10</v>
      </c>
      <c r="C6" s="213"/>
      <c r="D6" s="213"/>
      <c r="E6" s="206" t="s">
        <v>59</v>
      </c>
      <c r="F6" s="219" t="s">
        <v>60</v>
      </c>
      <c r="G6" s="206" t="s">
        <v>61</v>
      </c>
      <c r="H6" s="206" t="s">
        <v>16</v>
      </c>
      <c r="J6" s="31"/>
      <c r="K6" s="39"/>
      <c r="L6" s="31"/>
      <c r="M6" s="31"/>
      <c r="N6" s="31"/>
      <c r="O6" s="31"/>
      <c r="P6" s="31"/>
      <c r="Q6" s="31"/>
      <c r="R6" s="31"/>
      <c r="S6" s="31"/>
      <c r="T6" s="31"/>
      <c r="U6" s="31"/>
      <c r="V6" s="31"/>
      <c r="W6" s="31"/>
      <c r="X6" s="31"/>
      <c r="Y6" s="31"/>
      <c r="Z6" s="31"/>
      <c r="AA6" s="31"/>
      <c r="AB6" s="31"/>
      <c r="AC6" s="31"/>
      <c r="AD6" s="31"/>
      <c r="AE6" s="31"/>
      <c r="AF6" s="31"/>
      <c r="AG6" s="31"/>
    </row>
    <row r="7" spans="1:37" s="29" customFormat="1" ht="30" customHeight="1" x14ac:dyDescent="0.15">
      <c r="A7" s="31"/>
      <c r="B7" s="214" t="s">
        <v>101</v>
      </c>
      <c r="C7" s="216" t="s">
        <v>34</v>
      </c>
      <c r="D7" s="217" t="s">
        <v>56</v>
      </c>
      <c r="E7" s="208"/>
      <c r="F7" s="220"/>
      <c r="G7" s="208"/>
      <c r="H7" s="207"/>
      <c r="J7" s="31"/>
      <c r="K7" s="39"/>
      <c r="L7" s="31"/>
      <c r="M7" s="31"/>
      <c r="N7" s="31"/>
      <c r="O7" s="31"/>
      <c r="P7" s="31"/>
      <c r="Q7" s="31"/>
      <c r="R7" s="31"/>
      <c r="S7" s="31"/>
      <c r="T7" s="31"/>
      <c r="U7" s="31"/>
      <c r="V7" s="31"/>
      <c r="W7" s="31"/>
      <c r="X7" s="31"/>
      <c r="Y7" s="31"/>
      <c r="Z7" s="31"/>
      <c r="AA7" s="31"/>
      <c r="AB7" s="31"/>
      <c r="AC7" s="31"/>
      <c r="AD7" s="31"/>
      <c r="AE7" s="31"/>
      <c r="AF7" s="31"/>
      <c r="AG7" s="31"/>
    </row>
    <row r="8" spans="1:37" s="29" customFormat="1" ht="30" customHeight="1" x14ac:dyDescent="0.15">
      <c r="A8" s="31"/>
      <c r="B8" s="215"/>
      <c r="C8" s="215"/>
      <c r="D8" s="218"/>
      <c r="E8" s="208"/>
      <c r="F8" s="220"/>
      <c r="G8" s="208"/>
      <c r="H8" s="208"/>
      <c r="J8" s="31"/>
      <c r="K8" s="39"/>
      <c r="L8" s="31"/>
      <c r="M8" s="31"/>
      <c r="N8" s="31"/>
      <c r="O8" s="31"/>
      <c r="P8" s="31"/>
      <c r="Q8" s="31"/>
      <c r="R8" s="31"/>
      <c r="S8" s="31"/>
      <c r="T8" s="31"/>
      <c r="U8" s="31"/>
      <c r="V8" s="31"/>
      <c r="W8" s="31"/>
      <c r="X8" s="31"/>
      <c r="Y8" s="31"/>
      <c r="Z8" s="31"/>
      <c r="AA8" s="31"/>
      <c r="AB8" s="31"/>
      <c r="AC8" s="31"/>
      <c r="AD8" s="31"/>
      <c r="AE8" s="31"/>
      <c r="AF8" s="31"/>
      <c r="AG8" s="31"/>
    </row>
    <row r="9" spans="1:37" s="29" customFormat="1" ht="30" customHeight="1" x14ac:dyDescent="0.15">
      <c r="A9" s="31"/>
      <c r="B9" s="215"/>
      <c r="C9" s="215"/>
      <c r="D9" s="218"/>
      <c r="E9" s="209"/>
      <c r="F9" s="221"/>
      <c r="G9" s="209"/>
      <c r="H9" s="209"/>
      <c r="K9" s="39"/>
      <c r="L9" s="31"/>
      <c r="M9" s="31"/>
      <c r="N9" s="31"/>
      <c r="O9" s="31"/>
      <c r="P9" s="31"/>
      <c r="Q9" s="31"/>
      <c r="R9" s="31"/>
      <c r="S9" s="31"/>
      <c r="T9" s="31"/>
      <c r="U9" s="31"/>
      <c r="V9" s="31"/>
      <c r="W9" s="31"/>
      <c r="X9" s="31"/>
      <c r="Y9" s="31"/>
      <c r="Z9" s="31"/>
      <c r="AA9" s="31"/>
      <c r="AB9" s="31"/>
      <c r="AC9" s="31"/>
      <c r="AD9" s="31"/>
      <c r="AE9" s="31"/>
      <c r="AF9" s="31"/>
      <c r="AG9" s="31"/>
    </row>
    <row r="10" spans="1:37" s="29" customFormat="1" ht="30" customHeight="1" x14ac:dyDescent="0.15">
      <c r="A10" s="31"/>
      <c r="B10" s="111" t="s">
        <v>63</v>
      </c>
      <c r="C10" s="43">
        <f>'Project and applicant details'!$C8</f>
        <v>0</v>
      </c>
      <c r="D10" s="101" t="str">
        <f>IF('Project and applicant details'!$D8="","",'Project and applicant details'!$D8)</f>
        <v/>
      </c>
      <c r="E10" s="166">
        <f>'Budget lead partner 1'!F83</f>
        <v>0</v>
      </c>
      <c r="F10" s="168" t="str">
        <f>IF('Project and applicant details'!D8="","",'Budget lead partner 1'!$F$84)</f>
        <v/>
      </c>
      <c r="G10" s="166">
        <f>'Budget lead partner 1'!F85</f>
        <v>0</v>
      </c>
      <c r="H10" s="166">
        <f>'Budget lead partner 1'!$F$86</f>
        <v>0</v>
      </c>
      <c r="I10" s="89"/>
      <c r="J10" s="42"/>
      <c r="K10" s="31"/>
      <c r="L10" s="31"/>
      <c r="M10" s="31"/>
      <c r="N10" s="31"/>
      <c r="O10" s="31"/>
      <c r="P10" s="31"/>
      <c r="Q10" s="31"/>
      <c r="R10" s="31"/>
      <c r="S10" s="31"/>
      <c r="T10" s="31"/>
      <c r="U10" s="31"/>
      <c r="V10" s="31"/>
      <c r="W10" s="31"/>
      <c r="X10" s="31"/>
      <c r="Y10" s="31"/>
      <c r="Z10" s="31"/>
      <c r="AA10" s="31"/>
      <c r="AB10" s="31"/>
      <c r="AC10" s="31"/>
      <c r="AD10" s="31"/>
      <c r="AE10" s="31"/>
      <c r="AF10" s="31"/>
      <c r="AG10" s="31"/>
    </row>
    <row r="11" spans="1:37" s="29" customFormat="1" ht="30" customHeight="1" x14ac:dyDescent="0.15">
      <c r="A11" s="31"/>
      <c r="B11" s="99" t="s">
        <v>27</v>
      </c>
      <c r="C11" s="43">
        <f>'Project and applicant details'!$C9</f>
        <v>0</v>
      </c>
      <c r="D11" s="101" t="str">
        <f>IF('Project and applicant details'!$D9="","",'Project and applicant details'!$D9)</f>
        <v/>
      </c>
      <c r="E11" s="166">
        <f>'Budget partner 2'!F83</f>
        <v>0</v>
      </c>
      <c r="F11" s="168" t="str">
        <f>IF('Project and applicant details'!D10="","",'Budget partner 2'!$F$84)</f>
        <v/>
      </c>
      <c r="G11" s="166">
        <f>'Budget partner 2'!F85</f>
        <v>0</v>
      </c>
      <c r="H11" s="166">
        <f>'Budget partner 2'!$F$86</f>
        <v>0</v>
      </c>
      <c r="I11" s="89"/>
      <c r="J11" s="42"/>
      <c r="K11" s="31"/>
      <c r="L11" s="31"/>
      <c r="M11" s="31"/>
      <c r="N11" s="31"/>
      <c r="O11" s="31"/>
      <c r="P11" s="31"/>
      <c r="Q11" s="31"/>
      <c r="R11" s="31"/>
      <c r="S11" s="31"/>
      <c r="T11" s="31"/>
      <c r="U11" s="31"/>
      <c r="V11" s="31"/>
      <c r="W11" s="31"/>
      <c r="X11" s="31"/>
      <c r="Y11" s="31"/>
      <c r="Z11" s="31"/>
      <c r="AA11" s="31"/>
      <c r="AB11" s="31"/>
      <c r="AC11" s="31"/>
      <c r="AD11" s="31"/>
      <c r="AE11" s="31"/>
      <c r="AF11" s="31"/>
      <c r="AG11" s="31"/>
    </row>
    <row r="12" spans="1:37" s="29" customFormat="1" ht="30" customHeight="1" x14ac:dyDescent="0.15">
      <c r="A12" s="31"/>
      <c r="B12" s="99" t="s">
        <v>28</v>
      </c>
      <c r="C12" s="43">
        <f>'Project and applicant details'!$C10</f>
        <v>0</v>
      </c>
      <c r="D12" s="101" t="str">
        <f>IF('Project and applicant details'!$D10="","",'Project and applicant details'!$D10)</f>
        <v/>
      </c>
      <c r="E12" s="166">
        <f>'Budget partner 3'!F83</f>
        <v>0</v>
      </c>
      <c r="F12" s="168" t="str">
        <f>IF('Project and applicant details'!D10="","",'Budget partner 3'!$F$84)</f>
        <v/>
      </c>
      <c r="G12" s="166">
        <f>'Budget partner 3'!F85</f>
        <v>0</v>
      </c>
      <c r="H12" s="166">
        <f>'Budget partner 3'!$F$86</f>
        <v>0</v>
      </c>
      <c r="I12" s="89"/>
      <c r="J12" s="31"/>
      <c r="K12" s="31"/>
      <c r="L12" s="31"/>
      <c r="M12" s="31"/>
      <c r="N12" s="31"/>
      <c r="O12" s="31"/>
      <c r="P12" s="31"/>
      <c r="Q12" s="31"/>
      <c r="R12" s="31"/>
      <c r="S12" s="31"/>
      <c r="T12" s="31"/>
      <c r="U12" s="31"/>
      <c r="V12" s="31"/>
      <c r="W12" s="31"/>
      <c r="X12" s="31"/>
      <c r="Y12" s="31"/>
      <c r="Z12" s="31"/>
      <c r="AA12" s="31"/>
      <c r="AB12" s="31"/>
      <c r="AC12" s="31"/>
      <c r="AD12" s="31"/>
      <c r="AE12" s="31"/>
      <c r="AF12" s="31"/>
      <c r="AG12" s="31"/>
    </row>
    <row r="13" spans="1:37" s="29" customFormat="1" ht="30" customHeight="1" x14ac:dyDescent="0.15">
      <c r="A13" s="31"/>
      <c r="B13" s="99" t="s">
        <v>29</v>
      </c>
      <c r="C13" s="43">
        <f>'Project and applicant details'!$C11</f>
        <v>0</v>
      </c>
      <c r="D13" s="101" t="str">
        <f>IF('Project and applicant details'!$D11="","",'Project and applicant details'!$D11)</f>
        <v/>
      </c>
      <c r="E13" s="166">
        <f>'Budget partner 4'!F83</f>
        <v>0</v>
      </c>
      <c r="F13" s="168" t="str">
        <f>IF('Project and applicant details'!D10="","",'Budget partner 4'!$F$84)</f>
        <v/>
      </c>
      <c r="G13" s="166">
        <f>'Budget partner 4'!F85</f>
        <v>0</v>
      </c>
      <c r="H13" s="166">
        <f>'Budget partner 4'!$F$86</f>
        <v>0</v>
      </c>
      <c r="I13" s="89"/>
      <c r="J13" s="31"/>
      <c r="K13" s="31"/>
      <c r="L13" s="31"/>
      <c r="M13" s="31"/>
      <c r="N13" s="31"/>
      <c r="O13" s="31"/>
      <c r="P13" s="31"/>
      <c r="Q13" s="31"/>
      <c r="R13" s="31"/>
      <c r="S13" s="31"/>
      <c r="T13" s="31"/>
      <c r="U13" s="31"/>
      <c r="V13" s="31"/>
      <c r="W13" s="31"/>
      <c r="X13" s="31"/>
      <c r="Y13" s="31"/>
      <c r="Z13" s="31"/>
      <c r="AA13" s="31"/>
      <c r="AB13" s="31"/>
      <c r="AC13" s="31"/>
      <c r="AD13" s="31"/>
      <c r="AE13" s="31"/>
      <c r="AF13" s="31"/>
      <c r="AG13" s="31"/>
    </row>
    <row r="14" spans="1:37" s="29" customFormat="1" ht="30" customHeight="1" x14ac:dyDescent="0.15">
      <c r="A14" s="31"/>
      <c r="B14" s="32"/>
      <c r="C14" s="33"/>
      <c r="D14" s="100" t="s">
        <v>12</v>
      </c>
      <c r="E14" s="167">
        <f>SUM(E10:E13)</f>
        <v>0</v>
      </c>
      <c r="F14" s="169"/>
      <c r="G14" s="167">
        <f>SUM(G10:G13)</f>
        <v>0</v>
      </c>
      <c r="H14" s="167">
        <f>SUM(H10:H13)</f>
        <v>0</v>
      </c>
      <c r="I14" s="119" t="str">
        <f>IF(H14&lt;1000000,"The total requested subsidy amount for the project is lower than the minimum of 1 million euros. Please adjust the requested amount per partner.",IF(H14&gt;2000000,"The total requested subsidy amount for the project exceeds the maximum of 2 million euros. Please adjust the requested amount per partner."," "))</f>
        <v>The total requested subsidy amount for the project is lower than the minimum of 1 million euros. Please adjust the requested amount per partner.</v>
      </c>
      <c r="J14" s="89"/>
      <c r="K14" s="31"/>
      <c r="L14" s="31"/>
      <c r="M14" s="31"/>
      <c r="N14" s="31"/>
      <c r="O14" s="31"/>
      <c r="P14" s="31"/>
      <c r="Q14" s="31"/>
      <c r="R14" s="31"/>
      <c r="S14" s="31"/>
      <c r="T14" s="31"/>
      <c r="U14" s="31"/>
      <c r="V14" s="31"/>
      <c r="W14" s="31"/>
      <c r="X14" s="31"/>
      <c r="Y14" s="31"/>
      <c r="Z14" s="31"/>
      <c r="AA14" s="31"/>
      <c r="AB14" s="31"/>
      <c r="AC14" s="31"/>
      <c r="AD14" s="31"/>
      <c r="AE14" s="31"/>
      <c r="AF14" s="31"/>
      <c r="AG14" s="31"/>
    </row>
    <row r="15" spans="1:37" s="31" customFormat="1" ht="30" customHeight="1" x14ac:dyDescent="0.15">
      <c r="B15" s="33"/>
      <c r="C15" s="33"/>
      <c r="D15" s="33"/>
      <c r="E15" s="120"/>
      <c r="F15" s="32"/>
      <c r="G15" s="120"/>
      <c r="H15" s="120"/>
      <c r="I15" s="33"/>
      <c r="J15" s="33"/>
      <c r="K15" s="33"/>
      <c r="L15" s="33"/>
    </row>
    <row r="16" spans="1:37" s="31" customFormat="1" ht="30" customHeight="1" x14ac:dyDescent="0.15">
      <c r="B16" s="41"/>
      <c r="E16" s="33"/>
      <c r="F16" s="33"/>
      <c r="G16" s="51"/>
      <c r="J16" s="164"/>
      <c r="K16" s="164"/>
      <c r="L16" s="164"/>
    </row>
    <row r="17" spans="2:13" s="34" customFormat="1" ht="30" customHeight="1" x14ac:dyDescent="0.15">
      <c r="B17" s="212" t="s">
        <v>62</v>
      </c>
      <c r="C17" s="213"/>
      <c r="D17" s="213"/>
      <c r="E17" s="206" t="s">
        <v>13</v>
      </c>
      <c r="F17" s="219" t="s">
        <v>31</v>
      </c>
      <c r="G17" s="206" t="s">
        <v>30</v>
      </c>
      <c r="H17" s="206" t="s">
        <v>32</v>
      </c>
      <c r="I17" s="206" t="s">
        <v>35</v>
      </c>
      <c r="J17" s="206" t="s">
        <v>12</v>
      </c>
      <c r="K17" s="206" t="s">
        <v>16</v>
      </c>
      <c r="L17" s="206" t="s">
        <v>14</v>
      </c>
    </row>
    <row r="18" spans="2:13" s="34" customFormat="1" ht="30" customHeight="1" x14ac:dyDescent="0.15">
      <c r="B18" s="214" t="s">
        <v>101</v>
      </c>
      <c r="C18" s="216" t="s">
        <v>34</v>
      </c>
      <c r="D18" s="217" t="s">
        <v>56</v>
      </c>
      <c r="E18" s="208"/>
      <c r="F18" s="208"/>
      <c r="G18" s="208"/>
      <c r="H18" s="208"/>
      <c r="I18" s="208"/>
      <c r="J18" s="208"/>
      <c r="K18" s="207"/>
      <c r="L18" s="208"/>
    </row>
    <row r="19" spans="2:13" s="34" customFormat="1" ht="30" customHeight="1" x14ac:dyDescent="0.15">
      <c r="B19" s="215"/>
      <c r="C19" s="215"/>
      <c r="D19" s="218"/>
      <c r="E19" s="208"/>
      <c r="F19" s="208"/>
      <c r="G19" s="208"/>
      <c r="H19" s="208"/>
      <c r="I19" s="208"/>
      <c r="J19" s="208"/>
      <c r="K19" s="208"/>
      <c r="L19" s="208"/>
    </row>
    <row r="20" spans="2:13" s="34" customFormat="1" ht="30" customHeight="1" x14ac:dyDescent="0.15">
      <c r="B20" s="215"/>
      <c r="C20" s="215"/>
      <c r="D20" s="218"/>
      <c r="E20" s="209"/>
      <c r="F20" s="209"/>
      <c r="G20" s="209"/>
      <c r="H20" s="209"/>
      <c r="I20" s="209"/>
      <c r="J20" s="209"/>
      <c r="K20" s="209"/>
      <c r="L20" s="209"/>
    </row>
    <row r="21" spans="2:13" s="34" customFormat="1" ht="30" customHeight="1" x14ac:dyDescent="0.15">
      <c r="B21" s="111" t="s">
        <v>63</v>
      </c>
      <c r="C21" s="43">
        <f>'Project and applicant details'!$C8</f>
        <v>0</v>
      </c>
      <c r="D21" s="101" t="str">
        <f>IF('Project and applicant details'!$D8="","",'Project and applicant details'!$D8)</f>
        <v/>
      </c>
      <c r="E21" s="166">
        <f>'Budget lead partner 1'!G26</f>
        <v>0</v>
      </c>
      <c r="F21" s="166">
        <f>'Budget lead partner 1'!G39</f>
        <v>0</v>
      </c>
      <c r="G21" s="166">
        <f>'Budget lead partner 1'!I53</f>
        <v>0</v>
      </c>
      <c r="H21" s="166">
        <f>'Budget lead partner 1'!J66</f>
        <v>0</v>
      </c>
      <c r="I21" s="166">
        <f>'Budget lead partner 1'!F80</f>
        <v>0</v>
      </c>
      <c r="J21" s="166">
        <f>SUM(E21:I21)</f>
        <v>0</v>
      </c>
      <c r="K21" s="166">
        <f>'Budget lead partner 1'!$F$86</f>
        <v>0</v>
      </c>
      <c r="L21" s="166">
        <f>'Budget lead partner 1'!F89</f>
        <v>0</v>
      </c>
      <c r="M21" s="50"/>
    </row>
    <row r="22" spans="2:13" s="34" customFormat="1" ht="30" customHeight="1" x14ac:dyDescent="0.15">
      <c r="B22" s="99" t="s">
        <v>27</v>
      </c>
      <c r="C22" s="43">
        <f>'Project and applicant details'!$C9</f>
        <v>0</v>
      </c>
      <c r="D22" s="101" t="str">
        <f>IF('Project and applicant details'!$D9="","",'Project and applicant details'!$D9)</f>
        <v/>
      </c>
      <c r="E22" s="166">
        <f>'Budget partner 2'!G26</f>
        <v>0</v>
      </c>
      <c r="F22" s="166">
        <f>'Budget partner 2'!G39</f>
        <v>0</v>
      </c>
      <c r="G22" s="166">
        <f>'Budget partner 2'!I53</f>
        <v>0</v>
      </c>
      <c r="H22" s="166">
        <f>'Budget partner 2'!J66</f>
        <v>0</v>
      </c>
      <c r="I22" s="166">
        <f>'Budget partner 2'!F80</f>
        <v>0</v>
      </c>
      <c r="J22" s="166">
        <f t="shared" ref="J22:J24" si="0">SUM(E22:I22)</f>
        <v>0</v>
      </c>
      <c r="K22" s="166">
        <f>'Budget partner 2'!$F$86</f>
        <v>0</v>
      </c>
      <c r="L22" s="166">
        <f>'Budget partner 2'!F89</f>
        <v>0</v>
      </c>
      <c r="M22" s="50"/>
    </row>
    <row r="23" spans="2:13" s="34" customFormat="1" ht="30" customHeight="1" x14ac:dyDescent="0.15">
      <c r="B23" s="99" t="s">
        <v>28</v>
      </c>
      <c r="C23" s="43">
        <f>'Project and applicant details'!$C10</f>
        <v>0</v>
      </c>
      <c r="D23" s="101" t="str">
        <f>IF('Project and applicant details'!$D10="","",'Project and applicant details'!$D10)</f>
        <v/>
      </c>
      <c r="E23" s="166">
        <f>'Budget partner 3'!G26</f>
        <v>0</v>
      </c>
      <c r="F23" s="166">
        <f>'Budget partner 3'!G39</f>
        <v>0</v>
      </c>
      <c r="G23" s="166">
        <f>'Budget partner 3'!I53</f>
        <v>0</v>
      </c>
      <c r="H23" s="166">
        <f>'Budget partner 3'!J66</f>
        <v>0</v>
      </c>
      <c r="I23" s="166">
        <f>'Budget partner 3'!F80</f>
        <v>0</v>
      </c>
      <c r="J23" s="166">
        <f t="shared" si="0"/>
        <v>0</v>
      </c>
      <c r="K23" s="166">
        <f>'Budget partner 3'!$F$86</f>
        <v>0</v>
      </c>
      <c r="L23" s="166">
        <f>'Budget partner 3'!F89</f>
        <v>0</v>
      </c>
    </row>
    <row r="24" spans="2:13" s="34" customFormat="1" ht="30" customHeight="1" x14ac:dyDescent="0.15">
      <c r="B24" s="99" t="s">
        <v>29</v>
      </c>
      <c r="C24" s="43">
        <f>'Project and applicant details'!$C11</f>
        <v>0</v>
      </c>
      <c r="D24" s="101" t="str">
        <f>IF('Project and applicant details'!$D11="","",'Project and applicant details'!$D11)</f>
        <v/>
      </c>
      <c r="E24" s="166">
        <f>'Budget partner 4'!G26</f>
        <v>0</v>
      </c>
      <c r="F24" s="166">
        <f>'Budget partner 4'!G39</f>
        <v>0</v>
      </c>
      <c r="G24" s="166">
        <f>'Budget partner 4'!I53</f>
        <v>0</v>
      </c>
      <c r="H24" s="166">
        <f>'Budget partner 4'!J66</f>
        <v>0</v>
      </c>
      <c r="I24" s="166">
        <f>'Budget partner 4'!F80</f>
        <v>0</v>
      </c>
      <c r="J24" s="166">
        <f t="shared" si="0"/>
        <v>0</v>
      </c>
      <c r="K24" s="166">
        <f>'Budget partner 4'!$F$86</f>
        <v>0</v>
      </c>
      <c r="L24" s="166">
        <f>'Budget partner 2'!F89</f>
        <v>0</v>
      </c>
    </row>
    <row r="25" spans="2:13" s="34" customFormat="1" ht="30" customHeight="1" x14ac:dyDescent="0.15">
      <c r="B25" s="32"/>
      <c r="C25" s="33"/>
      <c r="D25" s="100" t="s">
        <v>12</v>
      </c>
      <c r="E25" s="167">
        <f t="shared" ref="E25:J25" si="1">SUM(E21:E24)</f>
        <v>0</v>
      </c>
      <c r="F25" s="167">
        <f t="shared" si="1"/>
        <v>0</v>
      </c>
      <c r="G25" s="167">
        <f t="shared" si="1"/>
        <v>0</v>
      </c>
      <c r="H25" s="167">
        <f t="shared" si="1"/>
        <v>0</v>
      </c>
      <c r="I25" s="167">
        <f t="shared" si="1"/>
        <v>0</v>
      </c>
      <c r="J25" s="167">
        <f t="shared" si="1"/>
        <v>0</v>
      </c>
      <c r="K25" s="167">
        <f>SUM(K21:K24)</f>
        <v>0</v>
      </c>
      <c r="L25" s="167">
        <f>SUM(L21:L24)</f>
        <v>0</v>
      </c>
    </row>
    <row r="26" spans="2:13" s="34" customFormat="1" ht="30" customHeight="1" x14ac:dyDescent="0.15">
      <c r="G26" s="50"/>
      <c r="H26" s="28"/>
      <c r="I26" s="120"/>
      <c r="J26" s="120"/>
      <c r="K26" s="120"/>
    </row>
    <row r="27" spans="2:13" s="34" customFormat="1" ht="30" customHeight="1" x14ac:dyDescent="0.15">
      <c r="G27" s="50"/>
    </row>
    <row r="28" spans="2:13" s="34" customFormat="1" ht="30" customHeight="1" x14ac:dyDescent="0.15">
      <c r="G28" s="50"/>
    </row>
    <row r="29" spans="2:13" s="34" customFormat="1" ht="30" customHeight="1" x14ac:dyDescent="0.15">
      <c r="G29" s="50"/>
    </row>
    <row r="30" spans="2:13" s="34" customFormat="1" ht="30" customHeight="1" x14ac:dyDescent="0.15">
      <c r="G30" s="50"/>
    </row>
    <row r="31" spans="2:13" s="34" customFormat="1" ht="30" customHeight="1" x14ac:dyDescent="0.15">
      <c r="G31" s="50"/>
    </row>
    <row r="32" spans="2:13" s="34" customFormat="1" ht="30" customHeight="1" x14ac:dyDescent="0.15">
      <c r="G32" s="50"/>
    </row>
    <row r="33" spans="7:7" s="34" customFormat="1" ht="30" customHeight="1" x14ac:dyDescent="0.15">
      <c r="G33" s="50"/>
    </row>
    <row r="34" spans="7:7" s="34" customFormat="1" ht="30" customHeight="1" x14ac:dyDescent="0.15">
      <c r="G34" s="50"/>
    </row>
    <row r="35" spans="7:7" s="34" customFormat="1" ht="30" customHeight="1" x14ac:dyDescent="0.15">
      <c r="G35" s="50"/>
    </row>
    <row r="36" spans="7:7" s="34" customFormat="1" ht="30" customHeight="1" x14ac:dyDescent="0.15">
      <c r="G36" s="50"/>
    </row>
    <row r="37" spans="7:7" s="34" customFormat="1" ht="30" customHeight="1" x14ac:dyDescent="0.15">
      <c r="G37" s="50"/>
    </row>
    <row r="38" spans="7:7" s="34" customFormat="1" ht="30" customHeight="1" x14ac:dyDescent="0.15">
      <c r="G38" s="50"/>
    </row>
    <row r="39" spans="7:7" s="34" customFormat="1" ht="30" customHeight="1" x14ac:dyDescent="0.15">
      <c r="G39" s="50"/>
    </row>
    <row r="40" spans="7:7" s="34" customFormat="1" ht="30" customHeight="1" x14ac:dyDescent="0.15">
      <c r="G40" s="50"/>
    </row>
    <row r="41" spans="7:7" s="34" customFormat="1" ht="30" customHeight="1" x14ac:dyDescent="0.15">
      <c r="G41" s="50"/>
    </row>
    <row r="42" spans="7:7" s="34" customFormat="1" ht="30" customHeight="1" x14ac:dyDescent="0.15">
      <c r="G42" s="50"/>
    </row>
    <row r="43" spans="7:7" s="34" customFormat="1" ht="30" customHeight="1" x14ac:dyDescent="0.15">
      <c r="G43" s="50"/>
    </row>
    <row r="44" spans="7:7" s="34" customFormat="1" ht="30" customHeight="1" x14ac:dyDescent="0.15">
      <c r="G44" s="50"/>
    </row>
    <row r="45" spans="7:7" s="34" customFormat="1" ht="30" customHeight="1" x14ac:dyDescent="0.15">
      <c r="G45" s="50"/>
    </row>
    <row r="46" spans="7:7" s="34" customFormat="1" ht="30" customHeight="1" x14ac:dyDescent="0.15">
      <c r="G46" s="50"/>
    </row>
    <row r="47" spans="7:7" s="34" customFormat="1" ht="30" customHeight="1" x14ac:dyDescent="0.15">
      <c r="G47" s="50"/>
    </row>
    <row r="48" spans="7:7" s="34" customFormat="1" ht="30" customHeight="1" x14ac:dyDescent="0.15">
      <c r="G48" s="50"/>
    </row>
    <row r="49" spans="7:7" s="34" customFormat="1" ht="30" customHeight="1" x14ac:dyDescent="0.15">
      <c r="G49" s="50"/>
    </row>
    <row r="50" spans="7:7" s="34" customFormat="1" ht="30" customHeight="1" x14ac:dyDescent="0.15">
      <c r="G50" s="50"/>
    </row>
    <row r="51" spans="7:7" s="34" customFormat="1" ht="30" customHeight="1" x14ac:dyDescent="0.15">
      <c r="G51" s="50"/>
    </row>
    <row r="52" spans="7:7" s="34" customFormat="1" ht="30" customHeight="1" x14ac:dyDescent="0.15">
      <c r="G52" s="50"/>
    </row>
    <row r="53" spans="7:7" s="34" customFormat="1" ht="30" customHeight="1" x14ac:dyDescent="0.15">
      <c r="G53" s="50"/>
    </row>
    <row r="54" spans="7:7" s="34" customFormat="1" ht="30" customHeight="1" x14ac:dyDescent="0.15">
      <c r="G54" s="50"/>
    </row>
    <row r="55" spans="7:7" s="34" customFormat="1" ht="30" customHeight="1" x14ac:dyDescent="0.15">
      <c r="G55" s="50"/>
    </row>
    <row r="56" spans="7:7" s="34" customFormat="1" ht="30" customHeight="1" x14ac:dyDescent="0.15">
      <c r="G56" s="50"/>
    </row>
    <row r="57" spans="7:7" s="34" customFormat="1" ht="30" customHeight="1" x14ac:dyDescent="0.15">
      <c r="G57" s="50"/>
    </row>
    <row r="58" spans="7:7" s="34" customFormat="1" ht="30" customHeight="1" x14ac:dyDescent="0.15">
      <c r="G58" s="50"/>
    </row>
    <row r="59" spans="7:7" s="34" customFormat="1" ht="30" customHeight="1" x14ac:dyDescent="0.15">
      <c r="G59" s="50"/>
    </row>
    <row r="60" spans="7:7" s="34" customFormat="1" ht="30" customHeight="1" x14ac:dyDescent="0.15">
      <c r="G60" s="50"/>
    </row>
    <row r="61" spans="7:7" s="34" customFormat="1" ht="30" customHeight="1" x14ac:dyDescent="0.15">
      <c r="G61" s="50"/>
    </row>
    <row r="62" spans="7:7" s="34" customFormat="1" ht="30" customHeight="1" x14ac:dyDescent="0.15">
      <c r="G62" s="50"/>
    </row>
    <row r="63" spans="7:7" s="34" customFormat="1" ht="30" customHeight="1" x14ac:dyDescent="0.15">
      <c r="G63" s="50"/>
    </row>
    <row r="64" spans="7:7" s="34" customFormat="1" ht="30" customHeight="1" x14ac:dyDescent="0.15">
      <c r="G64" s="50"/>
    </row>
    <row r="65" spans="7:7" s="34" customFormat="1" ht="30" customHeight="1" x14ac:dyDescent="0.15">
      <c r="G65" s="50"/>
    </row>
    <row r="66" spans="7:7" s="34" customFormat="1" ht="30" customHeight="1" x14ac:dyDescent="0.15">
      <c r="G66" s="50"/>
    </row>
    <row r="67" spans="7:7" s="34" customFormat="1" ht="30" customHeight="1" x14ac:dyDescent="0.15">
      <c r="G67" s="50"/>
    </row>
    <row r="68" spans="7:7" s="34" customFormat="1" ht="30" customHeight="1" x14ac:dyDescent="0.15">
      <c r="G68" s="50"/>
    </row>
    <row r="69" spans="7:7" s="34" customFormat="1" ht="30" customHeight="1" x14ac:dyDescent="0.15">
      <c r="G69" s="50"/>
    </row>
    <row r="70" spans="7:7" s="34" customFormat="1" ht="30" customHeight="1" x14ac:dyDescent="0.15">
      <c r="G70" s="50"/>
    </row>
    <row r="71" spans="7:7" s="34" customFormat="1" ht="30" customHeight="1" x14ac:dyDescent="0.15">
      <c r="G71" s="50"/>
    </row>
    <row r="72" spans="7:7" s="34" customFormat="1" ht="30" customHeight="1" x14ac:dyDescent="0.15">
      <c r="G72" s="50"/>
    </row>
    <row r="73" spans="7:7" s="34" customFormat="1" ht="30" customHeight="1" x14ac:dyDescent="0.15">
      <c r="G73" s="50"/>
    </row>
    <row r="74" spans="7:7" s="34" customFormat="1" ht="30" customHeight="1" x14ac:dyDescent="0.15">
      <c r="G74" s="50"/>
    </row>
    <row r="75" spans="7:7" s="34" customFormat="1" ht="30" customHeight="1" x14ac:dyDescent="0.15">
      <c r="G75" s="50"/>
    </row>
    <row r="76" spans="7:7" s="34" customFormat="1" ht="30" customHeight="1" x14ac:dyDescent="0.15">
      <c r="G76" s="50"/>
    </row>
    <row r="77" spans="7:7" s="34" customFormat="1" ht="30" customHeight="1" x14ac:dyDescent="0.15">
      <c r="G77" s="50"/>
    </row>
    <row r="78" spans="7:7" s="34" customFormat="1" ht="30" customHeight="1" x14ac:dyDescent="0.15">
      <c r="G78" s="50"/>
    </row>
    <row r="79" spans="7:7" s="34" customFormat="1" ht="30" customHeight="1" x14ac:dyDescent="0.15">
      <c r="G79" s="50"/>
    </row>
    <row r="80" spans="7:7" s="34" customFormat="1" ht="30" customHeight="1" x14ac:dyDescent="0.15">
      <c r="G80" s="50"/>
    </row>
    <row r="81" spans="7:7" s="34" customFormat="1" ht="30" customHeight="1" x14ac:dyDescent="0.15">
      <c r="G81" s="50"/>
    </row>
    <row r="82" spans="7:7" s="34" customFormat="1" ht="30" customHeight="1" x14ac:dyDescent="0.15">
      <c r="G82" s="50"/>
    </row>
    <row r="83" spans="7:7" s="34" customFormat="1" ht="30" customHeight="1" x14ac:dyDescent="0.15">
      <c r="G83" s="50"/>
    </row>
    <row r="84" spans="7:7" s="34" customFormat="1" ht="30" customHeight="1" x14ac:dyDescent="0.15">
      <c r="G84" s="50"/>
    </row>
    <row r="85" spans="7:7" s="34" customFormat="1" ht="30" customHeight="1" x14ac:dyDescent="0.15">
      <c r="G85" s="50"/>
    </row>
    <row r="86" spans="7:7" s="34" customFormat="1" ht="30" customHeight="1" x14ac:dyDescent="0.15">
      <c r="G86" s="50"/>
    </row>
    <row r="87" spans="7:7" s="34" customFormat="1" ht="30" customHeight="1" x14ac:dyDescent="0.15">
      <c r="G87" s="50"/>
    </row>
    <row r="88" spans="7:7" s="34" customFormat="1" ht="30" customHeight="1" x14ac:dyDescent="0.15">
      <c r="G88" s="50"/>
    </row>
    <row r="89" spans="7:7" s="34" customFormat="1" ht="30" customHeight="1" x14ac:dyDescent="0.15">
      <c r="G89" s="50"/>
    </row>
    <row r="90" spans="7:7" s="34" customFormat="1" ht="30" customHeight="1" x14ac:dyDescent="0.15">
      <c r="G90" s="50"/>
    </row>
    <row r="91" spans="7:7" s="34" customFormat="1" ht="30" customHeight="1" x14ac:dyDescent="0.15">
      <c r="G91" s="50"/>
    </row>
    <row r="92" spans="7:7" s="34" customFormat="1" ht="30" customHeight="1" x14ac:dyDescent="0.15">
      <c r="G92" s="50"/>
    </row>
    <row r="93" spans="7:7" s="34" customFormat="1" ht="30" customHeight="1" x14ac:dyDescent="0.15">
      <c r="G93" s="50"/>
    </row>
    <row r="94" spans="7:7" s="34" customFormat="1" ht="30" customHeight="1" x14ac:dyDescent="0.15">
      <c r="G94" s="50"/>
    </row>
    <row r="95" spans="7:7" s="34" customFormat="1" ht="30" customHeight="1" x14ac:dyDescent="0.15">
      <c r="G95" s="50"/>
    </row>
    <row r="96" spans="7:7" s="34" customFormat="1" ht="30" customHeight="1" x14ac:dyDescent="0.15">
      <c r="G96" s="50"/>
    </row>
    <row r="97" spans="7:7" s="34" customFormat="1" ht="30" customHeight="1" x14ac:dyDescent="0.15">
      <c r="G97" s="50"/>
    </row>
    <row r="98" spans="7:7" s="34" customFormat="1" ht="30" customHeight="1" x14ac:dyDescent="0.15">
      <c r="G98" s="50"/>
    </row>
    <row r="99" spans="7:7" s="34" customFormat="1" ht="30" customHeight="1" x14ac:dyDescent="0.15">
      <c r="G99" s="50"/>
    </row>
    <row r="100" spans="7:7" s="34" customFormat="1" ht="30" customHeight="1" x14ac:dyDescent="0.15">
      <c r="G100" s="50"/>
    </row>
    <row r="101" spans="7:7" s="34" customFormat="1" ht="30" customHeight="1" x14ac:dyDescent="0.15">
      <c r="G101" s="50"/>
    </row>
    <row r="102" spans="7:7" s="34" customFormat="1" ht="30" customHeight="1" x14ac:dyDescent="0.15">
      <c r="G102" s="50"/>
    </row>
    <row r="103" spans="7:7" s="34" customFormat="1" ht="30" customHeight="1" x14ac:dyDescent="0.15">
      <c r="G103" s="50"/>
    </row>
    <row r="104" spans="7:7" s="34" customFormat="1" ht="30" customHeight="1" x14ac:dyDescent="0.15">
      <c r="G104" s="50"/>
    </row>
    <row r="105" spans="7:7" s="34" customFormat="1" ht="30" customHeight="1" x14ac:dyDescent="0.15">
      <c r="G105" s="50"/>
    </row>
    <row r="106" spans="7:7" s="34" customFormat="1" ht="30" customHeight="1" x14ac:dyDescent="0.15">
      <c r="G106" s="50"/>
    </row>
    <row r="107" spans="7:7" s="34" customFormat="1" ht="30" customHeight="1" x14ac:dyDescent="0.15">
      <c r="G107" s="50"/>
    </row>
    <row r="108" spans="7:7" s="34" customFormat="1" ht="30" customHeight="1" x14ac:dyDescent="0.15">
      <c r="G108" s="50"/>
    </row>
    <row r="109" spans="7:7" s="34" customFormat="1" ht="30" customHeight="1" x14ac:dyDescent="0.15">
      <c r="G109" s="50"/>
    </row>
    <row r="110" spans="7:7" s="34" customFormat="1" ht="30" customHeight="1" x14ac:dyDescent="0.15">
      <c r="G110" s="50"/>
    </row>
    <row r="111" spans="7:7" s="34" customFormat="1" ht="30" customHeight="1" x14ac:dyDescent="0.15">
      <c r="G111" s="50"/>
    </row>
    <row r="112" spans="7:7" s="34" customFormat="1" ht="30" customHeight="1" x14ac:dyDescent="0.15">
      <c r="G112" s="50"/>
    </row>
    <row r="113" spans="7:7" s="34" customFormat="1" ht="30" customHeight="1" x14ac:dyDescent="0.15">
      <c r="G113" s="50"/>
    </row>
    <row r="114" spans="7:7" s="34" customFormat="1" ht="30" customHeight="1" x14ac:dyDescent="0.15">
      <c r="G114" s="50"/>
    </row>
    <row r="115" spans="7:7" s="34" customFormat="1" ht="30" customHeight="1" x14ac:dyDescent="0.15">
      <c r="G115" s="50"/>
    </row>
    <row r="116" spans="7:7" s="34" customFormat="1" ht="30" customHeight="1" x14ac:dyDescent="0.15">
      <c r="G116" s="50"/>
    </row>
    <row r="117" spans="7:7" s="34" customFormat="1" ht="30" customHeight="1" x14ac:dyDescent="0.15">
      <c r="G117" s="50"/>
    </row>
    <row r="118" spans="7:7" s="34" customFormat="1" ht="30" customHeight="1" x14ac:dyDescent="0.15">
      <c r="G118" s="50"/>
    </row>
    <row r="119" spans="7:7" s="34" customFormat="1" ht="30" customHeight="1" x14ac:dyDescent="0.15">
      <c r="G119" s="50"/>
    </row>
    <row r="120" spans="7:7" s="34" customFormat="1" ht="30" customHeight="1" x14ac:dyDescent="0.15">
      <c r="G120" s="50"/>
    </row>
    <row r="121" spans="7:7" s="34" customFormat="1" ht="30" customHeight="1" x14ac:dyDescent="0.15">
      <c r="G121" s="50"/>
    </row>
    <row r="122" spans="7:7" s="34" customFormat="1" ht="30" customHeight="1" x14ac:dyDescent="0.15">
      <c r="G122" s="50"/>
    </row>
    <row r="123" spans="7:7" s="34" customFormat="1" ht="30" customHeight="1" x14ac:dyDescent="0.15">
      <c r="G123" s="50"/>
    </row>
    <row r="124" spans="7:7" s="34" customFormat="1" ht="30" customHeight="1" x14ac:dyDescent="0.15">
      <c r="G124" s="50"/>
    </row>
    <row r="125" spans="7:7" s="34" customFormat="1" ht="30" customHeight="1" x14ac:dyDescent="0.15">
      <c r="G125" s="50"/>
    </row>
    <row r="126" spans="7:7" s="34" customFormat="1" ht="30" customHeight="1" x14ac:dyDescent="0.15">
      <c r="G126" s="50"/>
    </row>
    <row r="127" spans="7:7" s="34" customFormat="1" ht="30" customHeight="1" x14ac:dyDescent="0.15">
      <c r="G127" s="50"/>
    </row>
    <row r="128" spans="7:7" s="34" customFormat="1" ht="30" customHeight="1" x14ac:dyDescent="0.15">
      <c r="G128" s="50"/>
    </row>
    <row r="129" spans="7:7" s="34" customFormat="1" ht="30" customHeight="1" x14ac:dyDescent="0.15">
      <c r="G129" s="50"/>
    </row>
    <row r="130" spans="7:7" s="34" customFormat="1" ht="30" customHeight="1" x14ac:dyDescent="0.15">
      <c r="G130" s="50"/>
    </row>
    <row r="131" spans="7:7" s="34" customFormat="1" ht="30" customHeight="1" x14ac:dyDescent="0.15">
      <c r="G131" s="50"/>
    </row>
    <row r="132" spans="7:7" s="34" customFormat="1" ht="30" customHeight="1" x14ac:dyDescent="0.15">
      <c r="G132" s="50"/>
    </row>
    <row r="133" spans="7:7" s="34" customFormat="1" ht="30" customHeight="1" x14ac:dyDescent="0.15">
      <c r="G133" s="50"/>
    </row>
    <row r="134" spans="7:7" s="34" customFormat="1" ht="30" customHeight="1" x14ac:dyDescent="0.15">
      <c r="G134" s="50"/>
    </row>
    <row r="135" spans="7:7" s="34" customFormat="1" ht="30" customHeight="1" x14ac:dyDescent="0.15">
      <c r="G135" s="50"/>
    </row>
    <row r="136" spans="7:7" s="34" customFormat="1" ht="30" customHeight="1" x14ac:dyDescent="0.15">
      <c r="G136" s="50"/>
    </row>
    <row r="137" spans="7:7" s="34" customFormat="1" ht="30" customHeight="1" x14ac:dyDescent="0.15">
      <c r="G137" s="50"/>
    </row>
    <row r="138" spans="7:7" s="34" customFormat="1" ht="30" customHeight="1" x14ac:dyDescent="0.15">
      <c r="G138" s="50"/>
    </row>
    <row r="139" spans="7:7" s="34" customFormat="1" ht="30" customHeight="1" x14ac:dyDescent="0.15">
      <c r="G139" s="50"/>
    </row>
    <row r="140" spans="7:7" s="34" customFormat="1" ht="30" customHeight="1" x14ac:dyDescent="0.15">
      <c r="G140" s="50"/>
    </row>
    <row r="141" spans="7:7" s="34" customFormat="1" ht="30" customHeight="1" x14ac:dyDescent="0.15">
      <c r="G141" s="50"/>
    </row>
    <row r="142" spans="7:7" s="34" customFormat="1" ht="30" customHeight="1" x14ac:dyDescent="0.15">
      <c r="G142" s="50"/>
    </row>
    <row r="143" spans="7:7" s="34" customFormat="1" ht="30" customHeight="1" x14ac:dyDescent="0.15">
      <c r="G143" s="50"/>
    </row>
    <row r="144" spans="7:7" s="34" customFormat="1" ht="30" customHeight="1" x14ac:dyDescent="0.15">
      <c r="G144" s="50"/>
    </row>
    <row r="145" spans="7:7" s="34" customFormat="1" ht="30" customHeight="1" x14ac:dyDescent="0.15">
      <c r="G145" s="50"/>
    </row>
    <row r="146" spans="7:7" s="34" customFormat="1" ht="30" customHeight="1" x14ac:dyDescent="0.15">
      <c r="G146" s="50"/>
    </row>
    <row r="147" spans="7:7" s="34" customFormat="1" ht="30" customHeight="1" x14ac:dyDescent="0.15">
      <c r="G147" s="50"/>
    </row>
    <row r="148" spans="7:7" s="34" customFormat="1" ht="30" customHeight="1" x14ac:dyDescent="0.15">
      <c r="G148" s="50"/>
    </row>
    <row r="149" spans="7:7" s="34" customFormat="1" ht="30" customHeight="1" x14ac:dyDescent="0.15">
      <c r="G149" s="50"/>
    </row>
    <row r="150" spans="7:7" s="34" customFormat="1" ht="30" customHeight="1" x14ac:dyDescent="0.15">
      <c r="G150" s="50"/>
    </row>
    <row r="151" spans="7:7" s="34" customFormat="1" ht="30" customHeight="1" x14ac:dyDescent="0.15">
      <c r="G151" s="50"/>
    </row>
    <row r="152" spans="7:7" s="34" customFormat="1" ht="30" customHeight="1" x14ac:dyDescent="0.15">
      <c r="G152" s="50"/>
    </row>
    <row r="153" spans="7:7" s="34" customFormat="1" ht="30" customHeight="1" x14ac:dyDescent="0.15">
      <c r="G153" s="50"/>
    </row>
    <row r="154" spans="7:7" s="34" customFormat="1" ht="30" customHeight="1" x14ac:dyDescent="0.15">
      <c r="G154" s="50"/>
    </row>
    <row r="155" spans="7:7" s="34" customFormat="1" ht="30" customHeight="1" x14ac:dyDescent="0.15">
      <c r="G155" s="50"/>
    </row>
    <row r="156" spans="7:7" s="34" customFormat="1" ht="30" customHeight="1" x14ac:dyDescent="0.15">
      <c r="G156" s="50"/>
    </row>
    <row r="157" spans="7:7" s="34" customFormat="1" ht="30" customHeight="1" x14ac:dyDescent="0.15">
      <c r="G157" s="50"/>
    </row>
    <row r="158" spans="7:7" s="34" customFormat="1" ht="30" customHeight="1" x14ac:dyDescent="0.15">
      <c r="G158" s="50"/>
    </row>
    <row r="159" spans="7:7" s="34" customFormat="1" ht="30" customHeight="1" x14ac:dyDescent="0.15">
      <c r="G159" s="50"/>
    </row>
    <row r="160" spans="7:7" s="34" customFormat="1" ht="30" customHeight="1" x14ac:dyDescent="0.15">
      <c r="G160" s="50"/>
    </row>
    <row r="161" spans="7:7" s="34" customFormat="1" ht="30" customHeight="1" x14ac:dyDescent="0.15">
      <c r="G161" s="50"/>
    </row>
    <row r="162" spans="7:7" s="34" customFormat="1" ht="30" customHeight="1" x14ac:dyDescent="0.15">
      <c r="G162" s="50"/>
    </row>
    <row r="163" spans="7:7" s="34" customFormat="1" ht="30" customHeight="1" x14ac:dyDescent="0.15">
      <c r="G163" s="50"/>
    </row>
    <row r="164" spans="7:7" s="34" customFormat="1" ht="30" customHeight="1" x14ac:dyDescent="0.15">
      <c r="G164" s="50"/>
    </row>
    <row r="165" spans="7:7" s="34" customFormat="1" ht="30" customHeight="1" x14ac:dyDescent="0.15">
      <c r="G165" s="50"/>
    </row>
    <row r="166" spans="7:7" s="34" customFormat="1" ht="30" customHeight="1" x14ac:dyDescent="0.15">
      <c r="G166" s="50"/>
    </row>
    <row r="167" spans="7:7" s="34" customFormat="1" ht="30" customHeight="1" x14ac:dyDescent="0.15">
      <c r="G167" s="50"/>
    </row>
    <row r="168" spans="7:7" s="34" customFormat="1" ht="30" customHeight="1" x14ac:dyDescent="0.15">
      <c r="G168" s="50"/>
    </row>
    <row r="169" spans="7:7" s="34" customFormat="1" ht="30" customHeight="1" x14ac:dyDescent="0.15">
      <c r="G169" s="50"/>
    </row>
    <row r="170" spans="7:7" s="34" customFormat="1" ht="30" customHeight="1" x14ac:dyDescent="0.15">
      <c r="G170" s="50"/>
    </row>
    <row r="171" spans="7:7" s="34" customFormat="1" ht="30" customHeight="1" x14ac:dyDescent="0.15">
      <c r="G171" s="50"/>
    </row>
    <row r="172" spans="7:7" s="34" customFormat="1" ht="30" customHeight="1" x14ac:dyDescent="0.15">
      <c r="G172" s="50"/>
    </row>
    <row r="173" spans="7:7" s="34" customFormat="1" ht="30" customHeight="1" x14ac:dyDescent="0.15">
      <c r="G173" s="50"/>
    </row>
    <row r="174" spans="7:7" s="34" customFormat="1" ht="30" customHeight="1" x14ac:dyDescent="0.15">
      <c r="G174" s="50"/>
    </row>
    <row r="175" spans="7:7" s="34" customFormat="1" ht="30" customHeight="1" x14ac:dyDescent="0.15">
      <c r="G175" s="50"/>
    </row>
    <row r="176" spans="7:7" s="34" customFormat="1" ht="30" customHeight="1" x14ac:dyDescent="0.15">
      <c r="G176" s="50"/>
    </row>
    <row r="177" spans="7:7" s="34" customFormat="1" ht="30" customHeight="1" x14ac:dyDescent="0.15">
      <c r="G177" s="50"/>
    </row>
    <row r="178" spans="7:7" s="34" customFormat="1" ht="30" customHeight="1" x14ac:dyDescent="0.15">
      <c r="G178" s="50"/>
    </row>
    <row r="179" spans="7:7" s="34" customFormat="1" ht="30" customHeight="1" x14ac:dyDescent="0.15">
      <c r="G179" s="50"/>
    </row>
    <row r="180" spans="7:7" s="34" customFormat="1" ht="30" customHeight="1" x14ac:dyDescent="0.15">
      <c r="G180" s="50"/>
    </row>
    <row r="181" spans="7:7" s="34" customFormat="1" ht="30" customHeight="1" x14ac:dyDescent="0.15">
      <c r="G181" s="50"/>
    </row>
    <row r="182" spans="7:7" s="34" customFormat="1" ht="30" customHeight="1" x14ac:dyDescent="0.15">
      <c r="G182" s="50"/>
    </row>
    <row r="183" spans="7:7" s="34" customFormat="1" ht="30" customHeight="1" x14ac:dyDescent="0.15">
      <c r="G183" s="50"/>
    </row>
    <row r="184" spans="7:7" s="34" customFormat="1" ht="30" customHeight="1" x14ac:dyDescent="0.15">
      <c r="G184" s="50"/>
    </row>
    <row r="185" spans="7:7" s="34" customFormat="1" ht="30" customHeight="1" x14ac:dyDescent="0.15">
      <c r="G185" s="50"/>
    </row>
    <row r="186" spans="7:7" s="34" customFormat="1" ht="30" customHeight="1" x14ac:dyDescent="0.15">
      <c r="G186" s="50"/>
    </row>
    <row r="187" spans="7:7" s="34" customFormat="1" ht="30" customHeight="1" x14ac:dyDescent="0.15">
      <c r="G187" s="50"/>
    </row>
    <row r="188" spans="7:7" s="34" customFormat="1" ht="30" customHeight="1" x14ac:dyDescent="0.15">
      <c r="G188" s="50"/>
    </row>
    <row r="189" spans="7:7" s="34" customFormat="1" ht="30" customHeight="1" x14ac:dyDescent="0.15">
      <c r="G189" s="50"/>
    </row>
    <row r="190" spans="7:7" s="34" customFormat="1" ht="30" customHeight="1" x14ac:dyDescent="0.15">
      <c r="G190" s="50"/>
    </row>
    <row r="191" spans="7:7" s="34" customFormat="1" ht="30" customHeight="1" x14ac:dyDescent="0.15">
      <c r="G191" s="50"/>
    </row>
    <row r="192" spans="7:7" s="34" customFormat="1" ht="30" customHeight="1" x14ac:dyDescent="0.15">
      <c r="G192" s="50"/>
    </row>
    <row r="193" spans="7:7" s="34" customFormat="1" ht="30" customHeight="1" x14ac:dyDescent="0.15">
      <c r="G193" s="50"/>
    </row>
    <row r="194" spans="7:7" s="34" customFormat="1" ht="30" customHeight="1" x14ac:dyDescent="0.15">
      <c r="G194" s="50"/>
    </row>
    <row r="195" spans="7:7" s="34" customFormat="1" ht="30" customHeight="1" x14ac:dyDescent="0.15">
      <c r="G195" s="50"/>
    </row>
    <row r="196" spans="7:7" s="34" customFormat="1" ht="30" customHeight="1" x14ac:dyDescent="0.15">
      <c r="G196" s="50"/>
    </row>
    <row r="197" spans="7:7" s="34" customFormat="1" ht="30" customHeight="1" x14ac:dyDescent="0.15">
      <c r="G197" s="50"/>
    </row>
    <row r="198" spans="7:7" s="34" customFormat="1" ht="30" customHeight="1" x14ac:dyDescent="0.15">
      <c r="G198" s="50"/>
    </row>
    <row r="199" spans="7:7" s="34" customFormat="1" ht="30" customHeight="1" x14ac:dyDescent="0.15">
      <c r="G199" s="50"/>
    </row>
    <row r="200" spans="7:7" s="34" customFormat="1" ht="30" customHeight="1" x14ac:dyDescent="0.15">
      <c r="G200" s="50"/>
    </row>
    <row r="201" spans="7:7" s="34" customFormat="1" ht="30" customHeight="1" x14ac:dyDescent="0.15">
      <c r="G201" s="50"/>
    </row>
    <row r="202" spans="7:7" s="34" customFormat="1" ht="30" customHeight="1" x14ac:dyDescent="0.15">
      <c r="G202" s="50"/>
    </row>
    <row r="203" spans="7:7" s="34" customFormat="1" ht="30" customHeight="1" x14ac:dyDescent="0.15">
      <c r="G203" s="50"/>
    </row>
    <row r="204" spans="7:7" s="34" customFormat="1" ht="30" customHeight="1" x14ac:dyDescent="0.15">
      <c r="G204" s="50"/>
    </row>
    <row r="205" spans="7:7" s="34" customFormat="1" ht="30" customHeight="1" x14ac:dyDescent="0.15">
      <c r="G205" s="50"/>
    </row>
    <row r="206" spans="7:7" s="34" customFormat="1" ht="30" customHeight="1" x14ac:dyDescent="0.15">
      <c r="G206" s="50"/>
    </row>
    <row r="207" spans="7:7" s="34" customFormat="1" ht="30" customHeight="1" x14ac:dyDescent="0.15">
      <c r="G207" s="50"/>
    </row>
    <row r="208" spans="7:7" s="34" customFormat="1" ht="30" customHeight="1" x14ac:dyDescent="0.15">
      <c r="G208" s="50"/>
    </row>
    <row r="209" spans="7:7" s="34" customFormat="1" ht="30" customHeight="1" x14ac:dyDescent="0.15">
      <c r="G209" s="50"/>
    </row>
    <row r="210" spans="7:7" s="34" customFormat="1" ht="30" customHeight="1" x14ac:dyDescent="0.15">
      <c r="G210" s="50"/>
    </row>
    <row r="211" spans="7:7" s="34" customFormat="1" ht="30" customHeight="1" x14ac:dyDescent="0.15">
      <c r="G211" s="50"/>
    </row>
    <row r="212" spans="7:7" s="34" customFormat="1" ht="30" customHeight="1" x14ac:dyDescent="0.15">
      <c r="G212" s="50"/>
    </row>
    <row r="213" spans="7:7" s="34" customFormat="1" ht="30" customHeight="1" x14ac:dyDescent="0.15">
      <c r="G213" s="50"/>
    </row>
    <row r="214" spans="7:7" s="34" customFormat="1" ht="30" customHeight="1" x14ac:dyDescent="0.15">
      <c r="G214" s="50"/>
    </row>
    <row r="215" spans="7:7" s="34" customFormat="1" ht="30" customHeight="1" x14ac:dyDescent="0.15">
      <c r="G215" s="50"/>
    </row>
    <row r="216" spans="7:7" s="34" customFormat="1" ht="30" customHeight="1" x14ac:dyDescent="0.15">
      <c r="G216" s="50"/>
    </row>
    <row r="217" spans="7:7" s="34" customFormat="1" ht="30" customHeight="1" x14ac:dyDescent="0.15">
      <c r="G217" s="50"/>
    </row>
    <row r="218" spans="7:7" s="34" customFormat="1" ht="30" customHeight="1" x14ac:dyDescent="0.15">
      <c r="G218" s="50"/>
    </row>
    <row r="219" spans="7:7" s="34" customFormat="1" ht="30" customHeight="1" x14ac:dyDescent="0.15">
      <c r="G219" s="50"/>
    </row>
    <row r="220" spans="7:7" s="34" customFormat="1" ht="30" customHeight="1" x14ac:dyDescent="0.15">
      <c r="G220" s="50"/>
    </row>
    <row r="221" spans="7:7" s="34" customFormat="1" ht="30" customHeight="1" x14ac:dyDescent="0.15">
      <c r="G221" s="50"/>
    </row>
    <row r="222" spans="7:7" s="34" customFormat="1" ht="30" customHeight="1" x14ac:dyDescent="0.15">
      <c r="G222" s="50"/>
    </row>
    <row r="223" spans="7:7" s="34" customFormat="1" ht="30" customHeight="1" x14ac:dyDescent="0.15">
      <c r="G223" s="50"/>
    </row>
    <row r="224" spans="7:7" s="34" customFormat="1" ht="30" customHeight="1" x14ac:dyDescent="0.15">
      <c r="G224" s="50"/>
    </row>
    <row r="225" spans="7:7" s="34" customFormat="1" ht="30" customHeight="1" x14ac:dyDescent="0.15">
      <c r="G225" s="50"/>
    </row>
    <row r="226" spans="7:7" s="34" customFormat="1" ht="30" customHeight="1" x14ac:dyDescent="0.15">
      <c r="G226" s="50"/>
    </row>
    <row r="227" spans="7:7" s="34" customFormat="1" ht="30" customHeight="1" x14ac:dyDescent="0.15">
      <c r="G227" s="50"/>
    </row>
    <row r="228" spans="7:7" s="34" customFormat="1" ht="30" customHeight="1" x14ac:dyDescent="0.15">
      <c r="G228" s="50"/>
    </row>
    <row r="229" spans="7:7" s="34" customFormat="1" ht="30" customHeight="1" x14ac:dyDescent="0.15">
      <c r="G229" s="50"/>
    </row>
    <row r="230" spans="7:7" s="34" customFormat="1" ht="30" customHeight="1" x14ac:dyDescent="0.15">
      <c r="G230" s="50"/>
    </row>
    <row r="231" spans="7:7" s="34" customFormat="1" ht="30" customHeight="1" x14ac:dyDescent="0.15">
      <c r="G231" s="50"/>
    </row>
    <row r="232" spans="7:7" s="34" customFormat="1" ht="30" customHeight="1" x14ac:dyDescent="0.15">
      <c r="G232" s="50"/>
    </row>
    <row r="233" spans="7:7" s="34" customFormat="1" ht="30" customHeight="1" x14ac:dyDescent="0.15">
      <c r="G233" s="50"/>
    </row>
    <row r="234" spans="7:7" s="34" customFormat="1" ht="30" customHeight="1" x14ac:dyDescent="0.15">
      <c r="G234" s="50"/>
    </row>
    <row r="235" spans="7:7" s="34" customFormat="1" ht="30" customHeight="1" x14ac:dyDescent="0.15">
      <c r="G235" s="50"/>
    </row>
    <row r="236" spans="7:7" s="34" customFormat="1" ht="30" customHeight="1" x14ac:dyDescent="0.15">
      <c r="G236" s="50"/>
    </row>
    <row r="237" spans="7:7" s="34" customFormat="1" ht="30" customHeight="1" x14ac:dyDescent="0.15">
      <c r="G237" s="50"/>
    </row>
    <row r="238" spans="7:7" s="34" customFormat="1" ht="30" customHeight="1" x14ac:dyDescent="0.15">
      <c r="G238" s="50"/>
    </row>
    <row r="239" spans="7:7" s="34" customFormat="1" ht="30" customHeight="1" x14ac:dyDescent="0.15">
      <c r="G239" s="50"/>
    </row>
    <row r="240" spans="7:7" s="34" customFormat="1" ht="30" customHeight="1" x14ac:dyDescent="0.15">
      <c r="G240" s="50"/>
    </row>
    <row r="241" spans="7:7" s="34" customFormat="1" ht="30" customHeight="1" x14ac:dyDescent="0.15">
      <c r="G241" s="50"/>
    </row>
    <row r="242" spans="7:7" s="34" customFormat="1" ht="30" customHeight="1" x14ac:dyDescent="0.15">
      <c r="G242" s="50"/>
    </row>
    <row r="243" spans="7:7" s="34" customFormat="1" ht="30" customHeight="1" x14ac:dyDescent="0.15">
      <c r="G243" s="50"/>
    </row>
    <row r="244" spans="7:7" s="34" customFormat="1" ht="30" customHeight="1" x14ac:dyDescent="0.15">
      <c r="G244" s="50"/>
    </row>
    <row r="245" spans="7:7" s="34" customFormat="1" ht="30" customHeight="1" x14ac:dyDescent="0.15">
      <c r="G245" s="50"/>
    </row>
    <row r="246" spans="7:7" s="34" customFormat="1" ht="30" customHeight="1" x14ac:dyDescent="0.15">
      <c r="G246" s="50"/>
    </row>
    <row r="247" spans="7:7" s="34" customFormat="1" ht="30" customHeight="1" x14ac:dyDescent="0.15">
      <c r="G247" s="50"/>
    </row>
    <row r="248" spans="7:7" s="34" customFormat="1" ht="30" customHeight="1" x14ac:dyDescent="0.15">
      <c r="G248" s="50"/>
    </row>
    <row r="249" spans="7:7" s="34" customFormat="1" ht="30" customHeight="1" x14ac:dyDescent="0.15">
      <c r="G249" s="50"/>
    </row>
    <row r="250" spans="7:7" s="34" customFormat="1" ht="30" customHeight="1" x14ac:dyDescent="0.15">
      <c r="G250" s="50"/>
    </row>
    <row r="251" spans="7:7" s="34" customFormat="1" ht="30" customHeight="1" x14ac:dyDescent="0.15">
      <c r="G251" s="50"/>
    </row>
    <row r="252" spans="7:7" s="34" customFormat="1" ht="30" customHeight="1" x14ac:dyDescent="0.15">
      <c r="G252" s="50"/>
    </row>
    <row r="253" spans="7:7" s="34" customFormat="1" ht="30" customHeight="1" x14ac:dyDescent="0.15">
      <c r="G253" s="50"/>
    </row>
    <row r="254" spans="7:7" s="34" customFormat="1" ht="30" customHeight="1" x14ac:dyDescent="0.15">
      <c r="G254" s="50"/>
    </row>
    <row r="255" spans="7:7" s="34" customFormat="1" ht="30" customHeight="1" x14ac:dyDescent="0.15">
      <c r="G255" s="50"/>
    </row>
    <row r="256" spans="7:7" s="34" customFormat="1" ht="30" customHeight="1" x14ac:dyDescent="0.15">
      <c r="G256" s="50"/>
    </row>
    <row r="257" spans="7:7" s="34" customFormat="1" ht="30" customHeight="1" x14ac:dyDescent="0.15">
      <c r="G257" s="50"/>
    </row>
    <row r="258" spans="7:7" s="34" customFormat="1" ht="30" customHeight="1" x14ac:dyDescent="0.15">
      <c r="G258" s="50"/>
    </row>
    <row r="259" spans="7:7" s="34" customFormat="1" ht="30" customHeight="1" x14ac:dyDescent="0.15">
      <c r="G259" s="50"/>
    </row>
    <row r="260" spans="7:7" s="34" customFormat="1" ht="30" customHeight="1" x14ac:dyDescent="0.15">
      <c r="G260" s="50"/>
    </row>
    <row r="261" spans="7:7" s="34" customFormat="1" ht="30" customHeight="1" x14ac:dyDescent="0.15">
      <c r="G261" s="50"/>
    </row>
    <row r="262" spans="7:7" s="34" customFormat="1" ht="30" customHeight="1" x14ac:dyDescent="0.15">
      <c r="G262" s="50"/>
    </row>
    <row r="263" spans="7:7" s="34" customFormat="1" ht="30" customHeight="1" x14ac:dyDescent="0.15">
      <c r="G263" s="50"/>
    </row>
    <row r="264" spans="7:7" s="34" customFormat="1" ht="30" customHeight="1" x14ac:dyDescent="0.15">
      <c r="G264" s="50"/>
    </row>
    <row r="265" spans="7:7" s="34" customFormat="1" ht="30" customHeight="1" x14ac:dyDescent="0.15">
      <c r="G265" s="50"/>
    </row>
    <row r="266" spans="7:7" s="34" customFormat="1" ht="30" customHeight="1" x14ac:dyDescent="0.15">
      <c r="G266" s="50"/>
    </row>
    <row r="267" spans="7:7" s="34" customFormat="1" ht="30" customHeight="1" x14ac:dyDescent="0.15">
      <c r="G267" s="50"/>
    </row>
    <row r="268" spans="7:7" s="34" customFormat="1" ht="30" customHeight="1" x14ac:dyDescent="0.15">
      <c r="G268" s="50"/>
    </row>
    <row r="269" spans="7:7" s="34" customFormat="1" ht="30" customHeight="1" x14ac:dyDescent="0.15">
      <c r="G269" s="50"/>
    </row>
    <row r="270" spans="7:7" s="34" customFormat="1" ht="30" customHeight="1" x14ac:dyDescent="0.15">
      <c r="G270" s="50"/>
    </row>
    <row r="271" spans="7:7" s="34" customFormat="1" ht="30" customHeight="1" x14ac:dyDescent="0.15">
      <c r="G271" s="50"/>
    </row>
    <row r="272" spans="7:7" s="34" customFormat="1" ht="30" customHeight="1" x14ac:dyDescent="0.15">
      <c r="G272" s="50"/>
    </row>
    <row r="273" spans="7:7" s="34" customFormat="1" ht="30" customHeight="1" x14ac:dyDescent="0.15">
      <c r="G273" s="50"/>
    </row>
    <row r="274" spans="7:7" s="34" customFormat="1" ht="30" customHeight="1" x14ac:dyDescent="0.15">
      <c r="G274" s="50"/>
    </row>
    <row r="275" spans="7:7" s="34" customFormat="1" ht="30" customHeight="1" x14ac:dyDescent="0.15">
      <c r="G275" s="50"/>
    </row>
    <row r="276" spans="7:7" s="34" customFormat="1" ht="30" customHeight="1" x14ac:dyDescent="0.15">
      <c r="G276" s="50"/>
    </row>
    <row r="277" spans="7:7" s="34" customFormat="1" ht="30" customHeight="1" x14ac:dyDescent="0.15">
      <c r="G277" s="50"/>
    </row>
    <row r="278" spans="7:7" s="34" customFormat="1" ht="30" customHeight="1" x14ac:dyDescent="0.15">
      <c r="G278" s="50"/>
    </row>
    <row r="279" spans="7:7" s="34" customFormat="1" ht="30" customHeight="1" x14ac:dyDescent="0.15">
      <c r="G279" s="50"/>
    </row>
    <row r="280" spans="7:7" s="34" customFormat="1" ht="30" customHeight="1" x14ac:dyDescent="0.15">
      <c r="G280" s="50"/>
    </row>
    <row r="281" spans="7:7" s="34" customFormat="1" ht="30" customHeight="1" x14ac:dyDescent="0.15">
      <c r="G281" s="50"/>
    </row>
    <row r="282" spans="7:7" s="34" customFormat="1" ht="30" customHeight="1" x14ac:dyDescent="0.15">
      <c r="G282" s="50"/>
    </row>
    <row r="283" spans="7:7" s="34" customFormat="1" ht="30" customHeight="1" x14ac:dyDescent="0.15">
      <c r="G283" s="50"/>
    </row>
    <row r="284" spans="7:7" s="34" customFormat="1" ht="30" customHeight="1" x14ac:dyDescent="0.15">
      <c r="G284" s="50"/>
    </row>
    <row r="285" spans="7:7" s="34" customFormat="1" ht="30" customHeight="1" x14ac:dyDescent="0.15">
      <c r="G285" s="50"/>
    </row>
    <row r="286" spans="7:7" s="34" customFormat="1" ht="30" customHeight="1" x14ac:dyDescent="0.15">
      <c r="G286" s="50"/>
    </row>
    <row r="287" spans="7:7" s="34" customFormat="1" ht="30" customHeight="1" x14ac:dyDescent="0.15">
      <c r="G287" s="50"/>
    </row>
    <row r="288" spans="7:7" s="34" customFormat="1" ht="30" customHeight="1" x14ac:dyDescent="0.15">
      <c r="G288" s="50"/>
    </row>
    <row r="289" spans="7:7" s="34" customFormat="1" ht="30" customHeight="1" x14ac:dyDescent="0.15">
      <c r="G289" s="50"/>
    </row>
    <row r="290" spans="7:7" s="34" customFormat="1" ht="30" customHeight="1" x14ac:dyDescent="0.15">
      <c r="G290" s="50"/>
    </row>
    <row r="291" spans="7:7" s="34" customFormat="1" ht="30" customHeight="1" x14ac:dyDescent="0.15">
      <c r="G291" s="50"/>
    </row>
    <row r="292" spans="7:7" s="34" customFormat="1" ht="30" customHeight="1" x14ac:dyDescent="0.15">
      <c r="G292" s="50"/>
    </row>
    <row r="293" spans="7:7" s="34" customFormat="1" ht="30" customHeight="1" x14ac:dyDescent="0.15">
      <c r="G293" s="50"/>
    </row>
    <row r="294" spans="7:7" s="34" customFormat="1" ht="30" customHeight="1" x14ac:dyDescent="0.15">
      <c r="G294" s="50"/>
    </row>
    <row r="295" spans="7:7" s="34" customFormat="1" ht="30" customHeight="1" x14ac:dyDescent="0.15">
      <c r="G295" s="50"/>
    </row>
    <row r="296" spans="7:7" s="34" customFormat="1" ht="30" customHeight="1" x14ac:dyDescent="0.15">
      <c r="G296" s="50"/>
    </row>
    <row r="297" spans="7:7" s="34" customFormat="1" ht="30" customHeight="1" x14ac:dyDescent="0.15">
      <c r="G297" s="50"/>
    </row>
    <row r="298" spans="7:7" s="34" customFormat="1" ht="30" customHeight="1" x14ac:dyDescent="0.15">
      <c r="G298" s="50"/>
    </row>
    <row r="299" spans="7:7" s="34" customFormat="1" ht="30" customHeight="1" x14ac:dyDescent="0.15">
      <c r="G299" s="50"/>
    </row>
    <row r="300" spans="7:7" s="34" customFormat="1" ht="30" customHeight="1" x14ac:dyDescent="0.15">
      <c r="G300" s="50"/>
    </row>
    <row r="301" spans="7:7" s="34" customFormat="1" ht="30" customHeight="1" x14ac:dyDescent="0.15">
      <c r="G301" s="50"/>
    </row>
    <row r="302" spans="7:7" s="34" customFormat="1" ht="30" customHeight="1" x14ac:dyDescent="0.15">
      <c r="G302" s="50"/>
    </row>
    <row r="303" spans="7:7" s="34" customFormat="1" ht="30" customHeight="1" x14ac:dyDescent="0.15">
      <c r="G303" s="50"/>
    </row>
    <row r="304" spans="7:7" s="34" customFormat="1" ht="30" customHeight="1" x14ac:dyDescent="0.15">
      <c r="G304" s="50"/>
    </row>
    <row r="305" spans="7:7" s="34" customFormat="1" ht="30" customHeight="1" x14ac:dyDescent="0.15">
      <c r="G305" s="50"/>
    </row>
    <row r="306" spans="7:7" s="34" customFormat="1" ht="30" customHeight="1" x14ac:dyDescent="0.15">
      <c r="G306" s="50"/>
    </row>
    <row r="307" spans="7:7" s="34" customFormat="1" ht="30" customHeight="1" x14ac:dyDescent="0.15">
      <c r="G307" s="50"/>
    </row>
    <row r="308" spans="7:7" s="34" customFormat="1" ht="30" customHeight="1" x14ac:dyDescent="0.15">
      <c r="G308" s="50"/>
    </row>
    <row r="309" spans="7:7" s="34" customFormat="1" ht="30" customHeight="1" x14ac:dyDescent="0.15">
      <c r="G309" s="50"/>
    </row>
    <row r="310" spans="7:7" s="34" customFormat="1" ht="30" customHeight="1" x14ac:dyDescent="0.15">
      <c r="G310" s="50"/>
    </row>
    <row r="311" spans="7:7" s="34" customFormat="1" ht="30" customHeight="1" x14ac:dyDescent="0.15">
      <c r="G311" s="50"/>
    </row>
    <row r="312" spans="7:7" s="34" customFormat="1" ht="30" customHeight="1" x14ac:dyDescent="0.15">
      <c r="G312" s="50"/>
    </row>
    <row r="313" spans="7:7" s="34" customFormat="1" ht="30" customHeight="1" x14ac:dyDescent="0.15">
      <c r="G313" s="50"/>
    </row>
    <row r="314" spans="7:7" s="34" customFormat="1" ht="30" customHeight="1" x14ac:dyDescent="0.15">
      <c r="G314" s="50"/>
    </row>
    <row r="315" spans="7:7" s="34" customFormat="1" ht="30" customHeight="1" x14ac:dyDescent="0.15">
      <c r="G315" s="50"/>
    </row>
    <row r="316" spans="7:7" s="34" customFormat="1" ht="30" customHeight="1" x14ac:dyDescent="0.15">
      <c r="G316" s="50"/>
    </row>
    <row r="317" spans="7:7" s="34" customFormat="1" ht="30" customHeight="1" x14ac:dyDescent="0.15">
      <c r="G317" s="50"/>
    </row>
    <row r="318" spans="7:7" s="34" customFormat="1" ht="30" customHeight="1" x14ac:dyDescent="0.15">
      <c r="G318" s="50"/>
    </row>
    <row r="319" spans="7:7" s="34" customFormat="1" ht="30" customHeight="1" x14ac:dyDescent="0.15">
      <c r="G319" s="50"/>
    </row>
    <row r="320" spans="7:7" s="34" customFormat="1" ht="30" customHeight="1" x14ac:dyDescent="0.15">
      <c r="G320" s="50"/>
    </row>
    <row r="321" spans="7:7" s="34" customFormat="1" ht="30" customHeight="1" x14ac:dyDescent="0.15">
      <c r="G321" s="50"/>
    </row>
    <row r="322" spans="7:7" s="34" customFormat="1" ht="30" customHeight="1" x14ac:dyDescent="0.15">
      <c r="G322" s="50"/>
    </row>
    <row r="323" spans="7:7" s="34" customFormat="1" ht="30" customHeight="1" x14ac:dyDescent="0.15">
      <c r="G323" s="50"/>
    </row>
    <row r="324" spans="7:7" s="34" customFormat="1" ht="30" customHeight="1" x14ac:dyDescent="0.15">
      <c r="G324" s="50"/>
    </row>
    <row r="325" spans="7:7" s="34" customFormat="1" ht="30" customHeight="1" x14ac:dyDescent="0.15">
      <c r="G325" s="50"/>
    </row>
    <row r="326" spans="7:7" s="34" customFormat="1" ht="30" customHeight="1" x14ac:dyDescent="0.15">
      <c r="G326" s="50"/>
    </row>
  </sheetData>
  <sheetProtection algorithmName="SHA-512" hashValue="rqrmDVbJjH6wn3oZQAOipkR0IEIgoKaVCYXJZoVJeaNMx7830nHGNGdHUL9d2oSmgoFKdmfr///72SydSF9TsQ==" saltValue="yF/KMzFGtH/WBQeGbLN0SQ==" spinCount="100000" sheet="1" selectLockedCells="1"/>
  <mergeCells count="21">
    <mergeCell ref="K17:K20"/>
    <mergeCell ref="L17:L20"/>
    <mergeCell ref="I17:I20"/>
    <mergeCell ref="J17:J20"/>
    <mergeCell ref="B18:B20"/>
    <mergeCell ref="C18:C20"/>
    <mergeCell ref="D18:D20"/>
    <mergeCell ref="B17:D17"/>
    <mergeCell ref="E17:E20"/>
    <mergeCell ref="F17:F20"/>
    <mergeCell ref="G17:G20"/>
    <mergeCell ref="H17:H20"/>
    <mergeCell ref="H6:H9"/>
    <mergeCell ref="C4:D4"/>
    <mergeCell ref="B6:D6"/>
    <mergeCell ref="B7:B9"/>
    <mergeCell ref="C7:C9"/>
    <mergeCell ref="D7:D9"/>
    <mergeCell ref="E6:E9"/>
    <mergeCell ref="F6:F9"/>
    <mergeCell ref="G6:G9"/>
  </mergeCells>
  <phoneticPr fontId="2" type="noConversion"/>
  <conditionalFormatting sqref="D10:D13">
    <cfRule type="cellIs" dxfId="3" priority="9" stopIfTrue="1" operator="equal">
      <formula>"[maak een keuze]"</formula>
    </cfRule>
  </conditionalFormatting>
  <conditionalFormatting sqref="C10:C13">
    <cfRule type="cellIs" dxfId="2" priority="10" stopIfTrue="1" operator="equal">
      <formula>0</formula>
    </cfRule>
  </conditionalFormatting>
  <conditionalFormatting sqref="D21:D24">
    <cfRule type="cellIs" dxfId="1" priority="1" stopIfTrue="1" operator="equal">
      <formula>"[maak een keuze]"</formula>
    </cfRule>
  </conditionalFormatting>
  <conditionalFormatting sqref="C21:C24">
    <cfRule type="cellIs" dxfId="0" priority="2" stopIfTrue="1" operator="equal">
      <formula>0</formula>
    </cfRule>
  </conditionalFormatting>
  <dataValidations count="1">
    <dataValidation errorStyle="warning" allowBlank="1" showInputMessage="1" showErrorMessage="1" error="Total eligible subsidy exceeds the maximum of € 2,000,000" sqref="I14" xr:uid="{D95A3D32-9A17-4396-A4C9-0D4005A0F211}"/>
  </dataValidations>
  <pageMargins left="0.74803149606299213" right="0.74803149606299213" top="0.98425196850393704" bottom="0.47244094488188981" header="0.51181102362204722" footer="0.39370078740157483"/>
  <pageSetup paperSize="9" scale="48" orientation="landscape" r:id="rId1"/>
  <headerFooter alignWithMargins="0">
    <oddHeader>&amp;A</oddHeader>
    <oddFooter>&amp;L&amp;F&amp;C&amp;A&amp;R&amp;P of &amp;N</oddFoot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97754-13DC-439E-AB41-399F6087B9D4}">
  <dimension ref="A4:B14"/>
  <sheetViews>
    <sheetView workbookViewId="0">
      <selection activeCell="D12" sqref="D12"/>
    </sheetView>
  </sheetViews>
  <sheetFormatPr defaultRowHeight="12" x14ac:dyDescent="0.15"/>
  <sheetData>
    <row r="4" spans="1:2" ht="12.75" x14ac:dyDescent="0.2">
      <c r="A4" s="44" t="s">
        <v>11</v>
      </c>
      <c r="B4" s="44"/>
    </row>
    <row r="5" spans="1:2" ht="12.75" x14ac:dyDescent="0.2">
      <c r="A5" s="44"/>
      <c r="B5" s="44"/>
    </row>
    <row r="6" spans="1:2" ht="12.75" x14ac:dyDescent="0.2">
      <c r="A6" s="44" t="s">
        <v>17</v>
      </c>
      <c r="B6" s="44"/>
    </row>
    <row r="7" spans="1:2" ht="12.75" x14ac:dyDescent="0.2">
      <c r="A7" s="44" t="s">
        <v>96</v>
      </c>
      <c r="B7" s="44"/>
    </row>
    <row r="8" spans="1:2" ht="12.75" x14ac:dyDescent="0.2">
      <c r="A8" s="44" t="s">
        <v>20</v>
      </c>
      <c r="B8" s="44"/>
    </row>
    <row r="9" spans="1:2" ht="12.75" x14ac:dyDescent="0.2">
      <c r="A9" s="44"/>
      <c r="B9" s="44"/>
    </row>
    <row r="10" spans="1:2" ht="12.75" x14ac:dyDescent="0.2">
      <c r="A10" s="44" t="s">
        <v>18</v>
      </c>
      <c r="B10" s="44"/>
    </row>
    <row r="11" spans="1:2" ht="12.75" x14ac:dyDescent="0.2">
      <c r="A11" s="44"/>
      <c r="B11" s="44"/>
    </row>
    <row r="12" spans="1:2" ht="12.75" x14ac:dyDescent="0.2">
      <c r="A12" s="44" t="s">
        <v>17</v>
      </c>
      <c r="B12" s="104">
        <v>0.5</v>
      </c>
    </row>
    <row r="13" spans="1:2" ht="12.75" x14ac:dyDescent="0.2">
      <c r="A13" s="44" t="s">
        <v>96</v>
      </c>
      <c r="B13" s="104">
        <v>1</v>
      </c>
    </row>
    <row r="14" spans="1:2" ht="12.75" x14ac:dyDescent="0.2">
      <c r="A14" s="44" t="s">
        <v>20</v>
      </c>
      <c r="B14" s="104">
        <v>1</v>
      </c>
    </row>
  </sheetData>
  <sheetProtection algorithmName="SHA-512" hashValue="D9NwCoULOVweH5picjcZoHyL7JVkuM6Gi1NZXpyLU/sf1OhG27ghIhy95ycjpgxwn2ARdv+wyyopWBv4l4TbUA==" saltValue="IS5IOTa3UocZmZ4j9N3F0A==" spinCount="100000" sheet="1" objects="1" scenarios="1"/>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6</vt:i4>
      </vt:variant>
    </vt:vector>
  </HeadingPairs>
  <TitlesOfParts>
    <vt:vector size="14" baseType="lpstr">
      <vt:lpstr>Explanation</vt:lpstr>
      <vt:lpstr>Project and applicant details</vt:lpstr>
      <vt:lpstr>Budget lead partner 1</vt:lpstr>
      <vt:lpstr>Budget partner 2</vt:lpstr>
      <vt:lpstr>Budget partner 3</vt:lpstr>
      <vt:lpstr>Budget partner 4</vt:lpstr>
      <vt:lpstr>Total budget</vt:lpstr>
      <vt:lpstr>Bronblad type orga en %</vt:lpstr>
      <vt:lpstr>'Budget lead partner 1'!Afdrukbereik</vt:lpstr>
      <vt:lpstr>'Budget partner 2'!Afdrukbereik</vt:lpstr>
      <vt:lpstr>'Budget partner 3'!Afdrukbereik</vt:lpstr>
      <vt:lpstr>'Budget partner 4'!Afdrukbereik</vt:lpstr>
      <vt:lpstr>'Project and applicant details'!Afdrukbereik</vt:lpstr>
      <vt:lpstr>'Total budget'!Afdrukbereik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ARFSA Project Budget</dc:title>
  <dc:creator>Rijksdienst voor Ondernemend Nederland</dc:creator>
  <cp:lastModifiedBy>Rijksdienst voor Ondernemend Nederland</cp:lastModifiedBy>
  <cp:lastPrinted>2023-09-28T12:58:26Z</cp:lastPrinted>
  <dcterms:created xsi:type="dcterms:W3CDTF">1997-07-29T07:48:20Z</dcterms:created>
  <dcterms:modified xsi:type="dcterms:W3CDTF">2023-09-28T13:00:35Z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2023-01-09T10:36:51Z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c8652e61-4222-46f8-a763-3f118c063b41</vt:lpwstr>
  </property>
  <property fmtid="{D5CDD505-2E9C-101B-9397-08002B2CF9AE}" pid="8" name="MSIP_Label_4bde8109-f994-4a60-a1d3-5c95e2ff3620_ContentBits">
    <vt:lpwstr>0</vt:lpwstr>
  </property>
</Properties>
</file>