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66925"/>
  <mc:AlternateContent xmlns:mc="http://schemas.openxmlformats.org/markup-compatibility/2006">
    <mc:Choice Requires="x15">
      <x15ac:absPath xmlns:x15ac="http://schemas.microsoft.com/office/spreadsheetml/2010/11/ac" url="\\PROF_P_CW_odc.cicwp.nl\userdata_cifs_p_cw_odc_001\kuipersl\Desktop\"/>
    </mc:Choice>
  </mc:AlternateContent>
  <xr:revisionPtr revIDLastSave="0" documentId="8_{FB4E2B7D-7838-4D37-B045-C7E8FC65C218}" xr6:coauthVersionLast="47" xr6:coauthVersionMax="47" xr10:uidLastSave="{00000000-0000-0000-0000-000000000000}"/>
  <workbookProtection workbookAlgorithmName="SHA-512" workbookHashValue="sUKXDS2Wb8DttsPkUNCd5j7gQhtMNvlNqX1yn5rGliC+ZLcz2fS5zFygpJ9qgU7NnmhtrctANkjRb8rbEwFYmA==" workbookSaltValue="P74uMdkJwzwDCukOAxU3LA==" workbookSpinCount="100000" lockStructure="1"/>
  <bookViews>
    <workbookView xWindow="-110" yWindow="-110" windowWidth="19420" windowHeight="10420" xr2:uid="{37DC11B1-2A81-47C4-BCD4-398CA407A82E}"/>
  </bookViews>
  <sheets>
    <sheet name="Instructions" sheetId="17" r:id="rId1"/>
    <sheet name="Project" sheetId="1" r:id="rId2"/>
    <sheet name="Year 1" sheetId="2" r:id="rId3"/>
    <sheet name="Year 2" sheetId="23" r:id="rId4"/>
    <sheet name="Year 3" sheetId="22" r:id="rId5"/>
    <sheet name="Year 4" sheetId="21" r:id="rId6"/>
    <sheet name="Liquidity needs" sheetId="15" r:id="rId7"/>
    <sheet name="maandtabel" sheetId="20" state="hidden" r:id="rId8"/>
    <sheet name="Final report" sheetId="18"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77" i="21" l="1"/>
  <c r="U76" i="21"/>
  <c r="U75" i="21"/>
  <c r="U74" i="21"/>
  <c r="U73" i="21"/>
  <c r="U72" i="21"/>
  <c r="U71" i="21"/>
  <c r="U70" i="21"/>
  <c r="U69" i="21"/>
  <c r="U68" i="21"/>
  <c r="U67" i="21"/>
  <c r="U66" i="21"/>
  <c r="U65" i="21"/>
  <c r="U64" i="21"/>
  <c r="U63" i="21"/>
  <c r="U62" i="21"/>
  <c r="U61" i="21"/>
  <c r="U60" i="21"/>
  <c r="U59" i="21"/>
  <c r="U58" i="21"/>
  <c r="U57" i="21"/>
  <c r="DU77" i="21"/>
  <c r="CZ77" i="21"/>
  <c r="CE77" i="21"/>
  <c r="BJ77" i="21"/>
  <c r="AO77" i="21"/>
  <c r="T77" i="21"/>
  <c r="DU77" i="22"/>
  <c r="CZ77" i="22"/>
  <c r="CE77" i="22"/>
  <c r="BJ77" i="22"/>
  <c r="AO77" i="22"/>
  <c r="T77" i="22"/>
  <c r="B18" i="18"/>
  <c r="B17" i="18"/>
  <c r="B16" i="18"/>
  <c r="B15" i="18"/>
  <c r="B14" i="18"/>
  <c r="B13" i="18"/>
  <c r="R28" i="22"/>
  <c r="R27" i="22"/>
  <c r="R26" i="22"/>
  <c r="R25" i="22"/>
  <c r="R24" i="22"/>
  <c r="R23" i="22"/>
  <c r="R22" i="22"/>
  <c r="R21" i="22"/>
  <c r="R20" i="22"/>
  <c r="R19" i="22"/>
  <c r="R18" i="22"/>
  <c r="R17" i="22"/>
  <c r="R16" i="22"/>
  <c r="R15" i="22"/>
  <c r="R14" i="22"/>
  <c r="R13" i="22"/>
  <c r="R12" i="22"/>
  <c r="R11" i="22"/>
  <c r="R10" i="22"/>
  <c r="R9" i="22"/>
  <c r="R29" i="22" s="1"/>
  <c r="AM9" i="22"/>
  <c r="B3" i="15"/>
  <c r="CX77" i="21"/>
  <c r="CC77" i="21"/>
  <c r="BH77" i="21"/>
  <c r="AM77" i="21"/>
  <c r="DS77" i="21"/>
  <c r="DS28" i="21"/>
  <c r="DS27" i="21"/>
  <c r="DS26" i="21"/>
  <c r="DS25" i="21"/>
  <c r="DS24" i="21"/>
  <c r="DS23" i="21"/>
  <c r="DS22" i="21"/>
  <c r="DS21" i="21"/>
  <c r="DS20" i="21"/>
  <c r="DS19" i="21"/>
  <c r="DS18" i="21"/>
  <c r="DS17" i="21"/>
  <c r="DS16" i="21"/>
  <c r="DS15" i="21"/>
  <c r="DS14" i="21"/>
  <c r="DS13" i="21"/>
  <c r="DS12" i="21"/>
  <c r="DS11" i="21"/>
  <c r="DS10" i="21"/>
  <c r="DS9" i="21"/>
  <c r="DS29" i="21" s="1"/>
  <c r="CX28" i="21"/>
  <c r="CX27" i="21"/>
  <c r="CX26" i="21"/>
  <c r="CX25" i="21"/>
  <c r="CX24" i="21"/>
  <c r="CX23" i="21"/>
  <c r="CX22" i="21"/>
  <c r="CX21" i="21"/>
  <c r="CX20" i="21"/>
  <c r="CX19" i="21"/>
  <c r="CX18" i="21"/>
  <c r="CX17" i="21"/>
  <c r="CX16" i="21"/>
  <c r="CX15" i="21"/>
  <c r="CX14" i="21"/>
  <c r="CX13" i="21"/>
  <c r="CX12" i="21"/>
  <c r="CX11" i="21"/>
  <c r="CX10" i="21"/>
  <c r="CX9" i="21"/>
  <c r="CX29" i="21" s="1"/>
  <c r="CC28" i="21"/>
  <c r="CC27" i="21"/>
  <c r="CC26" i="21"/>
  <c r="CC25" i="21"/>
  <c r="CC24" i="21"/>
  <c r="CC23" i="21"/>
  <c r="CC22" i="21"/>
  <c r="CC21" i="21"/>
  <c r="CC20" i="21"/>
  <c r="CC19" i="21"/>
  <c r="CC18" i="21"/>
  <c r="CC17" i="21"/>
  <c r="CC16" i="21"/>
  <c r="CC15" i="21"/>
  <c r="CC14" i="21"/>
  <c r="CC13" i="21"/>
  <c r="CC12" i="21"/>
  <c r="CC11" i="21"/>
  <c r="CC10" i="21"/>
  <c r="CC9" i="21"/>
  <c r="CC29" i="21" s="1"/>
  <c r="BH28" i="21"/>
  <c r="BH27" i="21"/>
  <c r="BH26" i="21"/>
  <c r="BH25" i="21"/>
  <c r="BH24" i="21"/>
  <c r="BH23" i="21"/>
  <c r="BH22" i="21"/>
  <c r="BH21" i="21"/>
  <c r="BH20" i="21"/>
  <c r="BH19" i="21"/>
  <c r="BH18" i="21"/>
  <c r="BH17" i="21"/>
  <c r="BH16" i="21"/>
  <c r="BH15" i="21"/>
  <c r="BH14" i="21"/>
  <c r="BH13" i="21"/>
  <c r="BH12" i="21"/>
  <c r="BH11" i="21"/>
  <c r="BH10" i="21"/>
  <c r="BH9" i="21"/>
  <c r="BH29" i="21" s="1"/>
  <c r="R28" i="21"/>
  <c r="R27" i="21"/>
  <c r="R26" i="21"/>
  <c r="R25" i="21"/>
  <c r="R24" i="21"/>
  <c r="R23" i="21"/>
  <c r="R22" i="21"/>
  <c r="R21" i="21"/>
  <c r="R20" i="21"/>
  <c r="R19" i="21"/>
  <c r="R18" i="21"/>
  <c r="R17" i="21"/>
  <c r="R16" i="21"/>
  <c r="R15" i="21"/>
  <c r="R14" i="21"/>
  <c r="R13" i="21"/>
  <c r="R12" i="21"/>
  <c r="R11" i="21"/>
  <c r="R10" i="21"/>
  <c r="R9" i="21"/>
  <c r="R29" i="21" s="1"/>
  <c r="AM10" i="21"/>
  <c r="AP10" i="21" s="1"/>
  <c r="AM11" i="21"/>
  <c r="AP11" i="21" s="1"/>
  <c r="AM12" i="21"/>
  <c r="AP12" i="21" s="1"/>
  <c r="AM13" i="21"/>
  <c r="AP13" i="21" s="1"/>
  <c r="AM14" i="21"/>
  <c r="AP14" i="21" s="1"/>
  <c r="AM15" i="21"/>
  <c r="AP15" i="21" s="1"/>
  <c r="AM16" i="21"/>
  <c r="AP16" i="21" s="1"/>
  <c r="AM17" i="21"/>
  <c r="AP17" i="21" s="1"/>
  <c r="AM18" i="21"/>
  <c r="AP18" i="21" s="1"/>
  <c r="AM19" i="21"/>
  <c r="AP19" i="21" s="1"/>
  <c r="AM20" i="21"/>
  <c r="AP20" i="21" s="1"/>
  <c r="AM21" i="21"/>
  <c r="AP21" i="21" s="1"/>
  <c r="AM22" i="21"/>
  <c r="AP22" i="21" s="1"/>
  <c r="AM23" i="21"/>
  <c r="AP23" i="21" s="1"/>
  <c r="AM24" i="21"/>
  <c r="AP24" i="21" s="1"/>
  <c r="AM25" i="21"/>
  <c r="AP25" i="21" s="1"/>
  <c r="AM26" i="21"/>
  <c r="AP26" i="21" s="1"/>
  <c r="AM27" i="21"/>
  <c r="AP27" i="21" s="1"/>
  <c r="AM28" i="21"/>
  <c r="AP28" i="21" s="1"/>
  <c r="AM9" i="21"/>
  <c r="DU77" i="23" l="1"/>
  <c r="CZ77" i="23"/>
  <c r="CE77" i="23"/>
  <c r="CC33" i="23"/>
  <c r="CC34" i="23"/>
  <c r="BJ77" i="23"/>
  <c r="BH9" i="23"/>
  <c r="AO77" i="23"/>
  <c r="R91" i="23"/>
  <c r="R92" i="23"/>
  <c r="T77" i="23"/>
  <c r="CZ77" i="2"/>
  <c r="CE77" i="2"/>
  <c r="BJ77" i="2"/>
  <c r="AO77" i="2"/>
  <c r="T77" i="2"/>
  <c r="B40" i="1"/>
  <c r="B39" i="1"/>
  <c r="B38" i="1"/>
  <c r="B37" i="1"/>
  <c r="B36" i="1"/>
  <c r="B35" i="1"/>
  <c r="DE4" i="21"/>
  <c r="DD4" i="21"/>
  <c r="CJ4" i="21"/>
  <c r="CI4" i="21"/>
  <c r="BO4" i="21"/>
  <c r="BN4" i="21"/>
  <c r="AT4" i="21"/>
  <c r="AS4" i="21"/>
  <c r="Y4" i="21"/>
  <c r="X4" i="21"/>
  <c r="E4" i="21"/>
  <c r="C4" i="21"/>
  <c r="DE4" i="22"/>
  <c r="DD4" i="22"/>
  <c r="CJ4" i="22"/>
  <c r="CI4" i="22"/>
  <c r="BO4" i="22"/>
  <c r="BN4" i="22"/>
  <c r="AT4" i="22"/>
  <c r="AS4" i="22"/>
  <c r="Y4" i="22"/>
  <c r="X4" i="22"/>
  <c r="E4" i="22"/>
  <c r="C4" i="22"/>
  <c r="DE4" i="23"/>
  <c r="DD4" i="23"/>
  <c r="CJ4" i="23"/>
  <c r="CI4" i="23"/>
  <c r="BO4" i="23"/>
  <c r="BN4" i="23"/>
  <c r="AT4" i="23"/>
  <c r="AS4" i="23"/>
  <c r="Y4" i="23"/>
  <c r="X4" i="23"/>
  <c r="E4" i="23"/>
  <c r="C4" i="23"/>
  <c r="DE4" i="2"/>
  <c r="CJ4" i="2"/>
  <c r="BO4" i="2"/>
  <c r="AT4" i="2"/>
  <c r="Y4" i="2"/>
  <c r="E4" i="2"/>
  <c r="DD4" i="2"/>
  <c r="CI4" i="2"/>
  <c r="BN4" i="2"/>
  <c r="AS4" i="2"/>
  <c r="X4" i="2"/>
  <c r="C4" i="2"/>
  <c r="N62" i="15"/>
  <c r="M62" i="15"/>
  <c r="L62" i="15"/>
  <c r="N63" i="15" s="1"/>
  <c r="K62" i="15"/>
  <c r="J62" i="15"/>
  <c r="I62" i="15"/>
  <c r="K63" i="15" s="1"/>
  <c r="H62" i="15"/>
  <c r="G62" i="15"/>
  <c r="F62" i="15"/>
  <c r="H63" i="15" s="1"/>
  <c r="E62" i="15"/>
  <c r="D62" i="15"/>
  <c r="C62" i="15"/>
  <c r="E63" i="15" s="1"/>
  <c r="O63" i="15" s="1"/>
  <c r="N47" i="15"/>
  <c r="M47" i="15"/>
  <c r="L47" i="15"/>
  <c r="N48" i="15" s="1"/>
  <c r="K47" i="15"/>
  <c r="J47" i="15"/>
  <c r="I47" i="15"/>
  <c r="K48" i="15" s="1"/>
  <c r="H47" i="15"/>
  <c r="G47" i="15"/>
  <c r="F47" i="15"/>
  <c r="H48" i="15" s="1"/>
  <c r="E47" i="15"/>
  <c r="D47" i="15"/>
  <c r="C47" i="15"/>
  <c r="E48" i="15" s="1"/>
  <c r="N32" i="15"/>
  <c r="M32" i="15"/>
  <c r="L32" i="15"/>
  <c r="N33" i="15" s="1"/>
  <c r="K32" i="15"/>
  <c r="J32" i="15"/>
  <c r="I32" i="15"/>
  <c r="K33" i="15" s="1"/>
  <c r="H32" i="15"/>
  <c r="G32" i="15"/>
  <c r="F32" i="15"/>
  <c r="H33" i="15" s="1"/>
  <c r="E32" i="15"/>
  <c r="D32" i="15"/>
  <c r="C32" i="15"/>
  <c r="E33" i="15" s="1"/>
  <c r="N17" i="15"/>
  <c r="M17" i="15"/>
  <c r="L17" i="15"/>
  <c r="N18" i="15" s="1"/>
  <c r="K17" i="15"/>
  <c r="J17" i="15"/>
  <c r="I17" i="15"/>
  <c r="K18" i="15" s="1"/>
  <c r="H17" i="15"/>
  <c r="G17" i="15"/>
  <c r="F17" i="15"/>
  <c r="H18" i="15" s="1"/>
  <c r="E17" i="15"/>
  <c r="D17" i="15"/>
  <c r="C17" i="15"/>
  <c r="E18" i="15" s="1"/>
  <c r="O18" i="15" s="1"/>
  <c r="AB15" i="15"/>
  <c r="AA15" i="15"/>
  <c r="Z15" i="15"/>
  <c r="Y15" i="15"/>
  <c r="X15" i="15"/>
  <c r="W15" i="15"/>
  <c r="V15" i="15"/>
  <c r="U15" i="15"/>
  <c r="T15" i="15"/>
  <c r="S15" i="15"/>
  <c r="R15" i="15"/>
  <c r="Q15" i="15"/>
  <c r="C4" i="15"/>
  <c r="C19" i="15" s="1"/>
  <c r="C34" i="15" s="1"/>
  <c r="C49" i="15" s="1"/>
  <c r="C3" i="15"/>
  <c r="O48" i="15" l="1"/>
  <c r="O33" i="15"/>
  <c r="N3" i="15"/>
  <c r="M3" i="15"/>
  <c r="L3" i="15"/>
  <c r="K3" i="15"/>
  <c r="J3" i="15"/>
  <c r="I3" i="15"/>
  <c r="H3" i="15"/>
  <c r="G3" i="15"/>
  <c r="F3" i="15"/>
  <c r="E3" i="15"/>
  <c r="D3" i="15"/>
  <c r="N4" i="15"/>
  <c r="N19" i="15" s="1"/>
  <c r="N34" i="15" s="1"/>
  <c r="N49" i="15" s="1"/>
  <c r="M4" i="15"/>
  <c r="M19" i="15" s="1"/>
  <c r="M34" i="15" s="1"/>
  <c r="M49" i="15" s="1"/>
  <c r="L4" i="15"/>
  <c r="L19" i="15" s="1"/>
  <c r="L34" i="15" s="1"/>
  <c r="L49" i="15" s="1"/>
  <c r="K4" i="15"/>
  <c r="K19" i="15" s="1"/>
  <c r="K34" i="15" s="1"/>
  <c r="K49" i="15" s="1"/>
  <c r="J4" i="15"/>
  <c r="J19" i="15" s="1"/>
  <c r="J34" i="15" s="1"/>
  <c r="J49" i="15" s="1"/>
  <c r="I4" i="15"/>
  <c r="I19" i="15" s="1"/>
  <c r="I34" i="15" s="1"/>
  <c r="I49" i="15" s="1"/>
  <c r="H4" i="15"/>
  <c r="H19" i="15" s="1"/>
  <c r="H34" i="15" s="1"/>
  <c r="H49" i="15" s="1"/>
  <c r="G4" i="15"/>
  <c r="G19" i="15" s="1"/>
  <c r="G34" i="15" s="1"/>
  <c r="G49" i="15" s="1"/>
  <c r="F4" i="15"/>
  <c r="F19" i="15" s="1"/>
  <c r="F34" i="15" s="1"/>
  <c r="F49" i="15" s="1"/>
  <c r="E4" i="15"/>
  <c r="E19" i="15" s="1"/>
  <c r="E34" i="15" s="1"/>
  <c r="E49" i="15" s="1"/>
  <c r="D4" i="15"/>
  <c r="D19" i="15" s="1"/>
  <c r="D34" i="15" s="1"/>
  <c r="D49" i="15" s="1"/>
  <c r="AM29" i="21" l="1"/>
  <c r="DS77" i="22"/>
  <c r="CX77" i="22"/>
  <c r="CC77" i="22"/>
  <c r="BH77" i="22"/>
  <c r="AM77" i="22"/>
  <c r="R77" i="22"/>
  <c r="DS77" i="23"/>
  <c r="CX77" i="23"/>
  <c r="CC77" i="23"/>
  <c r="BH77" i="23"/>
  <c r="AM77" i="23"/>
  <c r="R77" i="23"/>
  <c r="DS77" i="2"/>
  <c r="CX77" i="2"/>
  <c r="CC77" i="2"/>
  <c r="BH77" i="2"/>
  <c r="AM77" i="2"/>
  <c r="U69" i="2"/>
  <c r="AP69" i="2"/>
  <c r="BK69" i="2"/>
  <c r="CF69" i="2"/>
  <c r="DA69" i="2"/>
  <c r="DV69" i="2"/>
  <c r="U70" i="2"/>
  <c r="AP70" i="2"/>
  <c r="BK70" i="2"/>
  <c r="CF70" i="2"/>
  <c r="DA70" i="2"/>
  <c r="DV70" i="2"/>
  <c r="DU77" i="2"/>
  <c r="R91" i="2"/>
  <c r="R92" i="2"/>
  <c r="R93" i="2"/>
  <c r="R94" i="2"/>
  <c r="R90" i="2"/>
  <c r="R90" i="23"/>
  <c r="R82" i="2"/>
  <c r="R83" i="2"/>
  <c r="R84" i="2"/>
  <c r="R85" i="2"/>
  <c r="R81" i="2"/>
  <c r="R81" i="23"/>
  <c r="R82" i="23"/>
  <c r="R83" i="23"/>
  <c r="R84" i="23"/>
  <c r="R85" i="23"/>
  <c r="DV76" i="21"/>
  <c r="DA76" i="21"/>
  <c r="CF76" i="21"/>
  <c r="BK76" i="21"/>
  <c r="AP76" i="21"/>
  <c r="DV75" i="21"/>
  <c r="DA75" i="21"/>
  <c r="CF75" i="21"/>
  <c r="BK75" i="21"/>
  <c r="AP75" i="21"/>
  <c r="DV74" i="21"/>
  <c r="DA74" i="21"/>
  <c r="CF74" i="21"/>
  <c r="BK74" i="21"/>
  <c r="AP74" i="21"/>
  <c r="DV73" i="21"/>
  <c r="DA73" i="21"/>
  <c r="CF73" i="21"/>
  <c r="BK73" i="21"/>
  <c r="AP73" i="21"/>
  <c r="DV72" i="21"/>
  <c r="DA72" i="21"/>
  <c r="CF72" i="21"/>
  <c r="BK72" i="21"/>
  <c r="AP72" i="21"/>
  <c r="DV71" i="21"/>
  <c r="DA71" i="21"/>
  <c r="CF71" i="21"/>
  <c r="BK71" i="21"/>
  <c r="AP71" i="21"/>
  <c r="DV70" i="21"/>
  <c r="DA70" i="21"/>
  <c r="CF70" i="21"/>
  <c r="BK70" i="21"/>
  <c r="AP70" i="21"/>
  <c r="DV69" i="21"/>
  <c r="DA69" i="21"/>
  <c r="CF69" i="21"/>
  <c r="BK69" i="21"/>
  <c r="AP69" i="21"/>
  <c r="DV68" i="21"/>
  <c r="DA68" i="21"/>
  <c r="CF68" i="21"/>
  <c r="BK68" i="21"/>
  <c r="AP68" i="21"/>
  <c r="DV67" i="21"/>
  <c r="DA67" i="21"/>
  <c r="CF67" i="21"/>
  <c r="BK67" i="21"/>
  <c r="AP67" i="21"/>
  <c r="DV66" i="21"/>
  <c r="DA66" i="21"/>
  <c r="CF66" i="21"/>
  <c r="BK66" i="21"/>
  <c r="AP66" i="21"/>
  <c r="DV65" i="21"/>
  <c r="DA65" i="21"/>
  <c r="CF65" i="21"/>
  <c r="BK65" i="21"/>
  <c r="AP65" i="21"/>
  <c r="DV64" i="21"/>
  <c r="DA64" i="21"/>
  <c r="CF64" i="21"/>
  <c r="BK64" i="21"/>
  <c r="AP64" i="21"/>
  <c r="DV63" i="21"/>
  <c r="DA63" i="21"/>
  <c r="CF63" i="21"/>
  <c r="BK63" i="21"/>
  <c r="AP63" i="21"/>
  <c r="DV62" i="21"/>
  <c r="DA62" i="21"/>
  <c r="CF62" i="21"/>
  <c r="BK62" i="21"/>
  <c r="AP62" i="21"/>
  <c r="DV76" i="22"/>
  <c r="DA76" i="22"/>
  <c r="CF76" i="22"/>
  <c r="BK76" i="22"/>
  <c r="AP76" i="22"/>
  <c r="U76" i="22"/>
  <c r="DV75" i="22"/>
  <c r="DA75" i="22"/>
  <c r="CF75" i="22"/>
  <c r="BK75" i="22"/>
  <c r="AP75" i="22"/>
  <c r="U75" i="22"/>
  <c r="DV74" i="22"/>
  <c r="DA74" i="22"/>
  <c r="CF74" i="22"/>
  <c r="BK74" i="22"/>
  <c r="AP74" i="22"/>
  <c r="U74" i="22"/>
  <c r="DV73" i="22"/>
  <c r="DA73" i="22"/>
  <c r="CF73" i="22"/>
  <c r="BK73" i="22"/>
  <c r="AP73" i="22"/>
  <c r="U73" i="22"/>
  <c r="DV72" i="22"/>
  <c r="DA72" i="22"/>
  <c r="CF72" i="22"/>
  <c r="BK72" i="22"/>
  <c r="AP72" i="22"/>
  <c r="U72" i="22"/>
  <c r="DV71" i="22"/>
  <c r="DA71" i="22"/>
  <c r="CF71" i="22"/>
  <c r="BK71" i="22"/>
  <c r="AP71" i="22"/>
  <c r="U71" i="22"/>
  <c r="DV70" i="22"/>
  <c r="DA70" i="22"/>
  <c r="CF70" i="22"/>
  <c r="BK70" i="22"/>
  <c r="AP70" i="22"/>
  <c r="U70" i="22"/>
  <c r="DV69" i="22"/>
  <c r="DA69" i="22"/>
  <c r="CF69" i="22"/>
  <c r="BK69" i="22"/>
  <c r="AP69" i="22"/>
  <c r="U69" i="22"/>
  <c r="DV68" i="22"/>
  <c r="DA68" i="22"/>
  <c r="CF68" i="22"/>
  <c r="BK68" i="22"/>
  <c r="AP68" i="22"/>
  <c r="U68" i="22"/>
  <c r="DV67" i="22"/>
  <c r="DA67" i="22"/>
  <c r="CF67" i="22"/>
  <c r="BK67" i="22"/>
  <c r="AP67" i="22"/>
  <c r="U67" i="22"/>
  <c r="R81" i="22"/>
  <c r="U81" i="22"/>
  <c r="AM81" i="22"/>
  <c r="AP81" i="22"/>
  <c r="BH81" i="22"/>
  <c r="BK81" i="22"/>
  <c r="CC81" i="22"/>
  <c r="CF81" i="22"/>
  <c r="CX81" i="22"/>
  <c r="DA81" i="22"/>
  <c r="DS81" i="22"/>
  <c r="DV81" i="22"/>
  <c r="R82" i="22"/>
  <c r="U82" i="22"/>
  <c r="AM82" i="22"/>
  <c r="AP82" i="22"/>
  <c r="BH82" i="22"/>
  <c r="BK82" i="22"/>
  <c r="CC82" i="22"/>
  <c r="CF82" i="22"/>
  <c r="CX82" i="22"/>
  <c r="DA82" i="22"/>
  <c r="DS82" i="22"/>
  <c r="DV82" i="22"/>
  <c r="R83" i="22"/>
  <c r="U83" i="22"/>
  <c r="AM83" i="22"/>
  <c r="AP83" i="22"/>
  <c r="BH83" i="22"/>
  <c r="BK83" i="22"/>
  <c r="CC83" i="22"/>
  <c r="CF83" i="22"/>
  <c r="CX83" i="22"/>
  <c r="DA83" i="22"/>
  <c r="DS83" i="22"/>
  <c r="DV83" i="22"/>
  <c r="R84" i="22"/>
  <c r="U84" i="22"/>
  <c r="AM84" i="22"/>
  <c r="AP84" i="22"/>
  <c r="BH84" i="22"/>
  <c r="BK84" i="22"/>
  <c r="CC84" i="22"/>
  <c r="CF84" i="22"/>
  <c r="CX84" i="22"/>
  <c r="DA84" i="22"/>
  <c r="DS84" i="22"/>
  <c r="DV84" i="22"/>
  <c r="R85" i="22"/>
  <c r="U85" i="22"/>
  <c r="AM85" i="22"/>
  <c r="AP85" i="22"/>
  <c r="BH85" i="22"/>
  <c r="BK85" i="22"/>
  <c r="CC85" i="22"/>
  <c r="CF85" i="22"/>
  <c r="CX85" i="22"/>
  <c r="DA85" i="22"/>
  <c r="DS85" i="22"/>
  <c r="DV85" i="22"/>
  <c r="R86" i="22"/>
  <c r="T86" i="22"/>
  <c r="U86" i="22"/>
  <c r="AM86" i="22"/>
  <c r="AO86" i="22"/>
  <c r="AP86" i="22"/>
  <c r="BH86" i="22"/>
  <c r="BJ86" i="22"/>
  <c r="BK86" i="22"/>
  <c r="CC86" i="22"/>
  <c r="CE86" i="22"/>
  <c r="CF86" i="22"/>
  <c r="CX86" i="22"/>
  <c r="CZ86" i="22"/>
  <c r="DA86" i="22"/>
  <c r="DS86" i="22"/>
  <c r="DU86" i="22"/>
  <c r="DV86" i="22"/>
  <c r="DV66" i="22"/>
  <c r="DA66" i="22"/>
  <c r="CF66" i="22"/>
  <c r="BK66" i="22"/>
  <c r="AP66" i="22"/>
  <c r="U66" i="22"/>
  <c r="DV65" i="22"/>
  <c r="DA65" i="22"/>
  <c r="CF65" i="22"/>
  <c r="BK65" i="22"/>
  <c r="AP65" i="22"/>
  <c r="U65" i="22"/>
  <c r="DV64" i="22"/>
  <c r="DA64" i="22"/>
  <c r="CF64" i="22"/>
  <c r="BK64" i="22"/>
  <c r="AP64" i="22"/>
  <c r="U64" i="22"/>
  <c r="DV63" i="22"/>
  <c r="DA63" i="22"/>
  <c r="CF63" i="22"/>
  <c r="BK63" i="22"/>
  <c r="AP63" i="22"/>
  <c r="U63" i="22"/>
  <c r="DV62" i="22"/>
  <c r="DA62" i="22"/>
  <c r="CF62" i="22"/>
  <c r="BK62" i="22"/>
  <c r="AP62" i="22"/>
  <c r="U62" i="22"/>
  <c r="DV76" i="23"/>
  <c r="DA76" i="23"/>
  <c r="CF76" i="23"/>
  <c r="BK76" i="23"/>
  <c r="AP76" i="23"/>
  <c r="U76" i="23"/>
  <c r="DV75" i="23"/>
  <c r="DA75" i="23"/>
  <c r="CF75" i="23"/>
  <c r="BK75" i="23"/>
  <c r="AP75" i="23"/>
  <c r="U75" i="23"/>
  <c r="DV74" i="23"/>
  <c r="DA74" i="23"/>
  <c r="CF74" i="23"/>
  <c r="BK74" i="23"/>
  <c r="AP74" i="23"/>
  <c r="U74" i="23"/>
  <c r="DV73" i="23"/>
  <c r="DA73" i="23"/>
  <c r="CF73" i="23"/>
  <c r="BK73" i="23"/>
  <c r="AP73" i="23"/>
  <c r="U73" i="23"/>
  <c r="DV72" i="23"/>
  <c r="DA72" i="23"/>
  <c r="CF72" i="23"/>
  <c r="BK72" i="23"/>
  <c r="AP72" i="23"/>
  <c r="U72" i="23"/>
  <c r="DV71" i="23"/>
  <c r="DA71" i="23"/>
  <c r="CF71" i="23"/>
  <c r="BK71" i="23"/>
  <c r="AP71" i="23"/>
  <c r="U71" i="23"/>
  <c r="DV70" i="23"/>
  <c r="DA70" i="23"/>
  <c r="CF70" i="23"/>
  <c r="BK70" i="23"/>
  <c r="AP70" i="23"/>
  <c r="U70" i="23"/>
  <c r="DV69" i="23"/>
  <c r="DA69" i="23"/>
  <c r="CF69" i="23"/>
  <c r="BK69" i="23"/>
  <c r="AP69" i="23"/>
  <c r="U69" i="23"/>
  <c r="DV68" i="23"/>
  <c r="DA68" i="23"/>
  <c r="CF68" i="23"/>
  <c r="BK68" i="23"/>
  <c r="AP68" i="23"/>
  <c r="U68" i="23"/>
  <c r="DV67" i="23"/>
  <c r="DA67" i="23"/>
  <c r="CF67" i="23"/>
  <c r="BK67" i="23"/>
  <c r="AP67" i="23"/>
  <c r="U67" i="23"/>
  <c r="U81" i="23"/>
  <c r="AM81" i="23"/>
  <c r="AP81" i="23"/>
  <c r="BH81" i="23"/>
  <c r="BK81" i="23"/>
  <c r="CC81" i="23"/>
  <c r="CF81" i="23"/>
  <c r="CX81" i="23"/>
  <c r="DA81" i="23"/>
  <c r="DS81" i="23"/>
  <c r="DV81" i="23"/>
  <c r="DV66" i="23"/>
  <c r="DA66" i="23"/>
  <c r="CF66" i="23"/>
  <c r="BK66" i="23"/>
  <c r="AP66" i="23"/>
  <c r="U66" i="23"/>
  <c r="DV65" i="23"/>
  <c r="DA65" i="23"/>
  <c r="CF65" i="23"/>
  <c r="BK65" i="23"/>
  <c r="AP65" i="23"/>
  <c r="U65" i="23"/>
  <c r="DV64" i="23"/>
  <c r="DA64" i="23"/>
  <c r="CF64" i="23"/>
  <c r="BK64" i="23"/>
  <c r="AP64" i="23"/>
  <c r="U64" i="23"/>
  <c r="DV63" i="23"/>
  <c r="DA63" i="23"/>
  <c r="CF63" i="23"/>
  <c r="BK63" i="23"/>
  <c r="AP63" i="23"/>
  <c r="U63" i="23"/>
  <c r="DV62" i="23"/>
  <c r="DA62" i="23"/>
  <c r="CF62" i="23"/>
  <c r="BK62" i="23"/>
  <c r="AP62" i="23"/>
  <c r="U62" i="23"/>
  <c r="U57" i="23"/>
  <c r="AP57" i="23"/>
  <c r="BK57" i="23"/>
  <c r="CF57" i="23"/>
  <c r="DA57" i="23"/>
  <c r="DV57" i="23"/>
  <c r="U58" i="23"/>
  <c r="AP58" i="23"/>
  <c r="BK58" i="23"/>
  <c r="CF58" i="23"/>
  <c r="DA58" i="23"/>
  <c r="DV58" i="23"/>
  <c r="U59" i="23"/>
  <c r="AP59" i="23"/>
  <c r="BK59" i="23"/>
  <c r="CF59" i="23"/>
  <c r="DA59" i="23"/>
  <c r="DV59" i="23"/>
  <c r="U60" i="23"/>
  <c r="AP60" i="23"/>
  <c r="BK60" i="23"/>
  <c r="CF60" i="23"/>
  <c r="DA60" i="23"/>
  <c r="DV60" i="23"/>
  <c r="U61" i="23"/>
  <c r="AP61" i="23"/>
  <c r="BK61" i="23"/>
  <c r="CF61" i="23"/>
  <c r="DA61" i="23"/>
  <c r="DV61" i="23"/>
  <c r="DV76" i="2"/>
  <c r="DA76" i="2"/>
  <c r="CF76" i="2"/>
  <c r="BK76" i="2"/>
  <c r="AP76" i="2"/>
  <c r="U76" i="2"/>
  <c r="DV75" i="2"/>
  <c r="DA75" i="2"/>
  <c r="CF75" i="2"/>
  <c r="BK75" i="2"/>
  <c r="AP75" i="2"/>
  <c r="U75" i="2"/>
  <c r="DV74" i="2"/>
  <c r="DA74" i="2"/>
  <c r="CF74" i="2"/>
  <c r="BK74" i="2"/>
  <c r="AP74" i="2"/>
  <c r="U74" i="2"/>
  <c r="DV73" i="2"/>
  <c r="DA73" i="2"/>
  <c r="CF73" i="2"/>
  <c r="BK73" i="2"/>
  <c r="AP73" i="2"/>
  <c r="U73" i="2"/>
  <c r="DV72" i="2"/>
  <c r="DA72" i="2"/>
  <c r="CF72" i="2"/>
  <c r="BK72" i="2"/>
  <c r="AP72" i="2"/>
  <c r="U72" i="2"/>
  <c r="DV71" i="2"/>
  <c r="DA71" i="2"/>
  <c r="CF71" i="2"/>
  <c r="BK71" i="2"/>
  <c r="AP71" i="2"/>
  <c r="U71" i="2"/>
  <c r="DV68" i="2"/>
  <c r="DA68" i="2"/>
  <c r="CF68" i="2"/>
  <c r="BK68" i="2"/>
  <c r="AP68" i="2"/>
  <c r="U68" i="2"/>
  <c r="DV67" i="2"/>
  <c r="DA67" i="2"/>
  <c r="CF67" i="2"/>
  <c r="BK67" i="2"/>
  <c r="AP67" i="2"/>
  <c r="U67" i="2"/>
  <c r="DV66" i="2"/>
  <c r="DA66" i="2"/>
  <c r="CF66" i="2"/>
  <c r="BK66" i="2"/>
  <c r="AP66" i="2"/>
  <c r="U66" i="2"/>
  <c r="DV65" i="2"/>
  <c r="DA65" i="2"/>
  <c r="CF65" i="2"/>
  <c r="BK65" i="2"/>
  <c r="AP65" i="2"/>
  <c r="U65" i="2"/>
  <c r="DV64" i="2"/>
  <c r="DA64" i="2"/>
  <c r="CF64" i="2"/>
  <c r="BK64" i="2"/>
  <c r="AP64" i="2"/>
  <c r="U64" i="2"/>
  <c r="DA63" i="2"/>
  <c r="CF63" i="2"/>
  <c r="BK63" i="2"/>
  <c r="AP63" i="2"/>
  <c r="U63" i="2"/>
  <c r="DV62" i="2"/>
  <c r="DA62" i="2"/>
  <c r="CF62" i="2"/>
  <c r="BK62" i="2"/>
  <c r="AP62" i="2"/>
  <c r="U62" i="2"/>
  <c r="DV63" i="2" l="1"/>
  <c r="DV77" i="23"/>
  <c r="DA77" i="23"/>
  <c r="CF77" i="23"/>
  <c r="BK77" i="23"/>
  <c r="AP77" i="23"/>
  <c r="U77" i="23"/>
  <c r="CZ104" i="21"/>
  <c r="AO104" i="23"/>
  <c r="CX81" i="2"/>
  <c r="R34" i="21"/>
  <c r="R35" i="21"/>
  <c r="R36" i="21"/>
  <c r="R37" i="21"/>
  <c r="R38" i="21"/>
  <c r="R39" i="21"/>
  <c r="R40" i="21"/>
  <c r="R41" i="21"/>
  <c r="R42" i="21"/>
  <c r="R43" i="21"/>
  <c r="R44" i="21"/>
  <c r="R45" i="21"/>
  <c r="R46" i="21"/>
  <c r="R47" i="21"/>
  <c r="R48" i="21"/>
  <c r="R49" i="21"/>
  <c r="R50" i="21"/>
  <c r="R51" i="21"/>
  <c r="R52" i="21"/>
  <c r="R33" i="21"/>
  <c r="U77" i="22"/>
  <c r="R34" i="22"/>
  <c r="R35" i="22"/>
  <c r="R36" i="22"/>
  <c r="R37" i="22"/>
  <c r="R38" i="22"/>
  <c r="R39" i="22"/>
  <c r="R40" i="22"/>
  <c r="R41" i="22"/>
  <c r="R42" i="22"/>
  <c r="R43" i="22"/>
  <c r="R44" i="22"/>
  <c r="R45" i="22"/>
  <c r="R46" i="22"/>
  <c r="R47" i="22"/>
  <c r="R48" i="22"/>
  <c r="R49" i="22"/>
  <c r="R50" i="22"/>
  <c r="R51" i="22"/>
  <c r="R52" i="22"/>
  <c r="R33" i="22"/>
  <c r="R34" i="23"/>
  <c r="R35" i="23"/>
  <c r="R36" i="23"/>
  <c r="R37" i="23"/>
  <c r="R38" i="23"/>
  <c r="R39" i="23"/>
  <c r="R40" i="23"/>
  <c r="R41" i="23"/>
  <c r="R42" i="23"/>
  <c r="R43" i="23"/>
  <c r="R44" i="23"/>
  <c r="R45" i="23"/>
  <c r="R46" i="23"/>
  <c r="R47" i="23"/>
  <c r="R48" i="23"/>
  <c r="R49" i="23"/>
  <c r="R50" i="23"/>
  <c r="R51" i="23"/>
  <c r="R52" i="23"/>
  <c r="R33" i="23"/>
  <c r="R77" i="2"/>
  <c r="R34" i="2"/>
  <c r="R35" i="2"/>
  <c r="R36" i="2"/>
  <c r="R37" i="2"/>
  <c r="R38" i="2"/>
  <c r="R39" i="2"/>
  <c r="R40" i="2"/>
  <c r="R41" i="2"/>
  <c r="R42" i="2"/>
  <c r="R43" i="2"/>
  <c r="R44" i="2"/>
  <c r="R45" i="2"/>
  <c r="R46" i="2"/>
  <c r="R47" i="2"/>
  <c r="R48" i="2"/>
  <c r="R49" i="2"/>
  <c r="R50" i="2"/>
  <c r="R51" i="2"/>
  <c r="R52" i="2"/>
  <c r="R33" i="2"/>
  <c r="DU104" i="23"/>
  <c r="CZ104" i="23"/>
  <c r="CE104" i="23"/>
  <c r="BJ104" i="23"/>
  <c r="T104" i="23"/>
  <c r="H9" i="18" s="1"/>
  <c r="DV103" i="23"/>
  <c r="DS103" i="23"/>
  <c r="DA103" i="23"/>
  <c r="CX103" i="23"/>
  <c r="CC103" i="23"/>
  <c r="CF103" i="23" s="1"/>
  <c r="BH103" i="23"/>
  <c r="BK103" i="23" s="1"/>
  <c r="AM103" i="23"/>
  <c r="AP103" i="23" s="1"/>
  <c r="R103" i="23"/>
  <c r="U103" i="23" s="1"/>
  <c r="DV102" i="23"/>
  <c r="DS102" i="23"/>
  <c r="DA102" i="23"/>
  <c r="CX102" i="23"/>
  <c r="CC102" i="23"/>
  <c r="CF102" i="23" s="1"/>
  <c r="BH102" i="23"/>
  <c r="BK102" i="23" s="1"/>
  <c r="AM102" i="23"/>
  <c r="AP102" i="23" s="1"/>
  <c r="R102" i="23"/>
  <c r="U102" i="23" s="1"/>
  <c r="DV101" i="23"/>
  <c r="DS101" i="23"/>
  <c r="DA101" i="23"/>
  <c r="CX101" i="23"/>
  <c r="CC101" i="23"/>
  <c r="CF101" i="23" s="1"/>
  <c r="BH101" i="23"/>
  <c r="BK101" i="23" s="1"/>
  <c r="AM101" i="23"/>
  <c r="AP101" i="23" s="1"/>
  <c r="R101" i="23"/>
  <c r="U101" i="23" s="1"/>
  <c r="DV100" i="23"/>
  <c r="DS100" i="23"/>
  <c r="DA100" i="23"/>
  <c r="CX100" i="23"/>
  <c r="CC100" i="23"/>
  <c r="CF100" i="23" s="1"/>
  <c r="BH100" i="23"/>
  <c r="AM100" i="23"/>
  <c r="AP100" i="23" s="1"/>
  <c r="R100" i="23"/>
  <c r="U100" i="23" s="1"/>
  <c r="DS99" i="23"/>
  <c r="DS104" i="23" s="1"/>
  <c r="DV104" i="23" s="1"/>
  <c r="CX99" i="23"/>
  <c r="CX104" i="23" s="1"/>
  <c r="DA104" i="23" s="1"/>
  <c r="CC99" i="23"/>
  <c r="CF99" i="23" s="1"/>
  <c r="BH99" i="23"/>
  <c r="BK99" i="23" s="1"/>
  <c r="AM99" i="23"/>
  <c r="AM104" i="23" s="1"/>
  <c r="R99" i="23"/>
  <c r="R104" i="23" s="1"/>
  <c r="DU95" i="23"/>
  <c r="CZ95" i="23"/>
  <c r="CE95" i="23"/>
  <c r="BJ95" i="23"/>
  <c r="AO95" i="23"/>
  <c r="T95" i="23"/>
  <c r="H8" i="18" s="1"/>
  <c r="DS94" i="23"/>
  <c r="DV94" i="23" s="1"/>
  <c r="CX94" i="23"/>
  <c r="DA94" i="23" s="1"/>
  <c r="CF94" i="23"/>
  <c r="CC94" i="23"/>
  <c r="BH94" i="23"/>
  <c r="BK94" i="23" s="1"/>
  <c r="AM94" i="23"/>
  <c r="AP94" i="23" s="1"/>
  <c r="R94" i="23"/>
  <c r="U94" i="23" s="1"/>
  <c r="DS93" i="23"/>
  <c r="DV93" i="23" s="1"/>
  <c r="CX93" i="23"/>
  <c r="DA93" i="23" s="1"/>
  <c r="CF93" i="23"/>
  <c r="CC93" i="23"/>
  <c r="BH93" i="23"/>
  <c r="BK93" i="23" s="1"/>
  <c r="AM93" i="23"/>
  <c r="AP93" i="23" s="1"/>
  <c r="R93" i="23"/>
  <c r="U93" i="23" s="1"/>
  <c r="DS92" i="23"/>
  <c r="DV92" i="23" s="1"/>
  <c r="CX92" i="23"/>
  <c r="DA92" i="23" s="1"/>
  <c r="CF92" i="23"/>
  <c r="CC92" i="23"/>
  <c r="BH92" i="23"/>
  <c r="BK92" i="23" s="1"/>
  <c r="AM92" i="23"/>
  <c r="AP92" i="23" s="1"/>
  <c r="U92" i="23"/>
  <c r="DS91" i="23"/>
  <c r="DV91" i="23" s="1"/>
  <c r="CX91" i="23"/>
  <c r="DA91" i="23" s="1"/>
  <c r="CF91" i="23"/>
  <c r="CC91" i="23"/>
  <c r="BH91" i="23"/>
  <c r="BK91" i="23" s="1"/>
  <c r="AM91" i="23"/>
  <c r="AP91" i="23" s="1"/>
  <c r="U91" i="23"/>
  <c r="DS90" i="23"/>
  <c r="DV90" i="23" s="1"/>
  <c r="CX90" i="23"/>
  <c r="DA90" i="23" s="1"/>
  <c r="CC90" i="23"/>
  <c r="CC95" i="23" s="1"/>
  <c r="BH90" i="23"/>
  <c r="BK90" i="23" s="1"/>
  <c r="AM90" i="23"/>
  <c r="R95" i="23"/>
  <c r="DU86" i="23"/>
  <c r="CZ86" i="23"/>
  <c r="CE86" i="23"/>
  <c r="BJ86" i="23"/>
  <c r="AO86" i="23"/>
  <c r="T86" i="23"/>
  <c r="H7" i="18" s="1"/>
  <c r="DV85" i="23"/>
  <c r="DS85" i="23"/>
  <c r="CX85" i="23"/>
  <c r="DA85" i="23" s="1"/>
  <c r="CC85" i="23"/>
  <c r="CF85" i="23" s="1"/>
  <c r="BH85" i="23"/>
  <c r="BK85" i="23" s="1"/>
  <c r="AM85" i="23"/>
  <c r="AP85" i="23" s="1"/>
  <c r="U85" i="23"/>
  <c r="DV84" i="23"/>
  <c r="DS84" i="23"/>
  <c r="CX84" i="23"/>
  <c r="DA84" i="23" s="1"/>
  <c r="CC84" i="23"/>
  <c r="CF84" i="23" s="1"/>
  <c r="BH84" i="23"/>
  <c r="BK84" i="23" s="1"/>
  <c r="AM84" i="23"/>
  <c r="AP84" i="23" s="1"/>
  <c r="U84" i="23"/>
  <c r="DV83" i="23"/>
  <c r="DS83" i="23"/>
  <c r="CX83" i="23"/>
  <c r="DA83" i="23" s="1"/>
  <c r="CC83" i="23"/>
  <c r="CF83" i="23" s="1"/>
  <c r="BH83" i="23"/>
  <c r="BK83" i="23" s="1"/>
  <c r="AM83" i="23"/>
  <c r="AP83" i="23" s="1"/>
  <c r="U83" i="23"/>
  <c r="DV82" i="23"/>
  <c r="DS82" i="23"/>
  <c r="CX82" i="23"/>
  <c r="DA82" i="23" s="1"/>
  <c r="CC82" i="23"/>
  <c r="CF82" i="23" s="1"/>
  <c r="BH82" i="23"/>
  <c r="BK82" i="23" s="1"/>
  <c r="AM82" i="23"/>
  <c r="AP82" i="23" s="1"/>
  <c r="BH86" i="23"/>
  <c r="BK86" i="23" s="1"/>
  <c r="H6" i="18"/>
  <c r="DU53" i="23"/>
  <c r="CZ53" i="23"/>
  <c r="CE53" i="23"/>
  <c r="BJ53" i="23"/>
  <c r="AO53" i="23"/>
  <c r="T53" i="23"/>
  <c r="H5" i="18" s="1"/>
  <c r="DV52" i="23"/>
  <c r="DS52" i="23"/>
  <c r="CX52" i="23"/>
  <c r="DA52" i="23" s="1"/>
  <c r="CC52" i="23"/>
  <c r="CF52" i="23" s="1"/>
  <c r="BH52" i="23"/>
  <c r="BK52" i="23" s="1"/>
  <c r="AM52" i="23"/>
  <c r="AP52" i="23" s="1"/>
  <c r="U52" i="23"/>
  <c r="DV51" i="23"/>
  <c r="DS51" i="23"/>
  <c r="CX51" i="23"/>
  <c r="DA51" i="23" s="1"/>
  <c r="CC51" i="23"/>
  <c r="CF51" i="23" s="1"/>
  <c r="BH51" i="23"/>
  <c r="BK51" i="23" s="1"/>
  <c r="AM51" i="23"/>
  <c r="AP51" i="23" s="1"/>
  <c r="U51" i="23"/>
  <c r="DV50" i="23"/>
  <c r="DS50" i="23"/>
  <c r="CX50" i="23"/>
  <c r="DA50" i="23" s="1"/>
  <c r="CC50" i="23"/>
  <c r="CF50" i="23" s="1"/>
  <c r="BH50" i="23"/>
  <c r="BK50" i="23" s="1"/>
  <c r="AM50" i="23"/>
  <c r="AP50" i="23" s="1"/>
  <c r="U50" i="23"/>
  <c r="DV49" i="23"/>
  <c r="DS49" i="23"/>
  <c r="CX49" i="23"/>
  <c r="DA49" i="23" s="1"/>
  <c r="CC49" i="23"/>
  <c r="CF49" i="23" s="1"/>
  <c r="BH49" i="23"/>
  <c r="BK49" i="23" s="1"/>
  <c r="AM49" i="23"/>
  <c r="AP49" i="23" s="1"/>
  <c r="U49" i="23"/>
  <c r="DV48" i="23"/>
  <c r="DS48" i="23"/>
  <c r="CX48" i="23"/>
  <c r="DA48" i="23" s="1"/>
  <c r="CC48" i="23"/>
  <c r="CF48" i="23" s="1"/>
  <c r="BH48" i="23"/>
  <c r="BK48" i="23" s="1"/>
  <c r="AM48" i="23"/>
  <c r="AP48" i="23" s="1"/>
  <c r="U48" i="23"/>
  <c r="DV47" i="23"/>
  <c r="DS47" i="23"/>
  <c r="CX47" i="23"/>
  <c r="DA47" i="23" s="1"/>
  <c r="CC47" i="23"/>
  <c r="CF47" i="23" s="1"/>
  <c r="BH47" i="23"/>
  <c r="BK47" i="23" s="1"/>
  <c r="AM47" i="23"/>
  <c r="AP47" i="23" s="1"/>
  <c r="U47" i="23"/>
  <c r="DV46" i="23"/>
  <c r="DS46" i="23"/>
  <c r="CX46" i="23"/>
  <c r="DA46" i="23" s="1"/>
  <c r="CC46" i="23"/>
  <c r="CF46" i="23" s="1"/>
  <c r="BH46" i="23"/>
  <c r="BK46" i="23" s="1"/>
  <c r="AM46" i="23"/>
  <c r="AP46" i="23" s="1"/>
  <c r="U46" i="23"/>
  <c r="DV45" i="23"/>
  <c r="DS45" i="23"/>
  <c r="CX45" i="23"/>
  <c r="DA45" i="23" s="1"/>
  <c r="CC45" i="23"/>
  <c r="CF45" i="23" s="1"/>
  <c r="BH45" i="23"/>
  <c r="BK45" i="23" s="1"/>
  <c r="AM45" i="23"/>
  <c r="AP45" i="23" s="1"/>
  <c r="U45" i="23"/>
  <c r="DV44" i="23"/>
  <c r="DS44" i="23"/>
  <c r="CX44" i="23"/>
  <c r="DA44" i="23" s="1"/>
  <c r="CC44" i="23"/>
  <c r="CF44" i="23" s="1"/>
  <c r="BH44" i="23"/>
  <c r="BK44" i="23" s="1"/>
  <c r="AM44" i="23"/>
  <c r="AP44" i="23" s="1"/>
  <c r="U44" i="23"/>
  <c r="DV43" i="23"/>
  <c r="DS43" i="23"/>
  <c r="CX43" i="23"/>
  <c r="DA43" i="23" s="1"/>
  <c r="CC43" i="23"/>
  <c r="CF43" i="23" s="1"/>
  <c r="BH43" i="23"/>
  <c r="BK43" i="23" s="1"/>
  <c r="AM43" i="23"/>
  <c r="AP43" i="23" s="1"/>
  <c r="U43" i="23"/>
  <c r="DV42" i="23"/>
  <c r="DS42" i="23"/>
  <c r="CX42" i="23"/>
  <c r="DA42" i="23" s="1"/>
  <c r="CC42" i="23"/>
  <c r="CF42" i="23" s="1"/>
  <c r="BH42" i="23"/>
  <c r="BK42" i="23" s="1"/>
  <c r="AM42" i="23"/>
  <c r="AP42" i="23" s="1"/>
  <c r="U42" i="23"/>
  <c r="DV41" i="23"/>
  <c r="DS41" i="23"/>
  <c r="CX41" i="23"/>
  <c r="DA41" i="23" s="1"/>
  <c r="CC41" i="23"/>
  <c r="CF41" i="23" s="1"/>
  <c r="BH41" i="23"/>
  <c r="BK41" i="23" s="1"/>
  <c r="AM41" i="23"/>
  <c r="AP41" i="23" s="1"/>
  <c r="U41" i="23"/>
  <c r="DV40" i="23"/>
  <c r="DS40" i="23"/>
  <c r="CX40" i="23"/>
  <c r="DA40" i="23" s="1"/>
  <c r="CC40" i="23"/>
  <c r="CF40" i="23" s="1"/>
  <c r="BH40" i="23"/>
  <c r="BK40" i="23" s="1"/>
  <c r="AM40" i="23"/>
  <c r="AP40" i="23" s="1"/>
  <c r="U40" i="23"/>
  <c r="DV39" i="23"/>
  <c r="DS39" i="23"/>
  <c r="CX39" i="23"/>
  <c r="DA39" i="23" s="1"/>
  <c r="CC39" i="23"/>
  <c r="CF39" i="23" s="1"/>
  <c r="BH39" i="23"/>
  <c r="BK39" i="23" s="1"/>
  <c r="AM39" i="23"/>
  <c r="AP39" i="23" s="1"/>
  <c r="U39" i="23"/>
  <c r="DV38" i="23"/>
  <c r="DS38" i="23"/>
  <c r="CX38" i="23"/>
  <c r="DA38" i="23" s="1"/>
  <c r="CC38" i="23"/>
  <c r="CF38" i="23" s="1"/>
  <c r="BH38" i="23"/>
  <c r="BK38" i="23" s="1"/>
  <c r="AM38" i="23"/>
  <c r="AP38" i="23" s="1"/>
  <c r="U38" i="23"/>
  <c r="DV37" i="23"/>
  <c r="DS37" i="23"/>
  <c r="CX37" i="23"/>
  <c r="DA37" i="23" s="1"/>
  <c r="CC37" i="23"/>
  <c r="CF37" i="23" s="1"/>
  <c r="BH37" i="23"/>
  <c r="BK37" i="23" s="1"/>
  <c r="AM37" i="23"/>
  <c r="AP37" i="23" s="1"/>
  <c r="U37" i="23"/>
  <c r="DV36" i="23"/>
  <c r="DS36" i="23"/>
  <c r="CX36" i="23"/>
  <c r="DA36" i="23" s="1"/>
  <c r="CC36" i="23"/>
  <c r="CF36" i="23" s="1"/>
  <c r="BH36" i="23"/>
  <c r="BK36" i="23" s="1"/>
  <c r="AM36" i="23"/>
  <c r="AP36" i="23" s="1"/>
  <c r="U36" i="23"/>
  <c r="DV35" i="23"/>
  <c r="DS35" i="23"/>
  <c r="CX35" i="23"/>
  <c r="DA35" i="23" s="1"/>
  <c r="CC35" i="23"/>
  <c r="CF35" i="23" s="1"/>
  <c r="BH35" i="23"/>
  <c r="BK35" i="23" s="1"/>
  <c r="AM35" i="23"/>
  <c r="AP35" i="23" s="1"/>
  <c r="U35" i="23"/>
  <c r="DV34" i="23"/>
  <c r="DS34" i="23"/>
  <c r="CX34" i="23"/>
  <c r="DA34" i="23" s="1"/>
  <c r="CF34" i="23"/>
  <c r="BH34" i="23"/>
  <c r="BK34" i="23" s="1"/>
  <c r="AM34" i="23"/>
  <c r="AP34" i="23" s="1"/>
  <c r="U34" i="23"/>
  <c r="DS33" i="23"/>
  <c r="CX33" i="23"/>
  <c r="DA33" i="23" s="1"/>
  <c r="CC53" i="23"/>
  <c r="CF53" i="23" s="1"/>
  <c r="BH33" i="23"/>
  <c r="BH53" i="23" s="1"/>
  <c r="AM33" i="23"/>
  <c r="U33" i="23"/>
  <c r="R53" i="23"/>
  <c r="DU29" i="23"/>
  <c r="DU106" i="23" s="1"/>
  <c r="H18" i="18" s="1"/>
  <c r="CZ29" i="23"/>
  <c r="CZ106" i="23" s="1"/>
  <c r="H17" i="18" s="1"/>
  <c r="CE29" i="23"/>
  <c r="BJ29" i="23"/>
  <c r="BJ106" i="23" s="1"/>
  <c r="H15" i="18" s="1"/>
  <c r="AO29" i="23"/>
  <c r="AO106" i="23" s="1"/>
  <c r="H14" i="18" s="1"/>
  <c r="T29" i="23"/>
  <c r="DV28" i="23"/>
  <c r="DS28" i="23"/>
  <c r="CX28" i="23"/>
  <c r="DA28" i="23" s="1"/>
  <c r="CC28" i="23"/>
  <c r="CF28" i="23" s="1"/>
  <c r="BH28" i="23"/>
  <c r="BK28" i="23" s="1"/>
  <c r="AM28" i="23"/>
  <c r="AP28" i="23" s="1"/>
  <c r="R28" i="23"/>
  <c r="U28" i="23" s="1"/>
  <c r="DV27" i="23"/>
  <c r="DS27" i="23"/>
  <c r="CX27" i="23"/>
  <c r="DA27" i="23" s="1"/>
  <c r="CC27" i="23"/>
  <c r="CF27" i="23" s="1"/>
  <c r="BH27" i="23"/>
  <c r="BK27" i="23" s="1"/>
  <c r="AM27" i="23"/>
  <c r="AP27" i="23" s="1"/>
  <c r="R27" i="23"/>
  <c r="U27" i="23" s="1"/>
  <c r="DV26" i="23"/>
  <c r="DS26" i="23"/>
  <c r="CX26" i="23"/>
  <c r="DA26" i="23" s="1"/>
  <c r="CC26" i="23"/>
  <c r="CF26" i="23" s="1"/>
  <c r="BH26" i="23"/>
  <c r="BK26" i="23" s="1"/>
  <c r="AM26" i="23"/>
  <c r="AP26" i="23" s="1"/>
  <c r="R26" i="23"/>
  <c r="U26" i="23" s="1"/>
  <c r="DV25" i="23"/>
  <c r="DS25" i="23"/>
  <c r="CX25" i="23"/>
  <c r="DA25" i="23" s="1"/>
  <c r="CC25" i="23"/>
  <c r="CF25" i="23" s="1"/>
  <c r="BH25" i="23"/>
  <c r="BK25" i="23" s="1"/>
  <c r="AM25" i="23"/>
  <c r="AP25" i="23" s="1"/>
  <c r="R25" i="23"/>
  <c r="U25" i="23" s="1"/>
  <c r="DV24" i="23"/>
  <c r="DS24" i="23"/>
  <c r="CX24" i="23"/>
  <c r="DA24" i="23" s="1"/>
  <c r="CC24" i="23"/>
  <c r="CF24" i="23" s="1"/>
  <c r="BH24" i="23"/>
  <c r="BK24" i="23" s="1"/>
  <c r="AM24" i="23"/>
  <c r="AP24" i="23" s="1"/>
  <c r="R24" i="23"/>
  <c r="U24" i="23" s="1"/>
  <c r="DV23" i="23"/>
  <c r="DS23" i="23"/>
  <c r="CX23" i="23"/>
  <c r="DA23" i="23" s="1"/>
  <c r="CC23" i="23"/>
  <c r="CF23" i="23" s="1"/>
  <c r="BH23" i="23"/>
  <c r="BK23" i="23" s="1"/>
  <c r="AM23" i="23"/>
  <c r="AP23" i="23" s="1"/>
  <c r="R23" i="23"/>
  <c r="U23" i="23" s="1"/>
  <c r="DV22" i="23"/>
  <c r="DS22" i="23"/>
  <c r="CX22" i="23"/>
  <c r="DA22" i="23" s="1"/>
  <c r="CC22" i="23"/>
  <c r="CF22" i="23" s="1"/>
  <c r="BH22" i="23"/>
  <c r="BK22" i="23" s="1"/>
  <c r="AM22" i="23"/>
  <c r="AP22" i="23" s="1"/>
  <c r="R22" i="23"/>
  <c r="U22" i="23" s="1"/>
  <c r="DV21" i="23"/>
  <c r="DS21" i="23"/>
  <c r="CX21" i="23"/>
  <c r="DA21" i="23" s="1"/>
  <c r="CC21" i="23"/>
  <c r="CF21" i="23" s="1"/>
  <c r="BH21" i="23"/>
  <c r="BK21" i="23" s="1"/>
  <c r="AM21" i="23"/>
  <c r="AP21" i="23" s="1"/>
  <c r="R21" i="23"/>
  <c r="U21" i="23" s="1"/>
  <c r="DV20" i="23"/>
  <c r="DS20" i="23"/>
  <c r="CX20" i="23"/>
  <c r="DA20" i="23" s="1"/>
  <c r="CC20" i="23"/>
  <c r="CF20" i="23" s="1"/>
  <c r="BH20" i="23"/>
  <c r="BK20" i="23" s="1"/>
  <c r="AM20" i="23"/>
  <c r="AP20" i="23" s="1"/>
  <c r="R20" i="23"/>
  <c r="U20" i="23" s="1"/>
  <c r="DV19" i="23"/>
  <c r="DS19" i="23"/>
  <c r="CX19" i="23"/>
  <c r="DA19" i="23" s="1"/>
  <c r="CC19" i="23"/>
  <c r="CF19" i="23" s="1"/>
  <c r="BH19" i="23"/>
  <c r="BK19" i="23" s="1"/>
  <c r="AM19" i="23"/>
  <c r="AP19" i="23" s="1"/>
  <c r="R19" i="23"/>
  <c r="U19" i="23" s="1"/>
  <c r="DV18" i="23"/>
  <c r="DS18" i="23"/>
  <c r="CX18" i="23"/>
  <c r="DA18" i="23" s="1"/>
  <c r="CC18" i="23"/>
  <c r="CF18" i="23" s="1"/>
  <c r="BH18" i="23"/>
  <c r="BK18" i="23" s="1"/>
  <c r="AM18" i="23"/>
  <c r="AP18" i="23" s="1"/>
  <c r="R18" i="23"/>
  <c r="U18" i="23" s="1"/>
  <c r="DV17" i="23"/>
  <c r="DS17" i="23"/>
  <c r="CX17" i="23"/>
  <c r="DA17" i="23" s="1"/>
  <c r="CC17" i="23"/>
  <c r="CF17" i="23" s="1"/>
  <c r="BH17" i="23"/>
  <c r="BK17" i="23" s="1"/>
  <c r="AM17" i="23"/>
  <c r="AP17" i="23" s="1"/>
  <c r="R17" i="23"/>
  <c r="U17" i="23" s="1"/>
  <c r="DV16" i="23"/>
  <c r="DS16" i="23"/>
  <c r="CX16" i="23"/>
  <c r="DA16" i="23" s="1"/>
  <c r="CC16" i="23"/>
  <c r="CF16" i="23" s="1"/>
  <c r="BH16" i="23"/>
  <c r="BK16" i="23" s="1"/>
  <c r="AM16" i="23"/>
  <c r="AP16" i="23" s="1"/>
  <c r="R16" i="23"/>
  <c r="U16" i="23" s="1"/>
  <c r="DV15" i="23"/>
  <c r="DS15" i="23"/>
  <c r="CX15" i="23"/>
  <c r="DA15" i="23" s="1"/>
  <c r="CC15" i="23"/>
  <c r="CF15" i="23" s="1"/>
  <c r="BH15" i="23"/>
  <c r="BK15" i="23" s="1"/>
  <c r="AM15" i="23"/>
  <c r="AP15" i="23" s="1"/>
  <c r="R15" i="23"/>
  <c r="U15" i="23" s="1"/>
  <c r="DV14" i="23"/>
  <c r="DS14" i="23"/>
  <c r="CX14" i="23"/>
  <c r="DA14" i="23" s="1"/>
  <c r="CC14" i="23"/>
  <c r="CF14" i="23" s="1"/>
  <c r="BH14" i="23"/>
  <c r="BK14" i="23" s="1"/>
  <c r="AM14" i="23"/>
  <c r="AP14" i="23" s="1"/>
  <c r="R14" i="23"/>
  <c r="U14" i="23" s="1"/>
  <c r="DV13" i="23"/>
  <c r="DS13" i="23"/>
  <c r="CX13" i="23"/>
  <c r="DA13" i="23" s="1"/>
  <c r="CC13" i="23"/>
  <c r="CF13" i="23" s="1"/>
  <c r="BH13" i="23"/>
  <c r="BK13" i="23" s="1"/>
  <c r="AM13" i="23"/>
  <c r="AP13" i="23" s="1"/>
  <c r="R13" i="23"/>
  <c r="U13" i="23" s="1"/>
  <c r="DV12" i="23"/>
  <c r="DS12" i="23"/>
  <c r="CX12" i="23"/>
  <c r="DA12" i="23" s="1"/>
  <c r="CC12" i="23"/>
  <c r="CF12" i="23" s="1"/>
  <c r="BH12" i="23"/>
  <c r="BK12" i="23" s="1"/>
  <c r="AM12" i="23"/>
  <c r="AP12" i="23" s="1"/>
  <c r="R12" i="23"/>
  <c r="U12" i="23" s="1"/>
  <c r="DV11" i="23"/>
  <c r="DS11" i="23"/>
  <c r="CX11" i="23"/>
  <c r="DA11" i="23" s="1"/>
  <c r="CC11" i="23"/>
  <c r="CF11" i="23" s="1"/>
  <c r="BH11" i="23"/>
  <c r="BK11" i="23" s="1"/>
  <c r="AM11" i="23"/>
  <c r="AP11" i="23" s="1"/>
  <c r="R11" i="23"/>
  <c r="U11" i="23" s="1"/>
  <c r="DS10" i="23"/>
  <c r="DV10" i="23" s="1"/>
  <c r="CX10" i="23"/>
  <c r="DA10" i="23" s="1"/>
  <c r="CC10" i="23"/>
  <c r="CF10" i="23" s="1"/>
  <c r="BH10" i="23"/>
  <c r="BK10" i="23" s="1"/>
  <c r="AM10" i="23"/>
  <c r="R10" i="23"/>
  <c r="U10" i="23" s="1"/>
  <c r="DV9" i="23"/>
  <c r="DS9" i="23"/>
  <c r="DS29" i="23" s="1"/>
  <c r="CX9" i="23"/>
  <c r="CX29" i="23" s="1"/>
  <c r="CC9" i="23"/>
  <c r="CC29" i="23" s="1"/>
  <c r="AM9" i="23"/>
  <c r="AP9" i="23" s="1"/>
  <c r="R9" i="23"/>
  <c r="U9" i="23" s="1"/>
  <c r="DU104" i="22"/>
  <c r="CZ104" i="22"/>
  <c r="CE104" i="22"/>
  <c r="BJ104" i="22"/>
  <c r="AO104" i="22"/>
  <c r="T104" i="22"/>
  <c r="L9" i="18" s="1"/>
  <c r="DV103" i="22"/>
  <c r="DS103" i="22"/>
  <c r="DA103" i="22"/>
  <c r="CX103" i="22"/>
  <c r="CF103" i="22"/>
  <c r="CC103" i="22"/>
  <c r="BK103" i="22"/>
  <c r="BH103" i="22"/>
  <c r="AP103" i="22"/>
  <c r="AM103" i="22"/>
  <c r="U103" i="22"/>
  <c r="R103" i="22"/>
  <c r="DV102" i="22"/>
  <c r="DS102" i="22"/>
  <c r="DA102" i="22"/>
  <c r="CX102" i="22"/>
  <c r="CF102" i="22"/>
  <c r="CC102" i="22"/>
  <c r="BK102" i="22"/>
  <c r="BH102" i="22"/>
  <c r="AP102" i="22"/>
  <c r="AM102" i="22"/>
  <c r="U102" i="22"/>
  <c r="R102" i="22"/>
  <c r="DV101" i="22"/>
  <c r="DS101" i="22"/>
  <c r="DA101" i="22"/>
  <c r="CX101" i="22"/>
  <c r="CF101" i="22"/>
  <c r="CC101" i="22"/>
  <c r="BK101" i="22"/>
  <c r="BH101" i="22"/>
  <c r="AP101" i="22"/>
  <c r="AM101" i="22"/>
  <c r="U101" i="22"/>
  <c r="R101" i="22"/>
  <c r="DV100" i="22"/>
  <c r="DS100" i="22"/>
  <c r="DA100" i="22"/>
  <c r="CX100" i="22"/>
  <c r="CF100" i="22"/>
  <c r="CC100" i="22"/>
  <c r="BH100" i="22"/>
  <c r="BK100" i="22" s="1"/>
  <c r="AP100" i="22"/>
  <c r="AM100" i="22"/>
  <c r="U100" i="22"/>
  <c r="R100" i="22"/>
  <c r="DS99" i="22"/>
  <c r="DS104" i="22" s="1"/>
  <c r="CX99" i="22"/>
  <c r="DA99" i="22" s="1"/>
  <c r="CC99" i="22"/>
  <c r="CF99" i="22" s="1"/>
  <c r="BH99" i="22"/>
  <c r="AM99" i="22"/>
  <c r="AM104" i="22" s="1"/>
  <c r="AP104" i="22" s="1"/>
  <c r="R99" i="22"/>
  <c r="R104" i="22" s="1"/>
  <c r="DU95" i="22"/>
  <c r="CZ95" i="22"/>
  <c r="CE95" i="22"/>
  <c r="BJ95" i="22"/>
  <c r="AO95" i="22"/>
  <c r="T95" i="22"/>
  <c r="L8" i="18" s="1"/>
  <c r="DS94" i="22"/>
  <c r="DV94" i="22" s="1"/>
  <c r="DA94" i="22"/>
  <c r="CX94" i="22"/>
  <c r="CF94" i="22"/>
  <c r="CC94" i="22"/>
  <c r="BK94" i="22"/>
  <c r="BH94" i="22"/>
  <c r="AP94" i="22"/>
  <c r="AM94" i="22"/>
  <c r="U94" i="22"/>
  <c r="R94" i="22"/>
  <c r="DV93" i="22"/>
  <c r="DS93" i="22"/>
  <c r="DA93" i="22"/>
  <c r="CX93" i="22"/>
  <c r="CF93" i="22"/>
  <c r="CC93" i="22"/>
  <c r="BK93" i="22"/>
  <c r="BH93" i="22"/>
  <c r="AM93" i="22"/>
  <c r="AP93" i="22" s="1"/>
  <c r="U93" i="22"/>
  <c r="R93" i="22"/>
  <c r="DV92" i="22"/>
  <c r="DS92" i="22"/>
  <c r="DA92" i="22"/>
  <c r="CX92" i="22"/>
  <c r="CF92" i="22"/>
  <c r="CC92" i="22"/>
  <c r="BK92" i="22"/>
  <c r="BH92" i="22"/>
  <c r="AP92" i="22"/>
  <c r="AM92" i="22"/>
  <c r="U92" i="22"/>
  <c r="R92" i="22"/>
  <c r="DV91" i="22"/>
  <c r="DS91" i="22"/>
  <c r="DA91" i="22"/>
  <c r="CX91" i="22"/>
  <c r="CF91" i="22"/>
  <c r="CC91" i="22"/>
  <c r="BH91" i="22"/>
  <c r="BK91" i="22" s="1"/>
  <c r="AP91" i="22"/>
  <c r="AM91" i="22"/>
  <c r="U91" i="22"/>
  <c r="R91" i="22"/>
  <c r="DS90" i="22"/>
  <c r="DS95" i="22" s="1"/>
  <c r="CX90" i="22"/>
  <c r="DA90" i="22" s="1"/>
  <c r="CC90" i="22"/>
  <c r="BH90" i="22"/>
  <c r="AM90" i="22"/>
  <c r="AP90" i="22" s="1"/>
  <c r="R90" i="22"/>
  <c r="R95" i="22" s="1"/>
  <c r="DV61" i="22"/>
  <c r="DA61" i="22"/>
  <c r="CF61" i="22"/>
  <c r="BK61" i="22"/>
  <c r="AP61" i="22"/>
  <c r="U61" i="22"/>
  <c r="DV60" i="22"/>
  <c r="DA60" i="22"/>
  <c r="CF60" i="22"/>
  <c r="BK60" i="22"/>
  <c r="AP60" i="22"/>
  <c r="U60" i="22"/>
  <c r="DV59" i="22"/>
  <c r="DA59" i="22"/>
  <c r="CF59" i="22"/>
  <c r="BK59" i="22"/>
  <c r="AP59" i="22"/>
  <c r="U59" i="22"/>
  <c r="DV58" i="22"/>
  <c r="DA58" i="22"/>
  <c r="CF58" i="22"/>
  <c r="BK58" i="22"/>
  <c r="AP58" i="22"/>
  <c r="U58" i="22"/>
  <c r="DV77" i="22"/>
  <c r="DA77" i="22"/>
  <c r="CF77" i="22"/>
  <c r="AP77" i="22"/>
  <c r="U57" i="22"/>
  <c r="DU53" i="22"/>
  <c r="CZ53" i="22"/>
  <c r="CE53" i="22"/>
  <c r="BJ53" i="22"/>
  <c r="AO53" i="22"/>
  <c r="T53" i="22"/>
  <c r="L5" i="18" s="1"/>
  <c r="DV52" i="22"/>
  <c r="DS52" i="22"/>
  <c r="DA52" i="22"/>
  <c r="CX52" i="22"/>
  <c r="CF52" i="22"/>
  <c r="CC52" i="22"/>
  <c r="BK52" i="22"/>
  <c r="BH52" i="22"/>
  <c r="AP52" i="22"/>
  <c r="AM52" i="22"/>
  <c r="U52" i="22"/>
  <c r="DV51" i="22"/>
  <c r="DS51" i="22"/>
  <c r="DA51" i="22"/>
  <c r="CX51" i="22"/>
  <c r="CF51" i="22"/>
  <c r="CC51" i="22"/>
  <c r="BK51" i="22"/>
  <c r="BH51" i="22"/>
  <c r="AP51" i="22"/>
  <c r="AM51" i="22"/>
  <c r="U51" i="22"/>
  <c r="DV50" i="22"/>
  <c r="DS50" i="22"/>
  <c r="DA50" i="22"/>
  <c r="CX50" i="22"/>
  <c r="CF50" i="22"/>
  <c r="CC50" i="22"/>
  <c r="BK50" i="22"/>
  <c r="BH50" i="22"/>
  <c r="AP50" i="22"/>
  <c r="AM50" i="22"/>
  <c r="U50" i="22"/>
  <c r="DV49" i="22"/>
  <c r="DS49" i="22"/>
  <c r="DA49" i="22"/>
  <c r="CX49" i="22"/>
  <c r="CF49" i="22"/>
  <c r="CC49" i="22"/>
  <c r="BK49" i="22"/>
  <c r="BH49" i="22"/>
  <c r="AP49" i="22"/>
  <c r="AM49" i="22"/>
  <c r="U49" i="22"/>
  <c r="DV48" i="22"/>
  <c r="DS48" i="22"/>
  <c r="DA48" i="22"/>
  <c r="CX48" i="22"/>
  <c r="CF48" i="22"/>
  <c r="CC48" i="22"/>
  <c r="BK48" i="22"/>
  <c r="BH48" i="22"/>
  <c r="AP48" i="22"/>
  <c r="AM48" i="22"/>
  <c r="U48" i="22"/>
  <c r="DV47" i="22"/>
  <c r="DS47" i="22"/>
  <c r="DA47" i="22"/>
  <c r="CX47" i="22"/>
  <c r="CF47" i="22"/>
  <c r="CC47" i="22"/>
  <c r="BK47" i="22"/>
  <c r="BH47" i="22"/>
  <c r="AP47" i="22"/>
  <c r="AM47" i="22"/>
  <c r="U47" i="22"/>
  <c r="DV46" i="22"/>
  <c r="DS46" i="22"/>
  <c r="DA46" i="22"/>
  <c r="CX46" i="22"/>
  <c r="CF46" i="22"/>
  <c r="CC46" i="22"/>
  <c r="BK46" i="22"/>
  <c r="BH46" i="22"/>
  <c r="AP46" i="22"/>
  <c r="AM46" i="22"/>
  <c r="U46" i="22"/>
  <c r="DV45" i="22"/>
  <c r="DS45" i="22"/>
  <c r="DA45" i="22"/>
  <c r="CX45" i="22"/>
  <c r="CF45" i="22"/>
  <c r="CC45" i="22"/>
  <c r="BK45" i="22"/>
  <c r="BH45" i="22"/>
  <c r="AP45" i="22"/>
  <c r="AM45" i="22"/>
  <c r="U45" i="22"/>
  <c r="DV44" i="22"/>
  <c r="DS44" i="22"/>
  <c r="DA44" i="22"/>
  <c r="CX44" i="22"/>
  <c r="CF44" i="22"/>
  <c r="CC44" i="22"/>
  <c r="BK44" i="22"/>
  <c r="BH44" i="22"/>
  <c r="AP44" i="22"/>
  <c r="AM44" i="22"/>
  <c r="U44" i="22"/>
  <c r="DV43" i="22"/>
  <c r="DS43" i="22"/>
  <c r="DA43" i="22"/>
  <c r="CX43" i="22"/>
  <c r="CF43" i="22"/>
  <c r="CC43" i="22"/>
  <c r="BK43" i="22"/>
  <c r="BH43" i="22"/>
  <c r="AP43" i="22"/>
  <c r="AM43" i="22"/>
  <c r="U43" i="22"/>
  <c r="DV42" i="22"/>
  <c r="DS42" i="22"/>
  <c r="DA42" i="22"/>
  <c r="CX42" i="22"/>
  <c r="CF42" i="22"/>
  <c r="CC42" i="22"/>
  <c r="BK42" i="22"/>
  <c r="BH42" i="22"/>
  <c r="AP42" i="22"/>
  <c r="AM42" i="22"/>
  <c r="U42" i="22"/>
  <c r="DV41" i="22"/>
  <c r="DS41" i="22"/>
  <c r="DA41" i="22"/>
  <c r="CX41" i="22"/>
  <c r="CF41" i="22"/>
  <c r="CC41" i="22"/>
  <c r="BK41" i="22"/>
  <c r="BH41" i="22"/>
  <c r="AP41" i="22"/>
  <c r="AM41" i="22"/>
  <c r="U41" i="22"/>
  <c r="DV40" i="22"/>
  <c r="DS40" i="22"/>
  <c r="DA40" i="22"/>
  <c r="CX40" i="22"/>
  <c r="CF40" i="22"/>
  <c r="CC40" i="22"/>
  <c r="BK40" i="22"/>
  <c r="BH40" i="22"/>
  <c r="AP40" i="22"/>
  <c r="AM40" i="22"/>
  <c r="U40" i="22"/>
  <c r="DV39" i="22"/>
  <c r="DS39" i="22"/>
  <c r="DA39" i="22"/>
  <c r="CX39" i="22"/>
  <c r="CF39" i="22"/>
  <c r="CC39" i="22"/>
  <c r="BK39" i="22"/>
  <c r="BH39" i="22"/>
  <c r="AP39" i="22"/>
  <c r="AM39" i="22"/>
  <c r="U39" i="22"/>
  <c r="DV38" i="22"/>
  <c r="DS38" i="22"/>
  <c r="DA38" i="22"/>
  <c r="CX38" i="22"/>
  <c r="CF38" i="22"/>
  <c r="CC38" i="22"/>
  <c r="BK38" i="22"/>
  <c r="BH38" i="22"/>
  <c r="AP38" i="22"/>
  <c r="AM38" i="22"/>
  <c r="U38" i="22"/>
  <c r="DV37" i="22"/>
  <c r="DS37" i="22"/>
  <c r="DA37" i="22"/>
  <c r="CX37" i="22"/>
  <c r="CF37" i="22"/>
  <c r="CC37" i="22"/>
  <c r="BK37" i="22"/>
  <c r="BH37" i="22"/>
  <c r="AP37" i="22"/>
  <c r="AM37" i="22"/>
  <c r="U37" i="22"/>
  <c r="DV36" i="22"/>
  <c r="DS36" i="22"/>
  <c r="DA36" i="22"/>
  <c r="CX36" i="22"/>
  <c r="CF36" i="22"/>
  <c r="CC36" i="22"/>
  <c r="BK36" i="22"/>
  <c r="BH36" i="22"/>
  <c r="AP36" i="22"/>
  <c r="AM36" i="22"/>
  <c r="U36" i="22"/>
  <c r="DV35" i="22"/>
  <c r="DS35" i="22"/>
  <c r="DA35" i="22"/>
  <c r="CX35" i="22"/>
  <c r="CF35" i="22"/>
  <c r="CC35" i="22"/>
  <c r="BK35" i="22"/>
  <c r="BH35" i="22"/>
  <c r="AP35" i="22"/>
  <c r="AM35" i="22"/>
  <c r="U35" i="22"/>
  <c r="DV34" i="22"/>
  <c r="DS34" i="22"/>
  <c r="DA34" i="22"/>
  <c r="CX34" i="22"/>
  <c r="CC34" i="22"/>
  <c r="CF34" i="22" s="1"/>
  <c r="BH34" i="22"/>
  <c r="BK34" i="22" s="1"/>
  <c r="AM34" i="22"/>
  <c r="AP34" i="22" s="1"/>
  <c r="U34" i="22"/>
  <c r="DS33" i="22"/>
  <c r="DA33" i="22"/>
  <c r="CX33" i="22"/>
  <c r="CX53" i="22" s="1"/>
  <c r="DA53" i="22" s="1"/>
  <c r="CC33" i="22"/>
  <c r="CC53" i="22" s="1"/>
  <c r="BH33" i="22"/>
  <c r="AM33" i="22"/>
  <c r="U33" i="22"/>
  <c r="R53" i="22"/>
  <c r="DU29" i="22"/>
  <c r="DU106" i="22" s="1"/>
  <c r="L18" i="18" s="1"/>
  <c r="CZ29" i="22"/>
  <c r="CZ106" i="22" s="1"/>
  <c r="L17" i="18" s="1"/>
  <c r="CE29" i="22"/>
  <c r="CE106" i="22" s="1"/>
  <c r="L16" i="18" s="1"/>
  <c r="BJ29" i="22"/>
  <c r="BJ106" i="22" s="1"/>
  <c r="L15" i="18" s="1"/>
  <c r="AO29" i="22"/>
  <c r="AO106" i="22" s="1"/>
  <c r="L14" i="18" s="1"/>
  <c r="T29" i="22"/>
  <c r="L4" i="18" s="1"/>
  <c r="DV28" i="22"/>
  <c r="DS28" i="22"/>
  <c r="DA28" i="22"/>
  <c r="CX28" i="22"/>
  <c r="CF28" i="22"/>
  <c r="CC28" i="22"/>
  <c r="BK28" i="22"/>
  <c r="BH28" i="22"/>
  <c r="AP28" i="22"/>
  <c r="AM28" i="22"/>
  <c r="U28" i="22"/>
  <c r="DV27" i="22"/>
  <c r="DS27" i="22"/>
  <c r="DA27" i="22"/>
  <c r="CX27" i="22"/>
  <c r="CF27" i="22"/>
  <c r="CC27" i="22"/>
  <c r="BK27" i="22"/>
  <c r="BH27" i="22"/>
  <c r="AP27" i="22"/>
  <c r="AM27" i="22"/>
  <c r="U27" i="22"/>
  <c r="DV26" i="22"/>
  <c r="DS26" i="22"/>
  <c r="DA26" i="22"/>
  <c r="CX26" i="22"/>
  <c r="CF26" i="22"/>
  <c r="CC26" i="22"/>
  <c r="BK26" i="22"/>
  <c r="BH26" i="22"/>
  <c r="AM26" i="22"/>
  <c r="AP26" i="22" s="1"/>
  <c r="U26" i="22"/>
  <c r="DV25" i="22"/>
  <c r="DS25" i="22"/>
  <c r="DA25" i="22"/>
  <c r="CX25" i="22"/>
  <c r="CF25" i="22"/>
  <c r="CC25" i="22"/>
  <c r="BK25" i="22"/>
  <c r="BH25" i="22"/>
  <c r="AP25" i="22"/>
  <c r="AM25" i="22"/>
  <c r="U25" i="22"/>
  <c r="DV24" i="22"/>
  <c r="DS24" i="22"/>
  <c r="DA24" i="22"/>
  <c r="CX24" i="22"/>
  <c r="CF24" i="22"/>
  <c r="CC24" i="22"/>
  <c r="BK24" i="22"/>
  <c r="BH24" i="22"/>
  <c r="AP24" i="22"/>
  <c r="AM24" i="22"/>
  <c r="U24" i="22"/>
  <c r="DV23" i="22"/>
  <c r="DS23" i="22"/>
  <c r="DA23" i="22"/>
  <c r="CX23" i="22"/>
  <c r="CF23" i="22"/>
  <c r="CC23" i="22"/>
  <c r="BK23" i="22"/>
  <c r="BH23" i="22"/>
  <c r="AP23" i="22"/>
  <c r="AM23" i="22"/>
  <c r="U23" i="22"/>
  <c r="DV22" i="22"/>
  <c r="DS22" i="22"/>
  <c r="DA22" i="22"/>
  <c r="CX22" i="22"/>
  <c r="CF22" i="22"/>
  <c r="CC22" i="22"/>
  <c r="BK22" i="22"/>
  <c r="BH22" i="22"/>
  <c r="AP22" i="22"/>
  <c r="AM22" i="22"/>
  <c r="U22" i="22"/>
  <c r="DV21" i="22"/>
  <c r="DS21" i="22"/>
  <c r="DA21" i="22"/>
  <c r="CX21" i="22"/>
  <c r="CF21" i="22"/>
  <c r="CC21" i="22"/>
  <c r="BK21" i="22"/>
  <c r="BH21" i="22"/>
  <c r="AP21" i="22"/>
  <c r="AM21" i="22"/>
  <c r="U21" i="22"/>
  <c r="DV20" i="22"/>
  <c r="DS20" i="22"/>
  <c r="DA20" i="22"/>
  <c r="CX20" i="22"/>
  <c r="CF20" i="22"/>
  <c r="CC20" i="22"/>
  <c r="BK20" i="22"/>
  <c r="BH20" i="22"/>
  <c r="AP20" i="22"/>
  <c r="AM20" i="22"/>
  <c r="U20" i="22"/>
  <c r="DV19" i="22"/>
  <c r="DS19" i="22"/>
  <c r="DA19" i="22"/>
  <c r="CX19" i="22"/>
  <c r="CF19" i="22"/>
  <c r="CC19" i="22"/>
  <c r="BK19" i="22"/>
  <c r="BH19" i="22"/>
  <c r="AP19" i="22"/>
  <c r="AM19" i="22"/>
  <c r="U19" i="22"/>
  <c r="DV18" i="22"/>
  <c r="DS18" i="22"/>
  <c r="DA18" i="22"/>
  <c r="CX18" i="22"/>
  <c r="CF18" i="22"/>
  <c r="CC18" i="22"/>
  <c r="BK18" i="22"/>
  <c r="BH18" i="22"/>
  <c r="AP18" i="22"/>
  <c r="AM18" i="22"/>
  <c r="U18" i="22"/>
  <c r="DV17" i="22"/>
  <c r="DS17" i="22"/>
  <c r="DA17" i="22"/>
  <c r="CX17" i="22"/>
  <c r="CF17" i="22"/>
  <c r="CC17" i="22"/>
  <c r="BK17" i="22"/>
  <c r="BH17" i="22"/>
  <c r="AP17" i="22"/>
  <c r="AM17" i="22"/>
  <c r="U17" i="22"/>
  <c r="DV16" i="22"/>
  <c r="DS16" i="22"/>
  <c r="DA16" i="22"/>
  <c r="CX16" i="22"/>
  <c r="CF16" i="22"/>
  <c r="CC16" i="22"/>
  <c r="BK16" i="22"/>
  <c r="BH16" i="22"/>
  <c r="AP16" i="22"/>
  <c r="AM16" i="22"/>
  <c r="U16" i="22"/>
  <c r="DV15" i="22"/>
  <c r="DS15" i="22"/>
  <c r="DA15" i="22"/>
  <c r="CX15" i="22"/>
  <c r="CF15" i="22"/>
  <c r="CC15" i="22"/>
  <c r="BK15" i="22"/>
  <c r="BH15" i="22"/>
  <c r="AP15" i="22"/>
  <c r="AM15" i="22"/>
  <c r="U15" i="22"/>
  <c r="DV14" i="22"/>
  <c r="DS14" i="22"/>
  <c r="DA14" i="22"/>
  <c r="CX14" i="22"/>
  <c r="CF14" i="22"/>
  <c r="CC14" i="22"/>
  <c r="BK14" i="22"/>
  <c r="BH14" i="22"/>
  <c r="AP14" i="22"/>
  <c r="AM14" i="22"/>
  <c r="U14" i="22"/>
  <c r="DV13" i="22"/>
  <c r="DS13" i="22"/>
  <c r="DA13" i="22"/>
  <c r="CX13" i="22"/>
  <c r="CF13" i="22"/>
  <c r="CC13" i="22"/>
  <c r="BK13" i="22"/>
  <c r="BH13" i="22"/>
  <c r="AP13" i="22"/>
  <c r="AM13" i="22"/>
  <c r="U13" i="22"/>
  <c r="DV12" i="22"/>
  <c r="DS12" i="22"/>
  <c r="DA12" i="22"/>
  <c r="CX12" i="22"/>
  <c r="CF12" i="22"/>
  <c r="CC12" i="22"/>
  <c r="BK12" i="22"/>
  <c r="BH12" i="22"/>
  <c r="AP12" i="22"/>
  <c r="AM12" i="22"/>
  <c r="U12" i="22"/>
  <c r="DV11" i="22"/>
  <c r="DS11" i="22"/>
  <c r="DA11" i="22"/>
  <c r="CX11" i="22"/>
  <c r="CF11" i="22"/>
  <c r="CC11" i="22"/>
  <c r="BK11" i="22"/>
  <c r="BH11" i="22"/>
  <c r="AP11" i="22"/>
  <c r="AM11" i="22"/>
  <c r="U11" i="22"/>
  <c r="DS10" i="22"/>
  <c r="DV10" i="22" s="1"/>
  <c r="DA10" i="22"/>
  <c r="CX10" i="22"/>
  <c r="CC10" i="22"/>
  <c r="CF10" i="22" s="1"/>
  <c r="BH10" i="22"/>
  <c r="BK10" i="22" s="1"/>
  <c r="AM10" i="22"/>
  <c r="AP10" i="22" s="1"/>
  <c r="U10" i="22"/>
  <c r="DV9" i="22"/>
  <c r="DS9" i="22"/>
  <c r="DS29" i="22" s="1"/>
  <c r="CX9" i="22"/>
  <c r="CX29" i="22" s="1"/>
  <c r="CC9" i="22"/>
  <c r="BH9" i="22"/>
  <c r="DU104" i="21"/>
  <c r="CE104" i="21"/>
  <c r="BJ104" i="21"/>
  <c r="AO104" i="21"/>
  <c r="T104" i="21"/>
  <c r="P9" i="18" s="1"/>
  <c r="DV103" i="21"/>
  <c r="DS103" i="21"/>
  <c r="DA103" i="21"/>
  <c r="CX103" i="21"/>
  <c r="CF103" i="21"/>
  <c r="CC103" i="21"/>
  <c r="BK103" i="21"/>
  <c r="BH103" i="21"/>
  <c r="AP103" i="21"/>
  <c r="AM103" i="21"/>
  <c r="U103" i="21"/>
  <c r="R103" i="21"/>
  <c r="DV102" i="21"/>
  <c r="DS102" i="21"/>
  <c r="DA102" i="21"/>
  <c r="CX102" i="21"/>
  <c r="CF102" i="21"/>
  <c r="CC102" i="21"/>
  <c r="BK102" i="21"/>
  <c r="BH102" i="21"/>
  <c r="AP102" i="21"/>
  <c r="AM102" i="21"/>
  <c r="U102" i="21"/>
  <c r="R102" i="21"/>
  <c r="DV101" i="21"/>
  <c r="DS101" i="21"/>
  <c r="DA101" i="21"/>
  <c r="CX101" i="21"/>
  <c r="CF101" i="21"/>
  <c r="CC101" i="21"/>
  <c r="BK101" i="21"/>
  <c r="BH101" i="21"/>
  <c r="AP101" i="21"/>
  <c r="AM101" i="21"/>
  <c r="U101" i="21"/>
  <c r="R101" i="21"/>
  <c r="DV100" i="21"/>
  <c r="DS100" i="21"/>
  <c r="DA100" i="21"/>
  <c r="CX100" i="21"/>
  <c r="CF100" i="21"/>
  <c r="CC100" i="21"/>
  <c r="BH100" i="21"/>
  <c r="BK100" i="21" s="1"/>
  <c r="AP100" i="21"/>
  <c r="AM100" i="21"/>
  <c r="U100" i="21"/>
  <c r="R100" i="21"/>
  <c r="DS99" i="21"/>
  <c r="CX99" i="21"/>
  <c r="DA99" i="21" s="1"/>
  <c r="CC99" i="21"/>
  <c r="BH99" i="21"/>
  <c r="AM99" i="21"/>
  <c r="R99" i="21"/>
  <c r="R104" i="21" s="1"/>
  <c r="DU95" i="21"/>
  <c r="CZ95" i="21"/>
  <c r="CE95" i="21"/>
  <c r="BJ95" i="21"/>
  <c r="AO95" i="21"/>
  <c r="T95" i="21"/>
  <c r="DS94" i="21"/>
  <c r="DV94" i="21" s="1"/>
  <c r="DA94" i="21"/>
  <c r="CX94" i="21"/>
  <c r="CF94" i="21"/>
  <c r="CC94" i="21"/>
  <c r="BK94" i="21"/>
  <c r="BH94" i="21"/>
  <c r="AP94" i="21"/>
  <c r="AM94" i="21"/>
  <c r="U94" i="21"/>
  <c r="R94" i="21"/>
  <c r="DV93" i="21"/>
  <c r="DS93" i="21"/>
  <c r="DA93" i="21"/>
  <c r="CX93" i="21"/>
  <c r="CF93" i="21"/>
  <c r="CC93" i="21"/>
  <c r="BK93" i="21"/>
  <c r="BH93" i="21"/>
  <c r="AM93" i="21"/>
  <c r="AP93" i="21" s="1"/>
  <c r="U93" i="21"/>
  <c r="R93" i="21"/>
  <c r="DV92" i="21"/>
  <c r="DS92" i="21"/>
  <c r="DA92" i="21"/>
  <c r="CX92" i="21"/>
  <c r="CF92" i="21"/>
  <c r="CC92" i="21"/>
  <c r="BK92" i="21"/>
  <c r="BH92" i="21"/>
  <c r="AP92" i="21"/>
  <c r="AM92" i="21"/>
  <c r="U92" i="21"/>
  <c r="R92" i="21"/>
  <c r="DV91" i="21"/>
  <c r="DS91" i="21"/>
  <c r="DA91" i="21"/>
  <c r="CX91" i="21"/>
  <c r="CF91" i="21"/>
  <c r="CC91" i="21"/>
  <c r="BH91" i="21"/>
  <c r="BK91" i="21" s="1"/>
  <c r="AP91" i="21"/>
  <c r="AM91" i="21"/>
  <c r="U91" i="21"/>
  <c r="R91" i="21"/>
  <c r="DS90" i="21"/>
  <c r="CX90" i="21"/>
  <c r="CC90" i="21"/>
  <c r="BH90" i="21"/>
  <c r="AM90" i="21"/>
  <c r="R90" i="21"/>
  <c r="DU86" i="21"/>
  <c r="CZ86" i="21"/>
  <c r="CE86" i="21"/>
  <c r="BJ86" i="21"/>
  <c r="AO86" i="21"/>
  <c r="T86" i="21"/>
  <c r="P7" i="18" s="1"/>
  <c r="DV85" i="21"/>
  <c r="DS85" i="21"/>
  <c r="DA85" i="21"/>
  <c r="CX85" i="21"/>
  <c r="CF85" i="21"/>
  <c r="CC85" i="21"/>
  <c r="BK85" i="21"/>
  <c r="BH85" i="21"/>
  <c r="AP85" i="21"/>
  <c r="AM85" i="21"/>
  <c r="U85" i="21"/>
  <c r="R85" i="21"/>
  <c r="DV84" i="21"/>
  <c r="DS84" i="21"/>
  <c r="DA84" i="21"/>
  <c r="CX84" i="21"/>
  <c r="CF84" i="21"/>
  <c r="CC84" i="21"/>
  <c r="BK84" i="21"/>
  <c r="BH84" i="21"/>
  <c r="AP84" i="21"/>
  <c r="AM84" i="21"/>
  <c r="U84" i="21"/>
  <c r="R84" i="21"/>
  <c r="DV83" i="21"/>
  <c r="DS83" i="21"/>
  <c r="DA83" i="21"/>
  <c r="CX83" i="21"/>
  <c r="CF83" i="21"/>
  <c r="CC83" i="21"/>
  <c r="BH83" i="21"/>
  <c r="BK83" i="21" s="1"/>
  <c r="AM83" i="21"/>
  <c r="AP83" i="21" s="1"/>
  <c r="U83" i="21"/>
  <c r="R83" i="21"/>
  <c r="DV82" i="21"/>
  <c r="DS82" i="21"/>
  <c r="DA82" i="21"/>
  <c r="CX82" i="21"/>
  <c r="CF82" i="21"/>
  <c r="CC82" i="21"/>
  <c r="BK82" i="21"/>
  <c r="BH82" i="21"/>
  <c r="AP82" i="21"/>
  <c r="AM82" i="21"/>
  <c r="R82" i="21"/>
  <c r="U82" i="21" s="1"/>
  <c r="DS81" i="21"/>
  <c r="CX81" i="21"/>
  <c r="CC81" i="21"/>
  <c r="BH81" i="21"/>
  <c r="AM81" i="21"/>
  <c r="R81" i="21"/>
  <c r="P6" i="18"/>
  <c r="DV61" i="21"/>
  <c r="DA61" i="21"/>
  <c r="CF61" i="21"/>
  <c r="BK61" i="21"/>
  <c r="AP61" i="21"/>
  <c r="DV60" i="21"/>
  <c r="DA60" i="21"/>
  <c r="CF60" i="21"/>
  <c r="BK60" i="21"/>
  <c r="AP60" i="21"/>
  <c r="DV59" i="21"/>
  <c r="DA59" i="21"/>
  <c r="CF59" i="21"/>
  <c r="BK59" i="21"/>
  <c r="AP59" i="21"/>
  <c r="DV58" i="21"/>
  <c r="DA58" i="21"/>
  <c r="CF58" i="21"/>
  <c r="BK58" i="21"/>
  <c r="AP58" i="21"/>
  <c r="DU53" i="21"/>
  <c r="CZ53" i="21"/>
  <c r="CE53" i="21"/>
  <c r="BJ53" i="21"/>
  <c r="AO53" i="21"/>
  <c r="T53" i="21"/>
  <c r="P5" i="18" s="1"/>
  <c r="DV52" i="21"/>
  <c r="DS52" i="21"/>
  <c r="DA52" i="21"/>
  <c r="CX52" i="21"/>
  <c r="CF52" i="21"/>
  <c r="CC52" i="21"/>
  <c r="BK52" i="21"/>
  <c r="BH52" i="21"/>
  <c r="AP52" i="21"/>
  <c r="AM52" i="21"/>
  <c r="U52" i="21"/>
  <c r="DV51" i="21"/>
  <c r="DS51" i="21"/>
  <c r="DA51" i="21"/>
  <c r="CX51" i="21"/>
  <c r="CF51" i="21"/>
  <c r="CC51" i="21"/>
  <c r="BK51" i="21"/>
  <c r="BH51" i="21"/>
  <c r="AP51" i="21"/>
  <c r="AM51" i="21"/>
  <c r="U51" i="21"/>
  <c r="DV50" i="21"/>
  <c r="DS50" i="21"/>
  <c r="DA50" i="21"/>
  <c r="CX50" i="21"/>
  <c r="CF50" i="21"/>
  <c r="CC50" i="21"/>
  <c r="BK50" i="21"/>
  <c r="BH50" i="21"/>
  <c r="AP50" i="21"/>
  <c r="AM50" i="21"/>
  <c r="U50" i="21"/>
  <c r="DV49" i="21"/>
  <c r="DS49" i="21"/>
  <c r="DA49" i="21"/>
  <c r="CX49" i="21"/>
  <c r="CF49" i="21"/>
  <c r="CC49" i="21"/>
  <c r="BK49" i="21"/>
  <c r="BH49" i="21"/>
  <c r="AP49" i="21"/>
  <c r="AM49" i="21"/>
  <c r="U49" i="21"/>
  <c r="DV48" i="21"/>
  <c r="DS48" i="21"/>
  <c r="DA48" i="21"/>
  <c r="CX48" i="21"/>
  <c r="CF48" i="21"/>
  <c r="CC48" i="21"/>
  <c r="BK48" i="21"/>
  <c r="BH48" i="21"/>
  <c r="AP48" i="21"/>
  <c r="AM48" i="21"/>
  <c r="U48" i="21"/>
  <c r="DV47" i="21"/>
  <c r="DS47" i="21"/>
  <c r="DA47" i="21"/>
  <c r="CX47" i="21"/>
  <c r="CF47" i="21"/>
  <c r="CC47" i="21"/>
  <c r="BK47" i="21"/>
  <c r="BH47" i="21"/>
  <c r="AP47" i="21"/>
  <c r="AM47" i="21"/>
  <c r="U47" i="21"/>
  <c r="DV46" i="21"/>
  <c r="DS46" i="21"/>
  <c r="DA46" i="21"/>
  <c r="CX46" i="21"/>
  <c r="CF46" i="21"/>
  <c r="CC46" i="21"/>
  <c r="BK46" i="21"/>
  <c r="BH46" i="21"/>
  <c r="AP46" i="21"/>
  <c r="AM46" i="21"/>
  <c r="U46" i="21"/>
  <c r="DV45" i="21"/>
  <c r="DS45" i="21"/>
  <c r="DA45" i="21"/>
  <c r="CX45" i="21"/>
  <c r="CF45" i="21"/>
  <c r="CC45" i="21"/>
  <c r="BK45" i="21"/>
  <c r="BH45" i="21"/>
  <c r="AP45" i="21"/>
  <c r="AM45" i="21"/>
  <c r="U45" i="21"/>
  <c r="DV44" i="21"/>
  <c r="DS44" i="21"/>
  <c r="DA44" i="21"/>
  <c r="CX44" i="21"/>
  <c r="CF44" i="21"/>
  <c r="CC44" i="21"/>
  <c r="BK44" i="21"/>
  <c r="BH44" i="21"/>
  <c r="AP44" i="21"/>
  <c r="AM44" i="21"/>
  <c r="U44" i="21"/>
  <c r="DV43" i="21"/>
  <c r="DS43" i="21"/>
  <c r="DA43" i="21"/>
  <c r="CX43" i="21"/>
  <c r="CF43" i="21"/>
  <c r="CC43" i="21"/>
  <c r="BK43" i="21"/>
  <c r="BH43" i="21"/>
  <c r="AP43" i="21"/>
  <c r="AM43" i="21"/>
  <c r="U43" i="21"/>
  <c r="DV42" i="21"/>
  <c r="DS42" i="21"/>
  <c r="DA42" i="21"/>
  <c r="CX42" i="21"/>
  <c r="CF42" i="21"/>
  <c r="CC42" i="21"/>
  <c r="BK42" i="21"/>
  <c r="BH42" i="21"/>
  <c r="AP42" i="21"/>
  <c r="AM42" i="21"/>
  <c r="U42" i="21"/>
  <c r="DV41" i="21"/>
  <c r="DS41" i="21"/>
  <c r="DA41" i="21"/>
  <c r="CX41" i="21"/>
  <c r="CF41" i="21"/>
  <c r="CC41" i="21"/>
  <c r="BK41" i="21"/>
  <c r="BH41" i="21"/>
  <c r="AP41" i="21"/>
  <c r="AM41" i="21"/>
  <c r="U41" i="21"/>
  <c r="DV40" i="21"/>
  <c r="DS40" i="21"/>
  <c r="DA40" i="21"/>
  <c r="CX40" i="21"/>
  <c r="CF40" i="21"/>
  <c r="CC40" i="21"/>
  <c r="BK40" i="21"/>
  <c r="BH40" i="21"/>
  <c r="AP40" i="21"/>
  <c r="AM40" i="21"/>
  <c r="U40" i="21"/>
  <c r="DV39" i="21"/>
  <c r="DS39" i="21"/>
  <c r="DA39" i="21"/>
  <c r="CX39" i="21"/>
  <c r="CF39" i="21"/>
  <c r="CC39" i="21"/>
  <c r="BK39" i="21"/>
  <c r="BH39" i="21"/>
  <c r="AP39" i="21"/>
  <c r="AM39" i="21"/>
  <c r="U39" i="21"/>
  <c r="DV38" i="21"/>
  <c r="DS38" i="21"/>
  <c r="DA38" i="21"/>
  <c r="CX38" i="21"/>
  <c r="CF38" i="21"/>
  <c r="CC38" i="21"/>
  <c r="BK38" i="21"/>
  <c r="BH38" i="21"/>
  <c r="AP38" i="21"/>
  <c r="AM38" i="21"/>
  <c r="U38" i="21"/>
  <c r="DV37" i="21"/>
  <c r="DS37" i="21"/>
  <c r="DA37" i="21"/>
  <c r="CX37" i="21"/>
  <c r="CF37" i="21"/>
  <c r="CC37" i="21"/>
  <c r="BK37" i="21"/>
  <c r="BH37" i="21"/>
  <c r="AP37" i="21"/>
  <c r="AM37" i="21"/>
  <c r="U37" i="21"/>
  <c r="DV36" i="21"/>
  <c r="DS36" i="21"/>
  <c r="DA36" i="21"/>
  <c r="CX36" i="21"/>
  <c r="CF36" i="21"/>
  <c r="CC36" i="21"/>
  <c r="BK36" i="21"/>
  <c r="BH36" i="21"/>
  <c r="AP36" i="21"/>
  <c r="AM36" i="21"/>
  <c r="U36" i="21"/>
  <c r="DV35" i="21"/>
  <c r="DS35" i="21"/>
  <c r="DA35" i="21"/>
  <c r="CX35" i="21"/>
  <c r="CF35" i="21"/>
  <c r="CC35" i="21"/>
  <c r="BK35" i="21"/>
  <c r="BH35" i="21"/>
  <c r="AP35" i="21"/>
  <c r="AM35" i="21"/>
  <c r="U35" i="21"/>
  <c r="DV34" i="21"/>
  <c r="DS34" i="21"/>
  <c r="DA34" i="21"/>
  <c r="CX34" i="21"/>
  <c r="CC34" i="21"/>
  <c r="CF34" i="21" s="1"/>
  <c r="BH34" i="21"/>
  <c r="BK34" i="21" s="1"/>
  <c r="AM34" i="21"/>
  <c r="AP34" i="21" s="1"/>
  <c r="U34" i="21"/>
  <c r="DS33" i="21"/>
  <c r="DA33" i="21"/>
  <c r="CX33" i="21"/>
  <c r="CX53" i="21" s="1"/>
  <c r="CC33" i="21"/>
  <c r="BH33" i="21"/>
  <c r="AM33" i="21"/>
  <c r="U33" i="21"/>
  <c r="R53" i="21"/>
  <c r="DU29" i="21"/>
  <c r="DU106" i="21" s="1"/>
  <c r="P18" i="18" s="1"/>
  <c r="CZ29" i="21"/>
  <c r="CZ106" i="21" s="1"/>
  <c r="P17" i="18" s="1"/>
  <c r="CE29" i="21"/>
  <c r="CE106" i="21" s="1"/>
  <c r="BJ29" i="21"/>
  <c r="BJ106" i="21" s="1"/>
  <c r="P15" i="18" s="1"/>
  <c r="AO29" i="21"/>
  <c r="AO106" i="21" s="1"/>
  <c r="P14" i="18" s="1"/>
  <c r="T29" i="21"/>
  <c r="DV28" i="21"/>
  <c r="DA28" i="21"/>
  <c r="CF28" i="21"/>
  <c r="BK28" i="21"/>
  <c r="U28" i="21"/>
  <c r="DV27" i="21"/>
  <c r="DA27" i="21"/>
  <c r="CF27" i="21"/>
  <c r="BK27" i="21"/>
  <c r="U27" i="21"/>
  <c r="DV26" i="21"/>
  <c r="DA26" i="21"/>
  <c r="CF26" i="21"/>
  <c r="BK26" i="21"/>
  <c r="U26" i="21"/>
  <c r="DV25" i="21"/>
  <c r="DA25" i="21"/>
  <c r="CF25" i="21"/>
  <c r="BK25" i="21"/>
  <c r="U25" i="21"/>
  <c r="DV24" i="21"/>
  <c r="DA24" i="21"/>
  <c r="CF24" i="21"/>
  <c r="BK24" i="21"/>
  <c r="U24" i="21"/>
  <c r="DV23" i="21"/>
  <c r="DA23" i="21"/>
  <c r="CF23" i="21"/>
  <c r="BK23" i="21"/>
  <c r="U23" i="21"/>
  <c r="DV22" i="21"/>
  <c r="DA22" i="21"/>
  <c r="CF22" i="21"/>
  <c r="BK22" i="21"/>
  <c r="U22" i="21"/>
  <c r="DV21" i="21"/>
  <c r="DA21" i="21"/>
  <c r="CF21" i="21"/>
  <c r="BK21" i="21"/>
  <c r="U21" i="21"/>
  <c r="DV20" i="21"/>
  <c r="DA20" i="21"/>
  <c r="CF20" i="21"/>
  <c r="BK20" i="21"/>
  <c r="U20" i="21"/>
  <c r="DV19" i="21"/>
  <c r="DA19" i="21"/>
  <c r="CF19" i="21"/>
  <c r="BK19" i="21"/>
  <c r="U19" i="21"/>
  <c r="DV18" i="21"/>
  <c r="DA18" i="21"/>
  <c r="CF18" i="21"/>
  <c r="BK18" i="21"/>
  <c r="U18" i="21"/>
  <c r="DV17" i="21"/>
  <c r="DA17" i="21"/>
  <c r="CF17" i="21"/>
  <c r="BK17" i="21"/>
  <c r="U17" i="21"/>
  <c r="DV16" i="21"/>
  <c r="DA16" i="21"/>
  <c r="CF16" i="21"/>
  <c r="BK16" i="21"/>
  <c r="U16" i="21"/>
  <c r="DV15" i="21"/>
  <c r="DA15" i="21"/>
  <c r="CF15" i="21"/>
  <c r="BK15" i="21"/>
  <c r="U15" i="21"/>
  <c r="DV14" i="21"/>
  <c r="DA14" i="21"/>
  <c r="CF14" i="21"/>
  <c r="BK14" i="21"/>
  <c r="U14" i="21"/>
  <c r="DV13" i="21"/>
  <c r="DA13" i="21"/>
  <c r="CF13" i="21"/>
  <c r="BK13" i="21"/>
  <c r="U13" i="21"/>
  <c r="DV12" i="21"/>
  <c r="DA12" i="21"/>
  <c r="CF12" i="21"/>
  <c r="BK12" i="21"/>
  <c r="U12" i="21"/>
  <c r="DV11" i="21"/>
  <c r="DA11" i="21"/>
  <c r="CF11" i="21"/>
  <c r="BK11" i="21"/>
  <c r="U11" i="21"/>
  <c r="DV10" i="21"/>
  <c r="DA10" i="21"/>
  <c r="CF10" i="21"/>
  <c r="BK10" i="21"/>
  <c r="U10" i="21"/>
  <c r="DV9" i="21"/>
  <c r="R9" i="2"/>
  <c r="U9" i="2" s="1"/>
  <c r="DS100" i="2"/>
  <c r="DS101" i="2"/>
  <c r="DS102" i="2"/>
  <c r="DS103" i="2"/>
  <c r="DS99" i="2"/>
  <c r="DS91" i="2"/>
  <c r="DS92" i="2"/>
  <c r="DS93" i="2"/>
  <c r="DS94" i="2"/>
  <c r="DS90" i="2"/>
  <c r="DS82" i="2"/>
  <c r="DS83" i="2"/>
  <c r="DS84" i="2"/>
  <c r="DS85" i="2"/>
  <c r="DS81" i="2"/>
  <c r="DS34" i="2"/>
  <c r="DS35" i="2"/>
  <c r="DS36" i="2"/>
  <c r="DS37" i="2"/>
  <c r="DS38" i="2"/>
  <c r="DS39" i="2"/>
  <c r="DS40" i="2"/>
  <c r="DS41" i="2"/>
  <c r="DS42" i="2"/>
  <c r="DS43" i="2"/>
  <c r="DS44" i="2"/>
  <c r="DS45" i="2"/>
  <c r="DS46" i="2"/>
  <c r="DS47" i="2"/>
  <c r="DS48" i="2"/>
  <c r="DS49" i="2"/>
  <c r="DS50" i="2"/>
  <c r="DS51" i="2"/>
  <c r="DS52" i="2"/>
  <c r="DS33" i="2"/>
  <c r="DS10" i="2"/>
  <c r="DS11" i="2"/>
  <c r="DS12" i="2"/>
  <c r="DS13" i="2"/>
  <c r="DS14" i="2"/>
  <c r="DS15" i="2"/>
  <c r="DS16" i="2"/>
  <c r="DS17" i="2"/>
  <c r="DS18" i="2"/>
  <c r="DS19" i="2"/>
  <c r="DS20" i="2"/>
  <c r="DS21" i="2"/>
  <c r="DS22" i="2"/>
  <c r="DS23" i="2"/>
  <c r="DS24" i="2"/>
  <c r="DS25" i="2"/>
  <c r="DS26" i="2"/>
  <c r="DS27" i="2"/>
  <c r="DS28" i="2"/>
  <c r="DS9" i="2"/>
  <c r="CX100" i="2"/>
  <c r="CX101" i="2"/>
  <c r="CX102" i="2"/>
  <c r="CX103" i="2"/>
  <c r="CX99" i="2"/>
  <c r="CX91" i="2"/>
  <c r="CX92" i="2"/>
  <c r="CX93" i="2"/>
  <c r="CX94" i="2"/>
  <c r="CX90" i="2"/>
  <c r="CX82" i="2"/>
  <c r="CX83" i="2"/>
  <c r="CX84" i="2"/>
  <c r="CX85" i="2"/>
  <c r="CX34" i="2"/>
  <c r="CX35" i="2"/>
  <c r="CX36" i="2"/>
  <c r="CX37" i="2"/>
  <c r="CX38" i="2"/>
  <c r="CX39" i="2"/>
  <c r="CX40" i="2"/>
  <c r="CX41" i="2"/>
  <c r="CX42" i="2"/>
  <c r="CX43" i="2"/>
  <c r="CX44" i="2"/>
  <c r="CX45" i="2"/>
  <c r="CX46" i="2"/>
  <c r="CX47" i="2"/>
  <c r="CX48" i="2"/>
  <c r="CX49" i="2"/>
  <c r="CX50" i="2"/>
  <c r="CX51" i="2"/>
  <c r="CX52" i="2"/>
  <c r="CX33" i="2"/>
  <c r="CX10" i="2"/>
  <c r="CX11" i="2"/>
  <c r="CX12" i="2"/>
  <c r="CX13" i="2"/>
  <c r="CX14" i="2"/>
  <c r="CX15" i="2"/>
  <c r="CX16" i="2"/>
  <c r="CX17" i="2"/>
  <c r="CX18" i="2"/>
  <c r="CX19" i="2"/>
  <c r="CX20" i="2"/>
  <c r="CX21" i="2"/>
  <c r="CX22" i="2"/>
  <c r="CX23" i="2"/>
  <c r="CX24" i="2"/>
  <c r="CX25" i="2"/>
  <c r="CX26" i="2"/>
  <c r="CX27" i="2"/>
  <c r="CX28" i="2"/>
  <c r="CX9" i="2"/>
  <c r="CC9" i="2"/>
  <c r="CC100" i="2"/>
  <c r="CC101" i="2"/>
  <c r="CC102" i="2"/>
  <c r="CC103" i="2"/>
  <c r="CC99" i="2"/>
  <c r="CC91" i="2"/>
  <c r="CC92" i="2"/>
  <c r="CC93" i="2"/>
  <c r="CC94" i="2"/>
  <c r="CC90" i="2"/>
  <c r="CC82" i="2"/>
  <c r="CC83" i="2"/>
  <c r="CC84" i="2"/>
  <c r="CC85" i="2"/>
  <c r="CC81" i="2"/>
  <c r="CC34" i="2"/>
  <c r="CC35" i="2"/>
  <c r="CC36" i="2"/>
  <c r="CC37" i="2"/>
  <c r="CC38" i="2"/>
  <c r="CC39" i="2"/>
  <c r="CC40" i="2"/>
  <c r="CC41" i="2"/>
  <c r="CC42" i="2"/>
  <c r="CC43" i="2"/>
  <c r="CC44" i="2"/>
  <c r="CC45" i="2"/>
  <c r="CC46" i="2"/>
  <c r="CC47" i="2"/>
  <c r="CC48" i="2"/>
  <c r="CC49" i="2"/>
  <c r="CC50" i="2"/>
  <c r="CC51" i="2"/>
  <c r="CC52" i="2"/>
  <c r="CC33" i="2"/>
  <c r="CC10" i="2"/>
  <c r="CC11" i="2"/>
  <c r="CC12" i="2"/>
  <c r="CC13" i="2"/>
  <c r="CC14" i="2"/>
  <c r="CC15" i="2"/>
  <c r="CC16" i="2"/>
  <c r="CC17" i="2"/>
  <c r="CC18" i="2"/>
  <c r="CC19" i="2"/>
  <c r="CC20" i="2"/>
  <c r="CC21" i="2"/>
  <c r="CC22" i="2"/>
  <c r="CC23" i="2"/>
  <c r="CC24" i="2"/>
  <c r="CC25" i="2"/>
  <c r="CC26" i="2"/>
  <c r="CC27" i="2"/>
  <c r="CC28" i="2"/>
  <c r="BH100" i="2"/>
  <c r="BH101" i="2"/>
  <c r="BH102" i="2"/>
  <c r="BH103" i="2"/>
  <c r="BH99" i="2"/>
  <c r="BH91" i="2"/>
  <c r="BH92" i="2"/>
  <c r="BH93" i="2"/>
  <c r="BH94" i="2"/>
  <c r="BH90" i="2"/>
  <c r="BH82" i="2"/>
  <c r="BH83" i="2"/>
  <c r="BH84" i="2"/>
  <c r="BH85" i="2"/>
  <c r="BH81" i="2"/>
  <c r="BH34" i="2"/>
  <c r="BH35" i="2"/>
  <c r="BH36" i="2"/>
  <c r="BH37" i="2"/>
  <c r="BH38" i="2"/>
  <c r="BH39" i="2"/>
  <c r="BH40" i="2"/>
  <c r="BH41" i="2"/>
  <c r="BH42" i="2"/>
  <c r="BH43" i="2"/>
  <c r="BH44" i="2"/>
  <c r="BH45" i="2"/>
  <c r="BH46" i="2"/>
  <c r="BH47" i="2"/>
  <c r="BH48" i="2"/>
  <c r="BH49" i="2"/>
  <c r="BH50" i="2"/>
  <c r="BH51" i="2"/>
  <c r="BH52" i="2"/>
  <c r="BH33" i="2"/>
  <c r="BH9" i="2"/>
  <c r="BH10" i="2"/>
  <c r="BH11" i="2"/>
  <c r="BH12" i="2"/>
  <c r="BH13" i="2"/>
  <c r="BH14" i="2"/>
  <c r="BH15" i="2"/>
  <c r="BH16" i="2"/>
  <c r="BH17" i="2"/>
  <c r="BH18" i="2"/>
  <c r="BH19" i="2"/>
  <c r="BH20" i="2"/>
  <c r="BH21" i="2"/>
  <c r="BH22" i="2"/>
  <c r="BH23" i="2"/>
  <c r="BH24" i="2"/>
  <c r="BH25" i="2"/>
  <c r="BH26" i="2"/>
  <c r="BH27" i="2"/>
  <c r="BH28" i="2"/>
  <c r="AM100" i="2"/>
  <c r="AM101" i="2"/>
  <c r="AM102" i="2"/>
  <c r="AM103" i="2"/>
  <c r="AM99" i="2"/>
  <c r="AM91" i="2"/>
  <c r="AM92" i="2"/>
  <c r="AM93" i="2"/>
  <c r="AM94" i="2"/>
  <c r="AM90" i="2"/>
  <c r="AM82" i="2"/>
  <c r="AM83" i="2"/>
  <c r="AM84" i="2"/>
  <c r="AM85" i="2"/>
  <c r="AM81" i="2"/>
  <c r="AM34" i="2"/>
  <c r="AM35" i="2"/>
  <c r="AM36" i="2"/>
  <c r="AM37" i="2"/>
  <c r="AM38" i="2"/>
  <c r="AM39" i="2"/>
  <c r="AM40" i="2"/>
  <c r="AM41" i="2"/>
  <c r="AM42" i="2"/>
  <c r="AM43" i="2"/>
  <c r="AM44" i="2"/>
  <c r="AM45" i="2"/>
  <c r="AM46" i="2"/>
  <c r="AM47" i="2"/>
  <c r="AM48" i="2"/>
  <c r="AM49" i="2"/>
  <c r="AM50" i="2"/>
  <c r="AM51" i="2"/>
  <c r="AM52" i="2"/>
  <c r="AM33" i="2"/>
  <c r="AM10" i="2"/>
  <c r="AM11" i="2"/>
  <c r="AM12" i="2"/>
  <c r="AM13" i="2"/>
  <c r="AM14" i="2"/>
  <c r="AM15" i="2"/>
  <c r="AM16" i="2"/>
  <c r="AM17" i="2"/>
  <c r="AM18" i="2"/>
  <c r="AM19" i="2"/>
  <c r="AM20" i="2"/>
  <c r="AM21" i="2"/>
  <c r="AM22" i="2"/>
  <c r="AM23" i="2"/>
  <c r="AM24" i="2"/>
  <c r="AM25" i="2"/>
  <c r="AM26" i="2"/>
  <c r="AM27" i="2"/>
  <c r="AM28" i="2"/>
  <c r="AM9" i="2"/>
  <c r="AP9" i="2"/>
  <c r="R12" i="2"/>
  <c r="R13" i="2"/>
  <c r="R14" i="2"/>
  <c r="R15" i="2"/>
  <c r="R16" i="2"/>
  <c r="R17" i="2"/>
  <c r="R18" i="2"/>
  <c r="R19" i="2"/>
  <c r="R20" i="2"/>
  <c r="R21" i="2"/>
  <c r="R22" i="2"/>
  <c r="R23" i="2"/>
  <c r="R24" i="2"/>
  <c r="R25" i="2"/>
  <c r="R26" i="2"/>
  <c r="R27" i="2"/>
  <c r="R28" i="2"/>
  <c r="R10" i="2"/>
  <c r="R11" i="2"/>
  <c r="L13" i="20"/>
  <c r="K13" i="20"/>
  <c r="J13" i="20"/>
  <c r="I13" i="20"/>
  <c r="H13" i="20"/>
  <c r="G13" i="20"/>
  <c r="F13" i="20"/>
  <c r="E13" i="20"/>
  <c r="D13" i="20"/>
  <c r="C13" i="20"/>
  <c r="B13" i="20"/>
  <c r="A13" i="20"/>
  <c r="T104" i="2"/>
  <c r="R101" i="2"/>
  <c r="R102" i="2"/>
  <c r="R103" i="2"/>
  <c r="R100" i="2"/>
  <c r="R99" i="2"/>
  <c r="U99" i="2" s="1"/>
  <c r="U14" i="2"/>
  <c r="DA99" i="2"/>
  <c r="DU29" i="2"/>
  <c r="CZ53" i="2"/>
  <c r="CZ29" i="2"/>
  <c r="CE29" i="2"/>
  <c r="BJ29" i="2"/>
  <c r="BK9" i="2"/>
  <c r="AO29" i="2"/>
  <c r="T29" i="2"/>
  <c r="DU104" i="2"/>
  <c r="DV103" i="2"/>
  <c r="DV102" i="2"/>
  <c r="DV101" i="2"/>
  <c r="DV100" i="2"/>
  <c r="DV99" i="2"/>
  <c r="DU95" i="2"/>
  <c r="DV94" i="2"/>
  <c r="DV93" i="2"/>
  <c r="DV92" i="2"/>
  <c r="DV91" i="2"/>
  <c r="DV90" i="2"/>
  <c r="DU86" i="2"/>
  <c r="DV85" i="2"/>
  <c r="DV84" i="2"/>
  <c r="DV83" i="2"/>
  <c r="DV82" i="2"/>
  <c r="DV81" i="2"/>
  <c r="DV61" i="2"/>
  <c r="DV60" i="2"/>
  <c r="DV59" i="2"/>
  <c r="DV58" i="2"/>
  <c r="DV57" i="2"/>
  <c r="DU53" i="2"/>
  <c r="DV52" i="2"/>
  <c r="DV51" i="2"/>
  <c r="DV50" i="2"/>
  <c r="DV49" i="2"/>
  <c r="DV48" i="2"/>
  <c r="DV47" i="2"/>
  <c r="DV46" i="2"/>
  <c r="DV45" i="2"/>
  <c r="DV44" i="2"/>
  <c r="DV43" i="2"/>
  <c r="DV42" i="2"/>
  <c r="DV41" i="2"/>
  <c r="DV40" i="2"/>
  <c r="DV39" i="2"/>
  <c r="DV38" i="2"/>
  <c r="DV37" i="2"/>
  <c r="DV36" i="2"/>
  <c r="DV35" i="2"/>
  <c r="DV34" i="2"/>
  <c r="DV33" i="2"/>
  <c r="DV28" i="2"/>
  <c r="DV27" i="2"/>
  <c r="DV26" i="2"/>
  <c r="DV25" i="2"/>
  <c r="DV24" i="2"/>
  <c r="DV23" i="2"/>
  <c r="DV22" i="2"/>
  <c r="DV21" i="2"/>
  <c r="DV20" i="2"/>
  <c r="DV19" i="2"/>
  <c r="DV18" i="2"/>
  <c r="DV17" i="2"/>
  <c r="DV16" i="2"/>
  <c r="DV15" i="2"/>
  <c r="DV14" i="2"/>
  <c r="DV13" i="2"/>
  <c r="DV12" i="2"/>
  <c r="DV11" i="2"/>
  <c r="DV9" i="2"/>
  <c r="CZ104" i="2"/>
  <c r="DA103" i="2"/>
  <c r="DA102" i="2"/>
  <c r="DA101" i="2"/>
  <c r="DA100" i="2"/>
  <c r="CZ95" i="2"/>
  <c r="DA94" i="2"/>
  <c r="DA93" i="2"/>
  <c r="DA92" i="2"/>
  <c r="DA91" i="2"/>
  <c r="DA90" i="2"/>
  <c r="CZ86" i="2"/>
  <c r="DA85" i="2"/>
  <c r="DA84" i="2"/>
  <c r="DA83" i="2"/>
  <c r="DA82" i="2"/>
  <c r="DA81" i="2"/>
  <c r="DA61" i="2"/>
  <c r="DA60" i="2"/>
  <c r="DA59" i="2"/>
  <c r="DA58" i="2"/>
  <c r="DA52" i="2"/>
  <c r="DA51" i="2"/>
  <c r="DA50" i="2"/>
  <c r="DA49" i="2"/>
  <c r="DA48" i="2"/>
  <c r="DA47" i="2"/>
  <c r="DA46" i="2"/>
  <c r="DA45" i="2"/>
  <c r="DA44" i="2"/>
  <c r="DA43" i="2"/>
  <c r="DA42" i="2"/>
  <c r="DA41" i="2"/>
  <c r="DA40" i="2"/>
  <c r="DA39" i="2"/>
  <c r="DA38" i="2"/>
  <c r="DA37" i="2"/>
  <c r="DA36" i="2"/>
  <c r="DA35" i="2"/>
  <c r="DA34" i="2"/>
  <c r="DA33" i="2"/>
  <c r="DA28" i="2"/>
  <c r="DA27" i="2"/>
  <c r="DA26" i="2"/>
  <c r="DA25" i="2"/>
  <c r="DA24" i="2"/>
  <c r="DA23" i="2"/>
  <c r="DA22" i="2"/>
  <c r="DA21" i="2"/>
  <c r="DA20" i="2"/>
  <c r="DA19" i="2"/>
  <c r="DA18" i="2"/>
  <c r="DA17" i="2"/>
  <c r="DA16" i="2"/>
  <c r="DA15" i="2"/>
  <c r="DA14" i="2"/>
  <c r="DA13" i="2"/>
  <c r="DA12" i="2"/>
  <c r="DA11" i="2"/>
  <c r="DA10" i="2"/>
  <c r="CE104" i="2"/>
  <c r="CF103" i="2"/>
  <c r="CF102" i="2"/>
  <c r="CF101" i="2"/>
  <c r="CF100" i="2"/>
  <c r="CF99" i="2"/>
  <c r="CE95" i="2"/>
  <c r="CF94" i="2"/>
  <c r="CF93" i="2"/>
  <c r="CF92" i="2"/>
  <c r="CF91" i="2"/>
  <c r="CF90" i="2"/>
  <c r="CE86" i="2"/>
  <c r="CF85" i="2"/>
  <c r="CF84" i="2"/>
  <c r="CF83" i="2"/>
  <c r="CF82" i="2"/>
  <c r="CF81" i="2"/>
  <c r="CF61" i="2"/>
  <c r="CF60" i="2"/>
  <c r="CF59" i="2"/>
  <c r="CF58" i="2"/>
  <c r="CE53" i="2"/>
  <c r="CF52" i="2"/>
  <c r="CF51" i="2"/>
  <c r="CF50" i="2"/>
  <c r="CF49" i="2"/>
  <c r="CF48" i="2"/>
  <c r="CF47" i="2"/>
  <c r="CF46" i="2"/>
  <c r="CF45" i="2"/>
  <c r="CF44" i="2"/>
  <c r="CF43" i="2"/>
  <c r="CF42" i="2"/>
  <c r="CF41" i="2"/>
  <c r="CF40" i="2"/>
  <c r="CF39" i="2"/>
  <c r="CF38" i="2"/>
  <c r="CF37" i="2"/>
  <c r="CF36" i="2"/>
  <c r="CF35" i="2"/>
  <c r="CF34" i="2"/>
  <c r="CF28" i="2"/>
  <c r="CF27" i="2"/>
  <c r="CF26" i="2"/>
  <c r="CF25" i="2"/>
  <c r="CF24" i="2"/>
  <c r="CF23" i="2"/>
  <c r="CF22" i="2"/>
  <c r="CF21" i="2"/>
  <c r="CF20" i="2"/>
  <c r="CF19" i="2"/>
  <c r="CF18" i="2"/>
  <c r="CF17" i="2"/>
  <c r="CF16" i="2"/>
  <c r="CF15" i="2"/>
  <c r="CF14" i="2"/>
  <c r="CF13" i="2"/>
  <c r="CF12" i="2"/>
  <c r="CF11" i="2"/>
  <c r="BJ104" i="2"/>
  <c r="BK103" i="2"/>
  <c r="BK102" i="2"/>
  <c r="BK101" i="2"/>
  <c r="BK100" i="2"/>
  <c r="BJ95" i="2"/>
  <c r="BK94" i="2"/>
  <c r="BK93" i="2"/>
  <c r="BK92" i="2"/>
  <c r="BK91" i="2"/>
  <c r="BJ86" i="2"/>
  <c r="BK85" i="2"/>
  <c r="BK84" i="2"/>
  <c r="BK83" i="2"/>
  <c r="BK82" i="2"/>
  <c r="BK61" i="2"/>
  <c r="BK60" i="2"/>
  <c r="BK59" i="2"/>
  <c r="BJ53" i="2"/>
  <c r="BK52" i="2"/>
  <c r="BK51" i="2"/>
  <c r="BK50" i="2"/>
  <c r="BK49" i="2"/>
  <c r="BK48" i="2"/>
  <c r="BK47" i="2"/>
  <c r="BK46" i="2"/>
  <c r="BK45" i="2"/>
  <c r="BK44" i="2"/>
  <c r="BK43" i="2"/>
  <c r="BK42" i="2"/>
  <c r="BK41" i="2"/>
  <c r="BK40" i="2"/>
  <c r="BK39" i="2"/>
  <c r="BK38" i="2"/>
  <c r="BK37" i="2"/>
  <c r="BK36" i="2"/>
  <c r="BK35" i="2"/>
  <c r="BK28" i="2"/>
  <c r="BK27" i="2"/>
  <c r="BK26" i="2"/>
  <c r="BK25" i="2"/>
  <c r="BK24" i="2"/>
  <c r="BK23" i="2"/>
  <c r="BK22" i="2"/>
  <c r="BK21" i="2"/>
  <c r="BK20" i="2"/>
  <c r="BK19" i="2"/>
  <c r="BK18" i="2"/>
  <c r="BK17" i="2"/>
  <c r="BK16" i="2"/>
  <c r="BK15" i="2"/>
  <c r="BK14" i="2"/>
  <c r="BK13" i="2"/>
  <c r="BK12" i="2"/>
  <c r="BK11" i="2"/>
  <c r="AO104" i="2"/>
  <c r="AP103" i="2"/>
  <c r="AP102" i="2"/>
  <c r="AP101" i="2"/>
  <c r="AP100" i="2"/>
  <c r="AO95" i="2"/>
  <c r="AP94" i="2"/>
  <c r="AP92" i="2"/>
  <c r="AP91" i="2"/>
  <c r="AO86" i="2"/>
  <c r="AP85" i="2"/>
  <c r="AP84" i="2"/>
  <c r="AP82" i="2"/>
  <c r="AP61" i="2"/>
  <c r="AP60" i="2"/>
  <c r="AP59" i="2"/>
  <c r="AO53" i="2"/>
  <c r="AP52" i="2"/>
  <c r="AP51" i="2"/>
  <c r="AP50" i="2"/>
  <c r="AP49" i="2"/>
  <c r="AP48" i="2"/>
  <c r="AP47" i="2"/>
  <c r="AP46" i="2"/>
  <c r="AP45" i="2"/>
  <c r="AP44" i="2"/>
  <c r="AP43" i="2"/>
  <c r="AP42" i="2"/>
  <c r="AP41" i="2"/>
  <c r="AP40" i="2"/>
  <c r="AP39" i="2"/>
  <c r="AP38" i="2"/>
  <c r="AP37" i="2"/>
  <c r="AP36" i="2"/>
  <c r="AP35" i="2"/>
  <c r="AP28" i="2"/>
  <c r="AP27" i="2"/>
  <c r="AP25" i="2"/>
  <c r="AP24" i="2"/>
  <c r="AP23" i="2"/>
  <c r="AP22" i="2"/>
  <c r="AP21" i="2"/>
  <c r="AP20" i="2"/>
  <c r="AP19" i="2"/>
  <c r="AP18" i="2"/>
  <c r="AP17" i="2"/>
  <c r="AP16" i="2"/>
  <c r="AP15" i="2"/>
  <c r="AP14" i="2"/>
  <c r="AP13" i="2"/>
  <c r="AP12" i="2"/>
  <c r="AP11" i="2"/>
  <c r="U52" i="2"/>
  <c r="T53" i="2"/>
  <c r="D5" i="18" s="1"/>
  <c r="D4" i="18" l="1"/>
  <c r="BK57" i="22"/>
  <c r="BK77" i="22"/>
  <c r="AM29" i="22"/>
  <c r="AP9" i="22"/>
  <c r="BH29" i="22"/>
  <c r="BK9" i="22"/>
  <c r="CC29" i="22"/>
  <c r="CF9" i="22"/>
  <c r="AM53" i="22"/>
  <c r="AP33" i="22"/>
  <c r="BH53" i="22"/>
  <c r="BK33" i="22"/>
  <c r="DS53" i="22"/>
  <c r="DV53" i="22" s="1"/>
  <c r="DV33" i="22"/>
  <c r="BK53" i="22"/>
  <c r="AP57" i="22"/>
  <c r="CF57" i="22"/>
  <c r="DA57" i="22"/>
  <c r="DV57" i="22"/>
  <c r="U95" i="22"/>
  <c r="BH95" i="22"/>
  <c r="BK95" i="22" s="1"/>
  <c r="BK90" i="22"/>
  <c r="CC95" i="22"/>
  <c r="CF90" i="22"/>
  <c r="DV95" i="22"/>
  <c r="U104" i="22"/>
  <c r="BK99" i="22"/>
  <c r="BH104" i="22"/>
  <c r="L7" i="18"/>
  <c r="L6" i="18"/>
  <c r="L10" i="18" s="1"/>
  <c r="U9" i="21"/>
  <c r="AP29" i="21"/>
  <c r="AP9" i="21"/>
  <c r="BK9" i="21"/>
  <c r="CF9" i="21"/>
  <c r="DA9" i="21"/>
  <c r="T106" i="21"/>
  <c r="P13" i="18" s="1"/>
  <c r="P4" i="18"/>
  <c r="P16" i="18"/>
  <c r="AM53" i="21"/>
  <c r="AP33" i="21"/>
  <c r="BH53" i="21"/>
  <c r="BK33" i="21"/>
  <c r="CC53" i="21"/>
  <c r="CF53" i="21" s="1"/>
  <c r="CF33" i="21"/>
  <c r="DS53" i="21"/>
  <c r="DV53" i="21" s="1"/>
  <c r="DV33" i="21"/>
  <c r="DA53" i="21"/>
  <c r="AP57" i="21"/>
  <c r="BK57" i="21"/>
  <c r="CF77" i="21"/>
  <c r="CF57" i="21"/>
  <c r="DA57" i="21"/>
  <c r="DV77" i="21"/>
  <c r="DV57" i="21"/>
  <c r="R86" i="21"/>
  <c r="U81" i="21"/>
  <c r="AM86" i="21"/>
  <c r="AP86" i="21" s="1"/>
  <c r="AP81" i="21"/>
  <c r="BH86" i="21"/>
  <c r="BK81" i="21"/>
  <c r="CC86" i="21"/>
  <c r="CF86" i="21" s="1"/>
  <c r="CF81" i="21"/>
  <c r="CX86" i="21"/>
  <c r="DA81" i="21"/>
  <c r="DS86" i="21"/>
  <c r="DV86" i="21" s="1"/>
  <c r="DV81" i="21"/>
  <c r="BK86" i="21"/>
  <c r="DA86" i="21"/>
  <c r="R95" i="21"/>
  <c r="U90" i="21"/>
  <c r="AM95" i="21"/>
  <c r="AP95" i="21" s="1"/>
  <c r="AP90" i="21"/>
  <c r="BH95" i="21"/>
  <c r="BK90" i="21"/>
  <c r="CC95" i="21"/>
  <c r="CF90" i="21"/>
  <c r="CX95" i="21"/>
  <c r="DA90" i="21"/>
  <c r="DS95" i="21"/>
  <c r="DV95" i="21" s="1"/>
  <c r="DV90" i="21"/>
  <c r="U95" i="21"/>
  <c r="P8" i="18"/>
  <c r="BK95" i="21"/>
  <c r="CF95" i="21"/>
  <c r="AM104" i="21"/>
  <c r="AP99" i="21"/>
  <c r="BH104" i="21"/>
  <c r="BK99" i="21"/>
  <c r="CC104" i="21"/>
  <c r="CF104" i="21" s="1"/>
  <c r="CF99" i="21"/>
  <c r="DS104" i="21"/>
  <c r="DV104" i="21" s="1"/>
  <c r="DV99" i="21"/>
  <c r="AP104" i="21"/>
  <c r="D9" i="18"/>
  <c r="BH29" i="23"/>
  <c r="BK9" i="23"/>
  <c r="AM29" i="23"/>
  <c r="T106" i="23"/>
  <c r="H13" i="18" s="1"/>
  <c r="H4" i="18"/>
  <c r="AM53" i="23"/>
  <c r="AP33" i="23"/>
  <c r="DS53" i="23"/>
  <c r="DV53" i="23" s="1"/>
  <c r="DV33" i="23"/>
  <c r="CX53" i="23"/>
  <c r="DA53" i="23" s="1"/>
  <c r="AP53" i="23"/>
  <c r="AM86" i="23"/>
  <c r="AP86" i="23" s="1"/>
  <c r="CX86" i="23"/>
  <c r="DA86" i="23" s="1"/>
  <c r="DS86" i="23"/>
  <c r="R86" i="23"/>
  <c r="DV86" i="23"/>
  <c r="U95" i="23"/>
  <c r="AM95" i="23"/>
  <c r="AP90" i="23"/>
  <c r="DS95" i="23"/>
  <c r="AP95" i="23"/>
  <c r="DV95" i="23"/>
  <c r="U104" i="23"/>
  <c r="BH104" i="23"/>
  <c r="AP104" i="23"/>
  <c r="BK104" i="23"/>
  <c r="U77" i="21"/>
  <c r="P10" i="18"/>
  <c r="T106" i="22"/>
  <c r="L13" i="18" s="1"/>
  <c r="L19" i="18" s="1"/>
  <c r="H10" i="18"/>
  <c r="DA29" i="23"/>
  <c r="DS106" i="23"/>
  <c r="DV106" i="23"/>
  <c r="I18" i="18" s="1"/>
  <c r="CF95" i="23"/>
  <c r="AP29" i="23"/>
  <c r="AM106" i="23"/>
  <c r="F36" i="1" s="1"/>
  <c r="U53" i="23"/>
  <c r="CF29" i="23"/>
  <c r="BK53" i="23"/>
  <c r="CE106" i="23"/>
  <c r="H16" i="18" s="1"/>
  <c r="H19" i="18" s="1"/>
  <c r="CF9" i="23"/>
  <c r="AP10" i="23"/>
  <c r="BK33" i="23"/>
  <c r="U82" i="23"/>
  <c r="CC86" i="23"/>
  <c r="CF90" i="23"/>
  <c r="U99" i="23"/>
  <c r="DA99" i="23"/>
  <c r="BK100" i="23"/>
  <c r="R29" i="23"/>
  <c r="F26" i="1" s="1"/>
  <c r="BK29" i="23"/>
  <c r="CX95" i="23"/>
  <c r="DA9" i="23"/>
  <c r="DV29" i="23"/>
  <c r="CF33" i="23"/>
  <c r="U90" i="23"/>
  <c r="AP99" i="23"/>
  <c r="DV99" i="23"/>
  <c r="BH95" i="23"/>
  <c r="BK95" i="23" s="1"/>
  <c r="CC104" i="23"/>
  <c r="CF104" i="23" s="1"/>
  <c r="DS106" i="22"/>
  <c r="CF95" i="22"/>
  <c r="AP29" i="22"/>
  <c r="U53" i="22"/>
  <c r="DV106" i="22"/>
  <c r="M18" i="18" s="1"/>
  <c r="BK29" i="22"/>
  <c r="CF29" i="22"/>
  <c r="CF53" i="22"/>
  <c r="DV104" i="22"/>
  <c r="CX95" i="22"/>
  <c r="DA95" i="22" s="1"/>
  <c r="DA29" i="22"/>
  <c r="CX104" i="22"/>
  <c r="DA104" i="22" s="1"/>
  <c r="AM95" i="22"/>
  <c r="G30" i="1" s="1"/>
  <c r="U99" i="22"/>
  <c r="U9" i="22"/>
  <c r="DA9" i="22"/>
  <c r="DV29" i="22"/>
  <c r="CF33" i="22"/>
  <c r="U90" i="22"/>
  <c r="AP99" i="22"/>
  <c r="DV99" i="22"/>
  <c r="U29" i="22"/>
  <c r="DV90" i="22"/>
  <c r="CC104" i="22"/>
  <c r="CF104" i="22" s="1"/>
  <c r="U104" i="21"/>
  <c r="BK104" i="21"/>
  <c r="BK77" i="21"/>
  <c r="U53" i="21"/>
  <c r="U86" i="21"/>
  <c r="DA95" i="21"/>
  <c r="DS106" i="21"/>
  <c r="H40" i="1" s="1"/>
  <c r="DV29" i="21"/>
  <c r="BK53" i="21"/>
  <c r="DA77" i="21"/>
  <c r="DA29" i="21"/>
  <c r="CX104" i="21"/>
  <c r="U99" i="21"/>
  <c r="AM106" i="21"/>
  <c r="H36" i="1" s="1"/>
  <c r="BK29" i="21"/>
  <c r="U29" i="21"/>
  <c r="CF29" i="21"/>
  <c r="CZ106" i="2"/>
  <c r="D17" i="18" s="1"/>
  <c r="R104" i="2"/>
  <c r="AO106" i="2"/>
  <c r="BJ106" i="2"/>
  <c r="D15" i="18" s="1"/>
  <c r="CE106" i="2"/>
  <c r="D16" i="18" s="1"/>
  <c r="H27" i="1" l="1"/>
  <c r="H28" i="1"/>
  <c r="H31" i="1"/>
  <c r="H26" i="1"/>
  <c r="H29" i="1"/>
  <c r="H30" i="1"/>
  <c r="K18" i="18"/>
  <c r="G40" i="1"/>
  <c r="G31" i="1"/>
  <c r="G28" i="1"/>
  <c r="G27" i="1"/>
  <c r="G26" i="1"/>
  <c r="G29" i="1"/>
  <c r="F27" i="1"/>
  <c r="G18" i="18"/>
  <c r="F40" i="1"/>
  <c r="F28" i="1"/>
  <c r="F29" i="1"/>
  <c r="F31" i="1"/>
  <c r="F30" i="1"/>
  <c r="CX106" i="22"/>
  <c r="G39" i="1" s="1"/>
  <c r="K8" i="18"/>
  <c r="M8" i="18" s="1"/>
  <c r="AM106" i="22"/>
  <c r="G36" i="1" s="1"/>
  <c r="AP95" i="22"/>
  <c r="BH106" i="22"/>
  <c r="G37" i="1" s="1"/>
  <c r="BK104" i="22"/>
  <c r="K9" i="18"/>
  <c r="M9" i="18" s="1"/>
  <c r="K7" i="18"/>
  <c r="M7" i="18" s="1"/>
  <c r="AP53" i="22"/>
  <c r="K5" i="18"/>
  <c r="M5" i="18" s="1"/>
  <c r="K4" i="18"/>
  <c r="M4" i="18" s="1"/>
  <c r="O14" i="18"/>
  <c r="AP106" i="21"/>
  <c r="Q14" i="18" s="1"/>
  <c r="DA104" i="21"/>
  <c r="CX106" i="21"/>
  <c r="H39" i="1" s="1"/>
  <c r="DV106" i="21"/>
  <c r="Q18" i="18" s="1"/>
  <c r="O18" i="18"/>
  <c r="O9" i="18"/>
  <c r="Q9" i="18" s="1"/>
  <c r="O8" i="18"/>
  <c r="Q8" i="18" s="1"/>
  <c r="O7" i="18"/>
  <c r="Q7" i="18" s="1"/>
  <c r="AP77" i="21"/>
  <c r="O6" i="18"/>
  <c r="Q6" i="18" s="1"/>
  <c r="AP53" i="21"/>
  <c r="O5" i="18"/>
  <c r="P19" i="18"/>
  <c r="CC106" i="21"/>
  <c r="H38" i="1" s="1"/>
  <c r="BH106" i="21"/>
  <c r="H37" i="1" s="1"/>
  <c r="R106" i="21"/>
  <c r="H35" i="1" s="1"/>
  <c r="O4" i="18"/>
  <c r="Q4" i="18" s="1"/>
  <c r="D14" i="18"/>
  <c r="DA95" i="23"/>
  <c r="CX106" i="23"/>
  <c r="F39" i="1" s="1"/>
  <c r="R106" i="23"/>
  <c r="F35" i="1" s="1"/>
  <c r="G4" i="18"/>
  <c r="CF86" i="23"/>
  <c r="CC106" i="23"/>
  <c r="G14" i="18"/>
  <c r="AP106" i="23"/>
  <c r="I14" i="18" s="1"/>
  <c r="G9" i="18"/>
  <c r="I9" i="18" s="1"/>
  <c r="G8" i="18"/>
  <c r="I8" i="18" s="1"/>
  <c r="U86" i="23"/>
  <c r="G7" i="18"/>
  <c r="I7" i="18" s="1"/>
  <c r="G6" i="18"/>
  <c r="I6" i="18" s="1"/>
  <c r="G5" i="18"/>
  <c r="I5" i="18" s="1"/>
  <c r="K6" i="18"/>
  <c r="R106" i="22"/>
  <c r="U106" i="23"/>
  <c r="I13" i="18" s="1"/>
  <c r="G13" i="18"/>
  <c r="U106" i="22"/>
  <c r="M13" i="18" s="1"/>
  <c r="CF106" i="23"/>
  <c r="I16" i="18" s="1"/>
  <c r="BH106" i="23"/>
  <c r="F37" i="1" s="1"/>
  <c r="U29" i="23"/>
  <c r="CC106" i="22"/>
  <c r="G38" i="1" s="1"/>
  <c r="R95" i="2"/>
  <c r="R86" i="2"/>
  <c r="R29" i="2"/>
  <c r="U42" i="2"/>
  <c r="U43" i="2"/>
  <c r="U44" i="2"/>
  <c r="U45" i="2"/>
  <c r="U46" i="2"/>
  <c r="U47" i="2"/>
  <c r="U48" i="2"/>
  <c r="U49" i="2"/>
  <c r="U50" i="2"/>
  <c r="U51" i="2"/>
  <c r="D6" i="18"/>
  <c r="U10" i="2"/>
  <c r="U11" i="2"/>
  <c r="U12" i="2"/>
  <c r="U17" i="2"/>
  <c r="U18" i="2"/>
  <c r="U19" i="2"/>
  <c r="U20" i="2"/>
  <c r="U21" i="2"/>
  <c r="U22" i="2"/>
  <c r="U23" i="2"/>
  <c r="U24" i="2"/>
  <c r="U25" i="2"/>
  <c r="U26" i="2"/>
  <c r="U27" i="2"/>
  <c r="U28" i="2"/>
  <c r="K13" i="18" l="1"/>
  <c r="G35" i="1"/>
  <c r="G16" i="18"/>
  <c r="F38" i="1"/>
  <c r="CF106" i="22"/>
  <c r="M16" i="18" s="1"/>
  <c r="K16" i="18"/>
  <c r="BK106" i="22"/>
  <c r="M15" i="18" s="1"/>
  <c r="K15" i="18"/>
  <c r="K14" i="18"/>
  <c r="AP106" i="22"/>
  <c r="M14" i="18" s="1"/>
  <c r="DA106" i="22"/>
  <c r="M17" i="18" s="1"/>
  <c r="K17" i="18"/>
  <c r="O13" i="18"/>
  <c r="U106" i="21"/>
  <c r="Q13" i="18" s="1"/>
  <c r="O15" i="18"/>
  <c r="BK106" i="21"/>
  <c r="Q15" i="18" s="1"/>
  <c r="O16" i="18"/>
  <c r="CF106" i="21"/>
  <c r="Q16" i="18" s="1"/>
  <c r="O10" i="18"/>
  <c r="Q10" i="18" s="1"/>
  <c r="Q5" i="18"/>
  <c r="DA106" i="21"/>
  <c r="Q17" i="18" s="1"/>
  <c r="O17" i="18"/>
  <c r="U29" i="2"/>
  <c r="BK106" i="23"/>
  <c r="I15" i="18" s="1"/>
  <c r="G15" i="18"/>
  <c r="I4" i="18"/>
  <c r="G10" i="18"/>
  <c r="I10" i="18" s="1"/>
  <c r="G17" i="18"/>
  <c r="G19" i="18" s="1"/>
  <c r="I19" i="18" s="1"/>
  <c r="DA106" i="23"/>
  <c r="I17" i="18" s="1"/>
  <c r="M6" i="18"/>
  <c r="K10" i="18"/>
  <c r="M10" i="18" s="1"/>
  <c r="U104" i="2"/>
  <c r="U77" i="2"/>
  <c r="R53" i="2"/>
  <c r="T86" i="2"/>
  <c r="D7" i="18" s="1"/>
  <c r="K19" i="18" l="1"/>
  <c r="M19" i="18" s="1"/>
  <c r="O19" i="18"/>
  <c r="Q19" i="18" s="1"/>
  <c r="R106" i="2"/>
  <c r="C13" i="18" s="1"/>
  <c r="U86" i="2"/>
  <c r="U53" i="2"/>
  <c r="F32" i="1"/>
  <c r="H41" i="1"/>
  <c r="F41" i="1"/>
  <c r="DV10" i="2"/>
  <c r="CF10" i="2"/>
  <c r="BK58" i="2"/>
  <c r="BK34" i="2"/>
  <c r="BK10" i="2"/>
  <c r="AP93" i="2"/>
  <c r="AP83" i="2"/>
  <c r="AP58" i="2"/>
  <c r="AP34" i="2"/>
  <c r="AP26" i="2"/>
  <c r="AP10" i="2"/>
  <c r="U41" i="2"/>
  <c r="U40" i="2"/>
  <c r="U39" i="2"/>
  <c r="U38" i="2"/>
  <c r="U37" i="2"/>
  <c r="U36" i="2"/>
  <c r="U35" i="2"/>
  <c r="U34" i="2"/>
  <c r="U100" i="2"/>
  <c r="U101" i="2"/>
  <c r="U102" i="2"/>
  <c r="U103" i="2"/>
  <c r="U58" i="2"/>
  <c r="U59" i="2"/>
  <c r="U60" i="2"/>
  <c r="U61" i="2"/>
  <c r="U57" i="2"/>
  <c r="B52" i="1"/>
  <c r="DS104" i="2" l="1"/>
  <c r="DV104" i="2" s="1"/>
  <c r="CX104" i="2"/>
  <c r="DA104" i="2" s="1"/>
  <c r="DS53" i="2"/>
  <c r="DV53" i="2" s="1"/>
  <c r="CC95" i="2"/>
  <c r="CF95" i="2" s="1"/>
  <c r="CC86" i="2"/>
  <c r="CF86" i="2" s="1"/>
  <c r="DS86" i="2"/>
  <c r="DV86" i="2" s="1"/>
  <c r="BH29" i="2"/>
  <c r="BK29" i="2" s="1"/>
  <c r="CX95" i="2"/>
  <c r="DA95" i="2" s="1"/>
  <c r="CX53" i="2"/>
  <c r="DA53" i="2" s="1"/>
  <c r="DS29" i="2"/>
  <c r="DV77" i="2"/>
  <c r="CC104" i="2"/>
  <c r="CF104" i="2" s="1"/>
  <c r="CX86" i="2"/>
  <c r="DA86" i="2" s="1"/>
  <c r="AM29" i="2"/>
  <c r="DS95" i="2"/>
  <c r="DV95" i="2" s="1"/>
  <c r="H32" i="1"/>
  <c r="CF77" i="2"/>
  <c r="CF57" i="2"/>
  <c r="AM53" i="2"/>
  <c r="AP33" i="2"/>
  <c r="AP57" i="2"/>
  <c r="AM86" i="2"/>
  <c r="AP81" i="2"/>
  <c r="AM95" i="2"/>
  <c r="AP90" i="2"/>
  <c r="AM104" i="2"/>
  <c r="AP99" i="2"/>
  <c r="BH53" i="2"/>
  <c r="BK33" i="2"/>
  <c r="BK77" i="2"/>
  <c r="BK57" i="2"/>
  <c r="BH86" i="2"/>
  <c r="BK86" i="2" s="1"/>
  <c r="BK81" i="2"/>
  <c r="BH95" i="2"/>
  <c r="BK95" i="2" s="1"/>
  <c r="BK90" i="2"/>
  <c r="BH104" i="2"/>
  <c r="BK104" i="2" s="1"/>
  <c r="BK99" i="2"/>
  <c r="CC29" i="2"/>
  <c r="CF9" i="2"/>
  <c r="CC53" i="2"/>
  <c r="CF53" i="2" s="1"/>
  <c r="CF33" i="2"/>
  <c r="CX29" i="2"/>
  <c r="DA9" i="2"/>
  <c r="DA77" i="2"/>
  <c r="DA57" i="2"/>
  <c r="U33" i="2"/>
  <c r="B59" i="1"/>
  <c r="B58" i="1"/>
  <c r="B53" i="1"/>
  <c r="U94" i="2"/>
  <c r="U93" i="2"/>
  <c r="U92" i="2"/>
  <c r="U91" i="2"/>
  <c r="U85" i="2"/>
  <c r="U84" i="2"/>
  <c r="U83" i="2"/>
  <c r="U82" i="2"/>
  <c r="U16" i="2"/>
  <c r="U15" i="2"/>
  <c r="U13" i="2"/>
  <c r="E26" i="1" l="1"/>
  <c r="E27" i="1"/>
  <c r="C9" i="18"/>
  <c r="E9" i="18" s="1"/>
  <c r="C8" i="18"/>
  <c r="C7" i="18"/>
  <c r="E7" i="18" s="1"/>
  <c r="C6" i="18"/>
  <c r="E6" i="18" s="1"/>
  <c r="C5" i="18"/>
  <c r="E5" i="18" s="1"/>
  <c r="C4" i="18"/>
  <c r="E28" i="1"/>
  <c r="DS106" i="2"/>
  <c r="AP29" i="2"/>
  <c r="E31" i="1"/>
  <c r="AM106" i="2"/>
  <c r="CX106" i="2"/>
  <c r="C17" i="18" s="1"/>
  <c r="DA29" i="2"/>
  <c r="CC106" i="2"/>
  <c r="C16" i="18" s="1"/>
  <c r="CF29" i="2"/>
  <c r="BK53" i="2"/>
  <c r="BH106" i="2"/>
  <c r="C15" i="18" s="1"/>
  <c r="AP104" i="2"/>
  <c r="AP95" i="2"/>
  <c r="AP86" i="2"/>
  <c r="AP77" i="2"/>
  <c r="AP53" i="2"/>
  <c r="DV29" i="2"/>
  <c r="DU106" i="2"/>
  <c r="D18" i="18" s="1"/>
  <c r="U90" i="2"/>
  <c r="E29" i="1"/>
  <c r="U81" i="2"/>
  <c r="E35" i="1"/>
  <c r="G17" i="1"/>
  <c r="C14" i="18" l="1"/>
  <c r="AP106" i="2"/>
  <c r="E14" i="18" s="1"/>
  <c r="E40" i="1"/>
  <c r="C18" i="18"/>
  <c r="E4" i="18"/>
  <c r="C10" i="18"/>
  <c r="DV106" i="2"/>
  <c r="E18" i="18" s="1"/>
  <c r="E36" i="1"/>
  <c r="BK106" i="2"/>
  <c r="E15" i="18" s="1"/>
  <c r="E37" i="1"/>
  <c r="CF106" i="2"/>
  <c r="E16" i="18" s="1"/>
  <c r="E38" i="1"/>
  <c r="DA106" i="2"/>
  <c r="E17" i="18" s="1"/>
  <c r="E39" i="1"/>
  <c r="E30" i="1"/>
  <c r="E32" i="1" s="1"/>
  <c r="C19" i="18" l="1"/>
  <c r="E41" i="1"/>
  <c r="T95" i="2"/>
  <c r="T106" i="2" l="1"/>
  <c r="D13" i="18" s="1"/>
  <c r="D19" i="18" s="1"/>
  <c r="E19" i="18" s="1"/>
  <c r="D8" i="18"/>
  <c r="U106" i="2"/>
  <c r="E13" i="18" s="1"/>
  <c r="U95" i="2"/>
  <c r="G32" i="1"/>
  <c r="I32" i="1" s="1"/>
  <c r="D15" i="1" l="1"/>
  <c r="F15" i="1" s="1"/>
  <c r="E8" i="18"/>
  <c r="D10" i="18"/>
  <c r="E10" i="18" s="1"/>
  <c r="G41" i="1"/>
  <c r="I41" i="1" s="1"/>
  <c r="B57" i="1" l="1"/>
  <c r="B56" i="1"/>
  <c r="B20" i="1" s="1"/>
</calcChain>
</file>

<file path=xl/sharedStrings.xml><?xml version="1.0" encoding="utf-8"?>
<sst xmlns="http://schemas.openxmlformats.org/spreadsheetml/2006/main" count="1941" uniqueCount="213">
  <si>
    <t>Budget Form: Instructions for UPF 2</t>
  </si>
  <si>
    <t>- Please note: the number of partners is a minimum of 2 (applicant including) and a maximum of 6</t>
  </si>
  <si>
    <r>
      <t xml:space="preserve">Please read the </t>
    </r>
    <r>
      <rPr>
        <i/>
        <sz val="11"/>
        <color rgb="FFFF0000"/>
        <rFont val="Calibri"/>
        <family val="2"/>
        <scheme val="minor"/>
      </rPr>
      <t>Instructions</t>
    </r>
    <r>
      <rPr>
        <sz val="11"/>
        <color rgb="FFFF0000"/>
        <rFont val="Calibri"/>
        <family val="2"/>
        <scheme val="minor"/>
      </rPr>
      <t xml:space="preserve"> tab carefully before completing this form. </t>
    </r>
  </si>
  <si>
    <t>- Please note: the lead partner (applicant) has te be a Dutch entity</t>
  </si>
  <si>
    <t>Principles</t>
  </si>
  <si>
    <t>- Please note: the number of phases must be in proportion to the content of the project</t>
  </si>
  <si>
    <t>- For the actual Daily Subsistence Allowance rates, see link below (in Dutch).</t>
  </si>
  <si>
    <t>Tarieflijsten verblijfkosten buitenlandse dienstreizen | Travelpoint | SSO3W</t>
  </si>
  <si>
    <t>Costs must be directly related to the implementation of the activities and may not be contingency costs.</t>
  </si>
  <si>
    <t>For project management and coordination costs, a maximum of 10% of the total eligible costs applies.</t>
  </si>
  <si>
    <t>Eligible costs</t>
  </si>
  <si>
    <t>Eligible costs are the following costs incurred by the partners themselves:</t>
  </si>
  <si>
    <t>Non-eligible costs</t>
  </si>
  <si>
    <t>Costs associated with developing, preparing or submitting the application.</t>
  </si>
  <si>
    <t>Value-added tax (VAT), in so far as this is not a cost item.</t>
  </si>
  <si>
    <t>Financing costs and interest payments.</t>
  </si>
  <si>
    <t xml:space="preserve">Costs resulting from inflation and exchange rate fluctuations. </t>
  </si>
  <si>
    <t>Costs for the purchase of land and existing buildings.</t>
  </si>
  <si>
    <t>Costs of registration and maintenance of intellectual property rights.</t>
  </si>
  <si>
    <t>Unforeseen costs.</t>
  </si>
  <si>
    <t>Enter all requested project information in the top section.</t>
  </si>
  <si>
    <t>The total budget in the top section and below are automatically filled based on the tabs per year.</t>
  </si>
  <si>
    <t>Project costs overview</t>
  </si>
  <si>
    <r>
      <t>The table '</t>
    </r>
    <r>
      <rPr>
        <i/>
        <sz val="11"/>
        <color theme="1"/>
        <rFont val="Calibri"/>
        <family val="2"/>
        <scheme val="minor"/>
      </rPr>
      <t xml:space="preserve">Project costs' </t>
    </r>
    <r>
      <rPr>
        <sz val="11"/>
        <color theme="1"/>
        <rFont val="Calibri"/>
        <family val="2"/>
        <scheme val="minor"/>
      </rPr>
      <t>is automatically filled based on the tabs per year.</t>
    </r>
  </si>
  <si>
    <t>Tabs per year (1 to 4)</t>
  </si>
  <si>
    <r>
      <t>Complete the sheets per year in tabs '</t>
    </r>
    <r>
      <rPr>
        <i/>
        <sz val="11"/>
        <color theme="1"/>
        <rFont val="Calibri"/>
        <family val="2"/>
        <scheme val="minor"/>
      </rPr>
      <t>Year 1 to 4'</t>
    </r>
    <r>
      <rPr>
        <sz val="11"/>
        <color theme="1"/>
        <rFont val="Calibri"/>
        <family val="2"/>
        <scheme val="minor"/>
      </rPr>
      <t xml:space="preserve"> (until when applicable).</t>
    </r>
  </si>
  <si>
    <t>Please note that:</t>
  </si>
  <si>
    <t>!</t>
  </si>
  <si>
    <t>Notes</t>
  </si>
  <si>
    <t>BUDGET CALCULATION</t>
  </si>
  <si>
    <t>UKRAINE PARTNERSHIP FACILITY</t>
  </si>
  <si>
    <t>PROJECT</t>
  </si>
  <si>
    <t>VAT liable? Yes/No</t>
  </si>
  <si>
    <t>Project title:</t>
  </si>
  <si>
    <t>Partner 1 (applicant):</t>
  </si>
  <si>
    <t>Partner 2:</t>
  </si>
  <si>
    <t xml:space="preserve">Max. subsidy </t>
  </si>
  <si>
    <t>(automatically filled)</t>
  </si>
  <si>
    <t>Partner 3:</t>
  </si>
  <si>
    <t>Subsidy request:</t>
  </si>
  <si>
    <t>Partner 4:</t>
  </si>
  <si>
    <t>Start date:</t>
  </si>
  <si>
    <t>Partner 5:</t>
  </si>
  <si>
    <t>End date:</t>
  </si>
  <si>
    <t>Partner 6:</t>
  </si>
  <si>
    <t>PROJECT COSTS OVERVIEW</t>
  </si>
  <si>
    <t>This table is filled in automatically. All amounts are in EUROS.</t>
  </si>
  <si>
    <t>COST TYPE</t>
  </si>
  <si>
    <t>Year 1</t>
  </si>
  <si>
    <t>Year 2</t>
  </si>
  <si>
    <t>Year 3</t>
  </si>
  <si>
    <t>Year 4</t>
  </si>
  <si>
    <t>1. Staff costs Netherlands</t>
  </si>
  <si>
    <t>2. Staff costs abroad</t>
  </si>
  <si>
    <t>3. Third party costs</t>
  </si>
  <si>
    <t>4. Travel costs</t>
  </si>
  <si>
    <t>5. Subsistence costs</t>
  </si>
  <si>
    <t>6. Asset depreciation</t>
  </si>
  <si>
    <t>Total:</t>
  </si>
  <si>
    <t>PARTNER</t>
  </si>
  <si>
    <t>Water</t>
  </si>
  <si>
    <t>Healthcare</t>
  </si>
  <si>
    <t>Agriculture</t>
  </si>
  <si>
    <t>Yes</t>
  </si>
  <si>
    <t>No</t>
  </si>
  <si>
    <t>PROJECT COSTS YEAR 1 (Month 1 - 12)</t>
  </si>
  <si>
    <t>ALL AMOUNTS ARE IN EUROS</t>
  </si>
  <si>
    <t xml:space="preserve">  </t>
  </si>
  <si>
    <t xml:space="preserve">Annual report </t>
  </si>
  <si>
    <t>Activity</t>
  </si>
  <si>
    <t>Employee function</t>
  </si>
  <si>
    <t>Hourly rate</t>
  </si>
  <si>
    <t>Hours</t>
  </si>
  <si>
    <t>Budget</t>
  </si>
  <si>
    <t>Realisation</t>
  </si>
  <si>
    <t>% Realisation</t>
  </si>
  <si>
    <t xml:space="preserve">test </t>
  </si>
  <si>
    <t xml:space="preserve"> </t>
  </si>
  <si>
    <t xml:space="preserve">Total </t>
  </si>
  <si>
    <t>(if applicable)</t>
  </si>
  <si>
    <t>Company name</t>
  </si>
  <si>
    <t>Activity or other costs</t>
  </si>
  <si>
    <t>Budget (no hourly rate)</t>
  </si>
  <si>
    <t>Return journey from - to</t>
  </si>
  <si>
    <t>Rate</t>
  </si>
  <si>
    <t>Journeys</t>
  </si>
  <si>
    <t>Jouneys</t>
  </si>
  <si>
    <t>For example: Amsterdam - Kyiv - Amsterdam</t>
  </si>
  <si>
    <t>Residence</t>
  </si>
  <si>
    <t>DSA-rate</t>
  </si>
  <si>
    <t>Days</t>
  </si>
  <si>
    <t>For example: Kyiv</t>
  </si>
  <si>
    <t>Asset</t>
  </si>
  <si>
    <t>Purchase costs</t>
  </si>
  <si>
    <t>Residual value</t>
  </si>
  <si>
    <t>Depreciation term*</t>
  </si>
  <si>
    <t>Project duration (months)</t>
  </si>
  <si>
    <t>*</t>
  </si>
  <si>
    <t>Machines/equipment:</t>
  </si>
  <si>
    <t>5 years</t>
  </si>
  <si>
    <t>Software:</t>
  </si>
  <si>
    <t>3 years</t>
  </si>
  <si>
    <t>Raw materials:</t>
  </si>
  <si>
    <t>100% eligible</t>
  </si>
  <si>
    <t>PROJECT COSTS YEAR 2 (Month 13 - 24)</t>
  </si>
  <si>
    <t>PROJECT COSTS YEAR 3 (Month 25 - 36)</t>
  </si>
  <si>
    <t>PROJECT COSTS YEAR 4 (Month 37 - 48)</t>
  </si>
  <si>
    <t>Enter the liquidity requirement per month, based on the subsidy amount. This is necessary to determine the amount and moment of granting an advance.</t>
  </si>
  <si>
    <t>Startdate project</t>
  </si>
  <si>
    <t>LIQUIDITY NEEDS</t>
  </si>
  <si>
    <t xml:space="preserve">LIQUIDITY NEEDS </t>
  </si>
  <si>
    <t>PER YEAR</t>
  </si>
  <si>
    <t>Activity Year 1 (Month 1 - 12)</t>
  </si>
  <si>
    <t>1.1</t>
  </si>
  <si>
    <t>1.2</t>
  </si>
  <si>
    <t>1.3</t>
  </si>
  <si>
    <t>1.4</t>
  </si>
  <si>
    <t>1.5</t>
  </si>
  <si>
    <t>1.6</t>
  </si>
  <si>
    <t>1.7</t>
  </si>
  <si>
    <t>1.8</t>
  </si>
  <si>
    <t>1.9</t>
  </si>
  <si>
    <t>1.10</t>
  </si>
  <si>
    <t>1.11</t>
  </si>
  <si>
    <t>1.12</t>
  </si>
  <si>
    <t>TOTAL PER MONTH</t>
  </si>
  <si>
    <t>TOTAL PER QUARTER</t>
  </si>
  <si>
    <t>apr</t>
  </si>
  <si>
    <t>mei</t>
  </si>
  <si>
    <t>jun</t>
  </si>
  <si>
    <t>jul</t>
  </si>
  <si>
    <t>aug</t>
  </si>
  <si>
    <t>sep</t>
  </si>
  <si>
    <t>okt</t>
  </si>
  <si>
    <t>nov</t>
  </si>
  <si>
    <t>dec</t>
  </si>
  <si>
    <t>jan</t>
  </si>
  <si>
    <t>feb</t>
  </si>
  <si>
    <t>mrt</t>
  </si>
  <si>
    <t>Activity Year 2 (Month 13 - 24)</t>
  </si>
  <si>
    <t>2.1</t>
  </si>
  <si>
    <t>2.2</t>
  </si>
  <si>
    <t>2.3</t>
  </si>
  <si>
    <t>2.4</t>
  </si>
  <si>
    <t>2.5</t>
  </si>
  <si>
    <t>2.6</t>
  </si>
  <si>
    <t>2.7</t>
  </si>
  <si>
    <t>2.8</t>
  </si>
  <si>
    <t>2.9</t>
  </si>
  <si>
    <t>2.10</t>
  </si>
  <si>
    <t>2.11</t>
  </si>
  <si>
    <t>2.12</t>
  </si>
  <si>
    <t>Activity Year 3 (Month 25 - 36)</t>
  </si>
  <si>
    <t>3.1</t>
  </si>
  <si>
    <t>3.2</t>
  </si>
  <si>
    <t>3.3</t>
  </si>
  <si>
    <t>3.4</t>
  </si>
  <si>
    <t>3.5</t>
  </si>
  <si>
    <t>3.6</t>
  </si>
  <si>
    <t>3.7</t>
  </si>
  <si>
    <t>3.8</t>
  </si>
  <si>
    <t>3.9</t>
  </si>
  <si>
    <t>3.10</t>
  </si>
  <si>
    <t>3.11</t>
  </si>
  <si>
    <t>3.12</t>
  </si>
  <si>
    <t>Activity Year 4 (Month 37 - 48)</t>
  </si>
  <si>
    <t>4.1</t>
  </si>
  <si>
    <t>4.2</t>
  </si>
  <si>
    <t>4.3</t>
  </si>
  <si>
    <t>4.4</t>
  </si>
  <si>
    <t>4.5</t>
  </si>
  <si>
    <t>4.6</t>
  </si>
  <si>
    <t>4.7</t>
  </si>
  <si>
    <t>4.8</t>
  </si>
  <si>
    <t>4.9</t>
  </si>
  <si>
    <t>4.10</t>
  </si>
  <si>
    <t>4.11</t>
  </si>
  <si>
    <t>4.12</t>
  </si>
  <si>
    <t>FINAL REPORT</t>
  </si>
  <si>
    <t xml:space="preserve">Cost type </t>
  </si>
  <si>
    <t xml:space="preserve">Budget </t>
  </si>
  <si>
    <t>Realised</t>
  </si>
  <si>
    <t>% Realised</t>
  </si>
  <si>
    <t>Total costs year 1</t>
  </si>
  <si>
    <t xml:space="preserve">Costs per partner </t>
  </si>
  <si>
    <t>%Realised</t>
  </si>
  <si>
    <t xml:space="preserve">Total costs per partner per year </t>
  </si>
  <si>
    <t>Total project costs:</t>
  </si>
  <si>
    <r>
      <t xml:space="preserve">The subsidy amount can never be more than </t>
    </r>
    <r>
      <rPr>
        <sz val="9"/>
        <color rgb="FFFF0000"/>
        <rFont val="Aptos Narrow"/>
        <family val="2"/>
      </rPr>
      <t>€4</t>
    </r>
    <r>
      <rPr>
        <sz val="9"/>
        <color rgb="FFFF0000"/>
        <rFont val="Calibri"/>
        <family val="2"/>
      </rPr>
      <t>.000.000</t>
    </r>
  </si>
  <si>
    <t>Costs must, by their nature, be suitable for the partner incurring the costs.</t>
  </si>
  <si>
    <t>Subsistence costs: The maximum reimbursement is the number of nights multiplied by the accommodation and other costs following the Rate List for accommodation costs for foreign business trips as of 1 January 2024, applicable on the start date of the activities.</t>
  </si>
  <si>
    <t>Tab Project</t>
  </si>
  <si>
    <t>The lead partner is a business or civil society organisation with its registered office in the Netherlands;</t>
  </si>
  <si>
    <t>The subsidy amount is 95% of the total budget;</t>
  </si>
  <si>
    <t>The annual budget is based on the total project costs.</t>
  </si>
  <si>
    <t>In calculating the eligible costs for a subsidy, the following principles apply:</t>
  </si>
  <si>
    <t>Costs must be reasonable, logical and necessary for carrying out the activities for which the grant is applied with no reasonable expectation of funding from other sources.</t>
  </si>
  <si>
    <t>For the actual Daily Subsistence Allowance rates, see the link below (in Dutch).</t>
  </si>
  <si>
    <t>Only costs incurred after applying are eligible.</t>
  </si>
  <si>
    <t>Internal costs are eligible without markup.</t>
  </si>
  <si>
    <t>We will compare costs with local standards and assess for reasonableness.</t>
  </si>
  <si>
    <t>Staff costs: The number of hours worked by people directly involved with the eligible activities, multiplied by €87.50, which should include both direct wage costs and associated indirect costs up to a maximum of €700 a day. Notwithstanding this fixed hourly rate, the hourly rate for staff of partners working abroad will be established in line with local standards to a maximum of the aforementioned fixed hourly rate.</t>
  </si>
  <si>
    <t xml:space="preserve">Depreciation of assets within the duration of activities, except for land and existing buildings. The basis for determining depreciation is the purchase price – considering any residual value – plus any adjustment costs. If assets (with the exception of land and existing buildings) are transferred to an organisation in Ukraine after the duration of activities, the cost price of these assets can be included under eligible costs. </t>
  </si>
  <si>
    <t>Third-party costs: Costs payable to third parties, supported by an invoice.</t>
  </si>
  <si>
    <t>The following costs are, in any event, not eligible for a grant:</t>
  </si>
  <si>
    <t>Costs incurred before applying.</t>
  </si>
  <si>
    <t xml:space="preserve">Costs for product development. </t>
  </si>
  <si>
    <t>Partner names will automatically transfer from the tab 'Project' to the tabs per year</t>
  </si>
  <si>
    <t>For the third-party costs, you need to fill out the 'budget' column, and, if aplicable, the hourly rate and hours.</t>
  </si>
  <si>
    <t xml:space="preserve">If you need an extra row in the budget, the formulas are not copied automatically. Please copy the previous row to copy the formulas also. When adding extra rows, please check the automatically filled amounts before submitting the application. </t>
  </si>
  <si>
    <t>The green columns in the 'year' tabs are for the annual report. Please do not fill out the green columns for the appplication. After 12 months of the project, you enter the realised costs in the 'realisation' column in Euros.</t>
  </si>
  <si>
    <t>Travel costs: International and regional travel costs outside the Netherlands are based on economy-class fares.</t>
  </si>
  <si>
    <t>The 'liquidity need' sheet must be filled out based on the subsidy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</si>
</sst>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 #,##0.00_ ;_ * \-#,##0.00_ ;_ * &quot;-&quot;??_ ;_ @_ "/>
    <numFmt numFmtId="164" formatCode="&quot;€&quot;\ #,##0"/>
    <numFmt numFmtId="165" formatCode="dd/mm/yy;@"/>
    <numFmt numFmtId="166" formatCode="0.0%"/>
    <numFmt numFmtId="167" formatCode="m"/>
    <numFmt numFmtId="168" formatCode="d/mm/yy;@"/>
    <numFmt numFmtId="169" formatCode="_ * #,##0_ ;_ * \-#,##0_ ;_ * &quot;-&quot;??_ ;_ @_ "/>
    <numFmt numFmtId="170" formatCode="0;\-0;;@"/>
    <numFmt numFmtId="171" formatCode="&quot;€&quot;\ #,##0.00"/>
  </numFmts>
  <fonts count="27" x14ac:knownFonts="1">
    <font>
      <sz val="11"/>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sz val="11"/>
      <color rgb="FF0070C0"/>
      <name val="Calibri"/>
      <family val="2"/>
      <scheme val="minor"/>
    </font>
    <font>
      <b/>
      <sz val="11"/>
      <color rgb="FFFF0000"/>
      <name val="Calibri"/>
      <family val="2"/>
      <scheme val="minor"/>
    </font>
    <font>
      <b/>
      <sz val="14"/>
      <color theme="1"/>
      <name val="Calibri"/>
      <family val="2"/>
      <scheme val="minor"/>
    </font>
    <font>
      <u/>
      <sz val="11"/>
      <color theme="10"/>
      <name val="Calibri"/>
      <family val="2"/>
      <scheme val="minor"/>
    </font>
    <font>
      <sz val="9"/>
      <color theme="1"/>
      <name val="Calibri"/>
      <family val="2"/>
      <scheme val="minor"/>
    </font>
    <font>
      <sz val="9"/>
      <color rgb="FFFF0000"/>
      <name val="Calibri"/>
      <family val="2"/>
      <scheme val="minor"/>
    </font>
    <font>
      <sz val="8"/>
      <name val="Calibri"/>
      <family val="2"/>
      <scheme val="minor"/>
    </font>
    <font>
      <b/>
      <sz val="10"/>
      <color theme="1"/>
      <name val="Aptos"/>
      <family val="2"/>
    </font>
    <font>
      <sz val="10"/>
      <color theme="1"/>
      <name val="Aptos"/>
      <family val="2"/>
    </font>
    <font>
      <sz val="11"/>
      <name val="Calibri"/>
      <family val="2"/>
      <scheme val="minor"/>
    </font>
    <font>
      <sz val="10"/>
      <name val="Aptos"/>
      <family val="2"/>
    </font>
    <font>
      <sz val="11"/>
      <color theme="1"/>
      <name val="Calibri"/>
      <family val="2"/>
      <scheme val="minor"/>
    </font>
    <font>
      <b/>
      <sz val="11"/>
      <color theme="3"/>
      <name val="Calibri"/>
      <family val="2"/>
      <scheme val="minor"/>
    </font>
    <font>
      <b/>
      <sz val="9"/>
      <color theme="1"/>
      <name val="Calibri"/>
      <family val="2"/>
      <scheme val="minor"/>
    </font>
    <font>
      <b/>
      <sz val="11"/>
      <color theme="0"/>
      <name val="Calibri"/>
      <family val="2"/>
      <scheme val="minor"/>
    </font>
    <font>
      <sz val="11"/>
      <color theme="0"/>
      <name val="Calibri"/>
      <family val="2"/>
      <scheme val="minor"/>
    </font>
    <font>
      <i/>
      <sz val="11"/>
      <color rgb="FFFF0000"/>
      <name val="Calibri"/>
      <family val="2"/>
      <scheme val="minor"/>
    </font>
    <font>
      <b/>
      <i/>
      <sz val="11"/>
      <color theme="6"/>
      <name val="Calibri"/>
      <family val="2"/>
      <scheme val="minor"/>
    </font>
    <font>
      <sz val="11"/>
      <color theme="3"/>
      <name val="Calibri"/>
      <family val="2"/>
      <scheme val="minor"/>
    </font>
    <font>
      <sz val="10"/>
      <color rgb="FFFF0000"/>
      <name val="Aptos"/>
      <family val="2"/>
    </font>
    <font>
      <b/>
      <sz val="18"/>
      <color rgb="FFFF0000"/>
      <name val="Aptos"/>
      <family val="2"/>
    </font>
    <font>
      <sz val="9"/>
      <color rgb="FFFF0000"/>
      <name val="Aptos Narrow"/>
      <family val="2"/>
    </font>
    <font>
      <sz val="9"/>
      <color rgb="FFFF0000"/>
      <name val="Calibri"/>
      <family val="2"/>
    </font>
  </fonts>
  <fills count="13">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bgColor indexed="64"/>
      </patternFill>
    </fill>
    <fill>
      <patternFill patternType="solid">
        <fgColor theme="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2"/>
        <bgColor indexed="64"/>
      </patternFill>
    </fill>
  </fills>
  <borders count="28">
    <border>
      <left/>
      <right/>
      <top/>
      <bottom/>
      <diagonal/>
    </border>
    <border>
      <left/>
      <right/>
      <top/>
      <bottom style="dashed">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double">
        <color auto="1"/>
      </top>
      <bottom/>
      <diagonal/>
    </border>
    <border>
      <left/>
      <right/>
      <top style="dashed">
        <color auto="1"/>
      </top>
      <bottom style="dashed">
        <color auto="1"/>
      </bottom>
      <diagonal/>
    </border>
    <border>
      <left/>
      <right/>
      <top style="dashed">
        <color auto="1"/>
      </top>
      <bottom/>
      <diagonal/>
    </border>
    <border>
      <left/>
      <right/>
      <top style="double">
        <color auto="1"/>
      </top>
      <bottom style="double">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right/>
      <top/>
      <bottom style="dotted">
        <color auto="1"/>
      </bottom>
      <diagonal/>
    </border>
    <border>
      <left/>
      <right style="medium">
        <color indexed="64"/>
      </right>
      <top/>
      <bottom style="medium">
        <color indexed="64"/>
      </bottom>
      <diagonal/>
    </border>
  </borders>
  <cellStyleXfs count="3">
    <xf numFmtId="0" fontId="0" fillId="0" borderId="0"/>
    <xf numFmtId="0" fontId="7" fillId="0" borderId="0" applyNumberFormat="0" applyFill="0" applyBorder="0" applyAlignment="0" applyProtection="0"/>
    <xf numFmtId="43" fontId="15" fillId="0" borderId="0" applyFont="0" applyFill="0" applyBorder="0" applyAlignment="0" applyProtection="0"/>
  </cellStyleXfs>
  <cellXfs count="228">
    <xf numFmtId="0" fontId="0" fillId="0" borderId="0" xfId="0"/>
    <xf numFmtId="0" fontId="0" fillId="0" borderId="0" xfId="0" quotePrefix="1"/>
    <xf numFmtId="0" fontId="12" fillId="0" borderId="0" xfId="0" applyFont="1" applyAlignment="1">
      <alignment vertical="top"/>
    </xf>
    <xf numFmtId="0" fontId="0" fillId="0" borderId="0" xfId="0" applyAlignment="1">
      <alignment wrapText="1"/>
    </xf>
    <xf numFmtId="0" fontId="7" fillId="0" borderId="0" xfId="1" applyBorder="1"/>
    <xf numFmtId="0" fontId="1" fillId="0" borderId="0" xfId="0" quotePrefix="1" applyFont="1" applyProtection="1">
      <protection hidden="1"/>
    </xf>
    <xf numFmtId="0" fontId="1" fillId="0" borderId="0" xfId="0" quotePrefix="1" applyFont="1"/>
    <xf numFmtId="0" fontId="13" fillId="0" borderId="0" xfId="0" applyFont="1"/>
    <xf numFmtId="0" fontId="12" fillId="0" borderId="15" xfId="0" applyFont="1" applyBorder="1" applyAlignment="1">
      <alignment vertical="top"/>
    </xf>
    <xf numFmtId="0" fontId="12" fillId="0" borderId="17" xfId="0" applyFont="1" applyBorder="1" applyAlignment="1">
      <alignment vertical="top"/>
    </xf>
    <xf numFmtId="0" fontId="11" fillId="6" borderId="18" xfId="0" applyFont="1" applyFill="1" applyBorder="1" applyAlignment="1">
      <alignment vertical="center" wrapText="1"/>
    </xf>
    <xf numFmtId="0" fontId="12" fillId="0" borderId="18" xfId="0" applyFont="1" applyBorder="1" applyAlignment="1">
      <alignment vertical="center" wrapText="1"/>
    </xf>
    <xf numFmtId="0" fontId="0" fillId="0" borderId="18" xfId="0" applyBorder="1" applyAlignment="1">
      <alignment wrapText="1"/>
    </xf>
    <xf numFmtId="0" fontId="6" fillId="6" borderId="16" xfId="0" applyFont="1" applyFill="1" applyBorder="1" applyAlignment="1">
      <alignment horizontal="center" wrapText="1"/>
    </xf>
    <xf numFmtId="0" fontId="0" fillId="9" borderId="0" xfId="0" applyFill="1"/>
    <xf numFmtId="0" fontId="0" fillId="9" borderId="2" xfId="0" applyFill="1" applyBorder="1"/>
    <xf numFmtId="0" fontId="0" fillId="9" borderId="2" xfId="0" applyFill="1" applyBorder="1" applyAlignment="1">
      <alignment horizontal="center"/>
    </xf>
    <xf numFmtId="0" fontId="0" fillId="0" borderId="0" xfId="0" applyProtection="1">
      <protection hidden="1"/>
    </xf>
    <xf numFmtId="0" fontId="0" fillId="5" borderId="10" xfId="0" applyFill="1" applyBorder="1" applyProtection="1">
      <protection hidden="1"/>
    </xf>
    <xf numFmtId="0" fontId="0" fillId="6" borderId="0" xfId="0" applyFill="1" applyProtection="1">
      <protection hidden="1"/>
    </xf>
    <xf numFmtId="0" fontId="0" fillId="0" borderId="0" xfId="0" applyAlignment="1" applyProtection="1">
      <alignment horizontal="left"/>
      <protection hidden="1"/>
    </xf>
    <xf numFmtId="3" fontId="0" fillId="0" borderId="2" xfId="0" applyNumberFormat="1" applyBorder="1" applyProtection="1">
      <protection hidden="1"/>
    </xf>
    <xf numFmtId="3" fontId="0" fillId="0" borderId="0" xfId="0" applyNumberFormat="1" applyProtection="1">
      <protection hidden="1"/>
    </xf>
    <xf numFmtId="166" fontId="8" fillId="5" borderId="2" xfId="0" applyNumberFormat="1" applyFont="1" applyFill="1" applyBorder="1" applyProtection="1">
      <protection hidden="1"/>
    </xf>
    <xf numFmtId="3" fontId="2" fillId="10" borderId="2" xfId="0" applyNumberFormat="1" applyFont="1" applyFill="1" applyBorder="1" applyProtection="1">
      <protection hidden="1"/>
    </xf>
    <xf numFmtId="3" fontId="2" fillId="0" borderId="0" xfId="0" applyNumberFormat="1" applyFont="1" applyProtection="1">
      <protection hidden="1"/>
    </xf>
    <xf numFmtId="3" fontId="2" fillId="11" borderId="2" xfId="0" applyNumberFormat="1" applyFont="1" applyFill="1" applyBorder="1" applyProtection="1">
      <protection hidden="1"/>
    </xf>
    <xf numFmtId="0" fontId="0" fillId="0" borderId="0" xfId="0" applyAlignment="1" applyProtection="1">
      <alignment horizontal="center"/>
      <protection hidden="1"/>
    </xf>
    <xf numFmtId="1" fontId="0" fillId="0" borderId="2" xfId="2" applyNumberFormat="1" applyFont="1" applyBorder="1" applyProtection="1">
      <protection hidden="1"/>
    </xf>
    <xf numFmtId="0" fontId="0" fillId="8" borderId="0" xfId="0" applyFill="1" applyProtection="1">
      <protection hidden="1"/>
    </xf>
    <xf numFmtId="3" fontId="2" fillId="2" borderId="2" xfId="0" applyNumberFormat="1" applyFont="1" applyFill="1" applyBorder="1" applyProtection="1">
      <protection hidden="1"/>
    </xf>
    <xf numFmtId="3" fontId="2" fillId="5" borderId="2" xfId="0" applyNumberFormat="1" applyFont="1" applyFill="1" applyBorder="1" applyProtection="1">
      <protection hidden="1"/>
    </xf>
    <xf numFmtId="0" fontId="0" fillId="5" borderId="10" xfId="0" applyFill="1" applyBorder="1" applyAlignment="1" applyProtection="1">
      <alignment horizontal="left"/>
      <protection hidden="1"/>
    </xf>
    <xf numFmtId="0" fontId="0" fillId="0" borderId="6" xfId="0" applyBorder="1" applyProtection="1">
      <protection hidden="1"/>
    </xf>
    <xf numFmtId="0" fontId="0" fillId="0" borderId="12" xfId="0" applyBorder="1" applyProtection="1">
      <protection hidden="1"/>
    </xf>
    <xf numFmtId="0" fontId="0" fillId="0" borderId="14" xfId="0" applyBorder="1" applyProtection="1">
      <protection locked="0"/>
    </xf>
    <xf numFmtId="0" fontId="0" fillId="0" borderId="0" xfId="0" applyProtection="1">
      <protection locked="0"/>
    </xf>
    <xf numFmtId="0" fontId="0" fillId="0" borderId="21" xfId="0" applyBorder="1" applyProtection="1">
      <protection locked="0"/>
    </xf>
    <xf numFmtId="0" fontId="0" fillId="0" borderId="0" xfId="0" applyAlignment="1" applyProtection="1">
      <alignment horizontal="left"/>
      <protection locked="0"/>
    </xf>
    <xf numFmtId="0" fontId="0" fillId="0" borderId="6" xfId="0" applyBorder="1" applyAlignment="1" applyProtection="1">
      <alignment horizontal="left"/>
      <protection locked="0"/>
    </xf>
    <xf numFmtId="0" fontId="0" fillId="0" borderId="2" xfId="0" applyBorder="1" applyProtection="1">
      <protection locked="0"/>
    </xf>
    <xf numFmtId="0" fontId="0" fillId="0" borderId="3" xfId="0" applyBorder="1" applyProtection="1">
      <protection locked="0"/>
    </xf>
    <xf numFmtId="0" fontId="0" fillId="0" borderId="4" xfId="0" applyBorder="1" applyProtection="1">
      <protection locked="0"/>
    </xf>
    <xf numFmtId="0" fontId="0" fillId="0" borderId="5" xfId="0" applyBorder="1" applyProtection="1">
      <protection locked="0"/>
    </xf>
    <xf numFmtId="4" fontId="0" fillId="0" borderId="2" xfId="0" applyNumberFormat="1" applyBorder="1" applyAlignment="1" applyProtection="1">
      <alignment horizontal="left"/>
      <protection locked="0"/>
    </xf>
    <xf numFmtId="0" fontId="0" fillId="0" borderId="5" xfId="0" applyBorder="1" applyAlignment="1" applyProtection="1">
      <alignment horizontal="left"/>
      <protection locked="0"/>
    </xf>
    <xf numFmtId="3" fontId="0" fillId="0" borderId="2" xfId="0" applyNumberFormat="1" applyBorder="1" applyProtection="1">
      <protection locked="0"/>
    </xf>
    <xf numFmtId="3" fontId="0" fillId="0" borderId="0" xfId="0" applyNumberFormat="1" applyProtection="1">
      <protection locked="0"/>
    </xf>
    <xf numFmtId="3" fontId="0" fillId="5" borderId="2" xfId="0" applyNumberFormat="1" applyFill="1" applyBorder="1" applyProtection="1">
      <protection locked="0"/>
    </xf>
    <xf numFmtId="4" fontId="0" fillId="0" borderId="2" xfId="0" applyNumberFormat="1" applyBorder="1" applyProtection="1">
      <protection locked="0"/>
    </xf>
    <xf numFmtId="3" fontId="2" fillId="0" borderId="0" xfId="0" applyNumberFormat="1" applyFont="1" applyProtection="1">
      <protection locked="0"/>
    </xf>
    <xf numFmtId="3" fontId="2" fillId="11" borderId="2" xfId="0" applyNumberFormat="1" applyFont="1" applyFill="1" applyBorder="1" applyProtection="1">
      <protection locked="0"/>
    </xf>
    <xf numFmtId="0" fontId="0" fillId="0" borderId="6" xfId="0" applyBorder="1" applyProtection="1">
      <protection locked="0"/>
    </xf>
    <xf numFmtId="0" fontId="2" fillId="0" borderId="0" xfId="0" applyFont="1" applyAlignment="1" applyProtection="1">
      <alignment horizontal="right"/>
      <protection locked="0"/>
    </xf>
    <xf numFmtId="0" fontId="3" fillId="0" borderId="3" xfId="0" applyFont="1" applyBorder="1" applyProtection="1">
      <protection locked="0"/>
    </xf>
    <xf numFmtId="4" fontId="0" fillId="0" borderId="5" xfId="0" applyNumberFormat="1" applyBorder="1" applyProtection="1">
      <protection locked="0"/>
    </xf>
    <xf numFmtId="0" fontId="0" fillId="8" borderId="0" xfId="0" applyFill="1" applyProtection="1">
      <protection locked="0"/>
    </xf>
    <xf numFmtId="0" fontId="0" fillId="0" borderId="20" xfId="0" applyBorder="1" applyProtection="1">
      <protection locked="0"/>
    </xf>
    <xf numFmtId="0" fontId="0" fillId="0" borderId="22" xfId="0" applyBorder="1" applyProtection="1">
      <protection locked="0"/>
    </xf>
    <xf numFmtId="0" fontId="0" fillId="6" borderId="0" xfId="0" applyFill="1"/>
    <xf numFmtId="0" fontId="0" fillId="0" borderId="0" xfId="0" applyAlignment="1">
      <alignment horizontal="center"/>
    </xf>
    <xf numFmtId="0" fontId="2" fillId="6" borderId="0" xfId="0" applyFont="1" applyFill="1" applyProtection="1">
      <protection hidden="1"/>
    </xf>
    <xf numFmtId="3" fontId="0" fillId="6" borderId="0" xfId="0" applyNumberFormat="1" applyFill="1" applyProtection="1">
      <protection hidden="1"/>
    </xf>
    <xf numFmtId="3" fontId="2" fillId="0" borderId="0" xfId="0" applyNumberFormat="1" applyFont="1" applyAlignment="1" applyProtection="1">
      <alignment horizontal="left"/>
      <protection hidden="1"/>
    </xf>
    <xf numFmtId="0" fontId="2" fillId="0" borderId="0" xfId="0" applyFont="1" applyAlignment="1" applyProtection="1">
      <alignment horizontal="left"/>
      <protection hidden="1"/>
    </xf>
    <xf numFmtId="0" fontId="2" fillId="6" borderId="0" xfId="0" applyFont="1" applyFill="1" applyAlignment="1" applyProtection="1">
      <alignment horizontal="left"/>
      <protection hidden="1"/>
    </xf>
    <xf numFmtId="3" fontId="2" fillId="6" borderId="0" xfId="0" applyNumberFormat="1" applyFont="1" applyFill="1" applyAlignment="1" applyProtection="1">
      <alignment horizontal="left"/>
      <protection hidden="1"/>
    </xf>
    <xf numFmtId="3" fontId="0" fillId="0" borderId="0" xfId="0" applyNumberFormat="1" applyAlignment="1" applyProtection="1">
      <alignment horizontal="left"/>
      <protection hidden="1"/>
    </xf>
    <xf numFmtId="1" fontId="0" fillId="0" borderId="0" xfId="0" applyNumberFormat="1" applyAlignment="1" applyProtection="1">
      <alignment horizontal="left"/>
      <protection hidden="1"/>
    </xf>
    <xf numFmtId="9" fontId="0" fillId="0" borderId="0" xfId="0" applyNumberFormat="1" applyAlignment="1" applyProtection="1">
      <alignment horizontal="left"/>
      <protection hidden="1"/>
    </xf>
    <xf numFmtId="9" fontId="0" fillId="6" borderId="0" xfId="0" applyNumberFormat="1" applyFill="1" applyAlignment="1" applyProtection="1">
      <alignment horizontal="left"/>
      <protection hidden="1"/>
    </xf>
    <xf numFmtId="3" fontId="0" fillId="6" borderId="0" xfId="0" applyNumberFormat="1" applyFill="1" applyAlignment="1" applyProtection="1">
      <alignment horizontal="left"/>
      <protection hidden="1"/>
    </xf>
    <xf numFmtId="0" fontId="0" fillId="6" borderId="0" xfId="0" applyFill="1" applyAlignment="1" applyProtection="1">
      <alignment horizontal="left"/>
      <protection hidden="1"/>
    </xf>
    <xf numFmtId="0" fontId="0" fillId="0" borderId="0" xfId="0" applyProtection="1">
      <protection locked="0" hidden="1"/>
    </xf>
    <xf numFmtId="3" fontId="0" fillId="0" borderId="0" xfId="0" applyNumberFormat="1" applyProtection="1">
      <protection locked="0" hidden="1"/>
    </xf>
    <xf numFmtId="0" fontId="0" fillId="0" borderId="14" xfId="0" applyBorder="1" applyProtection="1">
      <protection hidden="1"/>
    </xf>
    <xf numFmtId="0" fontId="2" fillId="6" borderId="0" xfId="0" applyFont="1" applyFill="1" applyAlignment="1" applyProtection="1">
      <alignment horizontal="right"/>
      <protection hidden="1"/>
    </xf>
    <xf numFmtId="0" fontId="0" fillId="6" borderId="14" xfId="0" applyFill="1" applyBorder="1" applyProtection="1">
      <protection hidden="1"/>
    </xf>
    <xf numFmtId="166" fontId="17" fillId="5" borderId="2" xfId="0" applyNumberFormat="1" applyFont="1" applyFill="1" applyBorder="1" applyProtection="1">
      <protection hidden="1"/>
    </xf>
    <xf numFmtId="0" fontId="0" fillId="0" borderId="21" xfId="0" applyBorder="1" applyProtection="1">
      <protection hidden="1"/>
    </xf>
    <xf numFmtId="0" fontId="0" fillId="12" borderId="14" xfId="0" applyFill="1" applyBorder="1" applyProtection="1">
      <protection hidden="1"/>
    </xf>
    <xf numFmtId="0" fontId="0" fillId="12" borderId="0" xfId="0" applyFill="1" applyProtection="1">
      <protection hidden="1"/>
    </xf>
    <xf numFmtId="0" fontId="2" fillId="12" borderId="0" xfId="0" applyFont="1" applyFill="1" applyAlignment="1" applyProtection="1">
      <alignment horizontal="right"/>
      <protection hidden="1"/>
    </xf>
    <xf numFmtId="0" fontId="0" fillId="0" borderId="14" xfId="0" applyBorder="1"/>
    <xf numFmtId="0" fontId="2" fillId="6" borderId="0" xfId="0" applyFont="1" applyFill="1"/>
    <xf numFmtId="0" fontId="0" fillId="6" borderId="0" xfId="0" applyFill="1" applyAlignment="1">
      <alignment horizontal="left"/>
    </xf>
    <xf numFmtId="0" fontId="0" fillId="6" borderId="14" xfId="0" applyFill="1" applyBorder="1"/>
    <xf numFmtId="0" fontId="0" fillId="0" borderId="21" xfId="0" applyBorder="1"/>
    <xf numFmtId="0" fontId="0" fillId="0" borderId="0" xfId="0" applyAlignment="1">
      <alignment horizontal="left"/>
    </xf>
    <xf numFmtId="3" fontId="0" fillId="0" borderId="0" xfId="0" applyNumberFormat="1"/>
    <xf numFmtId="0" fontId="2" fillId="0" borderId="0" xfId="0" applyFont="1" applyAlignment="1" applyProtection="1">
      <alignment horizontal="right"/>
      <protection hidden="1"/>
    </xf>
    <xf numFmtId="3" fontId="0" fillId="5" borderId="2" xfId="0" applyNumberFormat="1" applyFill="1" applyBorder="1" applyProtection="1">
      <protection locked="0" hidden="1"/>
    </xf>
    <xf numFmtId="3" fontId="2" fillId="0" borderId="0" xfId="0" applyNumberFormat="1" applyFont="1" applyProtection="1">
      <protection locked="0" hidden="1"/>
    </xf>
    <xf numFmtId="3" fontId="2" fillId="11" borderId="2" xfId="0" applyNumberFormat="1" applyFont="1" applyFill="1" applyBorder="1" applyProtection="1">
      <protection locked="0" hidden="1"/>
    </xf>
    <xf numFmtId="0" fontId="6" fillId="5" borderId="10" xfId="0" applyFont="1" applyFill="1" applyBorder="1" applyProtection="1">
      <protection hidden="1"/>
    </xf>
    <xf numFmtId="0" fontId="2" fillId="5" borderId="10" xfId="0" applyFont="1" applyFill="1" applyBorder="1" applyProtection="1">
      <protection hidden="1"/>
    </xf>
    <xf numFmtId="0" fontId="1" fillId="5" borderId="10" xfId="0" applyFont="1" applyFill="1" applyBorder="1" applyProtection="1">
      <protection hidden="1"/>
    </xf>
    <xf numFmtId="0" fontId="0" fillId="0" borderId="11" xfId="0" applyBorder="1" applyProtection="1">
      <protection hidden="1"/>
    </xf>
    <xf numFmtId="0" fontId="0" fillId="0" borderId="12" xfId="0" applyBorder="1" applyAlignment="1" applyProtection="1">
      <alignment horizontal="left"/>
      <protection hidden="1"/>
    </xf>
    <xf numFmtId="0" fontId="0" fillId="0" borderId="13" xfId="0" applyBorder="1" applyProtection="1">
      <protection hidden="1"/>
    </xf>
    <xf numFmtId="0" fontId="0" fillId="0" borderId="0" xfId="0" applyAlignment="1" applyProtection="1">
      <alignment horizontal="center" vertical="center"/>
      <protection hidden="1"/>
    </xf>
    <xf numFmtId="0" fontId="2" fillId="0" borderId="0" xfId="0" applyFont="1" applyAlignment="1" applyProtection="1">
      <alignment horizontal="center" vertical="center"/>
      <protection hidden="1"/>
    </xf>
    <xf numFmtId="0" fontId="0" fillId="0" borderId="14" xfId="0" applyBorder="1" applyAlignment="1" applyProtection="1">
      <alignment horizontal="left"/>
      <protection hidden="1"/>
    </xf>
    <xf numFmtId="0" fontId="0" fillId="0" borderId="6" xfId="0" applyBorder="1" applyAlignment="1" applyProtection="1">
      <alignment horizontal="left" vertical="center"/>
      <protection hidden="1"/>
    </xf>
    <xf numFmtId="0" fontId="0" fillId="0" borderId="6" xfId="0" applyBorder="1" applyAlignment="1" applyProtection="1">
      <alignment horizontal="left"/>
      <protection hidden="1"/>
    </xf>
    <xf numFmtId="0" fontId="0" fillId="0" borderId="21" xfId="0" applyBorder="1" applyAlignment="1" applyProtection="1">
      <alignment horizontal="left"/>
      <protection hidden="1"/>
    </xf>
    <xf numFmtId="0" fontId="1" fillId="6" borderId="0" xfId="0" applyFont="1" applyFill="1" applyAlignment="1" applyProtection="1">
      <alignment horizontal="left"/>
      <protection hidden="1"/>
    </xf>
    <xf numFmtId="0" fontId="1" fillId="6" borderId="0" xfId="0" applyFont="1" applyFill="1" applyProtection="1">
      <protection hidden="1"/>
    </xf>
    <xf numFmtId="0" fontId="0" fillId="0" borderId="20" xfId="0" applyBorder="1" applyProtection="1">
      <protection hidden="1"/>
    </xf>
    <xf numFmtId="0" fontId="0" fillId="0" borderId="22" xfId="0" applyBorder="1" applyProtection="1">
      <protection hidden="1"/>
    </xf>
    <xf numFmtId="0" fontId="5" fillId="5" borderId="10" xfId="0" applyFont="1" applyFill="1" applyBorder="1" applyProtection="1">
      <protection hidden="1"/>
    </xf>
    <xf numFmtId="0" fontId="2" fillId="0" borderId="0" xfId="0" applyFont="1" applyAlignment="1" applyProtection="1">
      <alignment horizontal="center"/>
      <protection locked="0"/>
    </xf>
    <xf numFmtId="0" fontId="8" fillId="4" borderId="1" xfId="0" applyFont="1" applyFill="1" applyBorder="1" applyAlignment="1" applyProtection="1">
      <alignment horizontal="center"/>
      <protection locked="0"/>
    </xf>
    <xf numFmtId="0" fontId="8" fillId="4" borderId="8" xfId="0" applyFont="1" applyFill="1" applyBorder="1" applyAlignment="1" applyProtection="1">
      <alignment horizontal="center"/>
      <protection locked="0"/>
    </xf>
    <xf numFmtId="0" fontId="9" fillId="0" borderId="0" xfId="0" applyFont="1" applyProtection="1">
      <protection locked="0"/>
    </xf>
    <xf numFmtId="164" fontId="0" fillId="0" borderId="1" xfId="0" applyNumberFormat="1" applyBorder="1" applyAlignment="1" applyProtection="1">
      <alignment horizontal="left"/>
      <protection locked="0"/>
    </xf>
    <xf numFmtId="165" fontId="0" fillId="0" borderId="1" xfId="0" applyNumberFormat="1" applyBorder="1" applyAlignment="1" applyProtection="1">
      <alignment horizontal="left"/>
      <protection locked="0"/>
    </xf>
    <xf numFmtId="165" fontId="0" fillId="0" borderId="0" xfId="0" applyNumberFormat="1" applyAlignment="1" applyProtection="1">
      <alignment horizontal="left"/>
      <protection locked="0"/>
    </xf>
    <xf numFmtId="0" fontId="0" fillId="0" borderId="9" xfId="0" applyBorder="1" applyProtection="1">
      <protection locked="0"/>
    </xf>
    <xf numFmtId="0" fontId="0" fillId="3" borderId="10" xfId="0" applyFill="1" applyBorder="1" applyProtection="1">
      <protection hidden="1"/>
    </xf>
    <xf numFmtId="0" fontId="2" fillId="0" borderId="0" xfId="0" applyFont="1" applyAlignment="1" applyProtection="1">
      <alignment horizontal="center"/>
      <protection hidden="1"/>
    </xf>
    <xf numFmtId="0" fontId="0" fillId="2" borderId="0" xfId="0" applyFill="1" applyProtection="1">
      <protection hidden="1"/>
    </xf>
    <xf numFmtId="0" fontId="5" fillId="0" borderId="6" xfId="0" applyFont="1" applyBorder="1" applyProtection="1">
      <protection hidden="1"/>
    </xf>
    <xf numFmtId="0" fontId="2" fillId="2" borderId="0" xfId="0" applyFont="1" applyFill="1" applyProtection="1">
      <protection hidden="1"/>
    </xf>
    <xf numFmtId="0" fontId="2" fillId="0" borderId="0" xfId="0" applyFont="1" applyProtection="1">
      <protection hidden="1"/>
    </xf>
    <xf numFmtId="0" fontId="6" fillId="3" borderId="10" xfId="0" applyFont="1" applyFill="1" applyBorder="1" applyAlignment="1" applyProtection="1">
      <alignment vertical="center"/>
      <protection hidden="1"/>
    </xf>
    <xf numFmtId="0" fontId="5" fillId="0" borderId="0" xfId="0" applyFont="1" applyProtection="1">
      <protection hidden="1"/>
    </xf>
    <xf numFmtId="0" fontId="8" fillId="4" borderId="0" xfId="0" applyFont="1" applyFill="1" applyAlignment="1" applyProtection="1">
      <alignment horizontal="right"/>
      <protection hidden="1"/>
    </xf>
    <xf numFmtId="0" fontId="0" fillId="0" borderId="0" xfId="0" quotePrefix="1" applyProtection="1">
      <protection hidden="1"/>
    </xf>
    <xf numFmtId="164" fontId="0" fillId="2" borderId="1" xfId="0" applyNumberFormat="1" applyFill="1" applyBorder="1" applyAlignment="1" applyProtection="1">
      <alignment horizontal="left"/>
      <protection hidden="1"/>
    </xf>
    <xf numFmtId="0" fontId="9" fillId="0" borderId="0" xfId="0" applyFont="1" applyProtection="1">
      <protection hidden="1"/>
    </xf>
    <xf numFmtId="0" fontId="4" fillId="0" borderId="0" xfId="0" applyFont="1" applyAlignment="1" applyProtection="1">
      <alignment horizontal="right"/>
      <protection hidden="1"/>
    </xf>
    <xf numFmtId="0" fontId="0" fillId="0" borderId="0" xfId="0" applyAlignment="1" applyProtection="1">
      <alignment horizontal="right"/>
      <protection hidden="1"/>
    </xf>
    <xf numFmtId="3" fontId="0" fillId="2" borderId="7" xfId="0" applyNumberFormat="1" applyFill="1" applyBorder="1" applyProtection="1">
      <protection hidden="1"/>
    </xf>
    <xf numFmtId="3" fontId="2" fillId="2" borderId="7" xfId="0" applyNumberFormat="1" applyFont="1" applyFill="1" applyBorder="1" applyProtection="1">
      <protection hidden="1"/>
    </xf>
    <xf numFmtId="0" fontId="0" fillId="5" borderId="10" xfId="0" applyFill="1" applyBorder="1"/>
    <xf numFmtId="0" fontId="6" fillId="5" borderId="10" xfId="0" applyFont="1" applyFill="1" applyBorder="1"/>
    <xf numFmtId="0" fontId="2" fillId="5" borderId="10" xfId="0" applyFont="1" applyFill="1" applyBorder="1"/>
    <xf numFmtId="0" fontId="1" fillId="5" borderId="10" xfId="0" applyFont="1" applyFill="1" applyBorder="1"/>
    <xf numFmtId="0" fontId="0" fillId="5" borderId="10" xfId="0" applyFill="1" applyBorder="1" applyAlignment="1">
      <alignment horizontal="left"/>
    </xf>
    <xf numFmtId="0" fontId="0" fillId="0" borderId="0" xfId="0" applyAlignment="1">
      <alignment horizontal="center" vertical="center"/>
    </xf>
    <xf numFmtId="0" fontId="2" fillId="0" borderId="0" xfId="0" applyFont="1" applyAlignment="1">
      <alignment horizontal="center" vertical="center"/>
    </xf>
    <xf numFmtId="0" fontId="0" fillId="0" borderId="14" xfId="0" applyBorder="1" applyAlignment="1">
      <alignment horizontal="left"/>
    </xf>
    <xf numFmtId="0" fontId="0" fillId="0" borderId="6" xfId="0" applyBorder="1" applyAlignment="1">
      <alignment horizontal="left" vertical="center"/>
    </xf>
    <xf numFmtId="0" fontId="0" fillId="0" borderId="6" xfId="0" applyBorder="1" applyAlignment="1">
      <alignment horizontal="left"/>
    </xf>
    <xf numFmtId="0" fontId="0" fillId="0" borderId="21" xfId="0" applyBorder="1" applyAlignment="1">
      <alignment horizontal="left"/>
    </xf>
    <xf numFmtId="3" fontId="0" fillId="0" borderId="2" xfId="0" applyNumberFormat="1" applyBorder="1"/>
    <xf numFmtId="3" fontId="2" fillId="10" borderId="2" xfId="0" applyNumberFormat="1" applyFont="1" applyFill="1" applyBorder="1"/>
    <xf numFmtId="1" fontId="0" fillId="0" borderId="2" xfId="2" applyNumberFormat="1" applyFont="1" applyBorder="1" applyProtection="1"/>
    <xf numFmtId="3" fontId="2" fillId="2" borderId="2" xfId="0" applyNumberFormat="1" applyFont="1" applyFill="1" applyBorder="1"/>
    <xf numFmtId="0" fontId="0" fillId="0" borderId="6" xfId="0" applyBorder="1"/>
    <xf numFmtId="0" fontId="0" fillId="0" borderId="2" xfId="0" applyBorder="1" applyAlignment="1" applyProtection="1">
      <alignment wrapText="1"/>
      <protection hidden="1"/>
    </xf>
    <xf numFmtId="0" fontId="0" fillId="0" borderId="0" xfId="0" applyAlignment="1" applyProtection="1">
      <alignment wrapText="1"/>
      <protection locked="0"/>
    </xf>
    <xf numFmtId="0" fontId="0" fillId="5" borderId="10" xfId="0" applyFill="1" applyBorder="1" applyAlignment="1">
      <alignment wrapText="1"/>
    </xf>
    <xf numFmtId="0" fontId="0" fillId="6" borderId="0" xfId="0" applyFill="1" applyAlignment="1">
      <alignment wrapText="1"/>
    </xf>
    <xf numFmtId="0" fontId="0" fillId="0" borderId="0" xfId="0" applyAlignment="1">
      <alignment horizontal="left" wrapText="1"/>
    </xf>
    <xf numFmtId="0" fontId="0" fillId="6" borderId="0" xfId="0" applyFill="1" applyAlignment="1" applyProtection="1">
      <alignment wrapText="1"/>
      <protection hidden="1"/>
    </xf>
    <xf numFmtId="0" fontId="0" fillId="0" borderId="0" xfId="0" applyAlignment="1" applyProtection="1">
      <alignment wrapText="1"/>
      <protection hidden="1"/>
    </xf>
    <xf numFmtId="0" fontId="0" fillId="0" borderId="6" xfId="0" applyBorder="1" applyAlignment="1" applyProtection="1">
      <alignment wrapText="1"/>
      <protection locked="0"/>
    </xf>
    <xf numFmtId="0" fontId="0" fillId="0" borderId="0" xfId="0" quotePrefix="1" applyAlignment="1" applyProtection="1">
      <alignment wrapText="1"/>
      <protection hidden="1"/>
    </xf>
    <xf numFmtId="0" fontId="2" fillId="0" borderId="0" xfId="0" applyFont="1" applyAlignment="1" applyProtection="1">
      <alignment wrapText="1"/>
      <protection hidden="1"/>
    </xf>
    <xf numFmtId="0" fontId="2" fillId="6" borderId="18" xfId="0" applyFont="1" applyFill="1" applyBorder="1" applyAlignment="1" applyProtection="1">
      <alignment wrapText="1"/>
      <protection hidden="1"/>
    </xf>
    <xf numFmtId="0" fontId="0" fillId="0" borderId="18" xfId="0" quotePrefix="1" applyBorder="1" applyAlignment="1" applyProtection="1">
      <alignment wrapText="1"/>
      <protection hidden="1"/>
    </xf>
    <xf numFmtId="0" fontId="2" fillId="6" borderId="18" xfId="0" quotePrefix="1" applyFont="1" applyFill="1" applyBorder="1" applyAlignment="1" applyProtection="1">
      <alignment wrapText="1"/>
      <protection hidden="1"/>
    </xf>
    <xf numFmtId="170" fontId="0" fillId="0" borderId="0" xfId="0" applyNumberFormat="1" applyProtection="1">
      <protection hidden="1"/>
    </xf>
    <xf numFmtId="0" fontId="0" fillId="4" borderId="0" xfId="0" applyFill="1" applyProtection="1">
      <protection locked="0"/>
    </xf>
    <xf numFmtId="2" fontId="0" fillId="0" borderId="2" xfId="0" applyNumberFormat="1" applyBorder="1" applyProtection="1">
      <protection locked="0"/>
    </xf>
    <xf numFmtId="1" fontId="0" fillId="0" borderId="5" xfId="0" applyNumberFormat="1" applyBorder="1" applyProtection="1">
      <protection locked="0"/>
    </xf>
    <xf numFmtId="170" fontId="6" fillId="0" borderId="0" xfId="0" applyNumberFormat="1" applyFont="1" applyProtection="1">
      <protection hidden="1"/>
    </xf>
    <xf numFmtId="170" fontId="6" fillId="0" borderId="0" xfId="0" applyNumberFormat="1" applyFont="1" applyAlignment="1" applyProtection="1">
      <alignment horizontal="left"/>
      <protection hidden="1"/>
    </xf>
    <xf numFmtId="170" fontId="6" fillId="0" borderId="0" xfId="0" applyNumberFormat="1" applyFont="1"/>
    <xf numFmtId="170" fontId="6" fillId="0" borderId="0" xfId="0" applyNumberFormat="1" applyFont="1" applyAlignment="1" applyProtection="1">
      <alignment wrapText="1"/>
      <protection hidden="1"/>
    </xf>
    <xf numFmtId="0" fontId="1" fillId="0" borderId="0" xfId="0" applyFont="1" applyProtection="1">
      <protection hidden="1"/>
    </xf>
    <xf numFmtId="0" fontId="2" fillId="5" borderId="0" xfId="0" applyFont="1" applyFill="1" applyProtection="1">
      <protection hidden="1"/>
    </xf>
    <xf numFmtId="168" fontId="21" fillId="5" borderId="2" xfId="0" applyNumberFormat="1" applyFont="1" applyFill="1" applyBorder="1" applyAlignment="1" applyProtection="1">
      <alignment horizontal="left" vertical="center" wrapText="1"/>
      <protection hidden="1"/>
    </xf>
    <xf numFmtId="0" fontId="0" fillId="0" borderId="2" xfId="0" applyBorder="1" applyProtection="1">
      <protection hidden="1"/>
    </xf>
    <xf numFmtId="0" fontId="0" fillId="0" borderId="0" xfId="0" applyAlignment="1" applyProtection="1">
      <alignment horizontal="center" vertical="top"/>
      <protection hidden="1"/>
    </xf>
    <xf numFmtId="0" fontId="0" fillId="0" borderId="2" xfId="0" applyBorder="1"/>
    <xf numFmtId="169" fontId="0" fillId="0" borderId="0" xfId="0" applyNumberFormat="1" applyProtection="1">
      <protection hidden="1"/>
    </xf>
    <xf numFmtId="0" fontId="0" fillId="0" borderId="2" xfId="0" applyBorder="1" applyAlignment="1" applyProtection="1">
      <alignment horizontal="center"/>
      <protection hidden="1"/>
    </xf>
    <xf numFmtId="169" fontId="0" fillId="0" borderId="0" xfId="0" applyNumberFormat="1"/>
    <xf numFmtId="0" fontId="0" fillId="0" borderId="2" xfId="0" applyBorder="1" applyAlignment="1">
      <alignment horizontal="center"/>
    </xf>
    <xf numFmtId="169" fontId="16" fillId="5" borderId="0" xfId="2" applyNumberFormat="1" applyFont="1" applyFill="1" applyAlignment="1" applyProtection="1">
      <protection hidden="1"/>
    </xf>
    <xf numFmtId="167" fontId="16" fillId="0" borderId="0" xfId="0" applyNumberFormat="1" applyFont="1" applyAlignment="1" applyProtection="1">
      <alignment horizontal="center"/>
      <protection hidden="1"/>
    </xf>
    <xf numFmtId="0" fontId="16" fillId="6" borderId="3" xfId="0" applyFont="1" applyFill="1" applyBorder="1" applyProtection="1">
      <protection hidden="1"/>
    </xf>
    <xf numFmtId="43" fontId="22" fillId="6" borderId="4" xfId="2" applyFont="1" applyFill="1" applyBorder="1" applyAlignment="1" applyProtection="1">
      <alignment horizontal="center"/>
      <protection hidden="1"/>
    </xf>
    <xf numFmtId="0" fontId="22" fillId="6" borderId="4" xfId="0" applyFont="1" applyFill="1" applyBorder="1" applyAlignment="1" applyProtection="1">
      <alignment horizontal="center"/>
      <protection hidden="1"/>
    </xf>
    <xf numFmtId="0" fontId="22" fillId="6" borderId="5" xfId="0" applyFont="1" applyFill="1" applyBorder="1" applyAlignment="1" applyProtection="1">
      <alignment horizontal="center"/>
      <protection hidden="1"/>
    </xf>
    <xf numFmtId="0" fontId="22" fillId="6" borderId="24" xfId="0" applyFont="1" applyFill="1" applyBorder="1" applyAlignment="1" applyProtection="1">
      <alignment horizontal="left"/>
      <protection hidden="1"/>
    </xf>
    <xf numFmtId="3" fontId="22" fillId="6" borderId="2" xfId="0" applyNumberFormat="1" applyFont="1" applyFill="1" applyBorder="1" applyProtection="1">
      <protection locked="0"/>
    </xf>
    <xf numFmtId="0" fontId="22" fillId="6" borderId="25" xfId="0" applyFont="1" applyFill="1" applyBorder="1" applyAlignment="1" applyProtection="1">
      <alignment horizontal="left"/>
      <protection hidden="1"/>
    </xf>
    <xf numFmtId="0" fontId="22" fillId="6" borderId="23" xfId="0" applyFont="1" applyFill="1" applyBorder="1" applyAlignment="1" applyProtection="1">
      <alignment horizontal="left"/>
      <protection hidden="1"/>
    </xf>
    <xf numFmtId="0" fontId="18" fillId="7" borderId="3" xfId="0" applyFont="1" applyFill="1" applyBorder="1" applyProtection="1">
      <protection hidden="1"/>
    </xf>
    <xf numFmtId="3" fontId="19" fillId="7" borderId="2" xfId="0" applyNumberFormat="1" applyFont="1" applyFill="1" applyBorder="1" applyProtection="1">
      <protection hidden="1"/>
    </xf>
    <xf numFmtId="3" fontId="19" fillId="7" borderId="3" xfId="0" applyNumberFormat="1" applyFont="1" applyFill="1" applyBorder="1" applyProtection="1">
      <protection hidden="1"/>
    </xf>
    <xf numFmtId="0" fontId="19" fillId="7" borderId="4" xfId="0" applyFont="1" applyFill="1" applyBorder="1" applyProtection="1">
      <protection hidden="1"/>
    </xf>
    <xf numFmtId="3" fontId="19" fillId="7" borderId="5" xfId="0" applyNumberFormat="1" applyFont="1" applyFill="1" applyBorder="1" applyProtection="1">
      <protection hidden="1"/>
    </xf>
    <xf numFmtId="3" fontId="22" fillId="6" borderId="4" xfId="0" applyNumberFormat="1" applyFont="1" applyFill="1" applyBorder="1" applyProtection="1">
      <protection hidden="1"/>
    </xf>
    <xf numFmtId="3" fontId="22" fillId="6" borderId="5" xfId="0" applyNumberFormat="1" applyFont="1" applyFill="1" applyBorder="1" applyProtection="1">
      <protection hidden="1"/>
    </xf>
    <xf numFmtId="0" fontId="2" fillId="5" borderId="0" xfId="0" applyFont="1" applyFill="1" applyAlignment="1" applyProtection="1">
      <alignment wrapText="1"/>
      <protection hidden="1"/>
    </xf>
    <xf numFmtId="0" fontId="24" fillId="0" borderId="19" xfId="0" applyFont="1" applyBorder="1" applyAlignment="1">
      <alignment vertical="top"/>
    </xf>
    <xf numFmtId="0" fontId="23" fillId="0" borderId="18" xfId="0" applyFont="1" applyBorder="1" applyAlignment="1">
      <alignment vertical="center" wrapText="1"/>
    </xf>
    <xf numFmtId="0" fontId="24" fillId="0" borderId="17" xfId="0" applyFont="1" applyBorder="1" applyAlignment="1">
      <alignment vertical="top"/>
    </xf>
    <xf numFmtId="170" fontId="0" fillId="0" borderId="0" xfId="0" applyNumberFormat="1" applyAlignment="1" applyProtection="1">
      <alignment horizontal="left"/>
      <protection hidden="1"/>
    </xf>
    <xf numFmtId="171" fontId="0" fillId="2" borderId="1" xfId="0" applyNumberFormat="1" applyFill="1" applyBorder="1" applyAlignment="1" applyProtection="1">
      <alignment horizontal="left"/>
      <protection hidden="1"/>
    </xf>
    <xf numFmtId="0" fontId="12" fillId="0" borderId="18" xfId="0" applyFont="1" applyBorder="1" applyAlignment="1">
      <alignment horizontal="left" vertical="center" wrapText="1" indent="1"/>
    </xf>
    <xf numFmtId="0" fontId="0" fillId="0" borderId="18" xfId="0" quotePrefix="1" applyBorder="1" applyAlignment="1" applyProtection="1">
      <alignment horizontal="left" wrapText="1" indent="1"/>
      <protection hidden="1"/>
    </xf>
    <xf numFmtId="0" fontId="13" fillId="0" borderId="18" xfId="0" quotePrefix="1" applyFont="1" applyBorder="1" applyAlignment="1">
      <alignment horizontal="left" wrapText="1" indent="1"/>
    </xf>
    <xf numFmtId="0" fontId="13" fillId="0" borderId="18" xfId="0" quotePrefix="1" applyFont="1" applyBorder="1" applyAlignment="1" applyProtection="1">
      <alignment horizontal="left" wrapText="1" indent="1"/>
      <protection hidden="1"/>
    </xf>
    <xf numFmtId="0" fontId="0" fillId="0" borderId="18" xfId="0" applyBorder="1" applyAlignment="1">
      <alignment horizontal="left" wrapText="1" indent="1"/>
    </xf>
    <xf numFmtId="0" fontId="0" fillId="0" borderId="18" xfId="0" quotePrefix="1" applyBorder="1" applyAlignment="1">
      <alignment horizontal="left" wrapText="1" indent="1"/>
    </xf>
    <xf numFmtId="0" fontId="7" fillId="0" borderId="18" xfId="1" applyBorder="1" applyAlignment="1">
      <alignment horizontal="left" wrapText="1" indent="1"/>
    </xf>
    <xf numFmtId="0" fontId="14" fillId="0" borderId="18" xfId="0" applyFont="1" applyBorder="1" applyAlignment="1">
      <alignment horizontal="left" vertical="center" wrapText="1" indent="1"/>
    </xf>
    <xf numFmtId="0" fontId="12" fillId="0" borderId="18" xfId="0" applyFont="1" applyBorder="1" applyAlignment="1">
      <alignment horizontal="left" vertical="center" wrapText="1"/>
    </xf>
    <xf numFmtId="0" fontId="2" fillId="6" borderId="18" xfId="0" applyFont="1" applyFill="1" applyBorder="1" applyAlignment="1">
      <alignment wrapText="1"/>
    </xf>
    <xf numFmtId="0" fontId="0" fillId="0" borderId="27" xfId="0" applyBorder="1" applyAlignment="1">
      <alignment horizontal="left" wrapText="1"/>
    </xf>
    <xf numFmtId="0" fontId="0" fillId="0" borderId="8" xfId="0" applyBorder="1" applyProtection="1">
      <protection locked="0"/>
    </xf>
    <xf numFmtId="0" fontId="0" fillId="0" borderId="26" xfId="0" applyBorder="1" applyProtection="1">
      <protection locked="0"/>
    </xf>
    <xf numFmtId="0" fontId="0" fillId="0" borderId="26" xfId="0" applyBorder="1"/>
    <xf numFmtId="0" fontId="2" fillId="3" borderId="0" xfId="0" applyFont="1" applyFill="1" applyAlignment="1" applyProtection="1">
      <alignment horizontal="center"/>
      <protection hidden="1"/>
    </xf>
    <xf numFmtId="0" fontId="2" fillId="0" borderId="0" xfId="0" applyFont="1" applyAlignment="1" applyProtection="1">
      <alignment horizontal="center"/>
      <protection hidden="1"/>
    </xf>
    <xf numFmtId="0" fontId="0" fillId="0" borderId="1" xfId="0" applyBorder="1" applyProtection="1">
      <protection locked="0"/>
    </xf>
    <xf numFmtId="0" fontId="2" fillId="2" borderId="0" xfId="0" applyFont="1" applyFill="1" applyAlignment="1">
      <alignment horizontal="center" vertical="center"/>
    </xf>
    <xf numFmtId="0" fontId="0" fillId="2" borderId="0" xfId="0" applyFill="1" applyAlignment="1">
      <alignment horizontal="center" vertical="center"/>
    </xf>
    <xf numFmtId="0" fontId="2" fillId="2" borderId="0" xfId="0" applyFont="1" applyFill="1" applyAlignment="1" applyProtection="1">
      <alignment horizontal="center" vertical="center"/>
      <protection hidden="1"/>
    </xf>
    <xf numFmtId="0" fontId="0" fillId="2" borderId="0" xfId="0" applyFill="1" applyAlignment="1" applyProtection="1">
      <alignment horizontal="center" vertical="center"/>
      <protection hidden="1"/>
    </xf>
    <xf numFmtId="0" fontId="16" fillId="5" borderId="12" xfId="0" applyFont="1" applyFill="1" applyBorder="1" applyAlignment="1" applyProtection="1">
      <alignment horizontal="center"/>
      <protection hidden="1"/>
    </xf>
    <xf numFmtId="0" fontId="16" fillId="5" borderId="13" xfId="0" applyFont="1" applyFill="1" applyBorder="1" applyAlignment="1" applyProtection="1">
      <alignment horizontal="center"/>
      <protection hidden="1"/>
    </xf>
  </cellXfs>
  <cellStyles count="3">
    <cellStyle name="Hyperlink" xfId="1" builtinId="8"/>
    <cellStyle name="Komma" xfId="2" builtinId="3"/>
    <cellStyle name="Standaard" xfId="0" builtinId="0"/>
  </cellStyles>
  <dxfs count="6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304800</xdr:colOff>
      <xdr:row>0</xdr:row>
      <xdr:rowOff>19050</xdr:rowOff>
    </xdr:from>
    <xdr:to>
      <xdr:col>10</xdr:col>
      <xdr:colOff>21721</xdr:colOff>
      <xdr:row>8</xdr:row>
      <xdr:rowOff>174145</xdr:rowOff>
    </xdr:to>
    <xdr:pic>
      <xdr:nvPicPr>
        <xdr:cNvPr id="2" name="Afbeelding 1" descr="Netherlands Anterprise Agency">
          <a:extLst>
            <a:ext uri="{FF2B5EF4-FFF2-40B4-BE49-F238E27FC236}">
              <a16:creationId xmlns:a16="http://schemas.microsoft.com/office/drawing/2014/main" id="{0E382892-B1AD-EB1B-226B-AFAEA1ED3F24}"/>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28900" y="19050"/>
          <a:ext cx="5114925" cy="17743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131</xdr:col>
      <xdr:colOff>676275</xdr:colOff>
      <xdr:row>52</xdr:row>
      <xdr:rowOff>123825</xdr:rowOff>
    </xdr:from>
    <xdr:to>
      <xdr:col>133</xdr:col>
      <xdr:colOff>180975</xdr:colOff>
      <xdr:row>57</xdr:row>
      <xdr:rowOff>9525</xdr:rowOff>
    </xdr:to>
    <xdr:sp macro="" textlink="">
      <xdr:nvSpPr>
        <xdr:cNvPr id="22" name="Rechthoek 3">
          <a:extLst>
            <a:ext uri="{FF2B5EF4-FFF2-40B4-BE49-F238E27FC236}">
              <a16:creationId xmlns:a16="http://schemas.microsoft.com/office/drawing/2014/main" id="{0C7DEDBE-49C8-0ABB-2876-61AD1D3BD652}"/>
            </a:ext>
          </a:extLst>
        </xdr:cNvPr>
        <xdr:cNvSpPr/>
      </xdr:nvSpPr>
      <xdr:spPr>
        <a:xfrm>
          <a:off x="103489125" y="10220325"/>
          <a:ext cx="952500" cy="952500"/>
        </a:xfrm>
        <a:prstGeom prst="rect">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a:p>
      </xdr:txBody>
    </xdr:sp>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sso3w.nl/travelpoint/algemeen/tarieflijsten-verblijfkosten" TargetMode="External"/><Relationship Id="rId1" Type="http://schemas.openxmlformats.org/officeDocument/2006/relationships/hyperlink" Target="https://www.sso3w.nl/travelpoint/algemeen/tarieflijsten-verblijfkoste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31DA9-E0EB-4CF1-998E-F905AC704B72}">
  <dimension ref="A1:W66"/>
  <sheetViews>
    <sheetView tabSelected="1" zoomScaleNormal="100" workbookViewId="0">
      <selection activeCell="C6" sqref="C6"/>
    </sheetView>
  </sheetViews>
  <sheetFormatPr defaultColWidth="8.85546875" defaultRowHeight="15" x14ac:dyDescent="0.25"/>
  <cols>
    <col min="1" max="1" width="2.5703125" customWidth="1"/>
    <col min="2" max="2" width="1.85546875" style="2" bestFit="1" customWidth="1"/>
    <col min="3" max="3" width="130.85546875" style="3" customWidth="1"/>
  </cols>
  <sheetData>
    <row r="1" spans="2:23" ht="15.75" thickBot="1" x14ac:dyDescent="0.3"/>
    <row r="2" spans="2:23" ht="18.75" x14ac:dyDescent="0.3">
      <c r="B2" s="8"/>
      <c r="C2" s="13" t="s">
        <v>0</v>
      </c>
      <c r="W2" s="5" t="s">
        <v>1</v>
      </c>
    </row>
    <row r="3" spans="2:23" x14ac:dyDescent="0.25">
      <c r="B3" s="9"/>
      <c r="C3" s="201" t="s">
        <v>2</v>
      </c>
      <c r="W3" s="6" t="s">
        <v>3</v>
      </c>
    </row>
    <row r="4" spans="2:23" x14ac:dyDescent="0.25">
      <c r="B4" s="9"/>
      <c r="C4" s="10" t="s">
        <v>4</v>
      </c>
      <c r="W4" s="5" t="s">
        <v>5</v>
      </c>
    </row>
    <row r="5" spans="2:23" x14ac:dyDescent="0.25">
      <c r="B5" s="9"/>
      <c r="C5" s="213" t="s">
        <v>195</v>
      </c>
    </row>
    <row r="6" spans="2:23" ht="27" x14ac:dyDescent="0.25">
      <c r="B6" s="9"/>
      <c r="C6" s="205" t="s">
        <v>196</v>
      </c>
      <c r="W6" s="1" t="s">
        <v>6</v>
      </c>
    </row>
    <row r="7" spans="2:23" x14ac:dyDescent="0.25">
      <c r="B7" s="9"/>
      <c r="C7" s="205" t="s">
        <v>189</v>
      </c>
      <c r="W7" s="4" t="s">
        <v>7</v>
      </c>
    </row>
    <row r="8" spans="2:23" x14ac:dyDescent="0.25">
      <c r="B8" s="9"/>
      <c r="C8" s="212" t="s">
        <v>8</v>
      </c>
      <c r="D8" s="7"/>
      <c r="E8" s="7"/>
      <c r="F8" s="7"/>
      <c r="G8" s="7"/>
      <c r="H8" s="7"/>
      <c r="I8" s="7"/>
      <c r="J8" s="7"/>
      <c r="K8" s="7"/>
      <c r="L8" s="7"/>
    </row>
    <row r="9" spans="2:23" x14ac:dyDescent="0.25">
      <c r="B9" s="9"/>
      <c r="C9" s="205" t="s">
        <v>198</v>
      </c>
    </row>
    <row r="10" spans="2:23" x14ac:dyDescent="0.25">
      <c r="B10" s="9"/>
      <c r="C10" s="205" t="s">
        <v>199</v>
      </c>
    </row>
    <row r="11" spans="2:23" x14ac:dyDescent="0.25">
      <c r="B11" s="9"/>
      <c r="C11" s="205" t="s">
        <v>200</v>
      </c>
    </row>
    <row r="12" spans="2:23" x14ac:dyDescent="0.25">
      <c r="B12" s="9"/>
      <c r="C12" s="205" t="s">
        <v>9</v>
      </c>
    </row>
    <row r="13" spans="2:23" x14ac:dyDescent="0.25">
      <c r="B13" s="9"/>
      <c r="C13" s="11"/>
    </row>
    <row r="14" spans="2:23" x14ac:dyDescent="0.25">
      <c r="B14" s="9"/>
      <c r="C14" s="10" t="s">
        <v>10</v>
      </c>
    </row>
    <row r="15" spans="2:23" x14ac:dyDescent="0.25">
      <c r="B15" s="9"/>
      <c r="C15" s="213" t="s">
        <v>11</v>
      </c>
    </row>
    <row r="16" spans="2:23" ht="40.5" x14ac:dyDescent="0.25">
      <c r="B16" s="9"/>
      <c r="C16" s="205" t="s">
        <v>201</v>
      </c>
    </row>
    <row r="17" spans="2:3" ht="40.5" x14ac:dyDescent="0.25">
      <c r="B17" s="9"/>
      <c r="C17" s="205" t="s">
        <v>202</v>
      </c>
    </row>
    <row r="18" spans="2:3" x14ac:dyDescent="0.25">
      <c r="B18" s="9"/>
      <c r="C18" s="205" t="s">
        <v>203</v>
      </c>
    </row>
    <row r="19" spans="2:3" x14ac:dyDescent="0.25">
      <c r="B19" s="9"/>
      <c r="C19" s="205" t="s">
        <v>211</v>
      </c>
    </row>
    <row r="20" spans="2:3" ht="27" x14ac:dyDescent="0.25">
      <c r="B20" s="9"/>
      <c r="C20" s="205" t="s">
        <v>190</v>
      </c>
    </row>
    <row r="21" spans="2:3" x14ac:dyDescent="0.25">
      <c r="B21" s="9"/>
      <c r="C21" s="12"/>
    </row>
    <row r="22" spans="2:3" x14ac:dyDescent="0.25">
      <c r="B22" s="9"/>
      <c r="C22" s="10" t="s">
        <v>12</v>
      </c>
    </row>
    <row r="23" spans="2:3" x14ac:dyDescent="0.25">
      <c r="B23" s="9"/>
      <c r="C23" s="213" t="s">
        <v>204</v>
      </c>
    </row>
    <row r="24" spans="2:3" x14ac:dyDescent="0.25">
      <c r="B24" s="9"/>
      <c r="C24" s="205" t="s">
        <v>13</v>
      </c>
    </row>
    <row r="25" spans="2:3" x14ac:dyDescent="0.25">
      <c r="B25" s="9"/>
      <c r="C25" s="205" t="s">
        <v>205</v>
      </c>
    </row>
    <row r="26" spans="2:3" x14ac:dyDescent="0.25">
      <c r="B26" s="9"/>
      <c r="C26" s="205" t="s">
        <v>14</v>
      </c>
    </row>
    <row r="27" spans="2:3" x14ac:dyDescent="0.25">
      <c r="B27" s="9"/>
      <c r="C27" s="205" t="s">
        <v>15</v>
      </c>
    </row>
    <row r="28" spans="2:3" x14ac:dyDescent="0.25">
      <c r="B28" s="9"/>
      <c r="C28" s="205" t="s">
        <v>16</v>
      </c>
    </row>
    <row r="29" spans="2:3" x14ac:dyDescent="0.25">
      <c r="B29" s="9"/>
      <c r="C29" s="205" t="s">
        <v>17</v>
      </c>
    </row>
    <row r="30" spans="2:3" x14ac:dyDescent="0.25">
      <c r="B30" s="9"/>
      <c r="C30" s="205" t="s">
        <v>18</v>
      </c>
    </row>
    <row r="31" spans="2:3" x14ac:dyDescent="0.25">
      <c r="B31" s="9"/>
      <c r="C31" s="205" t="s">
        <v>206</v>
      </c>
    </row>
    <row r="32" spans="2:3" x14ac:dyDescent="0.25">
      <c r="B32" s="9"/>
      <c r="C32" s="205" t="s">
        <v>19</v>
      </c>
    </row>
    <row r="33" spans="2:17" x14ac:dyDescent="0.25">
      <c r="B33" s="9"/>
      <c r="C33" s="11"/>
    </row>
    <row r="34" spans="2:17" x14ac:dyDescent="0.25">
      <c r="B34" s="9"/>
      <c r="C34" s="161" t="s">
        <v>191</v>
      </c>
    </row>
    <row r="35" spans="2:17" x14ac:dyDescent="0.25">
      <c r="B35" s="9"/>
      <c r="C35" s="206" t="s">
        <v>20</v>
      </c>
    </row>
    <row r="36" spans="2:17" x14ac:dyDescent="0.25">
      <c r="B36" s="9"/>
      <c r="C36" s="206" t="s">
        <v>21</v>
      </c>
    </row>
    <row r="37" spans="2:17" x14ac:dyDescent="0.25">
      <c r="B37" s="9"/>
      <c r="C37" s="162"/>
    </row>
    <row r="38" spans="2:17" x14ac:dyDescent="0.25">
      <c r="B38" s="9"/>
      <c r="C38" s="161" t="s">
        <v>22</v>
      </c>
      <c r="D38" s="17"/>
      <c r="E38" s="17"/>
      <c r="F38" s="17"/>
      <c r="G38" s="17"/>
      <c r="H38" s="17"/>
      <c r="I38" s="17"/>
      <c r="J38" s="17"/>
      <c r="K38" s="17"/>
      <c r="L38" s="36"/>
      <c r="M38" s="36"/>
      <c r="N38" s="36"/>
      <c r="O38" s="36"/>
      <c r="P38" s="36"/>
      <c r="Q38" s="36"/>
    </row>
    <row r="39" spans="2:17" x14ac:dyDescent="0.25">
      <c r="B39" s="9"/>
      <c r="C39" s="206" t="s">
        <v>23</v>
      </c>
      <c r="E39" s="17"/>
      <c r="F39" s="17"/>
      <c r="G39" s="17"/>
      <c r="H39" s="17"/>
      <c r="I39" s="17"/>
      <c r="J39" s="17"/>
      <c r="K39" s="17"/>
      <c r="L39" s="36"/>
      <c r="M39" s="36"/>
      <c r="N39" s="36"/>
      <c r="O39" s="36"/>
      <c r="P39" s="36"/>
      <c r="Q39" s="36"/>
    </row>
    <row r="40" spans="2:17" x14ac:dyDescent="0.25">
      <c r="B40" s="9"/>
      <c r="C40" s="162"/>
      <c r="D40" s="17"/>
      <c r="E40" s="17"/>
      <c r="F40" s="17"/>
      <c r="G40" s="17"/>
      <c r="H40" s="17"/>
      <c r="I40" s="17"/>
      <c r="J40" s="17"/>
      <c r="K40" s="17"/>
      <c r="L40" s="17"/>
      <c r="M40" s="17"/>
      <c r="N40" s="17"/>
      <c r="O40" s="17"/>
      <c r="P40" s="17"/>
      <c r="Q40" s="17"/>
    </row>
    <row r="41" spans="2:17" x14ac:dyDescent="0.25">
      <c r="B41" s="9"/>
      <c r="C41" s="161" t="s">
        <v>24</v>
      </c>
      <c r="E41" s="17"/>
      <c r="F41" s="17"/>
      <c r="G41" s="17"/>
      <c r="H41" s="17"/>
      <c r="I41" s="17"/>
      <c r="J41" s="17"/>
      <c r="K41" s="17"/>
      <c r="L41" s="17"/>
      <c r="M41" s="17"/>
      <c r="N41" s="17"/>
      <c r="O41" s="17"/>
      <c r="P41" s="17"/>
      <c r="Q41" s="17"/>
    </row>
    <row r="42" spans="2:17" x14ac:dyDescent="0.25">
      <c r="B42" s="9"/>
      <c r="C42" s="206" t="s">
        <v>25</v>
      </c>
      <c r="D42" s="17"/>
      <c r="E42" s="17"/>
      <c r="F42" s="17"/>
      <c r="G42" s="17"/>
      <c r="H42" s="17"/>
      <c r="I42" s="17"/>
      <c r="J42" s="17"/>
      <c r="K42" s="17"/>
      <c r="L42" s="17"/>
      <c r="M42" s="17"/>
      <c r="N42" s="17"/>
      <c r="O42" s="17"/>
      <c r="P42" s="17"/>
      <c r="Q42" s="17"/>
    </row>
    <row r="43" spans="2:17" x14ac:dyDescent="0.25">
      <c r="B43" s="9"/>
      <c r="C43" s="206" t="s">
        <v>207</v>
      </c>
      <c r="D43" s="17"/>
      <c r="E43" s="17"/>
      <c r="F43" s="17"/>
      <c r="G43" s="17"/>
      <c r="H43" s="17"/>
      <c r="I43" s="17"/>
      <c r="J43" s="17"/>
      <c r="K43" s="17"/>
      <c r="L43" s="17"/>
      <c r="M43" s="17"/>
      <c r="N43" s="17"/>
      <c r="O43" s="17"/>
      <c r="P43" s="17"/>
      <c r="Q43" s="17"/>
    </row>
    <row r="44" spans="2:17" x14ac:dyDescent="0.25">
      <c r="B44" s="9"/>
      <c r="C44" s="206" t="s">
        <v>208</v>
      </c>
    </row>
    <row r="45" spans="2:17" x14ac:dyDescent="0.25">
      <c r="B45" s="9"/>
      <c r="C45" s="162"/>
    </row>
    <row r="46" spans="2:17" x14ac:dyDescent="0.25">
      <c r="B46" s="9"/>
      <c r="C46" s="163" t="s">
        <v>26</v>
      </c>
    </row>
    <row r="47" spans="2:17" x14ac:dyDescent="0.25">
      <c r="B47" s="9"/>
      <c r="C47" s="207" t="s">
        <v>192</v>
      </c>
    </row>
    <row r="48" spans="2:17" x14ac:dyDescent="0.25">
      <c r="B48" s="9"/>
      <c r="C48" s="207" t="s">
        <v>193</v>
      </c>
    </row>
    <row r="49" spans="1:17" x14ac:dyDescent="0.25">
      <c r="B49" s="9"/>
      <c r="C49" s="208" t="s">
        <v>212</v>
      </c>
    </row>
    <row r="50" spans="1:17" x14ac:dyDescent="0.25">
      <c r="B50" s="9"/>
      <c r="C50" s="209" t="s">
        <v>194</v>
      </c>
    </row>
    <row r="51" spans="1:17" ht="30" x14ac:dyDescent="0.25">
      <c r="A51" s="9"/>
      <c r="B51" s="202" t="s">
        <v>27</v>
      </c>
      <c r="C51" s="12" t="s">
        <v>209</v>
      </c>
    </row>
    <row r="52" spans="1:17" ht="24" x14ac:dyDescent="0.25">
      <c r="A52" s="2"/>
      <c r="B52" s="202"/>
      <c r="C52" s="12"/>
    </row>
    <row r="53" spans="1:17" x14ac:dyDescent="0.25">
      <c r="B53" s="9"/>
      <c r="C53" s="214" t="s">
        <v>28</v>
      </c>
    </row>
    <row r="54" spans="1:17" x14ac:dyDescent="0.25">
      <c r="B54" s="9"/>
      <c r="C54" s="210" t="s">
        <v>197</v>
      </c>
    </row>
    <row r="55" spans="1:17" x14ac:dyDescent="0.25">
      <c r="B55" s="9"/>
      <c r="C55" s="211" t="s">
        <v>7</v>
      </c>
    </row>
    <row r="56" spans="1:17" ht="30.75" thickBot="1" x14ac:dyDescent="0.3">
      <c r="B56" s="200" t="s">
        <v>27</v>
      </c>
      <c r="C56" s="215" t="s">
        <v>210</v>
      </c>
    </row>
    <row r="59" spans="1:17" x14ac:dyDescent="0.25">
      <c r="C59" s="159"/>
      <c r="D59" s="17"/>
      <c r="E59" s="17"/>
      <c r="F59" s="17"/>
      <c r="G59" s="17"/>
      <c r="H59" s="17"/>
      <c r="I59" s="17"/>
      <c r="J59" s="17"/>
      <c r="K59" s="17"/>
      <c r="L59" s="36"/>
      <c r="M59" s="36"/>
      <c r="N59" s="36"/>
      <c r="O59" s="36"/>
      <c r="P59" s="36"/>
      <c r="Q59" s="36"/>
    </row>
    <row r="60" spans="1:17" x14ac:dyDescent="0.25">
      <c r="C60" s="160"/>
      <c r="D60" s="17"/>
      <c r="E60" s="17"/>
      <c r="F60" s="17"/>
      <c r="G60" s="17"/>
      <c r="H60" s="17"/>
      <c r="I60" s="17"/>
      <c r="J60" s="17"/>
      <c r="K60" s="17"/>
      <c r="L60" s="36"/>
      <c r="M60" s="36"/>
      <c r="N60" s="36"/>
      <c r="O60" s="36"/>
      <c r="P60" s="36"/>
      <c r="Q60" s="36"/>
    </row>
    <row r="61" spans="1:17" x14ac:dyDescent="0.25">
      <c r="D61" s="17"/>
      <c r="E61" s="17"/>
      <c r="F61" s="17"/>
      <c r="G61" s="17"/>
      <c r="H61" s="17"/>
      <c r="I61" s="17"/>
      <c r="J61" s="17"/>
      <c r="K61" s="17"/>
      <c r="L61" s="36"/>
      <c r="M61" s="36"/>
      <c r="N61" s="36"/>
      <c r="O61" s="36"/>
      <c r="P61" s="36"/>
      <c r="Q61" s="36"/>
    </row>
    <row r="62" spans="1:17" x14ac:dyDescent="0.25">
      <c r="D62" s="17"/>
      <c r="E62" s="17"/>
      <c r="F62" s="17"/>
      <c r="G62" s="17"/>
      <c r="H62" s="17"/>
      <c r="I62" s="17"/>
      <c r="J62" s="17"/>
      <c r="K62" s="17"/>
      <c r="L62" s="36"/>
      <c r="M62" s="36"/>
      <c r="N62" s="36"/>
      <c r="O62" s="36"/>
      <c r="P62" s="36"/>
      <c r="Q62" s="36"/>
    </row>
    <row r="63" spans="1:17" x14ac:dyDescent="0.25">
      <c r="D63" s="17"/>
      <c r="E63" s="17"/>
      <c r="F63" s="17"/>
      <c r="G63" s="17"/>
      <c r="H63" s="17"/>
      <c r="I63" s="17"/>
      <c r="J63" s="17"/>
      <c r="K63" s="17"/>
      <c r="L63" s="36"/>
      <c r="M63" s="36"/>
      <c r="N63" s="36"/>
      <c r="O63" s="36"/>
      <c r="P63" s="36"/>
      <c r="Q63" s="36"/>
    </row>
    <row r="64" spans="1:17" x14ac:dyDescent="0.25">
      <c r="C64" s="157"/>
      <c r="D64" s="17"/>
      <c r="E64" s="17"/>
      <c r="F64" s="17"/>
      <c r="G64" s="17"/>
      <c r="H64" s="17"/>
      <c r="I64" s="17"/>
      <c r="J64" s="17"/>
      <c r="K64" s="17"/>
      <c r="L64" s="36"/>
      <c r="M64" s="36"/>
      <c r="N64" s="36"/>
      <c r="O64" s="36"/>
      <c r="P64" s="36"/>
      <c r="Q64" s="36"/>
    </row>
    <row r="65" spans="3:17" x14ac:dyDescent="0.25">
      <c r="C65" s="159"/>
      <c r="D65" s="17"/>
      <c r="E65" s="17"/>
      <c r="F65" s="17"/>
      <c r="G65" s="17"/>
      <c r="H65" s="17"/>
      <c r="I65" s="128"/>
      <c r="J65" s="17"/>
      <c r="K65" s="17"/>
      <c r="L65" s="17"/>
      <c r="M65" s="17"/>
      <c r="N65" s="17"/>
      <c r="O65" s="128"/>
      <c r="P65" s="17"/>
      <c r="Q65" s="17"/>
    </row>
    <row r="66" spans="3:17" x14ac:dyDescent="0.25">
      <c r="C66" s="157"/>
      <c r="D66" s="17"/>
      <c r="E66" s="17"/>
      <c r="F66" s="17"/>
      <c r="G66" s="17"/>
      <c r="H66" s="17"/>
      <c r="I66" s="17"/>
      <c r="J66" s="17"/>
      <c r="K66" s="17"/>
      <c r="L66" s="17"/>
      <c r="M66" s="17"/>
      <c r="N66" s="17"/>
      <c r="O66" s="17"/>
      <c r="P66" s="17"/>
      <c r="Q66" s="17"/>
    </row>
  </sheetData>
  <sheetProtection algorithmName="SHA-512" hashValue="emYpSdAJcxddk+GUElbRKoIAtkx+T/c6rzi53ADW+nuVLEnmjBSJzgH1mscCgNPH/s2f9WawAIApkb7Gw+skaQ==" saltValue="a/DpNAgMnuJw8qUMuulmhg==" spinCount="100000" sheet="1" objects="1" scenarios="1"/>
  <hyperlinks>
    <hyperlink ref="W7" r:id="rId1" display="https://www.sso3w.nl/travelpoint/algemeen/tarieflijsten-verblijfkosten" xr:uid="{30319982-EC0D-463B-9177-90CAB0FEEAD3}"/>
    <hyperlink ref="C55" r:id="rId2" display="https://www.sso3w.nl/travelpoint/algemeen/tarieflijsten-verblijfkosten" xr:uid="{92505439-C14B-427F-A036-3DE85ED89BB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5E95C-DF1A-472F-853D-EB84219F4AAF}">
  <sheetPr>
    <pageSetUpPr fitToPage="1"/>
  </sheetPr>
  <dimension ref="B8:O59"/>
  <sheetViews>
    <sheetView showGridLines="0" zoomScale="80" zoomScaleNormal="80" workbookViewId="0">
      <selection activeCell="F15" sqref="F15"/>
    </sheetView>
  </sheetViews>
  <sheetFormatPr defaultColWidth="10.85546875" defaultRowHeight="15" customHeight="1" x14ac:dyDescent="0.25"/>
  <cols>
    <col min="1" max="1" width="2.85546875" style="36" customWidth="1"/>
    <col min="2" max="2" width="10.85546875" style="36"/>
    <col min="3" max="8" width="12.5703125" style="36" customWidth="1"/>
    <col min="9" max="9" width="18.140625" style="36" customWidth="1"/>
    <col min="10" max="15" width="12.5703125" style="36" customWidth="1"/>
    <col min="16" max="16" width="10.85546875" style="36" customWidth="1"/>
    <col min="17" max="16384" width="10.85546875" style="36"/>
  </cols>
  <sheetData>
    <row r="8" spans="2:15" ht="22.5" customHeight="1" thickBot="1" x14ac:dyDescent="0.3"/>
    <row r="9" spans="2:15" s="17" customFormat="1" ht="30" customHeight="1" thickTop="1" thickBot="1" x14ac:dyDescent="0.3">
      <c r="B9" s="119"/>
      <c r="C9" s="119"/>
      <c r="D9" s="125" t="s">
        <v>29</v>
      </c>
      <c r="E9" s="119"/>
      <c r="F9" s="119"/>
      <c r="G9" s="119"/>
      <c r="H9" s="119"/>
      <c r="I9" s="119"/>
      <c r="J9" s="119"/>
      <c r="K9" s="125" t="s">
        <v>30</v>
      </c>
      <c r="L9" s="119"/>
      <c r="M9" s="119"/>
      <c r="N9" s="119"/>
      <c r="O9" s="119"/>
    </row>
    <row r="10" spans="2:15" s="17" customFormat="1" ht="15" customHeight="1" thickTop="1" x14ac:dyDescent="0.25"/>
    <row r="11" spans="2:15" s="17" customFormat="1" ht="15" customHeight="1" x14ac:dyDescent="0.25">
      <c r="B11" s="219" t="s">
        <v>31</v>
      </c>
      <c r="C11" s="220"/>
      <c r="D11" s="220"/>
      <c r="E11" s="220"/>
      <c r="F11" s="220"/>
      <c r="G11" s="220"/>
      <c r="H11" s="220"/>
      <c r="I11" s="220"/>
      <c r="J11" s="220"/>
      <c r="K11" s="220"/>
      <c r="L11" s="220"/>
      <c r="M11" s="220"/>
      <c r="N11" s="220"/>
      <c r="O11" s="220"/>
    </row>
    <row r="12" spans="2:15" s="17" customFormat="1" ht="15" customHeight="1" x14ac:dyDescent="0.25">
      <c r="B12" s="120"/>
      <c r="C12" s="120"/>
      <c r="D12" s="120"/>
      <c r="O12" s="127" t="s">
        <v>32</v>
      </c>
    </row>
    <row r="13" spans="2:15" ht="15" customHeight="1" x14ac:dyDescent="0.25">
      <c r="B13" s="17" t="s">
        <v>33</v>
      </c>
      <c r="C13" s="217"/>
      <c r="D13" s="218"/>
      <c r="E13" s="218"/>
      <c r="F13" s="218"/>
      <c r="G13" s="218"/>
      <c r="H13" s="218"/>
      <c r="I13" s="17" t="s">
        <v>34</v>
      </c>
      <c r="J13" s="221"/>
      <c r="K13" s="221"/>
      <c r="L13" s="221"/>
      <c r="M13" s="221"/>
      <c r="N13" s="221"/>
      <c r="O13" s="112"/>
    </row>
    <row r="14" spans="2:15" ht="15" customHeight="1" x14ac:dyDescent="0.25">
      <c r="B14" s="17"/>
      <c r="I14" s="17" t="s">
        <v>35</v>
      </c>
      <c r="J14" s="216"/>
      <c r="K14" s="216"/>
      <c r="L14" s="216"/>
      <c r="M14" s="216"/>
      <c r="N14" s="216"/>
      <c r="O14" s="113"/>
    </row>
    <row r="15" spans="2:15" x14ac:dyDescent="0.25">
      <c r="B15" s="121" t="s">
        <v>187</v>
      </c>
      <c r="C15" s="121"/>
      <c r="D15" s="129">
        <f>I32</f>
        <v>0</v>
      </c>
      <c r="E15" s="157" t="s">
        <v>36</v>
      </c>
      <c r="F15" s="204">
        <f>IF(D15*0.95&lt;4000000,D15*0.95,4000000)</f>
        <v>0</v>
      </c>
      <c r="G15" s="130" t="s">
        <v>37</v>
      </c>
      <c r="I15" s="17" t="s">
        <v>38</v>
      </c>
      <c r="J15" s="216"/>
      <c r="K15" s="216"/>
      <c r="L15" s="216"/>
      <c r="M15" s="216"/>
      <c r="N15" s="216"/>
      <c r="O15" s="113"/>
    </row>
    <row r="16" spans="2:15" ht="15" customHeight="1" x14ac:dyDescent="0.25">
      <c r="B16" s="17" t="s">
        <v>39</v>
      </c>
      <c r="D16" s="115"/>
      <c r="E16" s="114" t="s">
        <v>188</v>
      </c>
      <c r="F16" s="114"/>
      <c r="G16" s="114"/>
      <c r="H16" s="114"/>
      <c r="I16" s="17" t="s">
        <v>40</v>
      </c>
      <c r="J16" s="216"/>
      <c r="K16" s="216"/>
      <c r="L16" s="216"/>
      <c r="M16" s="216"/>
      <c r="N16" s="216"/>
      <c r="O16" s="113"/>
    </row>
    <row r="17" spans="2:15" ht="15" customHeight="1" x14ac:dyDescent="0.25">
      <c r="B17" s="17" t="s">
        <v>41</v>
      </c>
      <c r="D17" s="116"/>
      <c r="G17" s="131" t="str">
        <f>IF(ISNUMBER(B52),"Project duration: "&amp;B53&amp;" months","")</f>
        <v/>
      </c>
      <c r="I17" s="17" t="s">
        <v>42</v>
      </c>
      <c r="J17" s="216"/>
      <c r="K17" s="216"/>
      <c r="L17" s="216"/>
      <c r="M17" s="216"/>
      <c r="N17" s="216"/>
      <c r="O17" s="113"/>
    </row>
    <row r="18" spans="2:15" ht="15" customHeight="1" x14ac:dyDescent="0.25">
      <c r="B18" s="17" t="s">
        <v>43</v>
      </c>
      <c r="D18" s="116"/>
      <c r="I18" s="17" t="s">
        <v>44</v>
      </c>
      <c r="J18" s="216"/>
      <c r="K18" s="216"/>
      <c r="L18" s="216"/>
      <c r="M18" s="216"/>
      <c r="N18" s="216"/>
      <c r="O18" s="113"/>
    </row>
    <row r="19" spans="2:15" ht="15" customHeight="1" x14ac:dyDescent="0.25">
      <c r="D19" s="117"/>
      <c r="E19" s="117"/>
      <c r="K19" s="118"/>
      <c r="L19" s="118"/>
      <c r="M19" s="118"/>
      <c r="N19" s="118"/>
      <c r="O19" s="118"/>
    </row>
    <row r="20" spans="2:15" s="17" customFormat="1" ht="15" customHeight="1" x14ac:dyDescent="0.25">
      <c r="B20" s="122" t="str">
        <f>_xlfn.CONCAT(B56:B59)</f>
        <v xml:space="preserve">Subsidy request is too low! </v>
      </c>
      <c r="C20" s="33"/>
      <c r="D20" s="33"/>
      <c r="E20" s="33"/>
      <c r="F20" s="33"/>
      <c r="G20" s="33"/>
      <c r="H20" s="33"/>
      <c r="I20" s="33"/>
      <c r="J20" s="33"/>
      <c r="K20" s="33"/>
      <c r="L20" s="33"/>
      <c r="M20" s="33"/>
      <c r="N20" s="33"/>
      <c r="O20" s="33"/>
    </row>
    <row r="21" spans="2:15" s="17" customFormat="1" ht="15" customHeight="1" x14ac:dyDescent="0.25"/>
    <row r="22" spans="2:15" s="17" customFormat="1" ht="15" customHeight="1" x14ac:dyDescent="0.25"/>
    <row r="23" spans="2:15" s="17" customFormat="1" ht="15" customHeight="1" x14ac:dyDescent="0.25">
      <c r="B23" s="123"/>
      <c r="C23" s="123" t="s">
        <v>45</v>
      </c>
      <c r="D23" s="123"/>
      <c r="E23" s="123"/>
      <c r="G23" s="126" t="s">
        <v>46</v>
      </c>
      <c r="M23" s="132"/>
    </row>
    <row r="24" spans="2:15" s="17" customFormat="1" ht="15" customHeight="1" x14ac:dyDescent="0.25"/>
    <row r="25" spans="2:15" s="17" customFormat="1" ht="15" customHeight="1" x14ac:dyDescent="0.25">
      <c r="B25" s="124" t="s">
        <v>47</v>
      </c>
      <c r="E25" s="120" t="s">
        <v>48</v>
      </c>
      <c r="F25" s="120" t="s">
        <v>49</v>
      </c>
      <c r="G25" s="120" t="s">
        <v>50</v>
      </c>
      <c r="H25" s="120" t="s">
        <v>51</v>
      </c>
    </row>
    <row r="26" spans="2:15" s="17" customFormat="1" ht="15" customHeight="1" x14ac:dyDescent="0.25">
      <c r="B26" s="17" t="s">
        <v>52</v>
      </c>
      <c r="E26" s="22">
        <f>'Year 1'!R29+'Year 1'!AM29+'Year 1'!BH29+'Year 1'!CC29+'Year 1'!CX29+'Year 1'!DS29</f>
        <v>0</v>
      </c>
      <c r="F26" s="22">
        <f>'Year 2'!R29+'Year 2'!AM29+'Year 2'!BH29+'Year 2'!CC29+'Year 2'!CX29+'Year 2'!DS29</f>
        <v>0</v>
      </c>
      <c r="G26" s="22">
        <f>'Year 3'!R29+'Year 3'!AM29+'Year 3'!BH29+'Year 3'!CC29+'Year 3'!CX29+'Year 3'!DS29</f>
        <v>0</v>
      </c>
      <c r="H26" s="22">
        <f>'Year 4'!R29+'Year 4'!AM29+'Year 4'!BH29+'Year 4'!CC29+'Year 4'!CX29+'Year 4'!DS29</f>
        <v>0</v>
      </c>
    </row>
    <row r="27" spans="2:15" s="17" customFormat="1" ht="15" customHeight="1" x14ac:dyDescent="0.25">
      <c r="B27" s="17" t="s">
        <v>53</v>
      </c>
      <c r="E27" s="22">
        <f>'Year 1'!R53+'Year 1'!AM53+'Year 1'!BH53+'Year 1'!CC53+'Year 1'!CX53+'Year 1'!DS53</f>
        <v>0</v>
      </c>
      <c r="F27" s="22">
        <f>'Year 2'!R53+'Year 2'!AM53+'Year 2'!BH53+'Year 2'!CC53+'Year 2'!CX53+'Year 2'!DS53</f>
        <v>0</v>
      </c>
      <c r="G27" s="22">
        <f>'Year 3'!R53+'Year 3'!AM53+'Year 3'!BH53+'Year 3'!CC53+'Year 3'!CX53+'Year 3'!DS53</f>
        <v>0</v>
      </c>
      <c r="H27" s="22">
        <f>'Year 4'!R53+'Year 4'!AM53+'Year 4'!BH53+'Year 4'!CC53+'Year 4'!CX53+'Year 4'!DS53</f>
        <v>0</v>
      </c>
    </row>
    <row r="28" spans="2:15" s="17" customFormat="1" ht="15" customHeight="1" x14ac:dyDescent="0.25">
      <c r="B28" s="17" t="s">
        <v>54</v>
      </c>
      <c r="E28" s="22">
        <f>'Year 1'!R77+'Year 1'!AM77+'Year 1'!BH77+'Year 1'!CC77+'Year 1'!CX77+'Year 1'!DS77</f>
        <v>0</v>
      </c>
      <c r="F28" s="22">
        <f>'Year 2'!R77+'Year 2'!AM77+'Year 2'!BH77+'Year 2'!CC77+'Year 2'!CX77+'Year 2'!DS77</f>
        <v>0</v>
      </c>
      <c r="G28" s="22">
        <f>'Year 3'!R77+'Year 3'!AM77+'Year 3'!BH77+'Year 3'!CC77+'Year 3'!CX77+'Year 3'!DS77</f>
        <v>0</v>
      </c>
      <c r="H28" s="22">
        <f>'Year 4'!R77+'Year 4'!AM77+'Year 4'!BH77+'Year 4'!CC77+'Year 4'!CX77+'Year 4'!DS77</f>
        <v>0</v>
      </c>
    </row>
    <row r="29" spans="2:15" s="17" customFormat="1" ht="15" customHeight="1" x14ac:dyDescent="0.25">
      <c r="B29" s="17" t="s">
        <v>55</v>
      </c>
      <c r="E29" s="22">
        <f>'Year 1'!R86+'Year 1'!AM86+'Year 1'!BH86+'Year 1'!CC86+'Year 1'!CX86+'Year 1'!DS86</f>
        <v>0</v>
      </c>
      <c r="F29" s="22">
        <f>'Year 2'!R86+'Year 2'!AM86+'Year 2'!BH86+'Year 2'!CC86+'Year 2'!CX86+'Year 2'!DS86</f>
        <v>0</v>
      </c>
      <c r="G29" s="22">
        <f>'Year 3'!R86+'Year 3'!AM86+'Year 3'!BH86+'Year 3'!CC86+'Year 3'!CX86+'Year 3'!DS86</f>
        <v>0</v>
      </c>
      <c r="H29" s="22">
        <f>'Year 4'!R86+'Year 4'!AM86+'Year 4'!BH86+'Year 4'!CC86+'Year 4'!CX86+'Year 4'!DS86</f>
        <v>0</v>
      </c>
    </row>
    <row r="30" spans="2:15" s="17" customFormat="1" ht="15" customHeight="1" x14ac:dyDescent="0.25">
      <c r="B30" s="17" t="s">
        <v>56</v>
      </c>
      <c r="E30" s="22">
        <f>'Year 1'!R95+'Year 1'!AM95+'Year 1'!BH95+'Year 1'!CC95+'Year 1'!CX95+'Year 1'!DS95</f>
        <v>0</v>
      </c>
      <c r="F30" s="22">
        <f>'Year 2'!R95+'Year 2'!AM95+'Year 2'!BH95+'Year 2'!CC95+'Year 2'!CX95+'Year 2'!DS95</f>
        <v>0</v>
      </c>
      <c r="G30" s="22">
        <f>'Year 3'!R95+'Year 3'!AM95+'Year 3'!BH95+'Year 3'!CC95+'Year 3'!CX95+'Year 3'!DS95</f>
        <v>0</v>
      </c>
      <c r="H30" s="22">
        <f>'Year 4'!R95+'Year 4'!AM95+'Year 4'!BH95+'Year 4'!CC95+'Year 4'!CX95+'Year 4'!DS95</f>
        <v>0</v>
      </c>
    </row>
    <row r="31" spans="2:15" s="17" customFormat="1" ht="15" customHeight="1" thickBot="1" x14ac:dyDescent="0.3">
      <c r="B31" s="17" t="s">
        <v>57</v>
      </c>
      <c r="E31" s="22">
        <f>'Year 1'!R104+'Year 1'!AM104+'Year 1'!BH104+'Year 1'!CC104+'Year 1'!CX104+'Year 1'!DS104</f>
        <v>0</v>
      </c>
      <c r="F31" s="22">
        <f>'Year 2'!R104+'Year 2'!AM104+'Year 2'!BH104+'Year 2'!CC104+'Year 2'!CX104+'Year 2'!DS104</f>
        <v>0</v>
      </c>
      <c r="G31" s="22">
        <f>'Year 3'!R104+'Year 3'!AM104+'Year 3'!BH104+'Year 3'!CC104+'Year 3'!CX104+'Year 3'!DS104</f>
        <v>0</v>
      </c>
      <c r="H31" s="22">
        <f>'Year 4'!R104+'Year 4'!AM104+'Year 4'!BH104+'Year 4'!CC104+'Year 4'!CX104+'Year 4'!DS104</f>
        <v>0</v>
      </c>
    </row>
    <row r="32" spans="2:15" s="17" customFormat="1" ht="15" customHeight="1" thickTop="1" x14ac:dyDescent="0.25">
      <c r="D32" s="90" t="s">
        <v>58</v>
      </c>
      <c r="E32" s="133">
        <f>SUM(E26:E31)</f>
        <v>0</v>
      </c>
      <c r="F32" s="133">
        <f>SUM(F26:F31)</f>
        <v>0</v>
      </c>
      <c r="G32" s="133">
        <f>SUM(G26:G31)</f>
        <v>0</v>
      </c>
      <c r="H32" s="133">
        <f>SUM(H26:H31)</f>
        <v>0</v>
      </c>
      <c r="I32" s="134">
        <f>SUM(E32:H32)</f>
        <v>0</v>
      </c>
    </row>
    <row r="33" spans="2:9" s="17" customFormat="1" ht="15" customHeight="1" x14ac:dyDescent="0.25"/>
    <row r="34" spans="2:9" s="17" customFormat="1" ht="15" customHeight="1" x14ac:dyDescent="0.25">
      <c r="B34" s="124" t="s">
        <v>59</v>
      </c>
      <c r="E34" s="120" t="s">
        <v>48</v>
      </c>
      <c r="F34" s="120" t="s">
        <v>49</v>
      </c>
      <c r="G34" s="120" t="s">
        <v>50</v>
      </c>
      <c r="H34" s="120" t="s">
        <v>51</v>
      </c>
    </row>
    <row r="35" spans="2:9" s="17" customFormat="1" ht="15" customHeight="1" x14ac:dyDescent="0.25">
      <c r="B35" s="164">
        <f t="shared" ref="B35:B40" si="0">J13</f>
        <v>0</v>
      </c>
      <c r="E35" s="22">
        <f>'Year 1'!R106</f>
        <v>0</v>
      </c>
      <c r="F35" s="22">
        <f>'Year 2'!R106</f>
        <v>0</v>
      </c>
      <c r="G35" s="22">
        <f>'Year 3'!R106</f>
        <v>0</v>
      </c>
      <c r="H35" s="22">
        <f>'Year 4'!R106</f>
        <v>0</v>
      </c>
    </row>
    <row r="36" spans="2:9" s="17" customFormat="1" ht="15" customHeight="1" x14ac:dyDescent="0.25">
      <c r="B36" s="164">
        <f t="shared" si="0"/>
        <v>0</v>
      </c>
      <c r="E36" s="22">
        <f>'Year 1'!AM106</f>
        <v>0</v>
      </c>
      <c r="F36" s="22">
        <f>'Year 2'!AM106</f>
        <v>0</v>
      </c>
      <c r="G36" s="22">
        <f>'Year 3'!AM106</f>
        <v>0</v>
      </c>
      <c r="H36" s="22">
        <f>'Year 4'!AM106</f>
        <v>0</v>
      </c>
    </row>
    <row r="37" spans="2:9" s="17" customFormat="1" ht="15" customHeight="1" x14ac:dyDescent="0.25">
      <c r="B37" s="164">
        <f t="shared" si="0"/>
        <v>0</v>
      </c>
      <c r="E37" s="22">
        <f>'Year 1'!BH106</f>
        <v>0</v>
      </c>
      <c r="F37" s="22">
        <f>'Year 2'!BH106</f>
        <v>0</v>
      </c>
      <c r="G37" s="22">
        <f>'Year 3'!BH106</f>
        <v>0</v>
      </c>
      <c r="H37" s="22">
        <f>'Year 4'!BH106</f>
        <v>0</v>
      </c>
    </row>
    <row r="38" spans="2:9" s="17" customFormat="1" ht="15" customHeight="1" x14ac:dyDescent="0.25">
      <c r="B38" s="164">
        <f t="shared" si="0"/>
        <v>0</v>
      </c>
      <c r="E38" s="22">
        <f>'Year 1'!CC106</f>
        <v>0</v>
      </c>
      <c r="F38" s="22">
        <f>'Year 2'!CC106</f>
        <v>0</v>
      </c>
      <c r="G38" s="22">
        <f>'Year 3'!CC106</f>
        <v>0</v>
      </c>
      <c r="H38" s="22">
        <f>'Year 4'!CC106</f>
        <v>0</v>
      </c>
    </row>
    <row r="39" spans="2:9" s="17" customFormat="1" ht="15" customHeight="1" x14ac:dyDescent="0.25">
      <c r="B39" s="164">
        <f t="shared" si="0"/>
        <v>0</v>
      </c>
      <c r="E39" s="22">
        <f>'Year 1'!CX106</f>
        <v>0</v>
      </c>
      <c r="F39" s="22">
        <f>'Year 2'!CX106</f>
        <v>0</v>
      </c>
      <c r="G39" s="22">
        <f>'Year 3'!CX106</f>
        <v>0</v>
      </c>
      <c r="H39" s="22">
        <f>'Year 4'!CX106</f>
        <v>0</v>
      </c>
    </row>
    <row r="40" spans="2:9" s="17" customFormat="1" ht="15" customHeight="1" thickBot="1" x14ac:dyDescent="0.3">
      <c r="B40" s="164">
        <f t="shared" si="0"/>
        <v>0</v>
      </c>
      <c r="E40" s="22">
        <f>'Year 1'!DS106</f>
        <v>0</v>
      </c>
      <c r="F40" s="22">
        <f>'Year 2'!DS106</f>
        <v>0</v>
      </c>
      <c r="G40" s="22">
        <f>'Year 3'!DS106</f>
        <v>0</v>
      </c>
      <c r="H40" s="22">
        <f>'Year 4'!DS106</f>
        <v>0</v>
      </c>
    </row>
    <row r="41" spans="2:9" s="17" customFormat="1" ht="15" customHeight="1" thickTop="1" x14ac:dyDescent="0.25">
      <c r="D41" s="90" t="s">
        <v>58</v>
      </c>
      <c r="E41" s="133">
        <f>SUM(E35:E40)</f>
        <v>0</v>
      </c>
      <c r="F41" s="133">
        <f>SUM(F35:F40)</f>
        <v>0</v>
      </c>
      <c r="G41" s="133">
        <f>SUM(G35:G40)</f>
        <v>0</v>
      </c>
      <c r="H41" s="133">
        <f>SUM(H35:H40)</f>
        <v>0</v>
      </c>
      <c r="I41" s="134">
        <f>SUM(E41:H41)</f>
        <v>0</v>
      </c>
    </row>
    <row r="49" spans="2:12" ht="15" hidden="1" customHeight="1" x14ac:dyDescent="0.25">
      <c r="B49" s="36" t="s">
        <v>60</v>
      </c>
      <c r="H49" s="111"/>
      <c r="I49" s="111"/>
      <c r="J49" s="111"/>
      <c r="K49" s="111"/>
      <c r="L49" s="111"/>
    </row>
    <row r="50" spans="2:12" ht="15" hidden="1" customHeight="1" x14ac:dyDescent="0.25">
      <c r="B50" s="36" t="s">
        <v>61</v>
      </c>
    </row>
    <row r="51" spans="2:12" ht="15" hidden="1" customHeight="1" x14ac:dyDescent="0.25">
      <c r="B51" s="36" t="s">
        <v>62</v>
      </c>
    </row>
    <row r="52" spans="2:12" ht="15" hidden="1" customHeight="1" x14ac:dyDescent="0.25">
      <c r="B52" s="36" t="str">
        <f>IF(AND(ISNUMBER(D17),ISNUMBER(D18)),D18-D17,"-")</f>
        <v>-</v>
      </c>
    </row>
    <row r="53" spans="2:12" ht="15" hidden="1" customHeight="1" x14ac:dyDescent="0.25">
      <c r="B53" s="36" t="str">
        <f>IF(ISNUMBER(B52),MROUND(B52/30.4375,0.5),"-")</f>
        <v>-</v>
      </c>
    </row>
    <row r="54" spans="2:12" ht="15" hidden="1" customHeight="1" x14ac:dyDescent="0.25">
      <c r="B54" s="36" t="s">
        <v>63</v>
      </c>
    </row>
    <row r="55" spans="2:12" ht="15" hidden="1" customHeight="1" x14ac:dyDescent="0.25">
      <c r="B55" s="36" t="s">
        <v>64</v>
      </c>
    </row>
    <row r="56" spans="2:12" ht="15" hidden="1" customHeight="1" x14ac:dyDescent="0.25">
      <c r="B56" s="165" t="str">
        <f>IF(AND(ISNUMBER(F15),F15&lt;500000),"Subsidy request is too low! ","")</f>
        <v xml:space="preserve">Subsidy request is too low! </v>
      </c>
    </row>
    <row r="57" spans="2:12" ht="15" hidden="1" customHeight="1" x14ac:dyDescent="0.25">
      <c r="B57" s="165" t="str">
        <f>IF(AND(ISNUMBER(F15),F15&gt;5000000),"Subsidy request is too high! ","")</f>
        <v/>
      </c>
    </row>
    <row r="58" spans="2:12" ht="15" hidden="1" customHeight="1" x14ac:dyDescent="0.25">
      <c r="B58" s="165" t="str">
        <f>IF(AND(ISNUMBER(B52),B52&lt;183),"Project duration too short! ","")</f>
        <v/>
      </c>
    </row>
    <row r="59" spans="2:12" ht="15" hidden="1" customHeight="1" x14ac:dyDescent="0.25">
      <c r="B59" s="165" t="str">
        <f>IF(AND(ISNUMBER(B52),B52&gt;1461),"Project duration too long! ","")</f>
        <v/>
      </c>
    </row>
  </sheetData>
  <sheetProtection algorithmName="SHA-512" hashValue="w9DCcD49c1im0ylIO5JZd+eyqDBkxT081SyNhpkmb+7F9jga19mPqd4ztz0kWwNIFBh+zGuZCQdUur6Tj0gsog==" saltValue="74RA4zaV2XoTAil6qjv+MQ==" spinCount="100000" sheet="1" formatColumns="0" insertRows="0"/>
  <mergeCells count="8">
    <mergeCell ref="J17:N17"/>
    <mergeCell ref="J18:N18"/>
    <mergeCell ref="C13:H13"/>
    <mergeCell ref="B11:O11"/>
    <mergeCell ref="J13:N13"/>
    <mergeCell ref="J14:N14"/>
    <mergeCell ref="J15:N15"/>
    <mergeCell ref="J16:N16"/>
  </mergeCells>
  <conditionalFormatting sqref="F15">
    <cfRule type="cellIs" dxfId="68" priority="1" operator="greaterThan">
      <formula>5000000</formula>
    </cfRule>
  </conditionalFormatting>
  <dataValidations count="1">
    <dataValidation type="list" allowBlank="1" showInputMessage="1" showErrorMessage="1" sqref="O13:O18" xr:uid="{7D76D919-A030-435C-8C5A-E89B8BDC87BC}">
      <formula1>$B$54:$B$55</formula1>
    </dataValidation>
  </dataValidations>
  <pageMargins left="0.19685039370078741" right="0.19685039370078741" top="0.19685039370078741" bottom="0.19685039370078741" header="0.19685039370078741" footer="0.19685039370078741"/>
  <pageSetup paperSize="9" scale="55" fitToHeight="0" orientation="landscape" r:id="rId1"/>
  <headerFooter>
    <oddFooter>&amp;L&amp;F&amp;C&amp;A&amp;R&amp;P van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09789-8A66-4965-9B50-C41EB9FCD5EB}">
  <dimension ref="A1:EC109"/>
  <sheetViews>
    <sheetView showGridLines="0" zoomScale="65" zoomScaleNormal="65" workbookViewId="0">
      <pane ySplit="5" topLeftCell="A6" activePane="bottomLeft" state="frozen"/>
      <selection activeCell="S1" sqref="S1:T1048576"/>
      <selection pane="bottomLeft" activeCell="E14" sqref="E14"/>
    </sheetView>
  </sheetViews>
  <sheetFormatPr defaultColWidth="10.85546875" defaultRowHeight="15" customHeight="1" x14ac:dyDescent="0.25"/>
  <cols>
    <col min="1" max="1" width="5.5703125" style="36" customWidth="1"/>
    <col min="2" max="13" width="12.5703125" style="36" customWidth="1"/>
    <col min="14" max="14" width="5.5703125" style="36" customWidth="1"/>
    <col min="15" max="16" width="12.5703125" style="38" customWidth="1"/>
    <col min="17" max="17" width="5.5703125" style="36" customWidth="1"/>
    <col min="18" max="18" width="12.5703125" customWidth="1"/>
    <col min="19" max="34" width="12.5703125" style="36" customWidth="1"/>
    <col min="35" max="35" width="5.5703125" style="152" customWidth="1"/>
    <col min="36" max="37" width="12.5703125" style="36" customWidth="1"/>
    <col min="38" max="38" width="5.5703125" style="36" customWidth="1"/>
    <col min="39" max="55" width="12.5703125" style="36" customWidth="1"/>
    <col min="56" max="56" width="5.5703125" style="36" customWidth="1"/>
    <col min="57" max="58" width="12.5703125" style="36" customWidth="1"/>
    <col min="59" max="59" width="5.5703125" style="36" customWidth="1"/>
    <col min="60" max="76" width="12.5703125" style="36" customWidth="1"/>
    <col min="77" max="77" width="5.5703125" style="36" customWidth="1"/>
    <col min="78" max="79" width="12.5703125" style="36" customWidth="1"/>
    <col min="80" max="80" width="5.5703125" style="36" customWidth="1"/>
    <col min="81" max="97" width="12.5703125" style="36" customWidth="1"/>
    <col min="98" max="98" width="5.5703125" style="36" customWidth="1"/>
    <col min="99" max="100" width="12.5703125" style="36" customWidth="1"/>
    <col min="101" max="101" width="5.5703125" style="36" customWidth="1"/>
    <col min="102" max="118" width="12.5703125" style="36" customWidth="1"/>
    <col min="119" max="119" width="5.5703125" style="36" customWidth="1"/>
    <col min="120" max="121" width="12.5703125" style="36" customWidth="1"/>
    <col min="122" max="122" width="5.5703125" style="36" customWidth="1"/>
    <col min="123" max="126" width="12.5703125" style="36" customWidth="1"/>
    <col min="127" max="127" width="5.5703125" style="36" customWidth="1"/>
    <col min="128" max="16384" width="10.85546875" style="36"/>
  </cols>
  <sheetData>
    <row r="1" spans="1:127" ht="15" customHeight="1" thickBot="1" x14ac:dyDescent="0.3"/>
    <row r="2" spans="1:127" customFormat="1" ht="30" customHeight="1" thickTop="1" thickBot="1" x14ac:dyDescent="0.35">
      <c r="B2" s="135"/>
      <c r="C2" s="135"/>
      <c r="D2" s="135"/>
      <c r="E2" s="136" t="s">
        <v>65</v>
      </c>
      <c r="F2" s="137"/>
      <c r="G2" s="137"/>
      <c r="H2" s="137"/>
      <c r="I2" s="137"/>
      <c r="J2" s="137"/>
      <c r="K2" s="137"/>
      <c r="L2" s="138" t="s">
        <v>66</v>
      </c>
      <c r="M2" s="135"/>
      <c r="N2" s="135"/>
      <c r="O2" s="139"/>
      <c r="P2" s="139"/>
      <c r="Q2" s="135"/>
      <c r="R2" s="135"/>
      <c r="S2" s="139"/>
      <c r="T2" s="135"/>
      <c r="U2" s="135"/>
      <c r="V2" s="139"/>
      <c r="W2" s="135"/>
      <c r="X2" s="135"/>
      <c r="Y2" s="135"/>
      <c r="Z2" s="139"/>
      <c r="AA2" s="139"/>
      <c r="AB2" s="135"/>
      <c r="AC2" s="135"/>
      <c r="AD2" s="139"/>
      <c r="AE2" s="135"/>
      <c r="AF2" s="135"/>
      <c r="AG2" s="139"/>
      <c r="AH2" s="135"/>
      <c r="AI2" s="153"/>
      <c r="AJ2" s="135"/>
      <c r="AK2" s="139"/>
      <c r="AL2" s="139"/>
      <c r="AM2" s="135"/>
      <c r="AN2" s="135"/>
      <c r="AO2" s="139"/>
      <c r="AP2" s="135"/>
      <c r="AQ2" s="135"/>
      <c r="AR2" s="139"/>
      <c r="AS2" s="135"/>
      <c r="AT2" s="135"/>
      <c r="AU2" s="135"/>
      <c r="AV2" s="139"/>
      <c r="AW2" s="139"/>
      <c r="AX2" s="135"/>
      <c r="AY2" s="135"/>
      <c r="AZ2" s="139"/>
      <c r="BA2" s="135"/>
      <c r="BB2" s="135"/>
      <c r="BC2" s="139"/>
      <c r="BD2" s="135"/>
      <c r="BE2" s="135"/>
      <c r="BF2" s="135"/>
      <c r="BG2" s="139"/>
      <c r="BH2" s="139"/>
      <c r="BI2" s="135"/>
      <c r="BJ2" s="135"/>
      <c r="BK2" s="139"/>
      <c r="BL2" s="135"/>
      <c r="BM2" s="135"/>
      <c r="BN2" s="139"/>
      <c r="BO2" s="135"/>
      <c r="BP2" s="135"/>
      <c r="BQ2" s="135"/>
      <c r="BR2" s="139"/>
      <c r="BS2" s="139"/>
      <c r="BT2" s="135"/>
      <c r="BU2" s="135"/>
      <c r="BV2" s="139"/>
      <c r="BW2" s="135"/>
      <c r="BX2" s="135"/>
      <c r="BY2" s="139"/>
      <c r="BZ2" s="135"/>
      <c r="CA2" s="135"/>
      <c r="CB2" s="135"/>
      <c r="CC2" s="139"/>
      <c r="CD2" s="139"/>
      <c r="CE2" s="135"/>
      <c r="CF2" s="135"/>
      <c r="CG2" s="139"/>
      <c r="CH2" s="135"/>
      <c r="CI2" s="135"/>
      <c r="CJ2" s="139"/>
      <c r="CK2" s="135"/>
      <c r="CL2" s="135"/>
      <c r="CM2" s="135"/>
      <c r="CN2" s="139"/>
      <c r="CO2" s="139"/>
      <c r="CP2" s="135"/>
      <c r="CQ2" s="135"/>
      <c r="CR2" s="139"/>
      <c r="CS2" s="135"/>
      <c r="CT2" s="135"/>
      <c r="CU2" s="139"/>
      <c r="CV2" s="135"/>
      <c r="CW2" s="135"/>
      <c r="CX2" s="135"/>
      <c r="CY2" s="139"/>
      <c r="CZ2" s="139"/>
      <c r="DA2" s="135"/>
      <c r="DB2" s="135"/>
      <c r="DC2" s="139"/>
      <c r="DD2" s="135"/>
      <c r="DE2" s="135"/>
      <c r="DF2" s="139"/>
      <c r="DG2" s="135"/>
      <c r="DH2" s="135"/>
      <c r="DI2" s="135"/>
      <c r="DJ2" s="139"/>
      <c r="DK2" s="139"/>
      <c r="DL2" s="135"/>
      <c r="DM2" s="135"/>
      <c r="DN2" s="139"/>
      <c r="DO2" s="135"/>
      <c r="DP2" s="135"/>
      <c r="DQ2" s="139"/>
      <c r="DR2" s="135"/>
      <c r="DS2" s="135"/>
      <c r="DT2" s="139"/>
      <c r="DU2" s="139"/>
      <c r="DV2" s="135"/>
      <c r="DW2" s="135"/>
    </row>
    <row r="3" spans="1:127" customFormat="1" ht="15" customHeight="1" thickTop="1" x14ac:dyDescent="0.25">
      <c r="O3" s="88"/>
      <c r="P3" s="88"/>
      <c r="AI3" s="3"/>
    </row>
    <row r="4" spans="1:127" s="168" customFormat="1" ht="15" customHeight="1" x14ac:dyDescent="0.3">
      <c r="C4" s="168" t="str">
        <f>Project!I13</f>
        <v>Partner 1 (applicant):</v>
      </c>
      <c r="E4" s="168">
        <f>Project!J13</f>
        <v>0</v>
      </c>
      <c r="P4" s="169"/>
      <c r="R4" s="170"/>
      <c r="X4" s="168" t="str">
        <f>Project!I14</f>
        <v>Partner 2:</v>
      </c>
      <c r="Y4" s="168">
        <f>Project!J14</f>
        <v>0</v>
      </c>
      <c r="AI4" s="171"/>
      <c r="AS4" s="168" t="str">
        <f>Project!I15</f>
        <v>Partner 3:</v>
      </c>
      <c r="AT4" s="168">
        <f>Project!J15</f>
        <v>0</v>
      </c>
      <c r="BN4" s="168" t="str">
        <f>Project!I16</f>
        <v>Partner 4:</v>
      </c>
      <c r="BO4" s="168">
        <f>Project!J16</f>
        <v>0</v>
      </c>
      <c r="CI4" s="168" t="str">
        <f>Project!I17</f>
        <v>Partner 5:</v>
      </c>
      <c r="CJ4" s="168">
        <f>Project!J17</f>
        <v>0</v>
      </c>
      <c r="DD4" s="168" t="str">
        <f>Project!I18</f>
        <v>Partner 6:</v>
      </c>
      <c r="DE4" s="168">
        <f>Project!J18</f>
        <v>0</v>
      </c>
    </row>
    <row r="5" spans="1:127" customFormat="1" ht="15" customHeight="1" x14ac:dyDescent="0.25">
      <c r="O5" s="88"/>
      <c r="P5" s="88"/>
      <c r="AI5" s="3"/>
    </row>
    <row r="6" spans="1:127" customFormat="1" ht="15" customHeight="1" x14ac:dyDescent="0.25">
      <c r="A6" s="83"/>
      <c r="O6" s="88"/>
      <c r="P6" s="88"/>
      <c r="W6" s="83"/>
      <c r="AI6" s="3"/>
      <c r="AK6" t="s">
        <v>67</v>
      </c>
      <c r="AR6" s="83"/>
      <c r="BM6" s="83"/>
      <c r="CH6" s="83"/>
      <c r="DC6" s="83"/>
      <c r="DW6" s="87"/>
    </row>
    <row r="7" spans="1:127" customFormat="1" ht="15" customHeight="1" x14ac:dyDescent="0.25">
      <c r="A7" s="83"/>
      <c r="B7" s="59"/>
      <c r="C7" s="84" t="s">
        <v>52</v>
      </c>
      <c r="D7" s="59"/>
      <c r="E7" s="59"/>
      <c r="F7" s="59"/>
      <c r="G7" s="59"/>
      <c r="H7" s="59"/>
      <c r="I7" s="59"/>
      <c r="J7" s="59"/>
      <c r="K7" s="59"/>
      <c r="L7" s="59"/>
      <c r="M7" s="59"/>
      <c r="N7" s="59"/>
      <c r="O7" s="85"/>
      <c r="P7" s="85"/>
      <c r="Q7" s="59"/>
      <c r="R7" s="59"/>
      <c r="T7" s="222" t="s">
        <v>68</v>
      </c>
      <c r="U7" s="223"/>
      <c r="V7" s="140"/>
      <c r="W7" s="86"/>
      <c r="X7" s="84" t="s">
        <v>52</v>
      </c>
      <c r="Y7" s="59"/>
      <c r="Z7" s="59"/>
      <c r="AA7" s="59"/>
      <c r="AB7" s="59"/>
      <c r="AC7" s="59"/>
      <c r="AD7" s="59"/>
      <c r="AE7" s="59"/>
      <c r="AF7" s="59"/>
      <c r="AG7" s="59"/>
      <c r="AH7" s="59"/>
      <c r="AI7" s="154"/>
      <c r="AJ7" s="59"/>
      <c r="AK7" s="59"/>
      <c r="AL7" s="59"/>
      <c r="AM7" s="59"/>
      <c r="AO7" s="222" t="s">
        <v>68</v>
      </c>
      <c r="AP7" s="223"/>
      <c r="AQ7" s="140"/>
      <c r="AR7" s="86"/>
      <c r="AS7" s="84" t="s">
        <v>52</v>
      </c>
      <c r="AT7" s="59"/>
      <c r="AU7" s="59"/>
      <c r="AV7" s="59"/>
      <c r="AW7" s="59"/>
      <c r="AX7" s="59"/>
      <c r="AY7" s="59"/>
      <c r="AZ7" s="59"/>
      <c r="BA7" s="59"/>
      <c r="BB7" s="59"/>
      <c r="BC7" s="59"/>
      <c r="BD7" s="59"/>
      <c r="BE7" s="59"/>
      <c r="BF7" s="59"/>
      <c r="BG7" s="59"/>
      <c r="BH7" s="59"/>
      <c r="BJ7" s="222" t="s">
        <v>68</v>
      </c>
      <c r="BK7" s="222"/>
      <c r="BL7" s="141"/>
      <c r="BM7" s="86"/>
      <c r="BN7" s="84" t="s">
        <v>52</v>
      </c>
      <c r="BO7" s="59"/>
      <c r="BP7" s="59"/>
      <c r="BQ7" s="59"/>
      <c r="BR7" s="59"/>
      <c r="BS7" s="59"/>
      <c r="BT7" s="59"/>
      <c r="BU7" s="59"/>
      <c r="BV7" s="59"/>
      <c r="BW7" s="59"/>
      <c r="BX7" s="59"/>
      <c r="BY7" s="59"/>
      <c r="BZ7" s="59"/>
      <c r="CA7" s="59"/>
      <c r="CB7" s="59"/>
      <c r="CC7" s="59"/>
      <c r="CE7" s="222" t="s">
        <v>68</v>
      </c>
      <c r="CF7" s="222"/>
      <c r="CG7" s="141"/>
      <c r="CH7" s="86"/>
      <c r="CI7" s="59"/>
      <c r="CJ7" s="59"/>
      <c r="CK7" s="84" t="s">
        <v>52</v>
      </c>
      <c r="CL7" s="59"/>
      <c r="CM7" s="59"/>
      <c r="CN7" s="59"/>
      <c r="CO7" s="59"/>
      <c r="CP7" s="59"/>
      <c r="CQ7" s="59"/>
      <c r="CR7" s="59"/>
      <c r="CS7" s="59"/>
      <c r="CT7" s="59"/>
      <c r="CU7" s="59"/>
      <c r="CV7" s="59"/>
      <c r="CW7" s="59"/>
      <c r="CX7" s="59"/>
      <c r="CZ7" s="222" t="s">
        <v>68</v>
      </c>
      <c r="DA7" s="222"/>
      <c r="DB7" s="141"/>
      <c r="DC7" s="86"/>
      <c r="DD7" s="84" t="s">
        <v>52</v>
      </c>
      <c r="DE7" s="59"/>
      <c r="DF7" s="59"/>
      <c r="DG7" s="59"/>
      <c r="DH7" s="59"/>
      <c r="DI7" s="59"/>
      <c r="DJ7" s="59"/>
      <c r="DK7" s="59"/>
      <c r="DL7" s="59"/>
      <c r="DM7" s="59"/>
      <c r="DN7" s="59"/>
      <c r="DO7" s="59"/>
      <c r="DP7" s="59"/>
      <c r="DQ7" s="59"/>
      <c r="DR7" s="59"/>
      <c r="DS7" s="59"/>
      <c r="DU7" s="222" t="s">
        <v>68</v>
      </c>
      <c r="DV7" s="222"/>
      <c r="DW7" s="87"/>
    </row>
    <row r="8" spans="1:127" s="88" customFormat="1" ht="15" customHeight="1" x14ac:dyDescent="0.25">
      <c r="A8" s="142"/>
      <c r="C8" s="143" t="s">
        <v>69</v>
      </c>
      <c r="E8" s="144"/>
      <c r="F8" s="144"/>
      <c r="G8" s="144"/>
      <c r="H8" s="144"/>
      <c r="I8" s="144"/>
      <c r="J8" s="144"/>
      <c r="K8" s="144" t="s">
        <v>70</v>
      </c>
      <c r="L8" s="144"/>
      <c r="M8" s="144"/>
      <c r="O8" s="88" t="s">
        <v>71</v>
      </c>
      <c r="P8" s="88" t="s">
        <v>72</v>
      </c>
      <c r="R8" s="88" t="s">
        <v>73</v>
      </c>
      <c r="T8" s="88" t="s">
        <v>74</v>
      </c>
      <c r="U8" s="88" t="s">
        <v>75</v>
      </c>
      <c r="W8" s="142"/>
      <c r="X8" s="144" t="s">
        <v>69</v>
      </c>
      <c r="Y8" s="144"/>
      <c r="Z8" s="144"/>
      <c r="AA8" s="144"/>
      <c r="AB8" s="144"/>
      <c r="AC8" s="144"/>
      <c r="AD8" s="144"/>
      <c r="AE8" s="144"/>
      <c r="AF8" s="144" t="s">
        <v>70</v>
      </c>
      <c r="AG8" s="144"/>
      <c r="AH8" s="144"/>
      <c r="AI8" s="155"/>
      <c r="AJ8" s="88" t="s">
        <v>71</v>
      </c>
      <c r="AK8" s="88" t="s">
        <v>72</v>
      </c>
      <c r="AM8" s="88" t="s">
        <v>73</v>
      </c>
      <c r="AO8" s="88" t="s">
        <v>74</v>
      </c>
      <c r="AP8" s="88" t="s">
        <v>75</v>
      </c>
      <c r="AR8" s="142"/>
      <c r="AS8" s="144" t="s">
        <v>69</v>
      </c>
      <c r="AT8" s="144"/>
      <c r="AU8" s="144"/>
      <c r="AV8" s="144"/>
      <c r="AW8" s="144"/>
      <c r="AX8" s="144"/>
      <c r="AY8" s="144"/>
      <c r="AZ8" s="144"/>
      <c r="BA8" s="144" t="s">
        <v>70</v>
      </c>
      <c r="BB8" s="144"/>
      <c r="BC8" s="144"/>
      <c r="BE8" s="88" t="s">
        <v>71</v>
      </c>
      <c r="BF8" s="88" t="s">
        <v>72</v>
      </c>
      <c r="BH8" s="88" t="s">
        <v>73</v>
      </c>
      <c r="BJ8" s="88" t="s">
        <v>74</v>
      </c>
      <c r="BK8" s="88" t="s">
        <v>75</v>
      </c>
      <c r="BM8" s="142"/>
      <c r="BN8" s="144" t="s">
        <v>69</v>
      </c>
      <c r="BO8" s="144"/>
      <c r="BP8" s="144"/>
      <c r="BQ8" s="144"/>
      <c r="BR8" s="144"/>
      <c r="BS8" s="144"/>
      <c r="BT8" s="144"/>
      <c r="BU8" s="144"/>
      <c r="BV8" s="144" t="s">
        <v>70</v>
      </c>
      <c r="BW8" s="144"/>
      <c r="BX8" s="144"/>
      <c r="BZ8" s="88" t="s">
        <v>71</v>
      </c>
      <c r="CA8" s="88" t="s">
        <v>72</v>
      </c>
      <c r="CC8" s="88" t="s">
        <v>73</v>
      </c>
      <c r="CE8" s="88" t="s">
        <v>74</v>
      </c>
      <c r="CF8" s="88" t="s">
        <v>75</v>
      </c>
      <c r="CH8" s="142"/>
      <c r="CI8" s="144" t="s">
        <v>69</v>
      </c>
      <c r="CJ8" s="144"/>
      <c r="CK8" s="144"/>
      <c r="CL8" s="144"/>
      <c r="CM8" s="144"/>
      <c r="CN8" s="144"/>
      <c r="CO8" s="144"/>
      <c r="CP8" s="144"/>
      <c r="CQ8" s="144" t="s">
        <v>70</v>
      </c>
      <c r="CR8" s="144"/>
      <c r="CS8" s="144"/>
      <c r="CU8" s="88" t="s">
        <v>71</v>
      </c>
      <c r="CV8" s="88" t="s">
        <v>72</v>
      </c>
      <c r="CX8" s="88" t="s">
        <v>73</v>
      </c>
      <c r="CZ8" s="88" t="s">
        <v>74</v>
      </c>
      <c r="DA8" s="88" t="s">
        <v>75</v>
      </c>
      <c r="DC8" s="142"/>
      <c r="DD8" s="144" t="s">
        <v>69</v>
      </c>
      <c r="DE8" s="144"/>
      <c r="DF8" s="144"/>
      <c r="DG8" s="144"/>
      <c r="DH8" s="144"/>
      <c r="DI8" s="144"/>
      <c r="DJ8" s="144"/>
      <c r="DK8" s="144"/>
      <c r="DL8" s="144" t="s">
        <v>70</v>
      </c>
      <c r="DM8" s="144"/>
      <c r="DN8" s="144"/>
      <c r="DP8" s="88" t="s">
        <v>71</v>
      </c>
      <c r="DQ8" s="88" t="s">
        <v>72</v>
      </c>
      <c r="DS8" s="88" t="s">
        <v>73</v>
      </c>
      <c r="DU8" s="88" t="s">
        <v>74</v>
      </c>
      <c r="DV8" s="88" t="s">
        <v>75</v>
      </c>
      <c r="DW8" s="145"/>
    </row>
    <row r="9" spans="1:127" ht="15" customHeight="1" x14ac:dyDescent="0.25">
      <c r="A9" s="35"/>
      <c r="B9" s="40">
        <v>1</v>
      </c>
      <c r="C9" s="41"/>
      <c r="D9" s="42"/>
      <c r="E9" s="42"/>
      <c r="F9" s="42"/>
      <c r="G9" s="42"/>
      <c r="H9" s="42"/>
      <c r="I9" s="42"/>
      <c r="J9" s="43"/>
      <c r="K9" s="41"/>
      <c r="L9" s="42"/>
      <c r="M9" s="43"/>
      <c r="O9" s="44"/>
      <c r="P9" s="45"/>
      <c r="R9" s="21">
        <f>ROUND(IFERROR(O9*P9,0),0)</f>
        <v>0</v>
      </c>
      <c r="S9" s="47"/>
      <c r="T9" s="48"/>
      <c r="U9" s="23" t="str">
        <f>IFERROR(IF(ISNUMBER(T9),T9/R9,""),"-")</f>
        <v/>
      </c>
      <c r="W9" s="40">
        <v>1</v>
      </c>
      <c r="X9" s="41"/>
      <c r="Y9" s="42"/>
      <c r="Z9" s="42"/>
      <c r="AA9" s="42"/>
      <c r="AB9" s="42"/>
      <c r="AC9" s="42"/>
      <c r="AD9" s="42"/>
      <c r="AE9" s="43"/>
      <c r="AF9" s="41"/>
      <c r="AG9" s="42"/>
      <c r="AH9" s="43"/>
      <c r="AJ9" s="49"/>
      <c r="AK9" s="43"/>
      <c r="AM9" s="21">
        <f>ROUND(IFERROR(AJ9*AK9,0),0)</f>
        <v>0</v>
      </c>
      <c r="AN9" s="47"/>
      <c r="AO9" s="48"/>
      <c r="AP9" s="23" t="str">
        <f t="shared" ref="AP9:AP29" si="0">IFERROR(IF(ISNUMBER(AO9),AO9/AM9,""),"-")</f>
        <v/>
      </c>
      <c r="AR9" s="40">
        <v>1</v>
      </c>
      <c r="AS9" s="41"/>
      <c r="AT9" s="42"/>
      <c r="AU9" s="42"/>
      <c r="AV9" s="42"/>
      <c r="AW9" s="42"/>
      <c r="AX9" s="42"/>
      <c r="AY9" s="42"/>
      <c r="AZ9" s="43"/>
      <c r="BA9" s="41"/>
      <c r="BB9" s="42"/>
      <c r="BC9" s="43"/>
      <c r="BE9" s="49"/>
      <c r="BF9" s="43"/>
      <c r="BH9" s="21">
        <f>ROUND(IFERROR(BE9*BF9,0),0)</f>
        <v>0</v>
      </c>
      <c r="BI9" s="47"/>
      <c r="BJ9" s="48"/>
      <c r="BK9" s="23" t="str">
        <f t="shared" ref="BK9:BK29" si="1">IFERROR(IF(ISNUMBER(BJ9),BJ9/BH9,""),"-")</f>
        <v/>
      </c>
      <c r="BM9" s="40">
        <v>1</v>
      </c>
      <c r="BN9" s="41"/>
      <c r="BO9" s="42"/>
      <c r="BP9" s="42"/>
      <c r="BQ9" s="42"/>
      <c r="BR9" s="42"/>
      <c r="BS9" s="42"/>
      <c r="BT9" s="42"/>
      <c r="BU9" s="43"/>
      <c r="BV9" s="41"/>
      <c r="BW9" s="42"/>
      <c r="BX9" s="43"/>
      <c r="BZ9" s="49"/>
      <c r="CA9" s="43"/>
      <c r="CC9" s="21">
        <f>ROUND(IFERROR(BZ9*CA9,0),0)</f>
        <v>0</v>
      </c>
      <c r="CD9" s="47"/>
      <c r="CE9" s="48"/>
      <c r="CF9" s="23" t="str">
        <f t="shared" ref="CF9:CF29" si="2">IFERROR(IF(ISNUMBER(CE9),CE9/CC9,""),"-")</f>
        <v/>
      </c>
      <c r="CG9" s="47"/>
      <c r="CH9" s="40">
        <v>1</v>
      </c>
      <c r="CI9" s="41"/>
      <c r="CJ9" s="42"/>
      <c r="CK9" s="42"/>
      <c r="CL9" s="42"/>
      <c r="CM9" s="42"/>
      <c r="CN9" s="42"/>
      <c r="CO9" s="42"/>
      <c r="CP9" s="43"/>
      <c r="CQ9" s="41"/>
      <c r="CR9" s="42"/>
      <c r="CS9" s="43"/>
      <c r="CU9" s="49"/>
      <c r="CV9" s="43"/>
      <c r="CX9" s="21">
        <f>ROUND(IFERROR(CU9*CV9,0),0)</f>
        <v>0</v>
      </c>
      <c r="CY9" s="47"/>
      <c r="CZ9" s="48"/>
      <c r="DA9" s="23" t="str">
        <f t="shared" ref="DA9:DA29" si="3">IFERROR(IF(ISNUMBER(CZ9),CZ9/CX9,""),"-")</f>
        <v/>
      </c>
      <c r="DB9" s="47"/>
      <c r="DC9" s="40">
        <v>1</v>
      </c>
      <c r="DD9" s="41"/>
      <c r="DE9" s="42"/>
      <c r="DF9" s="42"/>
      <c r="DG9" s="42"/>
      <c r="DH9" s="42"/>
      <c r="DI9" s="42"/>
      <c r="DJ9" s="42" t="s">
        <v>76</v>
      </c>
      <c r="DK9" s="43"/>
      <c r="DL9" s="41"/>
      <c r="DM9" s="42" t="s">
        <v>76</v>
      </c>
      <c r="DN9" s="43"/>
      <c r="DP9" s="49"/>
      <c r="DQ9" s="43"/>
      <c r="DS9" s="21">
        <f>ROUND(IFERROR(DP9*DQ9,0),0)</f>
        <v>0</v>
      </c>
      <c r="DT9" s="47"/>
      <c r="DU9" s="48"/>
      <c r="DV9" s="23" t="str">
        <f t="shared" ref="DV9:DV29" si="4">IFERROR(IF(ISNUMBER(DU9),DU9/DS9,""),"-")</f>
        <v/>
      </c>
      <c r="DW9" s="37"/>
    </row>
    <row r="10" spans="1:127" ht="15" customHeight="1" x14ac:dyDescent="0.25">
      <c r="A10" s="35"/>
      <c r="B10" s="40">
        <v>2</v>
      </c>
      <c r="C10" s="41"/>
      <c r="D10" s="42"/>
      <c r="E10" s="42"/>
      <c r="F10" s="42"/>
      <c r="G10" s="42"/>
      <c r="H10" s="42"/>
      <c r="I10" s="42"/>
      <c r="J10" s="43"/>
      <c r="K10" s="41"/>
      <c r="L10" s="42"/>
      <c r="M10" s="43"/>
      <c r="O10" s="44"/>
      <c r="P10" s="45"/>
      <c r="R10" s="21">
        <f t="shared" ref="R10:R28" si="5">ROUND(IFERROR(O10*P10,0),0)</f>
        <v>0</v>
      </c>
      <c r="S10" s="47"/>
      <c r="T10" s="48"/>
      <c r="U10" s="23" t="str">
        <f t="shared" ref="U10:U29" si="6">IFERROR(IF(ISNUMBER(T10),T10/R10,""),"-")</f>
        <v/>
      </c>
      <c r="W10" s="40">
        <v>2</v>
      </c>
      <c r="X10" s="41"/>
      <c r="Y10" s="42"/>
      <c r="Z10" s="42"/>
      <c r="AA10" s="42"/>
      <c r="AB10" s="42"/>
      <c r="AC10" s="42" t="s">
        <v>77</v>
      </c>
      <c r="AD10" s="42"/>
      <c r="AE10" s="43"/>
      <c r="AF10" s="41"/>
      <c r="AG10" s="42"/>
      <c r="AH10" s="43"/>
      <c r="AJ10" s="49"/>
      <c r="AK10" s="43"/>
      <c r="AM10" s="21">
        <f t="shared" ref="AM10:AM28" si="7">ROUND(IFERROR(AJ10*AK10,0),0)</f>
        <v>0</v>
      </c>
      <c r="AN10" s="47"/>
      <c r="AO10" s="48"/>
      <c r="AP10" s="23" t="str">
        <f t="shared" si="0"/>
        <v/>
      </c>
      <c r="AR10" s="40">
        <v>2</v>
      </c>
      <c r="AS10" s="41"/>
      <c r="AT10" s="42"/>
      <c r="AU10" s="42"/>
      <c r="AV10" s="42"/>
      <c r="AW10" s="42"/>
      <c r="AX10" s="42"/>
      <c r="AY10" s="42"/>
      <c r="AZ10" s="43"/>
      <c r="BA10" s="41"/>
      <c r="BB10" s="42"/>
      <c r="BC10" s="43"/>
      <c r="BE10" s="49"/>
      <c r="BF10" s="43"/>
      <c r="BH10" s="21">
        <f t="shared" ref="BH10:BH28" si="8">ROUND(IFERROR(BE10*BF10,0),0)</f>
        <v>0</v>
      </c>
      <c r="BI10" s="47"/>
      <c r="BJ10" s="48"/>
      <c r="BK10" s="23" t="str">
        <f t="shared" si="1"/>
        <v/>
      </c>
      <c r="BM10" s="40">
        <v>2</v>
      </c>
      <c r="BN10" s="41"/>
      <c r="BO10" s="42"/>
      <c r="BP10" s="42"/>
      <c r="BQ10" s="42"/>
      <c r="BR10" s="42"/>
      <c r="BS10" s="42"/>
      <c r="BT10" s="42"/>
      <c r="BU10" s="43"/>
      <c r="BV10" s="41"/>
      <c r="BW10" s="42"/>
      <c r="BX10" s="43"/>
      <c r="BZ10" s="49"/>
      <c r="CA10" s="43"/>
      <c r="CC10" s="21">
        <f t="shared" ref="CC10:CC28" si="9">ROUND(IFERROR(BZ10*CA10,0),0)</f>
        <v>0</v>
      </c>
      <c r="CD10" s="47"/>
      <c r="CE10" s="48"/>
      <c r="CF10" s="23" t="str">
        <f t="shared" si="2"/>
        <v/>
      </c>
      <c r="CG10" s="47"/>
      <c r="CH10" s="40">
        <v>2</v>
      </c>
      <c r="CI10" s="41"/>
      <c r="CJ10" s="42"/>
      <c r="CK10" s="42"/>
      <c r="CL10" s="42"/>
      <c r="CM10" s="42"/>
      <c r="CN10" s="42"/>
      <c r="CO10" s="42"/>
      <c r="CP10" s="43"/>
      <c r="CQ10" s="41"/>
      <c r="CR10" s="42"/>
      <c r="CS10" s="43"/>
      <c r="CU10" s="49"/>
      <c r="CV10" s="43"/>
      <c r="CX10" s="21">
        <f t="shared" ref="CX10:CX28" si="10">ROUND(IFERROR(CU10*CV10,0),0)</f>
        <v>0</v>
      </c>
      <c r="CY10" s="47"/>
      <c r="CZ10" s="48"/>
      <c r="DA10" s="23" t="str">
        <f t="shared" si="3"/>
        <v/>
      </c>
      <c r="DB10" s="47"/>
      <c r="DC10" s="40">
        <v>2</v>
      </c>
      <c r="DD10" s="41"/>
      <c r="DE10" s="42"/>
      <c r="DF10" s="42"/>
      <c r="DG10" s="42"/>
      <c r="DH10" s="42"/>
      <c r="DI10" s="42"/>
      <c r="DJ10" s="42"/>
      <c r="DK10" s="43"/>
      <c r="DL10" s="41"/>
      <c r="DM10" s="42"/>
      <c r="DN10" s="43"/>
      <c r="DP10" s="49"/>
      <c r="DQ10" s="43"/>
      <c r="DS10" s="21">
        <f t="shared" ref="DS10:DS28" si="11">ROUND(IFERROR(DP10*DQ10,0),0)</f>
        <v>0</v>
      </c>
      <c r="DT10" s="47"/>
      <c r="DU10" s="48"/>
      <c r="DV10" s="23" t="str">
        <f t="shared" si="4"/>
        <v/>
      </c>
      <c r="DW10" s="37"/>
    </row>
    <row r="11" spans="1:127" ht="15" customHeight="1" x14ac:dyDescent="0.25">
      <c r="A11" s="35"/>
      <c r="B11" s="40">
        <v>3</v>
      </c>
      <c r="C11" s="41"/>
      <c r="D11" s="42"/>
      <c r="E11" s="42"/>
      <c r="F11" s="42"/>
      <c r="G11" s="42"/>
      <c r="H11" s="42"/>
      <c r="I11" s="42"/>
      <c r="J11" s="43"/>
      <c r="K11" s="41"/>
      <c r="L11" s="42"/>
      <c r="M11" s="43"/>
      <c r="O11" s="44"/>
      <c r="P11" s="45"/>
      <c r="R11" s="21">
        <f t="shared" si="5"/>
        <v>0</v>
      </c>
      <c r="S11" s="47"/>
      <c r="T11" s="48"/>
      <c r="U11" s="23" t="str">
        <f t="shared" si="6"/>
        <v/>
      </c>
      <c r="W11" s="40">
        <v>3</v>
      </c>
      <c r="X11" s="41"/>
      <c r="Y11" s="42"/>
      <c r="Z11" s="42"/>
      <c r="AA11" s="42"/>
      <c r="AB11" s="42"/>
      <c r="AC11" s="42"/>
      <c r="AD11" s="42"/>
      <c r="AE11" s="43"/>
      <c r="AF11" s="41"/>
      <c r="AG11" s="42"/>
      <c r="AH11" s="43"/>
      <c r="AJ11" s="49"/>
      <c r="AK11" s="43"/>
      <c r="AM11" s="21">
        <f t="shared" si="7"/>
        <v>0</v>
      </c>
      <c r="AN11" s="47"/>
      <c r="AO11" s="48"/>
      <c r="AP11" s="23" t="str">
        <f t="shared" si="0"/>
        <v/>
      </c>
      <c r="AR11" s="40">
        <v>3</v>
      </c>
      <c r="AS11" s="41"/>
      <c r="AT11" s="42"/>
      <c r="AU11" s="42"/>
      <c r="AV11" s="42"/>
      <c r="AW11" s="42"/>
      <c r="AX11" s="42"/>
      <c r="AY11" s="42"/>
      <c r="AZ11" s="43"/>
      <c r="BA11" s="41"/>
      <c r="BB11" s="42"/>
      <c r="BC11" s="43"/>
      <c r="BE11" s="49"/>
      <c r="BF11" s="43"/>
      <c r="BH11" s="21">
        <f t="shared" si="8"/>
        <v>0</v>
      </c>
      <c r="BI11" s="47"/>
      <c r="BJ11" s="48"/>
      <c r="BK11" s="23" t="str">
        <f t="shared" si="1"/>
        <v/>
      </c>
      <c r="BM11" s="40">
        <v>3</v>
      </c>
      <c r="BN11" s="41"/>
      <c r="BO11" s="42"/>
      <c r="BP11" s="42"/>
      <c r="BQ11" s="42"/>
      <c r="BR11" s="42"/>
      <c r="BS11" s="42"/>
      <c r="BT11" s="42"/>
      <c r="BU11" s="43"/>
      <c r="BV11" s="41"/>
      <c r="BW11" s="42"/>
      <c r="BX11" s="43"/>
      <c r="BZ11" s="49"/>
      <c r="CA11" s="43"/>
      <c r="CC11" s="21">
        <f t="shared" si="9"/>
        <v>0</v>
      </c>
      <c r="CD11" s="47"/>
      <c r="CE11" s="48"/>
      <c r="CF11" s="23" t="str">
        <f t="shared" si="2"/>
        <v/>
      </c>
      <c r="CG11" s="47"/>
      <c r="CH11" s="40">
        <v>3</v>
      </c>
      <c r="CI11" s="41"/>
      <c r="CJ11" s="42"/>
      <c r="CK11" s="42"/>
      <c r="CL11" s="42"/>
      <c r="CM11" s="42"/>
      <c r="CN11" s="42"/>
      <c r="CO11" s="42"/>
      <c r="CP11" s="43"/>
      <c r="CQ11" s="41"/>
      <c r="CR11" s="42"/>
      <c r="CS11" s="43"/>
      <c r="CU11" s="49"/>
      <c r="CV11" s="43"/>
      <c r="CX11" s="21">
        <f t="shared" si="10"/>
        <v>0</v>
      </c>
      <c r="CY11" s="47"/>
      <c r="CZ11" s="48"/>
      <c r="DA11" s="23" t="str">
        <f t="shared" si="3"/>
        <v/>
      </c>
      <c r="DB11" s="47"/>
      <c r="DC11" s="40">
        <v>3</v>
      </c>
      <c r="DD11" s="41"/>
      <c r="DE11" s="42"/>
      <c r="DF11" s="42"/>
      <c r="DG11" s="42"/>
      <c r="DH11" s="42"/>
      <c r="DI11" s="42"/>
      <c r="DJ11" s="42"/>
      <c r="DK11" s="43"/>
      <c r="DL11" s="41"/>
      <c r="DM11" s="42"/>
      <c r="DN11" s="43"/>
      <c r="DP11" s="49"/>
      <c r="DQ11" s="43"/>
      <c r="DS11" s="21">
        <f t="shared" si="11"/>
        <v>0</v>
      </c>
      <c r="DT11" s="47"/>
      <c r="DU11" s="48"/>
      <c r="DV11" s="23" t="str">
        <f t="shared" si="4"/>
        <v/>
      </c>
      <c r="DW11" s="37"/>
    </row>
    <row r="12" spans="1:127" ht="15" customHeight="1" x14ac:dyDescent="0.25">
      <c r="A12" s="35"/>
      <c r="B12" s="40">
        <v>4</v>
      </c>
      <c r="C12" s="41"/>
      <c r="D12" s="42"/>
      <c r="E12" s="42"/>
      <c r="F12" s="42"/>
      <c r="G12" s="42"/>
      <c r="H12" s="42"/>
      <c r="I12" s="42"/>
      <c r="J12" s="43"/>
      <c r="K12" s="41"/>
      <c r="L12" s="42"/>
      <c r="M12" s="43"/>
      <c r="O12" s="44"/>
      <c r="P12" s="45"/>
      <c r="R12" s="21">
        <f t="shared" si="5"/>
        <v>0</v>
      </c>
      <c r="S12" s="47"/>
      <c r="T12" s="48"/>
      <c r="U12" s="23" t="str">
        <f t="shared" si="6"/>
        <v/>
      </c>
      <c r="W12" s="40">
        <v>4</v>
      </c>
      <c r="X12" s="41"/>
      <c r="Y12" s="42"/>
      <c r="Z12" s="42"/>
      <c r="AA12" s="42"/>
      <c r="AB12" s="42"/>
      <c r="AC12" s="42"/>
      <c r="AD12" s="42"/>
      <c r="AE12" s="43"/>
      <c r="AF12" s="41"/>
      <c r="AG12" s="42"/>
      <c r="AH12" s="43"/>
      <c r="AJ12" s="49"/>
      <c r="AK12" s="43"/>
      <c r="AM12" s="21">
        <f t="shared" si="7"/>
        <v>0</v>
      </c>
      <c r="AN12" s="47"/>
      <c r="AO12" s="48"/>
      <c r="AP12" s="23" t="str">
        <f t="shared" si="0"/>
        <v/>
      </c>
      <c r="AR12" s="40">
        <v>4</v>
      </c>
      <c r="AS12" s="41"/>
      <c r="AT12" s="42"/>
      <c r="AU12" s="42"/>
      <c r="AV12" s="42"/>
      <c r="AW12" s="42"/>
      <c r="AX12" s="42"/>
      <c r="AY12" s="42"/>
      <c r="AZ12" s="43"/>
      <c r="BA12" s="41"/>
      <c r="BB12" s="42"/>
      <c r="BC12" s="43"/>
      <c r="BE12" s="49"/>
      <c r="BF12" s="43"/>
      <c r="BH12" s="21">
        <f t="shared" si="8"/>
        <v>0</v>
      </c>
      <c r="BI12" s="47"/>
      <c r="BJ12" s="48"/>
      <c r="BK12" s="23" t="str">
        <f t="shared" si="1"/>
        <v/>
      </c>
      <c r="BM12" s="40">
        <v>4</v>
      </c>
      <c r="BN12" s="41"/>
      <c r="BO12" s="42"/>
      <c r="BP12" s="42"/>
      <c r="BQ12" s="42"/>
      <c r="BR12" s="42"/>
      <c r="BS12" s="42"/>
      <c r="BT12" s="42"/>
      <c r="BU12" s="43"/>
      <c r="BV12" s="41"/>
      <c r="BW12" s="42"/>
      <c r="BX12" s="43"/>
      <c r="BZ12" s="49"/>
      <c r="CA12" s="43"/>
      <c r="CC12" s="21">
        <f t="shared" si="9"/>
        <v>0</v>
      </c>
      <c r="CD12" s="47"/>
      <c r="CE12" s="48"/>
      <c r="CF12" s="23" t="str">
        <f t="shared" si="2"/>
        <v/>
      </c>
      <c r="CG12" s="47"/>
      <c r="CH12" s="40">
        <v>4</v>
      </c>
      <c r="CI12" s="41"/>
      <c r="CJ12" s="42"/>
      <c r="CK12" s="42"/>
      <c r="CL12" s="42"/>
      <c r="CM12" s="42"/>
      <c r="CN12" s="42"/>
      <c r="CO12" s="42"/>
      <c r="CP12" s="43"/>
      <c r="CQ12" s="41"/>
      <c r="CR12" s="42"/>
      <c r="CS12" s="43"/>
      <c r="CU12" s="49"/>
      <c r="CV12" s="43"/>
      <c r="CX12" s="21">
        <f t="shared" si="10"/>
        <v>0</v>
      </c>
      <c r="CY12" s="47"/>
      <c r="CZ12" s="48"/>
      <c r="DA12" s="23" t="str">
        <f t="shared" si="3"/>
        <v/>
      </c>
      <c r="DB12" s="47"/>
      <c r="DC12" s="40">
        <v>4</v>
      </c>
      <c r="DD12" s="41"/>
      <c r="DE12" s="42"/>
      <c r="DF12" s="42"/>
      <c r="DG12" s="42"/>
      <c r="DH12" s="42"/>
      <c r="DI12" s="42"/>
      <c r="DJ12" s="42"/>
      <c r="DK12" s="43"/>
      <c r="DL12" s="41"/>
      <c r="DM12" s="42"/>
      <c r="DN12" s="43"/>
      <c r="DP12" s="49"/>
      <c r="DQ12" s="43"/>
      <c r="DS12" s="21">
        <f t="shared" si="11"/>
        <v>0</v>
      </c>
      <c r="DT12" s="47"/>
      <c r="DU12" s="48"/>
      <c r="DV12" s="23" t="str">
        <f t="shared" si="4"/>
        <v/>
      </c>
      <c r="DW12" s="37"/>
    </row>
    <row r="13" spans="1:127" ht="15" customHeight="1" x14ac:dyDescent="0.25">
      <c r="A13" s="35"/>
      <c r="B13" s="40">
        <v>5</v>
      </c>
      <c r="C13" s="41"/>
      <c r="D13" s="42"/>
      <c r="E13" s="42"/>
      <c r="F13" s="42"/>
      <c r="G13" s="42"/>
      <c r="H13" s="42"/>
      <c r="I13" s="42"/>
      <c r="J13" s="43"/>
      <c r="K13" s="41"/>
      <c r="L13" s="42"/>
      <c r="M13" s="43"/>
      <c r="O13" s="44"/>
      <c r="P13" s="45"/>
      <c r="R13" s="21">
        <f t="shared" si="5"/>
        <v>0</v>
      </c>
      <c r="S13" s="47"/>
      <c r="T13" s="48"/>
      <c r="U13" s="23" t="str">
        <f t="shared" si="6"/>
        <v/>
      </c>
      <c r="W13" s="40">
        <v>5</v>
      </c>
      <c r="X13" s="41"/>
      <c r="Y13" s="42"/>
      <c r="Z13" s="42"/>
      <c r="AA13" s="42"/>
      <c r="AB13" s="42"/>
      <c r="AC13" s="42"/>
      <c r="AD13" s="42"/>
      <c r="AE13" s="43"/>
      <c r="AF13" s="41"/>
      <c r="AG13" s="42"/>
      <c r="AH13" s="43"/>
      <c r="AJ13" s="49"/>
      <c r="AK13" s="43"/>
      <c r="AM13" s="21">
        <f t="shared" si="7"/>
        <v>0</v>
      </c>
      <c r="AN13" s="47"/>
      <c r="AO13" s="48"/>
      <c r="AP13" s="23" t="str">
        <f t="shared" si="0"/>
        <v/>
      </c>
      <c r="AR13" s="40">
        <v>5</v>
      </c>
      <c r="AS13" s="41"/>
      <c r="AT13" s="42"/>
      <c r="AU13" s="42"/>
      <c r="AV13" s="42"/>
      <c r="AW13" s="42"/>
      <c r="AX13" s="42"/>
      <c r="AY13" s="42"/>
      <c r="AZ13" s="43"/>
      <c r="BA13" s="41"/>
      <c r="BB13" s="42"/>
      <c r="BC13" s="43"/>
      <c r="BE13" s="49"/>
      <c r="BF13" s="43"/>
      <c r="BH13" s="21">
        <f t="shared" si="8"/>
        <v>0</v>
      </c>
      <c r="BI13" s="47"/>
      <c r="BJ13" s="48"/>
      <c r="BK13" s="23" t="str">
        <f t="shared" si="1"/>
        <v/>
      </c>
      <c r="BM13" s="40">
        <v>5</v>
      </c>
      <c r="BN13" s="41"/>
      <c r="BO13" s="42"/>
      <c r="BP13" s="42"/>
      <c r="BQ13" s="42"/>
      <c r="BR13" s="42"/>
      <c r="BS13" s="42"/>
      <c r="BT13" s="42"/>
      <c r="BU13" s="43"/>
      <c r="BV13" s="41"/>
      <c r="BW13" s="42"/>
      <c r="BX13" s="43"/>
      <c r="BZ13" s="49"/>
      <c r="CA13" s="43"/>
      <c r="CC13" s="21">
        <f t="shared" si="9"/>
        <v>0</v>
      </c>
      <c r="CD13" s="47"/>
      <c r="CE13" s="48"/>
      <c r="CF13" s="23" t="str">
        <f t="shared" si="2"/>
        <v/>
      </c>
      <c r="CG13" s="47"/>
      <c r="CH13" s="40">
        <v>5</v>
      </c>
      <c r="CI13" s="41"/>
      <c r="CJ13" s="42"/>
      <c r="CK13" s="42"/>
      <c r="CL13" s="42"/>
      <c r="CM13" s="42"/>
      <c r="CN13" s="42"/>
      <c r="CO13" s="42"/>
      <c r="CP13" s="43"/>
      <c r="CQ13" s="41"/>
      <c r="CR13" s="42"/>
      <c r="CS13" s="43"/>
      <c r="CU13" s="49"/>
      <c r="CV13" s="43"/>
      <c r="CX13" s="21">
        <f t="shared" si="10"/>
        <v>0</v>
      </c>
      <c r="CY13" s="47"/>
      <c r="CZ13" s="48"/>
      <c r="DA13" s="23" t="str">
        <f t="shared" si="3"/>
        <v/>
      </c>
      <c r="DB13" s="47"/>
      <c r="DC13" s="40">
        <v>5</v>
      </c>
      <c r="DD13" s="41"/>
      <c r="DE13" s="42"/>
      <c r="DF13" s="42"/>
      <c r="DG13" s="42"/>
      <c r="DH13" s="42"/>
      <c r="DI13" s="42"/>
      <c r="DJ13" s="42"/>
      <c r="DK13" s="43"/>
      <c r="DL13" s="41"/>
      <c r="DM13" s="42"/>
      <c r="DN13" s="43"/>
      <c r="DP13" s="49"/>
      <c r="DQ13" s="43"/>
      <c r="DS13" s="21">
        <f t="shared" si="11"/>
        <v>0</v>
      </c>
      <c r="DT13" s="47"/>
      <c r="DU13" s="48"/>
      <c r="DV13" s="23" t="str">
        <f t="shared" si="4"/>
        <v/>
      </c>
      <c r="DW13" s="37"/>
    </row>
    <row r="14" spans="1:127" ht="15" customHeight="1" x14ac:dyDescent="0.25">
      <c r="A14" s="35"/>
      <c r="B14" s="40">
        <v>6</v>
      </c>
      <c r="C14" s="41"/>
      <c r="D14" s="42"/>
      <c r="E14" s="42"/>
      <c r="F14" s="42"/>
      <c r="G14" s="42"/>
      <c r="H14" s="42"/>
      <c r="I14" s="42"/>
      <c r="J14" s="43"/>
      <c r="K14" s="41"/>
      <c r="L14" s="42"/>
      <c r="M14" s="43"/>
      <c r="O14" s="44"/>
      <c r="P14" s="45"/>
      <c r="R14" s="21">
        <f t="shared" si="5"/>
        <v>0</v>
      </c>
      <c r="S14" s="47"/>
      <c r="T14" s="48"/>
      <c r="U14" s="23" t="str">
        <f>IFERROR(IF(ISNUMBER(T14),T14/R14,""),"-")</f>
        <v/>
      </c>
      <c r="W14" s="40">
        <v>6</v>
      </c>
      <c r="X14" s="41"/>
      <c r="Y14" s="42"/>
      <c r="Z14" s="42"/>
      <c r="AA14" s="42"/>
      <c r="AB14" s="42"/>
      <c r="AC14" s="42"/>
      <c r="AD14" s="42"/>
      <c r="AE14" s="43"/>
      <c r="AF14" s="41"/>
      <c r="AG14" s="42"/>
      <c r="AH14" s="43"/>
      <c r="AJ14" s="49"/>
      <c r="AK14" s="43"/>
      <c r="AM14" s="21">
        <f t="shared" si="7"/>
        <v>0</v>
      </c>
      <c r="AN14" s="47"/>
      <c r="AO14" s="48"/>
      <c r="AP14" s="23" t="str">
        <f t="shared" si="0"/>
        <v/>
      </c>
      <c r="AR14" s="40">
        <v>6</v>
      </c>
      <c r="AS14" s="41"/>
      <c r="AT14" s="42"/>
      <c r="AU14" s="42"/>
      <c r="AV14" s="42"/>
      <c r="AW14" s="42"/>
      <c r="AX14" s="42"/>
      <c r="AY14" s="42"/>
      <c r="AZ14" s="43"/>
      <c r="BA14" s="41"/>
      <c r="BB14" s="42"/>
      <c r="BC14" s="43"/>
      <c r="BE14" s="49"/>
      <c r="BF14" s="43"/>
      <c r="BH14" s="21">
        <f t="shared" si="8"/>
        <v>0</v>
      </c>
      <c r="BI14" s="47"/>
      <c r="BJ14" s="48"/>
      <c r="BK14" s="23" t="str">
        <f t="shared" si="1"/>
        <v/>
      </c>
      <c r="BM14" s="40">
        <v>6</v>
      </c>
      <c r="BN14" s="41"/>
      <c r="BO14" s="42"/>
      <c r="BP14" s="42"/>
      <c r="BQ14" s="42"/>
      <c r="BR14" s="42"/>
      <c r="BS14" s="42"/>
      <c r="BT14" s="42"/>
      <c r="BU14" s="43"/>
      <c r="BV14" s="41"/>
      <c r="BW14" s="42"/>
      <c r="BX14" s="43"/>
      <c r="BZ14" s="49"/>
      <c r="CA14" s="43"/>
      <c r="CC14" s="21">
        <f t="shared" si="9"/>
        <v>0</v>
      </c>
      <c r="CD14" s="47"/>
      <c r="CE14" s="48"/>
      <c r="CF14" s="23" t="str">
        <f t="shared" si="2"/>
        <v/>
      </c>
      <c r="CG14" s="47"/>
      <c r="CH14" s="40">
        <v>6</v>
      </c>
      <c r="CI14" s="41"/>
      <c r="CJ14" s="42"/>
      <c r="CK14" s="42"/>
      <c r="CL14" s="42"/>
      <c r="CM14" s="42"/>
      <c r="CN14" s="42"/>
      <c r="CO14" s="42"/>
      <c r="CP14" s="43"/>
      <c r="CQ14" s="41"/>
      <c r="CR14" s="42"/>
      <c r="CS14" s="43"/>
      <c r="CU14" s="49"/>
      <c r="CV14" s="43"/>
      <c r="CX14" s="21">
        <f t="shared" si="10"/>
        <v>0</v>
      </c>
      <c r="CY14" s="47"/>
      <c r="CZ14" s="48"/>
      <c r="DA14" s="23" t="str">
        <f t="shared" si="3"/>
        <v/>
      </c>
      <c r="DB14" s="47"/>
      <c r="DC14" s="40">
        <v>6</v>
      </c>
      <c r="DD14" s="41"/>
      <c r="DE14" s="42"/>
      <c r="DF14" s="42"/>
      <c r="DG14" s="42"/>
      <c r="DH14" s="42"/>
      <c r="DI14" s="42"/>
      <c r="DJ14" s="42"/>
      <c r="DK14" s="43"/>
      <c r="DL14" s="41"/>
      <c r="DM14" s="42"/>
      <c r="DN14" s="43"/>
      <c r="DP14" s="49"/>
      <c r="DQ14" s="43"/>
      <c r="DS14" s="21">
        <f t="shared" si="11"/>
        <v>0</v>
      </c>
      <c r="DT14" s="47"/>
      <c r="DU14" s="48"/>
      <c r="DV14" s="23" t="str">
        <f t="shared" si="4"/>
        <v/>
      </c>
      <c r="DW14" s="37"/>
    </row>
    <row r="15" spans="1:127" ht="15" customHeight="1" x14ac:dyDescent="0.25">
      <c r="A15" s="35"/>
      <c r="B15" s="40">
        <v>7</v>
      </c>
      <c r="C15" s="41"/>
      <c r="D15" s="42"/>
      <c r="E15" s="42"/>
      <c r="F15" s="42"/>
      <c r="G15" s="42"/>
      <c r="H15" s="42"/>
      <c r="I15" s="42"/>
      <c r="J15" s="43"/>
      <c r="K15" s="41"/>
      <c r="L15" s="42"/>
      <c r="M15" s="43"/>
      <c r="O15" s="44"/>
      <c r="P15" s="45"/>
      <c r="R15" s="21">
        <f t="shared" si="5"/>
        <v>0</v>
      </c>
      <c r="S15" s="47"/>
      <c r="T15" s="48"/>
      <c r="U15" s="23" t="str">
        <f t="shared" si="6"/>
        <v/>
      </c>
      <c r="W15" s="40">
        <v>7</v>
      </c>
      <c r="X15" s="41"/>
      <c r="Y15" s="42"/>
      <c r="Z15" s="42"/>
      <c r="AA15" s="42"/>
      <c r="AB15" s="42"/>
      <c r="AC15" s="42"/>
      <c r="AD15" s="42"/>
      <c r="AE15" s="43"/>
      <c r="AF15" s="41"/>
      <c r="AG15" s="42"/>
      <c r="AH15" s="43"/>
      <c r="AJ15" s="49"/>
      <c r="AK15" s="43"/>
      <c r="AM15" s="21">
        <f t="shared" si="7"/>
        <v>0</v>
      </c>
      <c r="AN15" s="47"/>
      <c r="AO15" s="48"/>
      <c r="AP15" s="23" t="str">
        <f t="shared" si="0"/>
        <v/>
      </c>
      <c r="AR15" s="40">
        <v>7</v>
      </c>
      <c r="AS15" s="41"/>
      <c r="AT15" s="42"/>
      <c r="AU15" s="42"/>
      <c r="AV15" s="42"/>
      <c r="AW15" s="42"/>
      <c r="AX15" s="42"/>
      <c r="AY15" s="42"/>
      <c r="AZ15" s="43"/>
      <c r="BA15" s="41"/>
      <c r="BB15" s="42"/>
      <c r="BC15" s="43"/>
      <c r="BE15" s="49"/>
      <c r="BF15" s="43"/>
      <c r="BH15" s="21">
        <f t="shared" si="8"/>
        <v>0</v>
      </c>
      <c r="BI15" s="47"/>
      <c r="BJ15" s="48"/>
      <c r="BK15" s="23" t="str">
        <f t="shared" si="1"/>
        <v/>
      </c>
      <c r="BM15" s="40">
        <v>7</v>
      </c>
      <c r="BN15" s="41"/>
      <c r="BO15" s="42"/>
      <c r="BP15" s="42"/>
      <c r="BQ15" s="42"/>
      <c r="BR15" s="42"/>
      <c r="BS15" s="42"/>
      <c r="BT15" s="42"/>
      <c r="BU15" s="43"/>
      <c r="BV15" s="41"/>
      <c r="BW15" s="42"/>
      <c r="BX15" s="43"/>
      <c r="BZ15" s="49"/>
      <c r="CA15" s="43"/>
      <c r="CC15" s="21">
        <f t="shared" si="9"/>
        <v>0</v>
      </c>
      <c r="CD15" s="47"/>
      <c r="CE15" s="48"/>
      <c r="CF15" s="23" t="str">
        <f t="shared" si="2"/>
        <v/>
      </c>
      <c r="CG15" s="47"/>
      <c r="CH15" s="40">
        <v>7</v>
      </c>
      <c r="CI15" s="41"/>
      <c r="CJ15" s="42"/>
      <c r="CK15" s="42"/>
      <c r="CL15" s="42"/>
      <c r="CM15" s="42"/>
      <c r="CN15" s="42"/>
      <c r="CO15" s="42"/>
      <c r="CP15" s="43"/>
      <c r="CQ15" s="41"/>
      <c r="CR15" s="42"/>
      <c r="CS15" s="43"/>
      <c r="CU15" s="49"/>
      <c r="CV15" s="43"/>
      <c r="CX15" s="21">
        <f t="shared" si="10"/>
        <v>0</v>
      </c>
      <c r="CY15" s="47"/>
      <c r="CZ15" s="48"/>
      <c r="DA15" s="23" t="str">
        <f t="shared" si="3"/>
        <v/>
      </c>
      <c r="DB15" s="47"/>
      <c r="DC15" s="40">
        <v>7</v>
      </c>
      <c r="DD15" s="41"/>
      <c r="DE15" s="42"/>
      <c r="DF15" s="42"/>
      <c r="DG15" s="42"/>
      <c r="DH15" s="42"/>
      <c r="DI15" s="42"/>
      <c r="DJ15" s="42"/>
      <c r="DK15" s="43"/>
      <c r="DL15" s="41"/>
      <c r="DM15" s="42"/>
      <c r="DN15" s="43"/>
      <c r="DP15" s="49"/>
      <c r="DQ15" s="43"/>
      <c r="DS15" s="21">
        <f t="shared" si="11"/>
        <v>0</v>
      </c>
      <c r="DT15" s="47"/>
      <c r="DU15" s="48"/>
      <c r="DV15" s="23" t="str">
        <f t="shared" si="4"/>
        <v/>
      </c>
      <c r="DW15" s="37"/>
    </row>
    <row r="16" spans="1:127" ht="15" customHeight="1" x14ac:dyDescent="0.25">
      <c r="A16" s="35"/>
      <c r="B16" s="40">
        <v>8</v>
      </c>
      <c r="C16" s="41"/>
      <c r="D16" s="42"/>
      <c r="E16" s="42"/>
      <c r="F16" s="42"/>
      <c r="G16" s="42"/>
      <c r="H16" s="42"/>
      <c r="I16" s="42"/>
      <c r="J16" s="43"/>
      <c r="K16" s="41"/>
      <c r="L16" s="42"/>
      <c r="M16" s="43"/>
      <c r="O16" s="44"/>
      <c r="P16" s="45"/>
      <c r="R16" s="21">
        <f t="shared" si="5"/>
        <v>0</v>
      </c>
      <c r="S16" s="47"/>
      <c r="T16" s="48"/>
      <c r="U16" s="23" t="str">
        <f t="shared" si="6"/>
        <v/>
      </c>
      <c r="W16" s="40">
        <v>8</v>
      </c>
      <c r="X16" s="41"/>
      <c r="Y16" s="42"/>
      <c r="Z16" s="42"/>
      <c r="AA16" s="42"/>
      <c r="AB16" s="42"/>
      <c r="AC16" s="42"/>
      <c r="AD16" s="42"/>
      <c r="AE16" s="43"/>
      <c r="AF16" s="41"/>
      <c r="AG16" s="42"/>
      <c r="AH16" s="43"/>
      <c r="AJ16" s="49"/>
      <c r="AK16" s="43"/>
      <c r="AM16" s="21">
        <f t="shared" si="7"/>
        <v>0</v>
      </c>
      <c r="AN16" s="47"/>
      <c r="AO16" s="48"/>
      <c r="AP16" s="23" t="str">
        <f t="shared" si="0"/>
        <v/>
      </c>
      <c r="AR16" s="40">
        <v>8</v>
      </c>
      <c r="AS16" s="41"/>
      <c r="AT16" s="42"/>
      <c r="AU16" s="42"/>
      <c r="AV16" s="42"/>
      <c r="AW16" s="42"/>
      <c r="AX16" s="42"/>
      <c r="AY16" s="42"/>
      <c r="AZ16" s="43"/>
      <c r="BA16" s="41"/>
      <c r="BB16" s="42"/>
      <c r="BC16" s="43"/>
      <c r="BE16" s="49"/>
      <c r="BF16" s="43"/>
      <c r="BH16" s="21">
        <f t="shared" si="8"/>
        <v>0</v>
      </c>
      <c r="BI16" s="47"/>
      <c r="BJ16" s="48"/>
      <c r="BK16" s="23" t="str">
        <f t="shared" si="1"/>
        <v/>
      </c>
      <c r="BM16" s="40">
        <v>8</v>
      </c>
      <c r="BN16" s="41"/>
      <c r="BO16" s="42"/>
      <c r="BP16" s="42"/>
      <c r="BQ16" s="42"/>
      <c r="BR16" s="42"/>
      <c r="BS16" s="42"/>
      <c r="BT16" s="42"/>
      <c r="BU16" s="43"/>
      <c r="BV16" s="41"/>
      <c r="BW16" s="42"/>
      <c r="BX16" s="43"/>
      <c r="BZ16" s="49"/>
      <c r="CA16" s="43"/>
      <c r="CC16" s="21">
        <f t="shared" si="9"/>
        <v>0</v>
      </c>
      <c r="CD16" s="47"/>
      <c r="CE16" s="48"/>
      <c r="CF16" s="23" t="str">
        <f t="shared" si="2"/>
        <v/>
      </c>
      <c r="CG16" s="47"/>
      <c r="CH16" s="40">
        <v>8</v>
      </c>
      <c r="CI16" s="41"/>
      <c r="CJ16" s="42"/>
      <c r="CK16" s="42"/>
      <c r="CL16" s="42"/>
      <c r="CM16" s="42"/>
      <c r="CN16" s="42"/>
      <c r="CO16" s="42"/>
      <c r="CP16" s="43"/>
      <c r="CQ16" s="41"/>
      <c r="CR16" s="42"/>
      <c r="CS16" s="43"/>
      <c r="CU16" s="49"/>
      <c r="CV16" s="43"/>
      <c r="CX16" s="21">
        <f t="shared" si="10"/>
        <v>0</v>
      </c>
      <c r="CY16" s="47"/>
      <c r="CZ16" s="48"/>
      <c r="DA16" s="23" t="str">
        <f t="shared" si="3"/>
        <v/>
      </c>
      <c r="DB16" s="47"/>
      <c r="DC16" s="40">
        <v>8</v>
      </c>
      <c r="DD16" s="41"/>
      <c r="DE16" s="42"/>
      <c r="DF16" s="42"/>
      <c r="DG16" s="42"/>
      <c r="DH16" s="42"/>
      <c r="DI16" s="42"/>
      <c r="DJ16" s="42"/>
      <c r="DK16" s="43"/>
      <c r="DL16" s="41"/>
      <c r="DM16" s="42"/>
      <c r="DN16" s="43"/>
      <c r="DP16" s="49"/>
      <c r="DQ16" s="43"/>
      <c r="DS16" s="21">
        <f t="shared" si="11"/>
        <v>0</v>
      </c>
      <c r="DT16" s="47"/>
      <c r="DU16" s="48"/>
      <c r="DV16" s="23" t="str">
        <f t="shared" si="4"/>
        <v/>
      </c>
      <c r="DW16" s="37"/>
    </row>
    <row r="17" spans="1:127" ht="15" customHeight="1" x14ac:dyDescent="0.25">
      <c r="A17" s="35"/>
      <c r="B17" s="40">
        <v>9</v>
      </c>
      <c r="C17" s="41"/>
      <c r="D17" s="42"/>
      <c r="E17" s="42"/>
      <c r="F17" s="42"/>
      <c r="G17" s="42"/>
      <c r="H17" s="42"/>
      <c r="I17" s="42"/>
      <c r="J17" s="43"/>
      <c r="K17" s="41"/>
      <c r="L17" s="42"/>
      <c r="M17" s="43"/>
      <c r="O17" s="44"/>
      <c r="P17" s="45"/>
      <c r="R17" s="21">
        <f t="shared" si="5"/>
        <v>0</v>
      </c>
      <c r="S17" s="47"/>
      <c r="T17" s="48"/>
      <c r="U17" s="23" t="str">
        <f t="shared" si="6"/>
        <v/>
      </c>
      <c r="W17" s="40">
        <v>9</v>
      </c>
      <c r="X17" s="41"/>
      <c r="Y17" s="42"/>
      <c r="Z17" s="42"/>
      <c r="AA17" s="42"/>
      <c r="AB17" s="42"/>
      <c r="AC17" s="42"/>
      <c r="AD17" s="42"/>
      <c r="AE17" s="43" t="s">
        <v>77</v>
      </c>
      <c r="AF17" s="41"/>
      <c r="AG17" s="42"/>
      <c r="AH17" s="43"/>
      <c r="AJ17" s="49"/>
      <c r="AK17" s="43"/>
      <c r="AM17" s="21">
        <f t="shared" si="7"/>
        <v>0</v>
      </c>
      <c r="AN17" s="47"/>
      <c r="AO17" s="48"/>
      <c r="AP17" s="23" t="str">
        <f t="shared" si="0"/>
        <v/>
      </c>
      <c r="AR17" s="40">
        <v>9</v>
      </c>
      <c r="AS17" s="41"/>
      <c r="AT17" s="42"/>
      <c r="AU17" s="42"/>
      <c r="AV17" s="42"/>
      <c r="AW17" s="42"/>
      <c r="AX17" s="42"/>
      <c r="AY17" s="42"/>
      <c r="AZ17" s="43"/>
      <c r="BA17" s="41"/>
      <c r="BB17" s="42"/>
      <c r="BC17" s="43"/>
      <c r="BE17" s="49"/>
      <c r="BF17" s="43"/>
      <c r="BH17" s="21">
        <f t="shared" si="8"/>
        <v>0</v>
      </c>
      <c r="BI17" s="47"/>
      <c r="BJ17" s="48"/>
      <c r="BK17" s="23" t="str">
        <f t="shared" si="1"/>
        <v/>
      </c>
      <c r="BM17" s="40">
        <v>9</v>
      </c>
      <c r="BN17" s="41"/>
      <c r="BO17" s="42"/>
      <c r="BP17" s="42"/>
      <c r="BQ17" s="42"/>
      <c r="BR17" s="42"/>
      <c r="BS17" s="42"/>
      <c r="BT17" s="42"/>
      <c r="BU17" s="43"/>
      <c r="BV17" s="41"/>
      <c r="BW17" s="42"/>
      <c r="BX17" s="43"/>
      <c r="BZ17" s="49"/>
      <c r="CA17" s="43"/>
      <c r="CC17" s="21">
        <f t="shared" si="9"/>
        <v>0</v>
      </c>
      <c r="CD17" s="47"/>
      <c r="CE17" s="48"/>
      <c r="CF17" s="23" t="str">
        <f t="shared" si="2"/>
        <v/>
      </c>
      <c r="CG17" s="47"/>
      <c r="CH17" s="40">
        <v>9</v>
      </c>
      <c r="CI17" s="41"/>
      <c r="CJ17" s="42"/>
      <c r="CK17" s="42"/>
      <c r="CL17" s="42"/>
      <c r="CM17" s="42"/>
      <c r="CN17" s="42"/>
      <c r="CO17" s="42"/>
      <c r="CP17" s="43"/>
      <c r="CQ17" s="41"/>
      <c r="CR17" s="42"/>
      <c r="CS17" s="43"/>
      <c r="CU17" s="49"/>
      <c r="CV17" s="43"/>
      <c r="CX17" s="21">
        <f t="shared" si="10"/>
        <v>0</v>
      </c>
      <c r="CY17" s="47"/>
      <c r="CZ17" s="48"/>
      <c r="DA17" s="23" t="str">
        <f t="shared" si="3"/>
        <v/>
      </c>
      <c r="DB17" s="47"/>
      <c r="DC17" s="40">
        <v>9</v>
      </c>
      <c r="DD17" s="41"/>
      <c r="DE17" s="42"/>
      <c r="DF17" s="42"/>
      <c r="DG17" s="42"/>
      <c r="DH17" s="42"/>
      <c r="DI17" s="42"/>
      <c r="DJ17" s="42"/>
      <c r="DK17" s="43"/>
      <c r="DL17" s="41"/>
      <c r="DM17" s="42"/>
      <c r="DN17" s="43"/>
      <c r="DP17" s="49"/>
      <c r="DQ17" s="43"/>
      <c r="DS17" s="21">
        <f t="shared" si="11"/>
        <v>0</v>
      </c>
      <c r="DT17" s="47"/>
      <c r="DU17" s="48"/>
      <c r="DV17" s="23" t="str">
        <f t="shared" si="4"/>
        <v/>
      </c>
      <c r="DW17" s="37"/>
    </row>
    <row r="18" spans="1:127" ht="15" customHeight="1" x14ac:dyDescent="0.25">
      <c r="A18" s="35"/>
      <c r="B18" s="40">
        <v>10</v>
      </c>
      <c r="C18" s="41"/>
      <c r="D18" s="42"/>
      <c r="E18" s="42"/>
      <c r="F18" s="42"/>
      <c r="G18" s="42"/>
      <c r="H18" s="42"/>
      <c r="I18" s="42"/>
      <c r="J18" s="43"/>
      <c r="K18" s="41"/>
      <c r="L18" s="42"/>
      <c r="M18" s="43"/>
      <c r="O18" s="44"/>
      <c r="P18" s="45"/>
      <c r="R18" s="21">
        <f t="shared" si="5"/>
        <v>0</v>
      </c>
      <c r="S18" s="47"/>
      <c r="T18" s="48"/>
      <c r="U18" s="23" t="str">
        <f t="shared" si="6"/>
        <v/>
      </c>
      <c r="W18" s="40">
        <v>10</v>
      </c>
      <c r="X18" s="41"/>
      <c r="Y18" s="42"/>
      <c r="Z18" s="42"/>
      <c r="AA18" s="42"/>
      <c r="AB18" s="42"/>
      <c r="AC18" s="42"/>
      <c r="AD18" s="42"/>
      <c r="AE18" s="43"/>
      <c r="AF18" s="41"/>
      <c r="AG18" s="42"/>
      <c r="AH18" s="43"/>
      <c r="AJ18" s="49"/>
      <c r="AK18" s="43"/>
      <c r="AM18" s="21">
        <f t="shared" si="7"/>
        <v>0</v>
      </c>
      <c r="AN18" s="47"/>
      <c r="AO18" s="48"/>
      <c r="AP18" s="23" t="str">
        <f t="shared" si="0"/>
        <v/>
      </c>
      <c r="AR18" s="40">
        <v>10</v>
      </c>
      <c r="AS18" s="41"/>
      <c r="AT18" s="42"/>
      <c r="AU18" s="42"/>
      <c r="AV18" s="42"/>
      <c r="AW18" s="42"/>
      <c r="AX18" s="42"/>
      <c r="AY18" s="42"/>
      <c r="AZ18" s="43"/>
      <c r="BA18" s="41"/>
      <c r="BB18" s="42"/>
      <c r="BC18" s="43"/>
      <c r="BE18" s="49"/>
      <c r="BF18" s="43"/>
      <c r="BH18" s="21">
        <f t="shared" si="8"/>
        <v>0</v>
      </c>
      <c r="BI18" s="47"/>
      <c r="BJ18" s="48"/>
      <c r="BK18" s="23" t="str">
        <f t="shared" si="1"/>
        <v/>
      </c>
      <c r="BM18" s="40">
        <v>10</v>
      </c>
      <c r="BN18" s="41"/>
      <c r="BO18" s="42"/>
      <c r="BP18" s="42"/>
      <c r="BQ18" s="42"/>
      <c r="BR18" s="42"/>
      <c r="BS18" s="42"/>
      <c r="BT18" s="42"/>
      <c r="BU18" s="43"/>
      <c r="BV18" s="41"/>
      <c r="BW18" s="42"/>
      <c r="BX18" s="43"/>
      <c r="BZ18" s="49"/>
      <c r="CA18" s="43"/>
      <c r="CC18" s="21">
        <f t="shared" si="9"/>
        <v>0</v>
      </c>
      <c r="CD18" s="47"/>
      <c r="CE18" s="48"/>
      <c r="CF18" s="23" t="str">
        <f t="shared" si="2"/>
        <v/>
      </c>
      <c r="CG18" s="47"/>
      <c r="CH18" s="40">
        <v>10</v>
      </c>
      <c r="CI18" s="41"/>
      <c r="CJ18" s="42"/>
      <c r="CK18" s="42"/>
      <c r="CL18" s="42"/>
      <c r="CM18" s="42"/>
      <c r="CN18" s="42"/>
      <c r="CO18" s="42"/>
      <c r="CP18" s="43"/>
      <c r="CQ18" s="41"/>
      <c r="CR18" s="42"/>
      <c r="CS18" s="43"/>
      <c r="CU18" s="49"/>
      <c r="CV18" s="43"/>
      <c r="CX18" s="21">
        <f t="shared" si="10"/>
        <v>0</v>
      </c>
      <c r="CY18" s="47"/>
      <c r="CZ18" s="48"/>
      <c r="DA18" s="23" t="str">
        <f t="shared" si="3"/>
        <v/>
      </c>
      <c r="DB18" s="47"/>
      <c r="DC18" s="40">
        <v>10</v>
      </c>
      <c r="DD18" s="41"/>
      <c r="DE18" s="42"/>
      <c r="DF18" s="42"/>
      <c r="DG18" s="42"/>
      <c r="DH18" s="42"/>
      <c r="DI18" s="42"/>
      <c r="DJ18" s="42"/>
      <c r="DK18" s="43"/>
      <c r="DL18" s="41"/>
      <c r="DM18" s="42"/>
      <c r="DN18" s="43"/>
      <c r="DP18" s="49"/>
      <c r="DQ18" s="43"/>
      <c r="DS18" s="21">
        <f t="shared" si="11"/>
        <v>0</v>
      </c>
      <c r="DT18" s="47"/>
      <c r="DU18" s="48"/>
      <c r="DV18" s="23" t="str">
        <f t="shared" si="4"/>
        <v/>
      </c>
      <c r="DW18" s="37"/>
    </row>
    <row r="19" spans="1:127" ht="15" customHeight="1" x14ac:dyDescent="0.25">
      <c r="A19" s="35"/>
      <c r="B19" s="40">
        <v>11</v>
      </c>
      <c r="C19" s="41"/>
      <c r="D19" s="42"/>
      <c r="E19" s="42"/>
      <c r="F19" s="42"/>
      <c r="G19" s="42"/>
      <c r="H19" s="42"/>
      <c r="I19" s="42"/>
      <c r="J19" s="43"/>
      <c r="K19" s="41"/>
      <c r="L19" s="42"/>
      <c r="M19" s="43"/>
      <c r="O19" s="44"/>
      <c r="P19" s="45"/>
      <c r="R19" s="21">
        <f t="shared" si="5"/>
        <v>0</v>
      </c>
      <c r="S19" s="47"/>
      <c r="T19" s="48"/>
      <c r="U19" s="23" t="str">
        <f t="shared" si="6"/>
        <v/>
      </c>
      <c r="W19" s="40">
        <v>11</v>
      </c>
      <c r="X19" s="41"/>
      <c r="Y19" s="42"/>
      <c r="Z19" s="42"/>
      <c r="AA19" s="42"/>
      <c r="AB19" s="42"/>
      <c r="AC19" s="42"/>
      <c r="AD19" s="42"/>
      <c r="AE19" s="43"/>
      <c r="AF19" s="41"/>
      <c r="AG19" s="42"/>
      <c r="AH19" s="43"/>
      <c r="AJ19" s="49"/>
      <c r="AK19" s="43"/>
      <c r="AM19" s="21">
        <f t="shared" si="7"/>
        <v>0</v>
      </c>
      <c r="AN19" s="47"/>
      <c r="AO19" s="48"/>
      <c r="AP19" s="23" t="str">
        <f t="shared" si="0"/>
        <v/>
      </c>
      <c r="AR19" s="40">
        <v>11</v>
      </c>
      <c r="AS19" s="41"/>
      <c r="AT19" s="42"/>
      <c r="AU19" s="42"/>
      <c r="AV19" s="42"/>
      <c r="AW19" s="42"/>
      <c r="AX19" s="42"/>
      <c r="AY19" s="42"/>
      <c r="AZ19" s="43"/>
      <c r="BA19" s="41"/>
      <c r="BB19" s="42"/>
      <c r="BC19" s="43"/>
      <c r="BE19" s="49"/>
      <c r="BF19" s="43"/>
      <c r="BH19" s="21">
        <f t="shared" si="8"/>
        <v>0</v>
      </c>
      <c r="BI19" s="47"/>
      <c r="BJ19" s="48"/>
      <c r="BK19" s="23" t="str">
        <f t="shared" si="1"/>
        <v/>
      </c>
      <c r="BM19" s="40">
        <v>11</v>
      </c>
      <c r="BN19" s="41"/>
      <c r="BO19" s="42"/>
      <c r="BP19" s="42"/>
      <c r="BQ19" s="42"/>
      <c r="BR19" s="42"/>
      <c r="BS19" s="42"/>
      <c r="BT19" s="42"/>
      <c r="BU19" s="43"/>
      <c r="BV19" s="41"/>
      <c r="BW19" s="42"/>
      <c r="BX19" s="43"/>
      <c r="BZ19" s="49"/>
      <c r="CA19" s="43"/>
      <c r="CC19" s="21">
        <f t="shared" si="9"/>
        <v>0</v>
      </c>
      <c r="CD19" s="47"/>
      <c r="CE19" s="48"/>
      <c r="CF19" s="23" t="str">
        <f t="shared" si="2"/>
        <v/>
      </c>
      <c r="CG19" s="47"/>
      <c r="CH19" s="40">
        <v>11</v>
      </c>
      <c r="CI19" s="41"/>
      <c r="CJ19" s="42"/>
      <c r="CK19" s="42"/>
      <c r="CL19" s="42"/>
      <c r="CM19" s="42"/>
      <c r="CN19" s="42"/>
      <c r="CO19" s="42"/>
      <c r="CP19" s="43"/>
      <c r="CQ19" s="41"/>
      <c r="CR19" s="42"/>
      <c r="CS19" s="43"/>
      <c r="CU19" s="49"/>
      <c r="CV19" s="43"/>
      <c r="CX19" s="21">
        <f t="shared" si="10"/>
        <v>0</v>
      </c>
      <c r="CY19" s="47"/>
      <c r="CZ19" s="48"/>
      <c r="DA19" s="23" t="str">
        <f t="shared" si="3"/>
        <v/>
      </c>
      <c r="DB19" s="47"/>
      <c r="DC19" s="40">
        <v>11</v>
      </c>
      <c r="DD19" s="41"/>
      <c r="DE19" s="42"/>
      <c r="DF19" s="42"/>
      <c r="DG19" s="42"/>
      <c r="DH19" s="42"/>
      <c r="DI19" s="42"/>
      <c r="DJ19" s="42"/>
      <c r="DK19" s="43"/>
      <c r="DL19" s="41"/>
      <c r="DM19" s="42"/>
      <c r="DN19" s="43"/>
      <c r="DP19" s="49"/>
      <c r="DQ19" s="43"/>
      <c r="DS19" s="21">
        <f t="shared" si="11"/>
        <v>0</v>
      </c>
      <c r="DT19" s="47"/>
      <c r="DU19" s="48"/>
      <c r="DV19" s="23" t="str">
        <f t="shared" si="4"/>
        <v/>
      </c>
      <c r="DW19" s="37"/>
    </row>
    <row r="20" spans="1:127" ht="15" customHeight="1" x14ac:dyDescent="0.25">
      <c r="A20" s="35"/>
      <c r="B20" s="40">
        <v>12</v>
      </c>
      <c r="C20" s="41"/>
      <c r="D20" s="42"/>
      <c r="E20" s="42"/>
      <c r="F20" s="42"/>
      <c r="G20" s="42"/>
      <c r="H20" s="42"/>
      <c r="I20" s="42"/>
      <c r="J20" s="43"/>
      <c r="K20" s="41"/>
      <c r="L20" s="42"/>
      <c r="M20" s="43"/>
      <c r="O20" s="44"/>
      <c r="P20" s="45"/>
      <c r="R20" s="21">
        <f t="shared" si="5"/>
        <v>0</v>
      </c>
      <c r="S20" s="47"/>
      <c r="T20" s="48"/>
      <c r="U20" s="23" t="str">
        <f t="shared" si="6"/>
        <v/>
      </c>
      <c r="W20" s="40">
        <v>12</v>
      </c>
      <c r="X20" s="41"/>
      <c r="Y20" s="42"/>
      <c r="Z20" s="42"/>
      <c r="AA20" s="42"/>
      <c r="AB20" s="42"/>
      <c r="AC20" s="42"/>
      <c r="AD20" s="42"/>
      <c r="AE20" s="43"/>
      <c r="AF20" s="41"/>
      <c r="AG20" s="42"/>
      <c r="AH20" s="43"/>
      <c r="AJ20" s="49"/>
      <c r="AK20" s="43"/>
      <c r="AM20" s="21">
        <f t="shared" si="7"/>
        <v>0</v>
      </c>
      <c r="AN20" s="47"/>
      <c r="AO20" s="48"/>
      <c r="AP20" s="23" t="str">
        <f t="shared" si="0"/>
        <v/>
      </c>
      <c r="AR20" s="40">
        <v>12</v>
      </c>
      <c r="AS20" s="41"/>
      <c r="AT20" s="42"/>
      <c r="AU20" s="42"/>
      <c r="AV20" s="42"/>
      <c r="AW20" s="42"/>
      <c r="AX20" s="42"/>
      <c r="AY20" s="42"/>
      <c r="AZ20" s="43"/>
      <c r="BA20" s="41"/>
      <c r="BB20" s="42"/>
      <c r="BC20" s="43"/>
      <c r="BE20" s="49"/>
      <c r="BF20" s="43"/>
      <c r="BH20" s="21">
        <f t="shared" si="8"/>
        <v>0</v>
      </c>
      <c r="BI20" s="47"/>
      <c r="BJ20" s="48"/>
      <c r="BK20" s="23" t="str">
        <f t="shared" si="1"/>
        <v/>
      </c>
      <c r="BM20" s="40">
        <v>12</v>
      </c>
      <c r="BN20" s="41"/>
      <c r="BO20" s="42"/>
      <c r="BP20" s="42"/>
      <c r="BQ20" s="42"/>
      <c r="BR20" s="42"/>
      <c r="BS20" s="42"/>
      <c r="BT20" s="42"/>
      <c r="BU20" s="43"/>
      <c r="BV20" s="41"/>
      <c r="BW20" s="42"/>
      <c r="BX20" s="43"/>
      <c r="BZ20" s="49"/>
      <c r="CA20" s="43"/>
      <c r="CC20" s="21">
        <f t="shared" si="9"/>
        <v>0</v>
      </c>
      <c r="CD20" s="47"/>
      <c r="CE20" s="48"/>
      <c r="CF20" s="23" t="str">
        <f t="shared" si="2"/>
        <v/>
      </c>
      <c r="CG20" s="47"/>
      <c r="CH20" s="40">
        <v>12</v>
      </c>
      <c r="CI20" s="41"/>
      <c r="CJ20" s="42"/>
      <c r="CK20" s="42"/>
      <c r="CL20" s="42"/>
      <c r="CM20" s="42"/>
      <c r="CN20" s="42"/>
      <c r="CO20" s="42"/>
      <c r="CP20" s="43"/>
      <c r="CQ20" s="41"/>
      <c r="CR20" s="42"/>
      <c r="CS20" s="43"/>
      <c r="CU20" s="49"/>
      <c r="CV20" s="43"/>
      <c r="CX20" s="21">
        <f t="shared" si="10"/>
        <v>0</v>
      </c>
      <c r="CY20" s="47"/>
      <c r="CZ20" s="48"/>
      <c r="DA20" s="23" t="str">
        <f t="shared" si="3"/>
        <v/>
      </c>
      <c r="DB20" s="47"/>
      <c r="DC20" s="40">
        <v>12</v>
      </c>
      <c r="DD20" s="41"/>
      <c r="DE20" s="42"/>
      <c r="DF20" s="42"/>
      <c r="DG20" s="42"/>
      <c r="DH20" s="42"/>
      <c r="DI20" s="42"/>
      <c r="DJ20" s="42"/>
      <c r="DK20" s="43"/>
      <c r="DL20" s="41"/>
      <c r="DM20" s="42"/>
      <c r="DN20" s="43"/>
      <c r="DP20" s="49"/>
      <c r="DQ20" s="43"/>
      <c r="DS20" s="21">
        <f t="shared" si="11"/>
        <v>0</v>
      </c>
      <c r="DT20" s="47"/>
      <c r="DU20" s="48"/>
      <c r="DV20" s="23" t="str">
        <f t="shared" si="4"/>
        <v/>
      </c>
      <c r="DW20" s="37"/>
    </row>
    <row r="21" spans="1:127" ht="15" customHeight="1" x14ac:dyDescent="0.25">
      <c r="A21" s="35"/>
      <c r="B21" s="40">
        <v>13</v>
      </c>
      <c r="C21" s="41"/>
      <c r="D21" s="42"/>
      <c r="E21" s="42"/>
      <c r="F21" s="42"/>
      <c r="G21" s="42"/>
      <c r="H21" s="42"/>
      <c r="I21" s="42"/>
      <c r="J21" s="43"/>
      <c r="K21" s="41"/>
      <c r="L21" s="42"/>
      <c r="M21" s="43"/>
      <c r="O21" s="44"/>
      <c r="P21" s="45"/>
      <c r="R21" s="21">
        <f t="shared" si="5"/>
        <v>0</v>
      </c>
      <c r="S21" s="47"/>
      <c r="T21" s="48"/>
      <c r="U21" s="23" t="str">
        <f t="shared" si="6"/>
        <v/>
      </c>
      <c r="W21" s="40">
        <v>13</v>
      </c>
      <c r="X21" s="41"/>
      <c r="Y21" s="42"/>
      <c r="Z21" s="42"/>
      <c r="AA21" s="42"/>
      <c r="AB21" s="42"/>
      <c r="AC21" s="42"/>
      <c r="AD21" s="42"/>
      <c r="AE21" s="43"/>
      <c r="AF21" s="41"/>
      <c r="AG21" s="42"/>
      <c r="AH21" s="43"/>
      <c r="AJ21" s="49"/>
      <c r="AK21" s="43"/>
      <c r="AM21" s="21">
        <f t="shared" si="7"/>
        <v>0</v>
      </c>
      <c r="AN21" s="47"/>
      <c r="AO21" s="48"/>
      <c r="AP21" s="23" t="str">
        <f t="shared" si="0"/>
        <v/>
      </c>
      <c r="AR21" s="40">
        <v>13</v>
      </c>
      <c r="AS21" s="41"/>
      <c r="AT21" s="42"/>
      <c r="AU21" s="42"/>
      <c r="AV21" s="42"/>
      <c r="AW21" s="42"/>
      <c r="AX21" s="42"/>
      <c r="AY21" s="42"/>
      <c r="AZ21" s="43"/>
      <c r="BA21" s="41"/>
      <c r="BB21" s="42"/>
      <c r="BC21" s="43"/>
      <c r="BE21" s="49"/>
      <c r="BF21" s="43"/>
      <c r="BH21" s="21">
        <f t="shared" si="8"/>
        <v>0</v>
      </c>
      <c r="BI21" s="47"/>
      <c r="BJ21" s="48"/>
      <c r="BK21" s="23" t="str">
        <f t="shared" si="1"/>
        <v/>
      </c>
      <c r="BM21" s="40">
        <v>13</v>
      </c>
      <c r="BN21" s="41"/>
      <c r="BO21" s="42"/>
      <c r="BP21" s="42"/>
      <c r="BQ21" s="42"/>
      <c r="BR21" s="42"/>
      <c r="BS21" s="42"/>
      <c r="BT21" s="42"/>
      <c r="BU21" s="43"/>
      <c r="BV21" s="41"/>
      <c r="BW21" s="42"/>
      <c r="BX21" s="43"/>
      <c r="BZ21" s="49"/>
      <c r="CA21" s="43"/>
      <c r="CC21" s="21">
        <f t="shared" si="9"/>
        <v>0</v>
      </c>
      <c r="CD21" s="47"/>
      <c r="CE21" s="48"/>
      <c r="CF21" s="23" t="str">
        <f t="shared" si="2"/>
        <v/>
      </c>
      <c r="CG21" s="47"/>
      <c r="CH21" s="40">
        <v>13</v>
      </c>
      <c r="CI21" s="41"/>
      <c r="CJ21" s="42"/>
      <c r="CK21" s="42"/>
      <c r="CL21" s="42"/>
      <c r="CM21" s="42"/>
      <c r="CN21" s="42"/>
      <c r="CO21" s="42"/>
      <c r="CP21" s="43"/>
      <c r="CQ21" s="41"/>
      <c r="CR21" s="42"/>
      <c r="CS21" s="43"/>
      <c r="CU21" s="49"/>
      <c r="CV21" s="43"/>
      <c r="CX21" s="21">
        <f t="shared" si="10"/>
        <v>0</v>
      </c>
      <c r="CY21" s="47"/>
      <c r="CZ21" s="48"/>
      <c r="DA21" s="23" t="str">
        <f t="shared" si="3"/>
        <v/>
      </c>
      <c r="DB21" s="47"/>
      <c r="DC21" s="40">
        <v>13</v>
      </c>
      <c r="DD21" s="41"/>
      <c r="DE21" s="42"/>
      <c r="DF21" s="42"/>
      <c r="DG21" s="42"/>
      <c r="DH21" s="42"/>
      <c r="DI21" s="42"/>
      <c r="DJ21" s="42"/>
      <c r="DK21" s="43"/>
      <c r="DL21" s="41"/>
      <c r="DM21" s="42"/>
      <c r="DN21" s="43"/>
      <c r="DP21" s="49"/>
      <c r="DQ21" s="43"/>
      <c r="DS21" s="21">
        <f t="shared" si="11"/>
        <v>0</v>
      </c>
      <c r="DT21" s="47"/>
      <c r="DU21" s="48"/>
      <c r="DV21" s="23" t="str">
        <f t="shared" si="4"/>
        <v/>
      </c>
      <c r="DW21" s="37"/>
    </row>
    <row r="22" spans="1:127" ht="15" customHeight="1" x14ac:dyDescent="0.25">
      <c r="A22" s="35"/>
      <c r="B22" s="40">
        <v>14</v>
      </c>
      <c r="C22" s="41"/>
      <c r="D22" s="42"/>
      <c r="E22" s="42"/>
      <c r="F22" s="42"/>
      <c r="G22" s="42"/>
      <c r="H22" s="42"/>
      <c r="I22" s="42"/>
      <c r="J22" s="43"/>
      <c r="K22" s="41"/>
      <c r="L22" s="42"/>
      <c r="M22" s="43"/>
      <c r="O22" s="44"/>
      <c r="P22" s="45"/>
      <c r="R22" s="21">
        <f t="shared" si="5"/>
        <v>0</v>
      </c>
      <c r="S22" s="47"/>
      <c r="T22" s="48"/>
      <c r="U22" s="23" t="str">
        <f t="shared" si="6"/>
        <v/>
      </c>
      <c r="W22" s="40">
        <v>14</v>
      </c>
      <c r="X22" s="41"/>
      <c r="Y22" s="42"/>
      <c r="Z22" s="42"/>
      <c r="AA22" s="42"/>
      <c r="AB22" s="42"/>
      <c r="AC22" s="42"/>
      <c r="AD22" s="42"/>
      <c r="AE22" s="43"/>
      <c r="AF22" s="41"/>
      <c r="AG22" s="42"/>
      <c r="AH22" s="43"/>
      <c r="AJ22" s="49"/>
      <c r="AK22" s="43"/>
      <c r="AM22" s="21">
        <f t="shared" si="7"/>
        <v>0</v>
      </c>
      <c r="AN22" s="47"/>
      <c r="AO22" s="48"/>
      <c r="AP22" s="23" t="str">
        <f t="shared" si="0"/>
        <v/>
      </c>
      <c r="AR22" s="40">
        <v>14</v>
      </c>
      <c r="AS22" s="41"/>
      <c r="AT22" s="42"/>
      <c r="AU22" s="42"/>
      <c r="AV22" s="42"/>
      <c r="AW22" s="42"/>
      <c r="AX22" s="42"/>
      <c r="AY22" s="42"/>
      <c r="AZ22" s="43"/>
      <c r="BA22" s="41"/>
      <c r="BB22" s="42"/>
      <c r="BC22" s="43"/>
      <c r="BE22" s="49"/>
      <c r="BF22" s="43"/>
      <c r="BH22" s="21">
        <f t="shared" si="8"/>
        <v>0</v>
      </c>
      <c r="BI22" s="47"/>
      <c r="BJ22" s="48"/>
      <c r="BK22" s="23" t="str">
        <f t="shared" si="1"/>
        <v/>
      </c>
      <c r="BM22" s="40">
        <v>14</v>
      </c>
      <c r="BN22" s="41"/>
      <c r="BO22" s="42"/>
      <c r="BP22" s="42"/>
      <c r="BQ22" s="42"/>
      <c r="BR22" s="42"/>
      <c r="BS22" s="42"/>
      <c r="BT22" s="42"/>
      <c r="BU22" s="43"/>
      <c r="BV22" s="41"/>
      <c r="BW22" s="42"/>
      <c r="BX22" s="43"/>
      <c r="BZ22" s="49"/>
      <c r="CA22" s="43"/>
      <c r="CC22" s="21">
        <f t="shared" si="9"/>
        <v>0</v>
      </c>
      <c r="CD22" s="47"/>
      <c r="CE22" s="48"/>
      <c r="CF22" s="23" t="str">
        <f t="shared" si="2"/>
        <v/>
      </c>
      <c r="CG22" s="47"/>
      <c r="CH22" s="40">
        <v>14</v>
      </c>
      <c r="CI22" s="41"/>
      <c r="CJ22" s="42"/>
      <c r="CK22" s="42"/>
      <c r="CL22" s="42"/>
      <c r="CM22" s="42"/>
      <c r="CN22" s="42"/>
      <c r="CO22" s="42"/>
      <c r="CP22" s="43"/>
      <c r="CQ22" s="41"/>
      <c r="CR22" s="42"/>
      <c r="CS22" s="43"/>
      <c r="CU22" s="49"/>
      <c r="CV22" s="43"/>
      <c r="CX22" s="21">
        <f t="shared" si="10"/>
        <v>0</v>
      </c>
      <c r="CY22" s="47"/>
      <c r="CZ22" s="48"/>
      <c r="DA22" s="23" t="str">
        <f t="shared" si="3"/>
        <v/>
      </c>
      <c r="DB22" s="47"/>
      <c r="DC22" s="40">
        <v>14</v>
      </c>
      <c r="DD22" s="41"/>
      <c r="DE22" s="42"/>
      <c r="DF22" s="42"/>
      <c r="DG22" s="42"/>
      <c r="DH22" s="42"/>
      <c r="DI22" s="42"/>
      <c r="DJ22" s="42"/>
      <c r="DK22" s="43"/>
      <c r="DL22" s="41"/>
      <c r="DM22" s="42"/>
      <c r="DN22" s="43"/>
      <c r="DP22" s="49"/>
      <c r="DQ22" s="43"/>
      <c r="DS22" s="21">
        <f t="shared" si="11"/>
        <v>0</v>
      </c>
      <c r="DT22" s="47"/>
      <c r="DU22" s="48"/>
      <c r="DV22" s="23" t="str">
        <f t="shared" si="4"/>
        <v/>
      </c>
      <c r="DW22" s="37"/>
    </row>
    <row r="23" spans="1:127" ht="15" customHeight="1" x14ac:dyDescent="0.25">
      <c r="A23" s="35"/>
      <c r="B23" s="40">
        <v>15</v>
      </c>
      <c r="C23" s="41"/>
      <c r="D23" s="42"/>
      <c r="E23" s="42"/>
      <c r="F23" s="42"/>
      <c r="G23" s="42"/>
      <c r="H23" s="42"/>
      <c r="I23" s="42"/>
      <c r="J23" s="43"/>
      <c r="K23" s="41"/>
      <c r="L23" s="42"/>
      <c r="M23" s="43"/>
      <c r="O23" s="44"/>
      <c r="P23" s="45"/>
      <c r="R23" s="21">
        <f t="shared" si="5"/>
        <v>0</v>
      </c>
      <c r="S23" s="47"/>
      <c r="T23" s="48"/>
      <c r="U23" s="23" t="str">
        <f t="shared" si="6"/>
        <v/>
      </c>
      <c r="W23" s="40">
        <v>15</v>
      </c>
      <c r="X23" s="41"/>
      <c r="Y23" s="42"/>
      <c r="Z23" s="42"/>
      <c r="AA23" s="42"/>
      <c r="AB23" s="42"/>
      <c r="AC23" s="42"/>
      <c r="AD23" s="42"/>
      <c r="AE23" s="43"/>
      <c r="AF23" s="41"/>
      <c r="AG23" s="42"/>
      <c r="AH23" s="43"/>
      <c r="AJ23" s="49"/>
      <c r="AK23" s="43"/>
      <c r="AM23" s="21">
        <f t="shared" si="7"/>
        <v>0</v>
      </c>
      <c r="AN23" s="47"/>
      <c r="AO23" s="48"/>
      <c r="AP23" s="23" t="str">
        <f t="shared" si="0"/>
        <v/>
      </c>
      <c r="AR23" s="40">
        <v>15</v>
      </c>
      <c r="AS23" s="41"/>
      <c r="AT23" s="42"/>
      <c r="AU23" s="42"/>
      <c r="AV23" s="42"/>
      <c r="AW23" s="42"/>
      <c r="AX23" s="42"/>
      <c r="AY23" s="42"/>
      <c r="AZ23" s="43"/>
      <c r="BA23" s="41"/>
      <c r="BB23" s="42"/>
      <c r="BC23" s="43"/>
      <c r="BE23" s="49"/>
      <c r="BF23" s="43"/>
      <c r="BH23" s="21">
        <f t="shared" si="8"/>
        <v>0</v>
      </c>
      <c r="BI23" s="47"/>
      <c r="BJ23" s="48"/>
      <c r="BK23" s="23" t="str">
        <f t="shared" si="1"/>
        <v/>
      </c>
      <c r="BM23" s="40">
        <v>15</v>
      </c>
      <c r="BN23" s="41"/>
      <c r="BO23" s="42"/>
      <c r="BP23" s="42"/>
      <c r="BQ23" s="42"/>
      <c r="BR23" s="42"/>
      <c r="BS23" s="42"/>
      <c r="BT23" s="42"/>
      <c r="BU23" s="43"/>
      <c r="BV23" s="41"/>
      <c r="BW23" s="42"/>
      <c r="BX23" s="43"/>
      <c r="BZ23" s="49"/>
      <c r="CA23" s="43"/>
      <c r="CC23" s="21">
        <f t="shared" si="9"/>
        <v>0</v>
      </c>
      <c r="CD23" s="47"/>
      <c r="CE23" s="48"/>
      <c r="CF23" s="23" t="str">
        <f t="shared" si="2"/>
        <v/>
      </c>
      <c r="CG23" s="47"/>
      <c r="CH23" s="40">
        <v>15</v>
      </c>
      <c r="CI23" s="41"/>
      <c r="CJ23" s="42"/>
      <c r="CK23" s="42"/>
      <c r="CL23" s="42"/>
      <c r="CM23" s="42"/>
      <c r="CN23" s="42"/>
      <c r="CO23" s="42"/>
      <c r="CP23" s="43"/>
      <c r="CQ23" s="41"/>
      <c r="CR23" s="42"/>
      <c r="CS23" s="43"/>
      <c r="CU23" s="49"/>
      <c r="CV23" s="43"/>
      <c r="CX23" s="21">
        <f t="shared" si="10"/>
        <v>0</v>
      </c>
      <c r="CY23" s="47"/>
      <c r="CZ23" s="48"/>
      <c r="DA23" s="23" t="str">
        <f t="shared" si="3"/>
        <v/>
      </c>
      <c r="DB23" s="47"/>
      <c r="DC23" s="40">
        <v>15</v>
      </c>
      <c r="DD23" s="41"/>
      <c r="DE23" s="42"/>
      <c r="DF23" s="42"/>
      <c r="DG23" s="42"/>
      <c r="DH23" s="42"/>
      <c r="DI23" s="42"/>
      <c r="DJ23" s="42"/>
      <c r="DK23" s="43"/>
      <c r="DL23" s="41"/>
      <c r="DM23" s="42"/>
      <c r="DN23" s="43"/>
      <c r="DP23" s="49"/>
      <c r="DQ23" s="43"/>
      <c r="DS23" s="21">
        <f t="shared" si="11"/>
        <v>0</v>
      </c>
      <c r="DT23" s="47"/>
      <c r="DU23" s="48"/>
      <c r="DV23" s="23" t="str">
        <f t="shared" si="4"/>
        <v/>
      </c>
      <c r="DW23" s="37"/>
    </row>
    <row r="24" spans="1:127" ht="15" customHeight="1" x14ac:dyDescent="0.25">
      <c r="A24" s="35"/>
      <c r="B24" s="40">
        <v>16</v>
      </c>
      <c r="C24" s="41"/>
      <c r="D24" s="42"/>
      <c r="E24" s="42"/>
      <c r="F24" s="42"/>
      <c r="G24" s="42"/>
      <c r="H24" s="42"/>
      <c r="I24" s="42"/>
      <c r="J24" s="43"/>
      <c r="K24" s="41"/>
      <c r="L24" s="42"/>
      <c r="M24" s="43"/>
      <c r="O24" s="44"/>
      <c r="P24" s="45"/>
      <c r="R24" s="21">
        <f t="shared" si="5"/>
        <v>0</v>
      </c>
      <c r="S24" s="47"/>
      <c r="T24" s="48"/>
      <c r="U24" s="23" t="str">
        <f t="shared" si="6"/>
        <v/>
      </c>
      <c r="W24" s="40">
        <v>16</v>
      </c>
      <c r="X24" s="41"/>
      <c r="Y24" s="42"/>
      <c r="Z24" s="42"/>
      <c r="AA24" s="42"/>
      <c r="AB24" s="42"/>
      <c r="AC24" s="42"/>
      <c r="AD24" s="42"/>
      <c r="AE24" s="43"/>
      <c r="AF24" s="41"/>
      <c r="AG24" s="42"/>
      <c r="AH24" s="43"/>
      <c r="AJ24" s="49"/>
      <c r="AK24" s="43"/>
      <c r="AM24" s="21">
        <f t="shared" si="7"/>
        <v>0</v>
      </c>
      <c r="AN24" s="47"/>
      <c r="AO24" s="48"/>
      <c r="AP24" s="23" t="str">
        <f t="shared" si="0"/>
        <v/>
      </c>
      <c r="AR24" s="40">
        <v>16</v>
      </c>
      <c r="AS24" s="41"/>
      <c r="AT24" s="42"/>
      <c r="AU24" s="42"/>
      <c r="AV24" s="42"/>
      <c r="AW24" s="42"/>
      <c r="AX24" s="42"/>
      <c r="AY24" s="42"/>
      <c r="AZ24" s="43"/>
      <c r="BA24" s="41"/>
      <c r="BB24" s="42"/>
      <c r="BC24" s="43"/>
      <c r="BE24" s="49"/>
      <c r="BF24" s="43"/>
      <c r="BH24" s="21">
        <f t="shared" si="8"/>
        <v>0</v>
      </c>
      <c r="BI24" s="47"/>
      <c r="BJ24" s="48"/>
      <c r="BK24" s="23" t="str">
        <f t="shared" si="1"/>
        <v/>
      </c>
      <c r="BM24" s="40">
        <v>16</v>
      </c>
      <c r="BN24" s="41"/>
      <c r="BO24" s="42"/>
      <c r="BP24" s="42"/>
      <c r="BQ24" s="42"/>
      <c r="BR24" s="42"/>
      <c r="BS24" s="42"/>
      <c r="BT24" s="42"/>
      <c r="BU24" s="43"/>
      <c r="BV24" s="41"/>
      <c r="BW24" s="42"/>
      <c r="BX24" s="43"/>
      <c r="BZ24" s="49"/>
      <c r="CA24" s="43"/>
      <c r="CC24" s="21">
        <f t="shared" si="9"/>
        <v>0</v>
      </c>
      <c r="CD24" s="47"/>
      <c r="CE24" s="48"/>
      <c r="CF24" s="23" t="str">
        <f t="shared" si="2"/>
        <v/>
      </c>
      <c r="CG24" s="47"/>
      <c r="CH24" s="40">
        <v>16</v>
      </c>
      <c r="CI24" s="41"/>
      <c r="CJ24" s="42"/>
      <c r="CK24" s="42"/>
      <c r="CL24" s="42"/>
      <c r="CM24" s="42"/>
      <c r="CN24" s="42"/>
      <c r="CO24" s="42"/>
      <c r="CP24" s="43"/>
      <c r="CQ24" s="41"/>
      <c r="CR24" s="42"/>
      <c r="CS24" s="43"/>
      <c r="CU24" s="49"/>
      <c r="CV24" s="43"/>
      <c r="CX24" s="21">
        <f t="shared" si="10"/>
        <v>0</v>
      </c>
      <c r="CY24" s="47"/>
      <c r="CZ24" s="48"/>
      <c r="DA24" s="23" t="str">
        <f t="shared" si="3"/>
        <v/>
      </c>
      <c r="DB24" s="47"/>
      <c r="DC24" s="40">
        <v>16</v>
      </c>
      <c r="DD24" s="41"/>
      <c r="DE24" s="42"/>
      <c r="DF24" s="42"/>
      <c r="DG24" s="42"/>
      <c r="DH24" s="42"/>
      <c r="DI24" s="42"/>
      <c r="DJ24" s="42"/>
      <c r="DK24" s="43"/>
      <c r="DL24" s="41"/>
      <c r="DM24" s="42"/>
      <c r="DN24" s="43"/>
      <c r="DP24" s="49"/>
      <c r="DQ24" s="43"/>
      <c r="DS24" s="21">
        <f t="shared" si="11"/>
        <v>0</v>
      </c>
      <c r="DT24" s="47"/>
      <c r="DU24" s="48"/>
      <c r="DV24" s="23" t="str">
        <f t="shared" si="4"/>
        <v/>
      </c>
      <c r="DW24" s="37"/>
    </row>
    <row r="25" spans="1:127" ht="15" customHeight="1" x14ac:dyDescent="0.25">
      <c r="A25" s="35"/>
      <c r="B25" s="40">
        <v>17</v>
      </c>
      <c r="C25" s="41"/>
      <c r="D25" s="42"/>
      <c r="E25" s="42"/>
      <c r="F25" s="42"/>
      <c r="G25" s="42"/>
      <c r="H25" s="42"/>
      <c r="I25" s="42"/>
      <c r="J25" s="43"/>
      <c r="K25" s="41"/>
      <c r="L25" s="42"/>
      <c r="M25" s="43"/>
      <c r="O25" s="44"/>
      <c r="P25" s="45"/>
      <c r="R25" s="21">
        <f t="shared" si="5"/>
        <v>0</v>
      </c>
      <c r="S25" s="47"/>
      <c r="T25" s="48"/>
      <c r="U25" s="23" t="str">
        <f t="shared" si="6"/>
        <v/>
      </c>
      <c r="W25" s="40">
        <v>17</v>
      </c>
      <c r="X25" s="41"/>
      <c r="Y25" s="42"/>
      <c r="Z25" s="42"/>
      <c r="AA25" s="42"/>
      <c r="AB25" s="42"/>
      <c r="AC25" s="42"/>
      <c r="AD25" s="42"/>
      <c r="AE25" s="43"/>
      <c r="AF25" s="41"/>
      <c r="AG25" s="42"/>
      <c r="AH25" s="43"/>
      <c r="AJ25" s="49"/>
      <c r="AK25" s="43"/>
      <c r="AM25" s="21">
        <f t="shared" si="7"/>
        <v>0</v>
      </c>
      <c r="AN25" s="47"/>
      <c r="AO25" s="48"/>
      <c r="AP25" s="23" t="str">
        <f t="shared" si="0"/>
        <v/>
      </c>
      <c r="AR25" s="40">
        <v>17</v>
      </c>
      <c r="AS25" s="41"/>
      <c r="AT25" s="42"/>
      <c r="AU25" s="42"/>
      <c r="AV25" s="42"/>
      <c r="AW25" s="42"/>
      <c r="AX25" s="42"/>
      <c r="AY25" s="42"/>
      <c r="AZ25" s="43"/>
      <c r="BA25" s="41"/>
      <c r="BB25" s="42"/>
      <c r="BC25" s="43"/>
      <c r="BE25" s="49"/>
      <c r="BF25" s="43"/>
      <c r="BH25" s="21">
        <f t="shared" si="8"/>
        <v>0</v>
      </c>
      <c r="BI25" s="47"/>
      <c r="BJ25" s="48"/>
      <c r="BK25" s="23" t="str">
        <f t="shared" si="1"/>
        <v/>
      </c>
      <c r="BM25" s="40">
        <v>17</v>
      </c>
      <c r="BN25" s="41"/>
      <c r="BO25" s="42"/>
      <c r="BP25" s="42"/>
      <c r="BQ25" s="42"/>
      <c r="BR25" s="42"/>
      <c r="BS25" s="42"/>
      <c r="BT25" s="42"/>
      <c r="BU25" s="43"/>
      <c r="BV25" s="41"/>
      <c r="BW25" s="42"/>
      <c r="BX25" s="43"/>
      <c r="BZ25" s="49"/>
      <c r="CA25" s="43"/>
      <c r="CC25" s="21">
        <f t="shared" si="9"/>
        <v>0</v>
      </c>
      <c r="CD25" s="47"/>
      <c r="CE25" s="48"/>
      <c r="CF25" s="23" t="str">
        <f t="shared" si="2"/>
        <v/>
      </c>
      <c r="CG25" s="47"/>
      <c r="CH25" s="40">
        <v>17</v>
      </c>
      <c r="CI25" s="41"/>
      <c r="CJ25" s="42"/>
      <c r="CK25" s="42"/>
      <c r="CL25" s="42"/>
      <c r="CM25" s="42"/>
      <c r="CN25" s="42"/>
      <c r="CO25" s="42"/>
      <c r="CP25" s="43"/>
      <c r="CQ25" s="41"/>
      <c r="CR25" s="42"/>
      <c r="CS25" s="43"/>
      <c r="CU25" s="49"/>
      <c r="CV25" s="43"/>
      <c r="CX25" s="21">
        <f t="shared" si="10"/>
        <v>0</v>
      </c>
      <c r="CY25" s="47"/>
      <c r="CZ25" s="48"/>
      <c r="DA25" s="23" t="str">
        <f t="shared" si="3"/>
        <v/>
      </c>
      <c r="DB25" s="47"/>
      <c r="DC25" s="40">
        <v>17</v>
      </c>
      <c r="DD25" s="41"/>
      <c r="DE25" s="42"/>
      <c r="DF25" s="42"/>
      <c r="DG25" s="42"/>
      <c r="DH25" s="42"/>
      <c r="DI25" s="42"/>
      <c r="DJ25" s="42"/>
      <c r="DK25" s="43"/>
      <c r="DL25" s="41"/>
      <c r="DM25" s="42"/>
      <c r="DN25" s="43"/>
      <c r="DP25" s="49"/>
      <c r="DQ25" s="43"/>
      <c r="DS25" s="21">
        <f t="shared" si="11"/>
        <v>0</v>
      </c>
      <c r="DT25" s="47"/>
      <c r="DU25" s="48"/>
      <c r="DV25" s="23" t="str">
        <f t="shared" si="4"/>
        <v/>
      </c>
      <c r="DW25" s="37"/>
    </row>
    <row r="26" spans="1:127" ht="15" customHeight="1" x14ac:dyDescent="0.25">
      <c r="A26" s="35"/>
      <c r="B26" s="40">
        <v>18</v>
      </c>
      <c r="C26" s="41"/>
      <c r="D26" s="42"/>
      <c r="E26" s="42"/>
      <c r="F26" s="42"/>
      <c r="G26" s="42"/>
      <c r="H26" s="42"/>
      <c r="I26" s="42"/>
      <c r="J26" s="43"/>
      <c r="K26" s="41"/>
      <c r="L26" s="42"/>
      <c r="M26" s="43"/>
      <c r="O26" s="44"/>
      <c r="P26" s="45"/>
      <c r="R26" s="21">
        <f t="shared" si="5"/>
        <v>0</v>
      </c>
      <c r="S26" s="47"/>
      <c r="T26" s="48"/>
      <c r="U26" s="23" t="str">
        <f t="shared" si="6"/>
        <v/>
      </c>
      <c r="W26" s="40">
        <v>18</v>
      </c>
      <c r="X26" s="41"/>
      <c r="Y26" s="42"/>
      <c r="Z26" s="42"/>
      <c r="AA26" s="42"/>
      <c r="AB26" s="42"/>
      <c r="AC26" s="42"/>
      <c r="AD26" s="42"/>
      <c r="AE26" s="43"/>
      <c r="AF26" s="41"/>
      <c r="AG26" s="42"/>
      <c r="AH26" s="43"/>
      <c r="AJ26" s="49"/>
      <c r="AK26" s="43"/>
      <c r="AM26" s="21">
        <f t="shared" si="7"/>
        <v>0</v>
      </c>
      <c r="AN26" s="47"/>
      <c r="AO26" s="48"/>
      <c r="AP26" s="23" t="str">
        <f t="shared" si="0"/>
        <v/>
      </c>
      <c r="AR26" s="40">
        <v>18</v>
      </c>
      <c r="AS26" s="41"/>
      <c r="AT26" s="42"/>
      <c r="AU26" s="42"/>
      <c r="AV26" s="42"/>
      <c r="AW26" s="42"/>
      <c r="AX26" s="42"/>
      <c r="AY26" s="42"/>
      <c r="AZ26" s="43"/>
      <c r="BA26" s="41"/>
      <c r="BB26" s="42"/>
      <c r="BC26" s="43"/>
      <c r="BE26" s="49"/>
      <c r="BF26" s="43"/>
      <c r="BH26" s="21">
        <f t="shared" si="8"/>
        <v>0</v>
      </c>
      <c r="BI26" s="47"/>
      <c r="BJ26" s="48"/>
      <c r="BK26" s="23" t="str">
        <f t="shared" si="1"/>
        <v/>
      </c>
      <c r="BM26" s="40">
        <v>18</v>
      </c>
      <c r="BN26" s="41"/>
      <c r="BO26" s="42"/>
      <c r="BP26" s="42"/>
      <c r="BQ26" s="42"/>
      <c r="BR26" s="42"/>
      <c r="BS26" s="42"/>
      <c r="BT26" s="42"/>
      <c r="BU26" s="43"/>
      <c r="BV26" s="41"/>
      <c r="BW26" s="42"/>
      <c r="BX26" s="43"/>
      <c r="BZ26" s="49"/>
      <c r="CA26" s="43"/>
      <c r="CC26" s="21">
        <f t="shared" si="9"/>
        <v>0</v>
      </c>
      <c r="CD26" s="47"/>
      <c r="CE26" s="48"/>
      <c r="CF26" s="23" t="str">
        <f t="shared" si="2"/>
        <v/>
      </c>
      <c r="CG26" s="47"/>
      <c r="CH26" s="40">
        <v>18</v>
      </c>
      <c r="CI26" s="41"/>
      <c r="CJ26" s="42"/>
      <c r="CK26" s="42"/>
      <c r="CL26" s="42"/>
      <c r="CM26" s="42"/>
      <c r="CN26" s="42"/>
      <c r="CO26" s="42"/>
      <c r="CP26" s="43"/>
      <c r="CQ26" s="41"/>
      <c r="CR26" s="42"/>
      <c r="CS26" s="43"/>
      <c r="CU26" s="49"/>
      <c r="CV26" s="43"/>
      <c r="CX26" s="21">
        <f t="shared" si="10"/>
        <v>0</v>
      </c>
      <c r="CY26" s="47"/>
      <c r="CZ26" s="48"/>
      <c r="DA26" s="23" t="str">
        <f t="shared" si="3"/>
        <v/>
      </c>
      <c r="DB26" s="47"/>
      <c r="DC26" s="40">
        <v>18</v>
      </c>
      <c r="DD26" s="41"/>
      <c r="DE26" s="42"/>
      <c r="DF26" s="42"/>
      <c r="DG26" s="42"/>
      <c r="DH26" s="42"/>
      <c r="DI26" s="42"/>
      <c r="DJ26" s="42"/>
      <c r="DK26" s="43"/>
      <c r="DL26" s="41"/>
      <c r="DM26" s="42"/>
      <c r="DN26" s="43"/>
      <c r="DP26" s="49"/>
      <c r="DQ26" s="43"/>
      <c r="DS26" s="21">
        <f t="shared" si="11"/>
        <v>0</v>
      </c>
      <c r="DT26" s="47"/>
      <c r="DU26" s="48"/>
      <c r="DV26" s="23" t="str">
        <f t="shared" si="4"/>
        <v/>
      </c>
      <c r="DW26" s="37"/>
    </row>
    <row r="27" spans="1:127" ht="15" customHeight="1" x14ac:dyDescent="0.25">
      <c r="A27" s="35"/>
      <c r="B27" s="40">
        <v>19</v>
      </c>
      <c r="C27" s="41"/>
      <c r="D27" s="42"/>
      <c r="E27" s="42"/>
      <c r="F27" s="42"/>
      <c r="G27" s="42"/>
      <c r="H27" s="42"/>
      <c r="I27" s="42"/>
      <c r="J27" s="43"/>
      <c r="K27" s="41"/>
      <c r="L27" s="42"/>
      <c r="M27" s="43"/>
      <c r="O27" s="44"/>
      <c r="P27" s="45"/>
      <c r="R27" s="21">
        <f t="shared" si="5"/>
        <v>0</v>
      </c>
      <c r="S27" s="47"/>
      <c r="T27" s="48"/>
      <c r="U27" s="23" t="str">
        <f t="shared" si="6"/>
        <v/>
      </c>
      <c r="W27" s="40">
        <v>19</v>
      </c>
      <c r="X27" s="41"/>
      <c r="Y27" s="42"/>
      <c r="Z27" s="42"/>
      <c r="AA27" s="42"/>
      <c r="AB27" s="42"/>
      <c r="AC27" s="42"/>
      <c r="AD27" s="42"/>
      <c r="AE27" s="43"/>
      <c r="AF27" s="41"/>
      <c r="AG27" s="42"/>
      <c r="AH27" s="43"/>
      <c r="AJ27" s="49"/>
      <c r="AK27" s="43"/>
      <c r="AM27" s="21">
        <f t="shared" si="7"/>
        <v>0</v>
      </c>
      <c r="AN27" s="47"/>
      <c r="AO27" s="48"/>
      <c r="AP27" s="23" t="str">
        <f t="shared" si="0"/>
        <v/>
      </c>
      <c r="AR27" s="40">
        <v>19</v>
      </c>
      <c r="AS27" s="41"/>
      <c r="AT27" s="42"/>
      <c r="AU27" s="42"/>
      <c r="AV27" s="42"/>
      <c r="AW27" s="42"/>
      <c r="AX27" s="42"/>
      <c r="AY27" s="42"/>
      <c r="AZ27" s="43"/>
      <c r="BA27" s="41"/>
      <c r="BB27" s="42"/>
      <c r="BC27" s="43"/>
      <c r="BE27" s="49"/>
      <c r="BF27" s="43"/>
      <c r="BH27" s="21">
        <f t="shared" si="8"/>
        <v>0</v>
      </c>
      <c r="BI27" s="47"/>
      <c r="BJ27" s="48"/>
      <c r="BK27" s="23" t="str">
        <f t="shared" si="1"/>
        <v/>
      </c>
      <c r="BM27" s="40">
        <v>19</v>
      </c>
      <c r="BN27" s="41"/>
      <c r="BO27" s="42"/>
      <c r="BP27" s="42"/>
      <c r="BQ27" s="42"/>
      <c r="BR27" s="42"/>
      <c r="BS27" s="42"/>
      <c r="BT27" s="42"/>
      <c r="BU27" s="43"/>
      <c r="BV27" s="41"/>
      <c r="BW27" s="42"/>
      <c r="BX27" s="43"/>
      <c r="BZ27" s="49"/>
      <c r="CA27" s="43"/>
      <c r="CC27" s="21">
        <f t="shared" si="9"/>
        <v>0</v>
      </c>
      <c r="CD27" s="47"/>
      <c r="CE27" s="48"/>
      <c r="CF27" s="23" t="str">
        <f t="shared" si="2"/>
        <v/>
      </c>
      <c r="CG27" s="47"/>
      <c r="CH27" s="40">
        <v>19</v>
      </c>
      <c r="CI27" s="41"/>
      <c r="CJ27" s="42"/>
      <c r="CK27" s="42"/>
      <c r="CL27" s="42"/>
      <c r="CM27" s="42"/>
      <c r="CN27" s="42"/>
      <c r="CO27" s="42"/>
      <c r="CP27" s="43"/>
      <c r="CQ27" s="41"/>
      <c r="CR27" s="42"/>
      <c r="CS27" s="43"/>
      <c r="CU27" s="49"/>
      <c r="CV27" s="43"/>
      <c r="CX27" s="21">
        <f t="shared" si="10"/>
        <v>0</v>
      </c>
      <c r="CY27" s="47"/>
      <c r="CZ27" s="48"/>
      <c r="DA27" s="23" t="str">
        <f t="shared" si="3"/>
        <v/>
      </c>
      <c r="DB27" s="47"/>
      <c r="DC27" s="40">
        <v>19</v>
      </c>
      <c r="DD27" s="41"/>
      <c r="DE27" s="42"/>
      <c r="DF27" s="42"/>
      <c r="DG27" s="42"/>
      <c r="DH27" s="42"/>
      <c r="DI27" s="42"/>
      <c r="DJ27" s="42"/>
      <c r="DK27" s="43"/>
      <c r="DL27" s="41"/>
      <c r="DM27" s="42"/>
      <c r="DN27" s="43"/>
      <c r="DP27" s="49"/>
      <c r="DQ27" s="43"/>
      <c r="DS27" s="21">
        <f t="shared" si="11"/>
        <v>0</v>
      </c>
      <c r="DT27" s="47"/>
      <c r="DU27" s="48"/>
      <c r="DV27" s="23" t="str">
        <f t="shared" si="4"/>
        <v/>
      </c>
      <c r="DW27" s="37"/>
    </row>
    <row r="28" spans="1:127" ht="15" customHeight="1" x14ac:dyDescent="0.25">
      <c r="A28" s="35"/>
      <c r="B28" s="40">
        <v>20</v>
      </c>
      <c r="C28" s="41"/>
      <c r="D28" s="42"/>
      <c r="E28" s="42"/>
      <c r="F28" s="42"/>
      <c r="G28" s="42"/>
      <c r="H28" s="42"/>
      <c r="I28" s="42"/>
      <c r="J28" s="43"/>
      <c r="K28" s="41"/>
      <c r="L28" s="42"/>
      <c r="M28" s="43"/>
      <c r="O28" s="44"/>
      <c r="P28" s="45"/>
      <c r="R28" s="21">
        <f t="shared" si="5"/>
        <v>0</v>
      </c>
      <c r="S28" s="47"/>
      <c r="T28" s="48"/>
      <c r="U28" s="23" t="str">
        <f t="shared" si="6"/>
        <v/>
      </c>
      <c r="W28" s="40">
        <v>20</v>
      </c>
      <c r="X28" s="41"/>
      <c r="Y28" s="42"/>
      <c r="Z28" s="42"/>
      <c r="AA28" s="42"/>
      <c r="AB28" s="42"/>
      <c r="AC28" s="42"/>
      <c r="AD28" s="42"/>
      <c r="AE28" s="43"/>
      <c r="AF28" s="41"/>
      <c r="AG28" s="42"/>
      <c r="AH28" s="43"/>
      <c r="AJ28" s="49"/>
      <c r="AK28" s="43"/>
      <c r="AM28" s="21">
        <f t="shared" si="7"/>
        <v>0</v>
      </c>
      <c r="AN28" s="47"/>
      <c r="AO28" s="48"/>
      <c r="AP28" s="23" t="str">
        <f t="shared" si="0"/>
        <v/>
      </c>
      <c r="AR28" s="40">
        <v>20</v>
      </c>
      <c r="AS28" s="41"/>
      <c r="AT28" s="42"/>
      <c r="AU28" s="42"/>
      <c r="AV28" s="42"/>
      <c r="AW28" s="42"/>
      <c r="AX28" s="42"/>
      <c r="AY28" s="42"/>
      <c r="AZ28" s="43"/>
      <c r="BA28" s="41"/>
      <c r="BB28" s="42"/>
      <c r="BC28" s="43"/>
      <c r="BE28" s="49"/>
      <c r="BF28" s="43"/>
      <c r="BH28" s="21">
        <f t="shared" si="8"/>
        <v>0</v>
      </c>
      <c r="BI28" s="47"/>
      <c r="BJ28" s="48"/>
      <c r="BK28" s="23" t="str">
        <f t="shared" si="1"/>
        <v/>
      </c>
      <c r="BM28" s="40">
        <v>20</v>
      </c>
      <c r="BN28" s="41"/>
      <c r="BO28" s="42"/>
      <c r="BP28" s="42"/>
      <c r="BQ28" s="42"/>
      <c r="BR28" s="42"/>
      <c r="BS28" s="42"/>
      <c r="BT28" s="42"/>
      <c r="BU28" s="43"/>
      <c r="BV28" s="41"/>
      <c r="BW28" s="42"/>
      <c r="BX28" s="43"/>
      <c r="BZ28" s="49"/>
      <c r="CA28" s="43"/>
      <c r="CC28" s="21">
        <f t="shared" si="9"/>
        <v>0</v>
      </c>
      <c r="CD28" s="47"/>
      <c r="CE28" s="48"/>
      <c r="CF28" s="23" t="str">
        <f t="shared" si="2"/>
        <v/>
      </c>
      <c r="CG28" s="47"/>
      <c r="CH28" s="40">
        <v>20</v>
      </c>
      <c r="CI28" s="41"/>
      <c r="CJ28" s="42"/>
      <c r="CK28" s="42"/>
      <c r="CL28" s="42"/>
      <c r="CM28" s="42"/>
      <c r="CN28" s="42"/>
      <c r="CO28" s="42"/>
      <c r="CP28" s="43"/>
      <c r="CQ28" s="41"/>
      <c r="CR28" s="42"/>
      <c r="CS28" s="43"/>
      <c r="CU28" s="49"/>
      <c r="CV28" s="43"/>
      <c r="CX28" s="21">
        <f t="shared" si="10"/>
        <v>0</v>
      </c>
      <c r="CY28" s="47"/>
      <c r="CZ28" s="48"/>
      <c r="DA28" s="23" t="str">
        <f t="shared" si="3"/>
        <v/>
      </c>
      <c r="DB28" s="47"/>
      <c r="DC28" s="40">
        <v>20</v>
      </c>
      <c r="DD28" s="41"/>
      <c r="DE28" s="42"/>
      <c r="DF28" s="42"/>
      <c r="DG28" s="42"/>
      <c r="DH28" s="42"/>
      <c r="DI28" s="42"/>
      <c r="DJ28" s="42"/>
      <c r="DK28" s="43"/>
      <c r="DL28" s="41"/>
      <c r="DM28" s="42"/>
      <c r="DN28" s="43"/>
      <c r="DP28" s="49"/>
      <c r="DQ28" s="43"/>
      <c r="DS28" s="21">
        <f t="shared" si="11"/>
        <v>0</v>
      </c>
      <c r="DT28" s="47"/>
      <c r="DU28" s="48"/>
      <c r="DV28" s="23" t="str">
        <f t="shared" si="4"/>
        <v/>
      </c>
      <c r="DW28" s="37"/>
    </row>
    <row r="29" spans="1:127" s="17" customFormat="1" ht="15" customHeight="1" x14ac:dyDescent="0.25">
      <c r="A29" s="75"/>
      <c r="B29" s="19"/>
      <c r="C29" s="19"/>
      <c r="D29" s="19"/>
      <c r="E29" s="19"/>
      <c r="F29" s="19"/>
      <c r="G29" s="19"/>
      <c r="H29" s="19"/>
      <c r="I29" s="19"/>
      <c r="J29" s="19"/>
      <c r="K29" s="19"/>
      <c r="L29" s="19"/>
      <c r="M29" s="19"/>
      <c r="N29" s="19"/>
      <c r="O29" s="72"/>
      <c r="P29" s="76" t="s">
        <v>78</v>
      </c>
      <c r="R29" s="24">
        <f>SUM(R9:R28)</f>
        <v>0</v>
      </c>
      <c r="S29" s="25"/>
      <c r="T29" s="26">
        <f>SUM(T9:T28)</f>
        <v>0</v>
      </c>
      <c r="U29" s="23" t="str">
        <f t="shared" si="6"/>
        <v>-</v>
      </c>
      <c r="W29" s="77"/>
      <c r="X29" s="19"/>
      <c r="Y29" s="19"/>
      <c r="Z29" s="19"/>
      <c r="AA29" s="19"/>
      <c r="AB29" s="19"/>
      <c r="AC29" s="19"/>
      <c r="AD29" s="19"/>
      <c r="AE29" s="19"/>
      <c r="AF29" s="19"/>
      <c r="AG29" s="19"/>
      <c r="AH29" s="19"/>
      <c r="AI29" s="156"/>
      <c r="AJ29" s="19"/>
      <c r="AK29" s="76" t="s">
        <v>78</v>
      </c>
      <c r="AM29" s="24">
        <f>SUM(AM9:AM28)</f>
        <v>0</v>
      </c>
      <c r="AN29" s="25"/>
      <c r="AO29" s="26">
        <f>SUM(AO9:AO28)</f>
        <v>0</v>
      </c>
      <c r="AP29" s="23" t="str">
        <f t="shared" si="0"/>
        <v>-</v>
      </c>
      <c r="AR29" s="77"/>
      <c r="AS29" s="19"/>
      <c r="AT29" s="19"/>
      <c r="AU29" s="19"/>
      <c r="AV29" s="19"/>
      <c r="AW29" s="19"/>
      <c r="AX29" s="19"/>
      <c r="AY29" s="19"/>
      <c r="AZ29" s="19"/>
      <c r="BA29" s="19"/>
      <c r="BB29" s="19"/>
      <c r="BC29" s="19"/>
      <c r="BD29" s="19"/>
      <c r="BE29" s="19"/>
      <c r="BF29" s="76" t="s">
        <v>78</v>
      </c>
      <c r="BH29" s="24">
        <f>SUM(BH9:BH28)</f>
        <v>0</v>
      </c>
      <c r="BI29" s="25"/>
      <c r="BJ29" s="26">
        <f>SUM(BJ9:BJ28)</f>
        <v>0</v>
      </c>
      <c r="BK29" s="23" t="str">
        <f t="shared" si="1"/>
        <v>-</v>
      </c>
      <c r="BM29" s="77"/>
      <c r="BN29" s="19"/>
      <c r="BO29" s="19"/>
      <c r="BP29" s="19"/>
      <c r="BQ29" s="19"/>
      <c r="BR29" s="19"/>
      <c r="BS29" s="19"/>
      <c r="BT29" s="19"/>
      <c r="BU29" s="19"/>
      <c r="BV29" s="19"/>
      <c r="BW29" s="19"/>
      <c r="BX29" s="19"/>
      <c r="BY29" s="19"/>
      <c r="BZ29" s="19"/>
      <c r="CA29" s="76" t="s">
        <v>78</v>
      </c>
      <c r="CC29" s="24">
        <f>SUM(CC9:CC28)</f>
        <v>0</v>
      </c>
      <c r="CD29" s="25"/>
      <c r="CE29" s="26">
        <f>SUM(CE9:CE28)</f>
        <v>0</v>
      </c>
      <c r="CF29" s="23" t="str">
        <f t="shared" si="2"/>
        <v>-</v>
      </c>
      <c r="CG29" s="22"/>
      <c r="CH29" s="77"/>
      <c r="CI29" s="19"/>
      <c r="CJ29" s="19"/>
      <c r="CK29" s="19"/>
      <c r="CL29" s="19"/>
      <c r="CM29" s="19"/>
      <c r="CN29" s="19"/>
      <c r="CO29" s="19"/>
      <c r="CP29" s="19"/>
      <c r="CQ29" s="19"/>
      <c r="CR29" s="19"/>
      <c r="CS29" s="19"/>
      <c r="CT29" s="19"/>
      <c r="CU29" s="19"/>
      <c r="CV29" s="76" t="s">
        <v>78</v>
      </c>
      <c r="CX29" s="24">
        <f>SUM(CX9:CX28)</f>
        <v>0</v>
      </c>
      <c r="CY29" s="25"/>
      <c r="CZ29" s="26">
        <f>SUM(CZ9:CZ28)</f>
        <v>0</v>
      </c>
      <c r="DA29" s="23" t="str">
        <f t="shared" si="3"/>
        <v>-</v>
      </c>
      <c r="DB29" s="25"/>
      <c r="DC29" s="77"/>
      <c r="DD29" s="19"/>
      <c r="DE29" s="19"/>
      <c r="DF29" s="19"/>
      <c r="DG29" s="19"/>
      <c r="DH29" s="19"/>
      <c r="DI29" s="19"/>
      <c r="DJ29" s="19"/>
      <c r="DK29" s="19"/>
      <c r="DL29" s="19"/>
      <c r="DM29" s="19"/>
      <c r="DN29" s="19"/>
      <c r="DO29" s="19"/>
      <c r="DP29" s="19"/>
      <c r="DQ29" s="76" t="s">
        <v>78</v>
      </c>
      <c r="DS29" s="24">
        <f>SUM(DS9:DS28)</f>
        <v>0</v>
      </c>
      <c r="DT29" s="25"/>
      <c r="DU29" s="26">
        <f>SUM(DU9:DU28)</f>
        <v>0</v>
      </c>
      <c r="DV29" s="78" t="str">
        <f t="shared" si="4"/>
        <v>-</v>
      </c>
      <c r="DW29" s="79"/>
    </row>
    <row r="30" spans="1:127" s="17" customFormat="1" ht="15" customHeight="1" x14ac:dyDescent="0.25">
      <c r="A30" s="75"/>
      <c r="O30" s="20"/>
      <c r="P30" s="20"/>
      <c r="W30" s="75"/>
      <c r="AI30" s="157"/>
      <c r="AR30" s="75"/>
      <c r="BM30" s="75"/>
      <c r="CH30" s="75"/>
      <c r="DC30" s="75"/>
      <c r="DW30" s="79"/>
    </row>
    <row r="31" spans="1:127" s="17" customFormat="1" ht="15" customHeight="1" x14ac:dyDescent="0.25">
      <c r="A31" s="75"/>
      <c r="B31" s="19"/>
      <c r="C31" s="61" t="s">
        <v>53</v>
      </c>
      <c r="D31" s="19"/>
      <c r="E31" s="19"/>
      <c r="F31" s="19"/>
      <c r="G31" s="19"/>
      <c r="H31" s="19"/>
      <c r="I31" s="19"/>
      <c r="J31" s="19"/>
      <c r="K31" s="19"/>
      <c r="L31" s="19"/>
      <c r="M31" s="19"/>
      <c r="N31" s="19"/>
      <c r="O31" s="19"/>
      <c r="P31" s="19"/>
      <c r="Q31" s="19"/>
      <c r="R31" s="19"/>
      <c r="W31" s="77"/>
      <c r="X31" s="61" t="s">
        <v>53</v>
      </c>
      <c r="Y31" s="19"/>
      <c r="Z31" s="19"/>
      <c r="AA31" s="19"/>
      <c r="AB31" s="19"/>
      <c r="AC31" s="19"/>
      <c r="AD31" s="19"/>
      <c r="AE31" s="19"/>
      <c r="AF31" s="19"/>
      <c r="AG31" s="19"/>
      <c r="AH31" s="19"/>
      <c r="AI31" s="156"/>
      <c r="AJ31" s="19"/>
      <c r="AK31" s="19"/>
      <c r="AL31" s="19"/>
      <c r="AM31" s="19"/>
      <c r="AR31" s="77"/>
      <c r="AS31" s="61" t="s">
        <v>53</v>
      </c>
      <c r="AT31" s="19"/>
      <c r="AU31" s="19"/>
      <c r="AV31" s="19"/>
      <c r="AW31" s="19"/>
      <c r="AX31" s="19"/>
      <c r="AY31" s="19"/>
      <c r="AZ31" s="19"/>
      <c r="BA31" s="19"/>
      <c r="BB31" s="19"/>
      <c r="BC31" s="19"/>
      <c r="BD31" s="19"/>
      <c r="BE31" s="19"/>
      <c r="BF31" s="19"/>
      <c r="BG31" s="19"/>
      <c r="BH31" s="19"/>
      <c r="BM31" s="77"/>
      <c r="BN31" s="61" t="s">
        <v>53</v>
      </c>
      <c r="BO31" s="19"/>
      <c r="BP31" s="19"/>
      <c r="BQ31" s="19"/>
      <c r="BR31" s="19"/>
      <c r="BS31" s="19"/>
      <c r="BT31" s="19"/>
      <c r="BU31" s="19"/>
      <c r="BV31" s="19"/>
      <c r="BW31" s="19"/>
      <c r="BX31" s="19"/>
      <c r="BY31" s="19"/>
      <c r="BZ31" s="19"/>
      <c r="CA31" s="19"/>
      <c r="CB31" s="19"/>
      <c r="CC31" s="19"/>
      <c r="CH31" s="77"/>
      <c r="CI31" s="61" t="s">
        <v>53</v>
      </c>
      <c r="CJ31" s="19"/>
      <c r="CK31" s="19"/>
      <c r="CL31" s="19"/>
      <c r="CM31" s="19"/>
      <c r="CN31" s="19"/>
      <c r="CO31" s="19"/>
      <c r="CP31" s="19"/>
      <c r="CQ31" s="19"/>
      <c r="CR31" s="19"/>
      <c r="CS31" s="19"/>
      <c r="CT31" s="19"/>
      <c r="CU31" s="19"/>
      <c r="CV31" s="19"/>
      <c r="CW31" s="19"/>
      <c r="CX31" s="19"/>
      <c r="DC31" s="77"/>
      <c r="DD31" s="61" t="s">
        <v>53</v>
      </c>
      <c r="DE31" s="19"/>
      <c r="DF31" s="19"/>
      <c r="DG31" s="19"/>
      <c r="DH31" s="19"/>
      <c r="DI31" s="19"/>
      <c r="DJ31" s="19"/>
      <c r="DK31" s="19"/>
      <c r="DL31" s="19"/>
      <c r="DM31" s="19"/>
      <c r="DN31" s="19"/>
      <c r="DO31" s="19"/>
      <c r="DP31" s="19"/>
      <c r="DQ31" s="19"/>
      <c r="DR31" s="19"/>
      <c r="DS31" s="19"/>
      <c r="DW31" s="79"/>
    </row>
    <row r="32" spans="1:127" s="17" customFormat="1" ht="15" customHeight="1" x14ac:dyDescent="0.25">
      <c r="A32" s="75"/>
      <c r="C32" s="33" t="s">
        <v>69</v>
      </c>
      <c r="D32" s="33"/>
      <c r="E32" s="33"/>
      <c r="F32" s="33"/>
      <c r="G32" s="33"/>
      <c r="H32" s="33"/>
      <c r="I32" s="33"/>
      <c r="J32" s="33"/>
      <c r="K32" s="33" t="s">
        <v>70</v>
      </c>
      <c r="L32" s="33"/>
      <c r="M32" s="33"/>
      <c r="O32" s="20" t="s">
        <v>71</v>
      </c>
      <c r="P32" s="20" t="s">
        <v>72</v>
      </c>
      <c r="R32" s="27" t="s">
        <v>73</v>
      </c>
      <c r="S32" s="27"/>
      <c r="T32" s="27" t="s">
        <v>74</v>
      </c>
      <c r="U32" s="27" t="s">
        <v>75</v>
      </c>
      <c r="V32" s="27"/>
      <c r="W32" s="75"/>
      <c r="X32" s="33" t="s">
        <v>69</v>
      </c>
      <c r="Y32" s="33"/>
      <c r="Z32" s="33"/>
      <c r="AA32" s="33"/>
      <c r="AB32" s="33"/>
      <c r="AC32" s="33"/>
      <c r="AD32" s="33"/>
      <c r="AE32" s="33"/>
      <c r="AF32" s="33" t="s">
        <v>70</v>
      </c>
      <c r="AG32" s="33"/>
      <c r="AH32" s="33"/>
      <c r="AI32" s="157"/>
      <c r="AJ32" s="27" t="s">
        <v>71</v>
      </c>
      <c r="AK32" s="27" t="s">
        <v>72</v>
      </c>
      <c r="AM32" s="27" t="s">
        <v>73</v>
      </c>
      <c r="AN32" s="27"/>
      <c r="AO32" s="27" t="s">
        <v>74</v>
      </c>
      <c r="AP32" s="27" t="s">
        <v>75</v>
      </c>
      <c r="AQ32" s="27"/>
      <c r="AR32" s="75"/>
      <c r="AS32" s="33" t="s">
        <v>69</v>
      </c>
      <c r="AT32" s="33"/>
      <c r="AU32" s="33"/>
      <c r="AV32" s="33"/>
      <c r="AW32" s="33"/>
      <c r="AX32" s="33"/>
      <c r="AY32" s="33"/>
      <c r="AZ32" s="33"/>
      <c r="BA32" s="33" t="s">
        <v>70</v>
      </c>
      <c r="BB32" s="33"/>
      <c r="BC32" s="33"/>
      <c r="BE32" s="27" t="s">
        <v>71</v>
      </c>
      <c r="BF32" s="27" t="s">
        <v>72</v>
      </c>
      <c r="BH32" s="27" t="s">
        <v>73</v>
      </c>
      <c r="BI32" s="27"/>
      <c r="BJ32" s="27" t="s">
        <v>74</v>
      </c>
      <c r="BK32" s="27" t="s">
        <v>75</v>
      </c>
      <c r="BL32" s="27"/>
      <c r="BM32" s="75"/>
      <c r="BN32" s="33" t="s">
        <v>69</v>
      </c>
      <c r="BO32" s="33"/>
      <c r="BP32" s="33"/>
      <c r="BQ32" s="33"/>
      <c r="BR32" s="33"/>
      <c r="BS32" s="33"/>
      <c r="BT32" s="33"/>
      <c r="BU32" s="33"/>
      <c r="BV32" s="33" t="s">
        <v>70</v>
      </c>
      <c r="BW32" s="33"/>
      <c r="BX32" s="33"/>
      <c r="BZ32" s="27" t="s">
        <v>71</v>
      </c>
      <c r="CA32" s="27" t="s">
        <v>72</v>
      </c>
      <c r="CC32" s="27" t="s">
        <v>73</v>
      </c>
      <c r="CD32" s="27"/>
      <c r="CE32" s="27" t="s">
        <v>74</v>
      </c>
      <c r="CF32" s="27" t="s">
        <v>75</v>
      </c>
      <c r="CG32" s="27"/>
      <c r="CH32" s="75"/>
      <c r="CI32" s="33" t="s">
        <v>69</v>
      </c>
      <c r="CJ32" s="33"/>
      <c r="CK32" s="33"/>
      <c r="CL32" s="33"/>
      <c r="CM32" s="33"/>
      <c r="CN32" s="33"/>
      <c r="CO32" s="33"/>
      <c r="CP32" s="33"/>
      <c r="CQ32" s="33" t="s">
        <v>70</v>
      </c>
      <c r="CR32" s="33"/>
      <c r="CS32" s="33"/>
      <c r="CU32" s="27" t="s">
        <v>71</v>
      </c>
      <c r="CV32" s="27" t="s">
        <v>72</v>
      </c>
      <c r="CX32" s="27" t="s">
        <v>73</v>
      </c>
      <c r="CY32" s="27"/>
      <c r="CZ32" s="27" t="s">
        <v>74</v>
      </c>
      <c r="DA32" s="27" t="s">
        <v>75</v>
      </c>
      <c r="DB32" s="27"/>
      <c r="DC32" s="75"/>
      <c r="DD32" s="33" t="s">
        <v>69</v>
      </c>
      <c r="DE32" s="33"/>
      <c r="DF32" s="33"/>
      <c r="DG32" s="33"/>
      <c r="DH32" s="33"/>
      <c r="DI32" s="33"/>
      <c r="DJ32" s="33"/>
      <c r="DK32" s="33"/>
      <c r="DL32" s="33" t="s">
        <v>70</v>
      </c>
      <c r="DM32" s="33"/>
      <c r="DN32" s="33"/>
      <c r="DP32" s="27" t="s">
        <v>71</v>
      </c>
      <c r="DQ32" s="27" t="s">
        <v>72</v>
      </c>
      <c r="DS32" s="27" t="s">
        <v>73</v>
      </c>
      <c r="DT32" s="27"/>
      <c r="DU32" s="27" t="s">
        <v>74</v>
      </c>
      <c r="DV32" s="27" t="s">
        <v>75</v>
      </c>
      <c r="DW32" s="79"/>
    </row>
    <row r="33" spans="1:127" ht="15" customHeight="1" x14ac:dyDescent="0.25">
      <c r="A33" s="35"/>
      <c r="B33" s="40">
        <v>1</v>
      </c>
      <c r="C33" s="41"/>
      <c r="D33" s="42"/>
      <c r="E33" s="42"/>
      <c r="F33" s="42"/>
      <c r="G33" s="42"/>
      <c r="H33" s="42"/>
      <c r="I33" s="42"/>
      <c r="J33" s="43"/>
      <c r="K33" s="41"/>
      <c r="L33" s="42"/>
      <c r="M33" s="43"/>
      <c r="O33" s="44"/>
      <c r="P33" s="45"/>
      <c r="R33" s="146">
        <f>ROUND(IFERROR(O33*P33,0),0)</f>
        <v>0</v>
      </c>
      <c r="S33" s="47"/>
      <c r="T33" s="48"/>
      <c r="U33" s="23" t="str">
        <f t="shared" ref="U33:U53" si="12">IFERROR(IF(ISNUMBER(T33),T33/R33,""),"-")</f>
        <v/>
      </c>
      <c r="W33" s="40">
        <v>1</v>
      </c>
      <c r="X33" s="41"/>
      <c r="Y33" s="42"/>
      <c r="Z33" s="42"/>
      <c r="AA33" s="42"/>
      <c r="AB33" s="42"/>
      <c r="AC33" s="42"/>
      <c r="AD33" s="42"/>
      <c r="AE33" s="43"/>
      <c r="AF33" s="41"/>
      <c r="AG33" s="42"/>
      <c r="AH33" s="43"/>
      <c r="AJ33" s="49"/>
      <c r="AK33" s="43"/>
      <c r="AM33" s="21">
        <f t="shared" ref="AM33:AM52" si="13">ROUND(IFERROR(AJ33*AK33,0),0)</f>
        <v>0</v>
      </c>
      <c r="AN33" s="47"/>
      <c r="AO33" s="48"/>
      <c r="AP33" s="23" t="str">
        <f t="shared" ref="AP33:AP53" si="14">IFERROR(IF(ISNUMBER(AO33),AO33/AM33,""),"-")</f>
        <v/>
      </c>
      <c r="AR33" s="40">
        <v>1</v>
      </c>
      <c r="AS33" s="41"/>
      <c r="AT33" s="42"/>
      <c r="AU33" s="42"/>
      <c r="AV33" s="42"/>
      <c r="AW33" s="42"/>
      <c r="AX33" s="42"/>
      <c r="AY33" s="42"/>
      <c r="AZ33" s="43"/>
      <c r="BA33" s="41"/>
      <c r="BB33" s="42"/>
      <c r="BC33" s="43"/>
      <c r="BE33" s="49"/>
      <c r="BF33" s="43"/>
      <c r="BH33" s="21">
        <f t="shared" ref="BH33:BH52" si="15">ROUND(IFERROR(BE33*BF33,0),0)</f>
        <v>0</v>
      </c>
      <c r="BI33" s="47"/>
      <c r="BJ33" s="48"/>
      <c r="BK33" s="23" t="str">
        <f t="shared" ref="BK33:BK53" si="16">IFERROR(IF(ISNUMBER(BJ33),BJ33/BH33,""),"-")</f>
        <v/>
      </c>
      <c r="BM33" s="40">
        <v>1</v>
      </c>
      <c r="BN33" s="41"/>
      <c r="BO33" s="42"/>
      <c r="BP33" s="42"/>
      <c r="BQ33" s="42"/>
      <c r="BR33" s="42"/>
      <c r="BS33" s="42"/>
      <c r="BT33" s="42"/>
      <c r="BU33" s="43"/>
      <c r="BV33" s="41"/>
      <c r="BW33" s="42"/>
      <c r="BX33" s="43"/>
      <c r="BZ33" s="49"/>
      <c r="CA33" s="43"/>
      <c r="CC33" s="21">
        <f t="shared" ref="CC33:CC52" si="17">ROUND(IFERROR(BZ33*CA33,0),0)</f>
        <v>0</v>
      </c>
      <c r="CD33" s="47"/>
      <c r="CE33" s="48"/>
      <c r="CF33" s="23" t="str">
        <f t="shared" ref="CF33:CF53" si="18">IFERROR(IF(ISNUMBER(CE33),CE33/CC33,""),"-")</f>
        <v/>
      </c>
      <c r="CG33" s="47"/>
      <c r="CH33" s="40">
        <v>1</v>
      </c>
      <c r="CI33" s="41"/>
      <c r="CJ33" s="42"/>
      <c r="CK33" s="42"/>
      <c r="CL33" s="42"/>
      <c r="CM33" s="42"/>
      <c r="CN33" s="42"/>
      <c r="CO33" s="42"/>
      <c r="CP33" s="43"/>
      <c r="CQ33" s="41"/>
      <c r="CR33" s="42"/>
      <c r="CS33" s="43"/>
      <c r="CU33" s="49"/>
      <c r="CV33" s="43"/>
      <c r="CX33" s="21">
        <f t="shared" ref="CX33:CX52" si="19">ROUND(IFERROR(CU33*CV33,0),0)</f>
        <v>0</v>
      </c>
      <c r="CY33" s="47"/>
      <c r="CZ33" s="48"/>
      <c r="DA33" s="23" t="str">
        <f t="shared" ref="DA33:DA53" si="20">IFERROR(IF(ISNUMBER(CZ33),CZ33/CX33,""),"-")</f>
        <v/>
      </c>
      <c r="DB33" s="47"/>
      <c r="DC33" s="40">
        <v>1</v>
      </c>
      <c r="DD33" s="41"/>
      <c r="DE33" s="42"/>
      <c r="DF33" s="42"/>
      <c r="DG33" s="42"/>
      <c r="DH33" s="42"/>
      <c r="DI33" s="42"/>
      <c r="DJ33" s="42"/>
      <c r="DK33" s="43"/>
      <c r="DL33" s="41"/>
      <c r="DM33" s="42"/>
      <c r="DN33" s="43"/>
      <c r="DP33" s="49"/>
      <c r="DQ33" s="43"/>
      <c r="DS33" s="21">
        <f t="shared" ref="DS33:DS52" si="21">ROUND(IFERROR(DP33*DQ33,0),0)</f>
        <v>0</v>
      </c>
      <c r="DT33" s="47"/>
      <c r="DU33" s="48"/>
      <c r="DV33" s="23" t="str">
        <f t="shared" ref="DV33:DV53" si="22">IFERROR(IF(ISNUMBER(DU33),DU33/DS33,""),"-")</f>
        <v/>
      </c>
      <c r="DW33" s="37"/>
    </row>
    <row r="34" spans="1:127" ht="15" customHeight="1" x14ac:dyDescent="0.25">
      <c r="A34" s="35"/>
      <c r="B34" s="40">
        <v>2</v>
      </c>
      <c r="C34" s="41"/>
      <c r="D34" s="42"/>
      <c r="E34" s="42"/>
      <c r="F34" s="42"/>
      <c r="G34" s="42"/>
      <c r="H34" s="42"/>
      <c r="I34" s="42"/>
      <c r="J34" s="43"/>
      <c r="K34" s="41"/>
      <c r="L34" s="42"/>
      <c r="M34" s="43"/>
      <c r="O34" s="44"/>
      <c r="P34" s="45"/>
      <c r="R34" s="146">
        <f t="shared" ref="R34:R52" si="23">ROUND(IFERROR(O34*P34,0),0)</f>
        <v>0</v>
      </c>
      <c r="S34" s="47"/>
      <c r="T34" s="48"/>
      <c r="U34" s="23" t="str">
        <f t="shared" si="12"/>
        <v/>
      </c>
      <c r="W34" s="40">
        <v>2</v>
      </c>
      <c r="X34" s="41"/>
      <c r="Y34" s="42"/>
      <c r="Z34" s="42"/>
      <c r="AA34" s="42"/>
      <c r="AB34" s="42"/>
      <c r="AC34" s="42"/>
      <c r="AD34" s="42"/>
      <c r="AE34" s="43"/>
      <c r="AF34" s="41"/>
      <c r="AG34" s="42"/>
      <c r="AH34" s="43"/>
      <c r="AJ34" s="49"/>
      <c r="AK34" s="43"/>
      <c r="AM34" s="21">
        <f t="shared" si="13"/>
        <v>0</v>
      </c>
      <c r="AN34" s="47"/>
      <c r="AO34" s="48"/>
      <c r="AP34" s="23" t="str">
        <f t="shared" si="14"/>
        <v/>
      </c>
      <c r="AR34" s="40">
        <v>2</v>
      </c>
      <c r="AS34" s="41"/>
      <c r="AT34" s="42"/>
      <c r="AU34" s="42"/>
      <c r="AV34" s="42"/>
      <c r="AW34" s="42"/>
      <c r="AX34" s="42"/>
      <c r="AY34" s="42"/>
      <c r="AZ34" s="43"/>
      <c r="BA34" s="41"/>
      <c r="BB34" s="42"/>
      <c r="BC34" s="43"/>
      <c r="BE34" s="49"/>
      <c r="BF34" s="43"/>
      <c r="BH34" s="21">
        <f t="shared" si="15"/>
        <v>0</v>
      </c>
      <c r="BI34" s="47"/>
      <c r="BJ34" s="48"/>
      <c r="BK34" s="23" t="str">
        <f t="shared" si="16"/>
        <v/>
      </c>
      <c r="BM34" s="40">
        <v>2</v>
      </c>
      <c r="BN34" s="41"/>
      <c r="BO34" s="42"/>
      <c r="BP34" s="42"/>
      <c r="BQ34" s="42"/>
      <c r="BR34" s="42"/>
      <c r="BS34" s="42"/>
      <c r="BT34" s="42"/>
      <c r="BU34" s="43"/>
      <c r="BV34" s="41"/>
      <c r="BW34" s="42"/>
      <c r="BX34" s="43"/>
      <c r="BZ34" s="49"/>
      <c r="CA34" s="43"/>
      <c r="CC34" s="21">
        <f t="shared" si="17"/>
        <v>0</v>
      </c>
      <c r="CD34" s="47"/>
      <c r="CE34" s="48"/>
      <c r="CF34" s="23" t="str">
        <f t="shared" si="18"/>
        <v/>
      </c>
      <c r="CG34" s="47"/>
      <c r="CH34" s="40">
        <v>2</v>
      </c>
      <c r="CI34" s="41"/>
      <c r="CJ34" s="42"/>
      <c r="CK34" s="42"/>
      <c r="CL34" s="42"/>
      <c r="CM34" s="42"/>
      <c r="CN34" s="42"/>
      <c r="CO34" s="42"/>
      <c r="CP34" s="43"/>
      <c r="CQ34" s="41"/>
      <c r="CR34" s="42"/>
      <c r="CS34" s="43"/>
      <c r="CU34" s="49"/>
      <c r="CV34" s="43"/>
      <c r="CX34" s="21">
        <f t="shared" si="19"/>
        <v>0</v>
      </c>
      <c r="CY34" s="47"/>
      <c r="CZ34" s="48"/>
      <c r="DA34" s="23" t="str">
        <f t="shared" si="20"/>
        <v/>
      </c>
      <c r="DB34" s="47"/>
      <c r="DC34" s="40">
        <v>2</v>
      </c>
      <c r="DD34" s="41"/>
      <c r="DE34" s="42"/>
      <c r="DF34" s="42"/>
      <c r="DG34" s="42"/>
      <c r="DH34" s="42"/>
      <c r="DI34" s="42"/>
      <c r="DJ34" s="42"/>
      <c r="DK34" s="43"/>
      <c r="DL34" s="41"/>
      <c r="DM34" s="42"/>
      <c r="DN34" s="43"/>
      <c r="DP34" s="49"/>
      <c r="DQ34" s="43"/>
      <c r="DS34" s="21">
        <f t="shared" si="21"/>
        <v>0</v>
      </c>
      <c r="DT34" s="47"/>
      <c r="DU34" s="48"/>
      <c r="DV34" s="23" t="str">
        <f t="shared" si="22"/>
        <v/>
      </c>
      <c r="DW34" s="37"/>
    </row>
    <row r="35" spans="1:127" ht="15" customHeight="1" x14ac:dyDescent="0.25">
      <c r="A35" s="35"/>
      <c r="B35" s="40">
        <v>3</v>
      </c>
      <c r="C35" s="41"/>
      <c r="D35" s="42"/>
      <c r="E35" s="42"/>
      <c r="F35" s="42"/>
      <c r="G35" s="42"/>
      <c r="H35" s="42"/>
      <c r="I35" s="42"/>
      <c r="J35" s="43"/>
      <c r="K35" s="41"/>
      <c r="L35" s="42"/>
      <c r="M35" s="43"/>
      <c r="O35" s="44"/>
      <c r="P35" s="45"/>
      <c r="R35" s="146">
        <f t="shared" si="23"/>
        <v>0</v>
      </c>
      <c r="S35" s="47"/>
      <c r="T35" s="48"/>
      <c r="U35" s="23" t="str">
        <f t="shared" si="12"/>
        <v/>
      </c>
      <c r="W35" s="40">
        <v>3</v>
      </c>
      <c r="X35" s="41"/>
      <c r="Y35" s="42"/>
      <c r="Z35" s="42"/>
      <c r="AA35" s="42"/>
      <c r="AB35" s="42"/>
      <c r="AC35" s="42"/>
      <c r="AD35" s="42"/>
      <c r="AE35" s="43"/>
      <c r="AF35" s="41"/>
      <c r="AG35" s="42"/>
      <c r="AH35" s="43"/>
      <c r="AJ35" s="49"/>
      <c r="AK35" s="43"/>
      <c r="AM35" s="21">
        <f t="shared" si="13"/>
        <v>0</v>
      </c>
      <c r="AN35" s="47"/>
      <c r="AO35" s="48"/>
      <c r="AP35" s="23" t="str">
        <f t="shared" si="14"/>
        <v/>
      </c>
      <c r="AR35" s="40">
        <v>3</v>
      </c>
      <c r="AS35" s="41"/>
      <c r="AT35" s="42"/>
      <c r="AU35" s="42"/>
      <c r="AV35" s="42"/>
      <c r="AW35" s="42"/>
      <c r="AX35" s="42"/>
      <c r="AY35" s="42"/>
      <c r="AZ35" s="43"/>
      <c r="BA35" s="41"/>
      <c r="BB35" s="42"/>
      <c r="BC35" s="43"/>
      <c r="BE35" s="49"/>
      <c r="BF35" s="43"/>
      <c r="BH35" s="21">
        <f t="shared" si="15"/>
        <v>0</v>
      </c>
      <c r="BI35" s="47"/>
      <c r="BJ35" s="48"/>
      <c r="BK35" s="23" t="str">
        <f t="shared" si="16"/>
        <v/>
      </c>
      <c r="BM35" s="40">
        <v>3</v>
      </c>
      <c r="BN35" s="41"/>
      <c r="BO35" s="42"/>
      <c r="BP35" s="42"/>
      <c r="BQ35" s="42"/>
      <c r="BR35" s="42"/>
      <c r="BS35" s="42"/>
      <c r="BT35" s="42"/>
      <c r="BU35" s="43"/>
      <c r="BV35" s="41"/>
      <c r="BW35" s="42"/>
      <c r="BX35" s="43"/>
      <c r="BZ35" s="49"/>
      <c r="CA35" s="43"/>
      <c r="CC35" s="21">
        <f t="shared" si="17"/>
        <v>0</v>
      </c>
      <c r="CD35" s="47"/>
      <c r="CE35" s="48"/>
      <c r="CF35" s="23" t="str">
        <f t="shared" si="18"/>
        <v/>
      </c>
      <c r="CG35" s="47"/>
      <c r="CH35" s="40">
        <v>3</v>
      </c>
      <c r="CI35" s="41"/>
      <c r="CJ35" s="42"/>
      <c r="CK35" s="42"/>
      <c r="CL35" s="42"/>
      <c r="CM35" s="42"/>
      <c r="CN35" s="42"/>
      <c r="CO35" s="42"/>
      <c r="CP35" s="43"/>
      <c r="CQ35" s="41"/>
      <c r="CR35" s="42"/>
      <c r="CS35" s="43"/>
      <c r="CU35" s="49"/>
      <c r="CV35" s="43"/>
      <c r="CX35" s="21">
        <f t="shared" si="19"/>
        <v>0</v>
      </c>
      <c r="CY35" s="47"/>
      <c r="CZ35" s="48"/>
      <c r="DA35" s="23" t="str">
        <f t="shared" si="20"/>
        <v/>
      </c>
      <c r="DB35" s="47"/>
      <c r="DC35" s="40">
        <v>3</v>
      </c>
      <c r="DD35" s="41"/>
      <c r="DE35" s="42"/>
      <c r="DF35" s="42"/>
      <c r="DG35" s="42"/>
      <c r="DH35" s="42"/>
      <c r="DI35" s="42"/>
      <c r="DJ35" s="42"/>
      <c r="DK35" s="43"/>
      <c r="DL35" s="41"/>
      <c r="DM35" s="42"/>
      <c r="DN35" s="43"/>
      <c r="DP35" s="49"/>
      <c r="DQ35" s="43"/>
      <c r="DS35" s="21">
        <f t="shared" si="21"/>
        <v>0</v>
      </c>
      <c r="DT35" s="47"/>
      <c r="DU35" s="48"/>
      <c r="DV35" s="23" t="str">
        <f t="shared" si="22"/>
        <v/>
      </c>
      <c r="DW35" s="37"/>
    </row>
    <row r="36" spans="1:127" ht="15" customHeight="1" x14ac:dyDescent="0.25">
      <c r="A36" s="35"/>
      <c r="B36" s="40">
        <v>4</v>
      </c>
      <c r="C36" s="41"/>
      <c r="D36" s="42"/>
      <c r="E36" s="42"/>
      <c r="F36" s="42"/>
      <c r="G36" s="42"/>
      <c r="H36" s="42"/>
      <c r="I36" s="42"/>
      <c r="J36" s="43"/>
      <c r="K36" s="41"/>
      <c r="L36" s="42"/>
      <c r="M36" s="43"/>
      <c r="O36" s="44"/>
      <c r="P36" s="45"/>
      <c r="R36" s="146">
        <f t="shared" si="23"/>
        <v>0</v>
      </c>
      <c r="S36" s="47"/>
      <c r="T36" s="48"/>
      <c r="U36" s="23" t="str">
        <f t="shared" si="12"/>
        <v/>
      </c>
      <c r="W36" s="40">
        <v>4</v>
      </c>
      <c r="X36" s="41"/>
      <c r="Y36" s="42"/>
      <c r="Z36" s="42"/>
      <c r="AA36" s="42"/>
      <c r="AB36" s="42"/>
      <c r="AC36" s="42"/>
      <c r="AD36" s="42"/>
      <c r="AE36" s="43"/>
      <c r="AF36" s="41"/>
      <c r="AG36" s="42"/>
      <c r="AH36" s="43"/>
      <c r="AJ36" s="49"/>
      <c r="AK36" s="43"/>
      <c r="AM36" s="21">
        <f t="shared" si="13"/>
        <v>0</v>
      </c>
      <c r="AN36" s="47"/>
      <c r="AO36" s="48"/>
      <c r="AP36" s="23" t="str">
        <f t="shared" si="14"/>
        <v/>
      </c>
      <c r="AR36" s="40">
        <v>4</v>
      </c>
      <c r="AS36" s="41"/>
      <c r="AT36" s="42"/>
      <c r="AU36" s="42"/>
      <c r="AV36" s="42"/>
      <c r="AW36" s="42"/>
      <c r="AX36" s="42"/>
      <c r="AY36" s="42"/>
      <c r="AZ36" s="43"/>
      <c r="BA36" s="41"/>
      <c r="BB36" s="42"/>
      <c r="BC36" s="43"/>
      <c r="BE36" s="49"/>
      <c r="BF36" s="43"/>
      <c r="BH36" s="21">
        <f t="shared" si="15"/>
        <v>0</v>
      </c>
      <c r="BI36" s="47"/>
      <c r="BJ36" s="48"/>
      <c r="BK36" s="23" t="str">
        <f t="shared" si="16"/>
        <v/>
      </c>
      <c r="BM36" s="40">
        <v>4</v>
      </c>
      <c r="BN36" s="41"/>
      <c r="BO36" s="42"/>
      <c r="BP36" s="42"/>
      <c r="BQ36" s="42"/>
      <c r="BR36" s="42"/>
      <c r="BS36" s="42"/>
      <c r="BT36" s="42"/>
      <c r="BU36" s="43"/>
      <c r="BV36" s="41"/>
      <c r="BW36" s="42"/>
      <c r="BX36" s="43"/>
      <c r="BZ36" s="49"/>
      <c r="CA36" s="43"/>
      <c r="CC36" s="21">
        <f t="shared" si="17"/>
        <v>0</v>
      </c>
      <c r="CD36" s="47"/>
      <c r="CE36" s="48"/>
      <c r="CF36" s="23" t="str">
        <f t="shared" si="18"/>
        <v/>
      </c>
      <c r="CG36" s="47"/>
      <c r="CH36" s="40">
        <v>4</v>
      </c>
      <c r="CI36" s="41"/>
      <c r="CJ36" s="42"/>
      <c r="CK36" s="42"/>
      <c r="CL36" s="42"/>
      <c r="CM36" s="42"/>
      <c r="CN36" s="42"/>
      <c r="CO36" s="42"/>
      <c r="CP36" s="43"/>
      <c r="CQ36" s="41"/>
      <c r="CR36" s="42"/>
      <c r="CS36" s="43"/>
      <c r="CU36" s="49"/>
      <c r="CV36" s="43"/>
      <c r="CX36" s="21">
        <f t="shared" si="19"/>
        <v>0</v>
      </c>
      <c r="CY36" s="47"/>
      <c r="CZ36" s="48"/>
      <c r="DA36" s="23" t="str">
        <f t="shared" si="20"/>
        <v/>
      </c>
      <c r="DB36" s="47"/>
      <c r="DC36" s="40">
        <v>4</v>
      </c>
      <c r="DD36" s="41"/>
      <c r="DE36" s="42"/>
      <c r="DF36" s="42"/>
      <c r="DG36" s="42"/>
      <c r="DH36" s="42"/>
      <c r="DI36" s="42"/>
      <c r="DJ36" s="42"/>
      <c r="DK36" s="43"/>
      <c r="DL36" s="41"/>
      <c r="DM36" s="42"/>
      <c r="DN36" s="43"/>
      <c r="DP36" s="49"/>
      <c r="DQ36" s="43"/>
      <c r="DS36" s="21">
        <f t="shared" si="21"/>
        <v>0</v>
      </c>
      <c r="DT36" s="47"/>
      <c r="DU36" s="48"/>
      <c r="DV36" s="23" t="str">
        <f t="shared" si="22"/>
        <v/>
      </c>
      <c r="DW36" s="37"/>
    </row>
    <row r="37" spans="1:127" ht="15" customHeight="1" x14ac:dyDescent="0.25">
      <c r="A37" s="35"/>
      <c r="B37" s="40">
        <v>5</v>
      </c>
      <c r="C37" s="41"/>
      <c r="D37" s="42"/>
      <c r="E37" s="42"/>
      <c r="F37" s="42"/>
      <c r="G37" s="42"/>
      <c r="H37" s="42"/>
      <c r="I37" s="42"/>
      <c r="J37" s="43"/>
      <c r="K37" s="41"/>
      <c r="L37" s="42"/>
      <c r="M37" s="43"/>
      <c r="O37" s="44"/>
      <c r="P37" s="45"/>
      <c r="R37" s="146">
        <f t="shared" si="23"/>
        <v>0</v>
      </c>
      <c r="S37" s="47"/>
      <c r="T37" s="48"/>
      <c r="U37" s="23" t="str">
        <f t="shared" si="12"/>
        <v/>
      </c>
      <c r="W37" s="40">
        <v>5</v>
      </c>
      <c r="X37" s="41"/>
      <c r="Y37" s="42"/>
      <c r="Z37" s="42"/>
      <c r="AA37" s="42"/>
      <c r="AB37" s="42"/>
      <c r="AC37" s="42"/>
      <c r="AD37" s="42"/>
      <c r="AE37" s="43"/>
      <c r="AF37" s="41"/>
      <c r="AG37" s="42"/>
      <c r="AH37" s="43"/>
      <c r="AJ37" s="49"/>
      <c r="AK37" s="43"/>
      <c r="AM37" s="21">
        <f t="shared" si="13"/>
        <v>0</v>
      </c>
      <c r="AN37" s="47"/>
      <c r="AO37" s="48"/>
      <c r="AP37" s="23" t="str">
        <f t="shared" si="14"/>
        <v/>
      </c>
      <c r="AR37" s="40">
        <v>5</v>
      </c>
      <c r="AS37" s="41"/>
      <c r="AT37" s="42"/>
      <c r="AU37" s="42"/>
      <c r="AV37" s="42"/>
      <c r="AW37" s="42"/>
      <c r="AX37" s="42"/>
      <c r="AY37" s="42"/>
      <c r="AZ37" s="43"/>
      <c r="BA37" s="41"/>
      <c r="BB37" s="42"/>
      <c r="BC37" s="43"/>
      <c r="BE37" s="49"/>
      <c r="BF37" s="43"/>
      <c r="BH37" s="21">
        <f t="shared" si="15"/>
        <v>0</v>
      </c>
      <c r="BI37" s="47"/>
      <c r="BJ37" s="48"/>
      <c r="BK37" s="23" t="str">
        <f t="shared" si="16"/>
        <v/>
      </c>
      <c r="BM37" s="40">
        <v>5</v>
      </c>
      <c r="BN37" s="41"/>
      <c r="BO37" s="42"/>
      <c r="BP37" s="42"/>
      <c r="BQ37" s="42"/>
      <c r="BR37" s="42"/>
      <c r="BS37" s="42"/>
      <c r="BT37" s="42"/>
      <c r="BU37" s="43"/>
      <c r="BV37" s="41"/>
      <c r="BW37" s="42"/>
      <c r="BX37" s="43"/>
      <c r="BZ37" s="49"/>
      <c r="CA37" s="43"/>
      <c r="CC37" s="21">
        <f t="shared" si="17"/>
        <v>0</v>
      </c>
      <c r="CD37" s="47"/>
      <c r="CE37" s="48"/>
      <c r="CF37" s="23" t="str">
        <f t="shared" si="18"/>
        <v/>
      </c>
      <c r="CG37" s="47"/>
      <c r="CH37" s="40">
        <v>5</v>
      </c>
      <c r="CI37" s="41"/>
      <c r="CJ37" s="42"/>
      <c r="CK37" s="42"/>
      <c r="CL37" s="42"/>
      <c r="CM37" s="42"/>
      <c r="CN37" s="42"/>
      <c r="CO37" s="42"/>
      <c r="CP37" s="43"/>
      <c r="CQ37" s="41"/>
      <c r="CR37" s="42"/>
      <c r="CS37" s="43"/>
      <c r="CU37" s="49"/>
      <c r="CV37" s="43"/>
      <c r="CX37" s="21">
        <f t="shared" si="19"/>
        <v>0</v>
      </c>
      <c r="CY37" s="47"/>
      <c r="CZ37" s="48"/>
      <c r="DA37" s="23" t="str">
        <f t="shared" si="20"/>
        <v/>
      </c>
      <c r="DB37" s="47"/>
      <c r="DC37" s="40">
        <v>5</v>
      </c>
      <c r="DD37" s="41"/>
      <c r="DE37" s="42"/>
      <c r="DF37" s="42"/>
      <c r="DG37" s="42"/>
      <c r="DH37" s="42"/>
      <c r="DI37" s="42"/>
      <c r="DJ37" s="42"/>
      <c r="DK37" s="43"/>
      <c r="DL37" s="41"/>
      <c r="DM37" s="42"/>
      <c r="DN37" s="43"/>
      <c r="DP37" s="49"/>
      <c r="DQ37" s="43"/>
      <c r="DS37" s="21">
        <f t="shared" si="21"/>
        <v>0</v>
      </c>
      <c r="DT37" s="47"/>
      <c r="DU37" s="48"/>
      <c r="DV37" s="23" t="str">
        <f t="shared" si="22"/>
        <v/>
      </c>
      <c r="DW37" s="37"/>
    </row>
    <row r="38" spans="1:127" ht="15" customHeight="1" x14ac:dyDescent="0.25">
      <c r="A38" s="35"/>
      <c r="B38" s="40">
        <v>6</v>
      </c>
      <c r="C38" s="41"/>
      <c r="D38" s="42"/>
      <c r="E38" s="42"/>
      <c r="F38" s="42"/>
      <c r="G38" s="42"/>
      <c r="H38" s="42"/>
      <c r="I38" s="42"/>
      <c r="J38" s="43"/>
      <c r="K38" s="41"/>
      <c r="L38" s="42"/>
      <c r="M38" s="43"/>
      <c r="O38" s="44"/>
      <c r="P38" s="45"/>
      <c r="R38" s="146">
        <f t="shared" si="23"/>
        <v>0</v>
      </c>
      <c r="S38" s="47"/>
      <c r="T38" s="48"/>
      <c r="U38" s="23" t="str">
        <f t="shared" si="12"/>
        <v/>
      </c>
      <c r="W38" s="40">
        <v>6</v>
      </c>
      <c r="X38" s="41"/>
      <c r="Y38" s="42"/>
      <c r="Z38" s="42"/>
      <c r="AA38" s="42"/>
      <c r="AB38" s="42"/>
      <c r="AC38" s="42"/>
      <c r="AD38" s="42"/>
      <c r="AE38" s="43"/>
      <c r="AF38" s="41"/>
      <c r="AG38" s="42"/>
      <c r="AH38" s="43"/>
      <c r="AJ38" s="49"/>
      <c r="AK38" s="43"/>
      <c r="AM38" s="21">
        <f t="shared" si="13"/>
        <v>0</v>
      </c>
      <c r="AN38" s="47"/>
      <c r="AO38" s="48"/>
      <c r="AP38" s="23" t="str">
        <f t="shared" si="14"/>
        <v/>
      </c>
      <c r="AR38" s="40">
        <v>6</v>
      </c>
      <c r="AS38" s="41"/>
      <c r="AT38" s="42"/>
      <c r="AU38" s="42"/>
      <c r="AV38" s="42"/>
      <c r="AW38" s="42"/>
      <c r="AX38" s="42"/>
      <c r="AY38" s="42"/>
      <c r="AZ38" s="43"/>
      <c r="BA38" s="41"/>
      <c r="BB38" s="42"/>
      <c r="BC38" s="43"/>
      <c r="BE38" s="49"/>
      <c r="BF38" s="43"/>
      <c r="BH38" s="21">
        <f t="shared" si="15"/>
        <v>0</v>
      </c>
      <c r="BI38" s="47"/>
      <c r="BJ38" s="48"/>
      <c r="BK38" s="23" t="str">
        <f t="shared" si="16"/>
        <v/>
      </c>
      <c r="BM38" s="40">
        <v>6</v>
      </c>
      <c r="BN38" s="41"/>
      <c r="BO38" s="42"/>
      <c r="BP38" s="42"/>
      <c r="BQ38" s="42"/>
      <c r="BR38" s="42"/>
      <c r="BS38" s="42"/>
      <c r="BT38" s="42"/>
      <c r="BU38" s="43"/>
      <c r="BV38" s="41"/>
      <c r="BW38" s="42"/>
      <c r="BX38" s="43"/>
      <c r="BZ38" s="49"/>
      <c r="CA38" s="43"/>
      <c r="CC38" s="21">
        <f t="shared" si="17"/>
        <v>0</v>
      </c>
      <c r="CD38" s="47"/>
      <c r="CE38" s="48"/>
      <c r="CF38" s="23" t="str">
        <f t="shared" si="18"/>
        <v/>
      </c>
      <c r="CG38" s="47"/>
      <c r="CH38" s="40">
        <v>6</v>
      </c>
      <c r="CI38" s="41"/>
      <c r="CJ38" s="42"/>
      <c r="CK38" s="42"/>
      <c r="CL38" s="42"/>
      <c r="CM38" s="42"/>
      <c r="CN38" s="42"/>
      <c r="CO38" s="42"/>
      <c r="CP38" s="43"/>
      <c r="CQ38" s="41"/>
      <c r="CR38" s="42"/>
      <c r="CS38" s="43"/>
      <c r="CU38" s="49"/>
      <c r="CV38" s="43"/>
      <c r="CX38" s="21">
        <f t="shared" si="19"/>
        <v>0</v>
      </c>
      <c r="CY38" s="47"/>
      <c r="CZ38" s="48"/>
      <c r="DA38" s="23" t="str">
        <f t="shared" si="20"/>
        <v/>
      </c>
      <c r="DB38" s="47"/>
      <c r="DC38" s="40">
        <v>6</v>
      </c>
      <c r="DD38" s="41"/>
      <c r="DE38" s="42"/>
      <c r="DF38" s="42"/>
      <c r="DG38" s="42"/>
      <c r="DH38" s="42"/>
      <c r="DI38" s="42"/>
      <c r="DJ38" s="42"/>
      <c r="DK38" s="43"/>
      <c r="DL38" s="41"/>
      <c r="DM38" s="42"/>
      <c r="DN38" s="43"/>
      <c r="DP38" s="49"/>
      <c r="DQ38" s="43"/>
      <c r="DS38" s="21">
        <f t="shared" si="21"/>
        <v>0</v>
      </c>
      <c r="DT38" s="47"/>
      <c r="DU38" s="48"/>
      <c r="DV38" s="23" t="str">
        <f t="shared" si="22"/>
        <v/>
      </c>
      <c r="DW38" s="37"/>
    </row>
    <row r="39" spans="1:127" ht="15" customHeight="1" x14ac:dyDescent="0.25">
      <c r="A39" s="35"/>
      <c r="B39" s="40">
        <v>7</v>
      </c>
      <c r="C39" s="41"/>
      <c r="D39" s="42"/>
      <c r="E39" s="42"/>
      <c r="F39" s="42"/>
      <c r="G39" s="42"/>
      <c r="H39" s="42"/>
      <c r="I39" s="42"/>
      <c r="J39" s="43"/>
      <c r="K39" s="41"/>
      <c r="L39" s="42"/>
      <c r="M39" s="43"/>
      <c r="O39" s="44"/>
      <c r="P39" s="45"/>
      <c r="R39" s="146">
        <f t="shared" si="23"/>
        <v>0</v>
      </c>
      <c r="S39" s="47"/>
      <c r="T39" s="48"/>
      <c r="U39" s="23" t="str">
        <f t="shared" si="12"/>
        <v/>
      </c>
      <c r="W39" s="40">
        <v>7</v>
      </c>
      <c r="X39" s="41"/>
      <c r="Y39" s="42"/>
      <c r="Z39" s="42"/>
      <c r="AA39" s="42"/>
      <c r="AB39" s="42"/>
      <c r="AC39" s="42"/>
      <c r="AD39" s="42"/>
      <c r="AE39" s="43"/>
      <c r="AF39" s="41"/>
      <c r="AG39" s="42"/>
      <c r="AH39" s="43"/>
      <c r="AJ39" s="49"/>
      <c r="AK39" s="43"/>
      <c r="AM39" s="21">
        <f t="shared" si="13"/>
        <v>0</v>
      </c>
      <c r="AN39" s="47"/>
      <c r="AO39" s="48"/>
      <c r="AP39" s="23" t="str">
        <f t="shared" si="14"/>
        <v/>
      </c>
      <c r="AR39" s="40">
        <v>7</v>
      </c>
      <c r="AS39" s="41"/>
      <c r="AT39" s="42"/>
      <c r="AU39" s="42"/>
      <c r="AV39" s="42"/>
      <c r="AW39" s="42"/>
      <c r="AX39" s="42"/>
      <c r="AY39" s="42"/>
      <c r="AZ39" s="43"/>
      <c r="BA39" s="41"/>
      <c r="BB39" s="42"/>
      <c r="BC39" s="43"/>
      <c r="BE39" s="49"/>
      <c r="BF39" s="43"/>
      <c r="BH39" s="21">
        <f t="shared" si="15"/>
        <v>0</v>
      </c>
      <c r="BI39" s="47"/>
      <c r="BJ39" s="48"/>
      <c r="BK39" s="23" t="str">
        <f t="shared" si="16"/>
        <v/>
      </c>
      <c r="BM39" s="40">
        <v>7</v>
      </c>
      <c r="BN39" s="41"/>
      <c r="BO39" s="42"/>
      <c r="BP39" s="42"/>
      <c r="BQ39" s="42"/>
      <c r="BR39" s="42"/>
      <c r="BS39" s="42"/>
      <c r="BT39" s="42"/>
      <c r="BU39" s="43"/>
      <c r="BV39" s="41"/>
      <c r="BW39" s="42"/>
      <c r="BX39" s="43"/>
      <c r="BZ39" s="49"/>
      <c r="CA39" s="43"/>
      <c r="CC39" s="21">
        <f t="shared" si="17"/>
        <v>0</v>
      </c>
      <c r="CD39" s="47"/>
      <c r="CE39" s="48"/>
      <c r="CF39" s="23" t="str">
        <f t="shared" si="18"/>
        <v/>
      </c>
      <c r="CG39" s="47"/>
      <c r="CH39" s="40">
        <v>7</v>
      </c>
      <c r="CI39" s="41"/>
      <c r="CJ39" s="42"/>
      <c r="CK39" s="42"/>
      <c r="CL39" s="42"/>
      <c r="CM39" s="42"/>
      <c r="CN39" s="42"/>
      <c r="CO39" s="42"/>
      <c r="CP39" s="43"/>
      <c r="CQ39" s="41"/>
      <c r="CR39" s="42"/>
      <c r="CS39" s="43"/>
      <c r="CU39" s="49"/>
      <c r="CV39" s="43"/>
      <c r="CX39" s="21">
        <f t="shared" si="19"/>
        <v>0</v>
      </c>
      <c r="CY39" s="47"/>
      <c r="CZ39" s="48"/>
      <c r="DA39" s="23" t="str">
        <f t="shared" si="20"/>
        <v/>
      </c>
      <c r="DB39" s="47"/>
      <c r="DC39" s="40">
        <v>7</v>
      </c>
      <c r="DD39" s="41"/>
      <c r="DE39" s="42"/>
      <c r="DF39" s="42"/>
      <c r="DG39" s="42"/>
      <c r="DH39" s="42"/>
      <c r="DI39" s="42"/>
      <c r="DJ39" s="42"/>
      <c r="DK39" s="43"/>
      <c r="DL39" s="41"/>
      <c r="DM39" s="42"/>
      <c r="DN39" s="43"/>
      <c r="DP39" s="49"/>
      <c r="DQ39" s="43"/>
      <c r="DS39" s="21">
        <f t="shared" si="21"/>
        <v>0</v>
      </c>
      <c r="DT39" s="47"/>
      <c r="DU39" s="48"/>
      <c r="DV39" s="23" t="str">
        <f t="shared" si="22"/>
        <v/>
      </c>
      <c r="DW39" s="37"/>
    </row>
    <row r="40" spans="1:127" ht="15" customHeight="1" x14ac:dyDescent="0.25">
      <c r="A40" s="35"/>
      <c r="B40" s="40">
        <v>8</v>
      </c>
      <c r="C40" s="41"/>
      <c r="D40" s="42"/>
      <c r="E40" s="42"/>
      <c r="F40" s="42"/>
      <c r="G40" s="42"/>
      <c r="H40" s="42"/>
      <c r="I40" s="42"/>
      <c r="J40" s="43"/>
      <c r="K40" s="41"/>
      <c r="L40" s="42"/>
      <c r="M40" s="43"/>
      <c r="O40" s="44"/>
      <c r="P40" s="45"/>
      <c r="R40" s="146">
        <f t="shared" si="23"/>
        <v>0</v>
      </c>
      <c r="S40" s="47"/>
      <c r="T40" s="48"/>
      <c r="U40" s="23" t="str">
        <f t="shared" si="12"/>
        <v/>
      </c>
      <c r="W40" s="40">
        <v>8</v>
      </c>
      <c r="X40" s="41"/>
      <c r="Y40" s="42"/>
      <c r="Z40" s="42"/>
      <c r="AA40" s="42"/>
      <c r="AB40" s="42"/>
      <c r="AC40" s="42"/>
      <c r="AD40" s="42"/>
      <c r="AE40" s="43"/>
      <c r="AF40" s="41"/>
      <c r="AG40" s="42"/>
      <c r="AH40" s="43"/>
      <c r="AJ40" s="49"/>
      <c r="AK40" s="43"/>
      <c r="AM40" s="21">
        <f t="shared" si="13"/>
        <v>0</v>
      </c>
      <c r="AN40" s="47"/>
      <c r="AO40" s="48"/>
      <c r="AP40" s="23" t="str">
        <f t="shared" si="14"/>
        <v/>
      </c>
      <c r="AR40" s="40">
        <v>8</v>
      </c>
      <c r="AS40" s="41"/>
      <c r="AT40" s="42"/>
      <c r="AU40" s="42"/>
      <c r="AV40" s="42"/>
      <c r="AW40" s="42"/>
      <c r="AX40" s="42"/>
      <c r="AY40" s="42"/>
      <c r="AZ40" s="43"/>
      <c r="BA40" s="41"/>
      <c r="BB40" s="42"/>
      <c r="BC40" s="43"/>
      <c r="BE40" s="49"/>
      <c r="BF40" s="43"/>
      <c r="BH40" s="21">
        <f t="shared" si="15"/>
        <v>0</v>
      </c>
      <c r="BI40" s="47"/>
      <c r="BJ40" s="48"/>
      <c r="BK40" s="23" t="str">
        <f t="shared" si="16"/>
        <v/>
      </c>
      <c r="BM40" s="40">
        <v>8</v>
      </c>
      <c r="BN40" s="41"/>
      <c r="BO40" s="42"/>
      <c r="BP40" s="42"/>
      <c r="BQ40" s="42"/>
      <c r="BR40" s="42"/>
      <c r="BS40" s="42"/>
      <c r="BT40" s="42"/>
      <c r="BU40" s="43"/>
      <c r="BV40" s="41"/>
      <c r="BW40" s="42"/>
      <c r="BX40" s="43"/>
      <c r="BZ40" s="49"/>
      <c r="CA40" s="43"/>
      <c r="CC40" s="21">
        <f t="shared" si="17"/>
        <v>0</v>
      </c>
      <c r="CD40" s="47"/>
      <c r="CE40" s="48"/>
      <c r="CF40" s="23" t="str">
        <f t="shared" si="18"/>
        <v/>
      </c>
      <c r="CG40" s="47"/>
      <c r="CH40" s="40">
        <v>8</v>
      </c>
      <c r="CI40" s="41"/>
      <c r="CJ40" s="42"/>
      <c r="CK40" s="42"/>
      <c r="CL40" s="42"/>
      <c r="CM40" s="42"/>
      <c r="CN40" s="42"/>
      <c r="CO40" s="42"/>
      <c r="CP40" s="43"/>
      <c r="CQ40" s="41"/>
      <c r="CR40" s="42"/>
      <c r="CS40" s="43"/>
      <c r="CU40" s="49"/>
      <c r="CV40" s="43"/>
      <c r="CX40" s="21">
        <f t="shared" si="19"/>
        <v>0</v>
      </c>
      <c r="CY40" s="47"/>
      <c r="CZ40" s="48"/>
      <c r="DA40" s="23" t="str">
        <f t="shared" si="20"/>
        <v/>
      </c>
      <c r="DB40" s="47"/>
      <c r="DC40" s="40">
        <v>8</v>
      </c>
      <c r="DD40" s="41"/>
      <c r="DE40" s="42"/>
      <c r="DF40" s="42"/>
      <c r="DG40" s="42"/>
      <c r="DH40" s="42"/>
      <c r="DI40" s="42"/>
      <c r="DJ40" s="42"/>
      <c r="DK40" s="43"/>
      <c r="DL40" s="41"/>
      <c r="DM40" s="42"/>
      <c r="DN40" s="43"/>
      <c r="DP40" s="49"/>
      <c r="DQ40" s="43"/>
      <c r="DS40" s="21">
        <f t="shared" si="21"/>
        <v>0</v>
      </c>
      <c r="DT40" s="47"/>
      <c r="DU40" s="48"/>
      <c r="DV40" s="23" t="str">
        <f t="shared" si="22"/>
        <v/>
      </c>
      <c r="DW40" s="37"/>
    </row>
    <row r="41" spans="1:127" ht="15" customHeight="1" x14ac:dyDescent="0.25">
      <c r="A41" s="35"/>
      <c r="B41" s="40">
        <v>9</v>
      </c>
      <c r="C41" s="41"/>
      <c r="D41" s="42"/>
      <c r="E41" s="42"/>
      <c r="F41" s="42"/>
      <c r="G41" s="42"/>
      <c r="H41" s="42"/>
      <c r="I41" s="42"/>
      <c r="J41" s="43"/>
      <c r="K41" s="41"/>
      <c r="L41" s="42"/>
      <c r="M41" s="43"/>
      <c r="O41" s="44"/>
      <c r="P41" s="45"/>
      <c r="R41" s="146">
        <f t="shared" si="23"/>
        <v>0</v>
      </c>
      <c r="S41" s="47"/>
      <c r="T41" s="48"/>
      <c r="U41" s="23" t="str">
        <f t="shared" si="12"/>
        <v/>
      </c>
      <c r="W41" s="40">
        <v>9</v>
      </c>
      <c r="X41" s="41"/>
      <c r="Y41" s="42"/>
      <c r="Z41" s="42"/>
      <c r="AA41" s="42"/>
      <c r="AB41" s="42"/>
      <c r="AC41" s="42"/>
      <c r="AD41" s="42"/>
      <c r="AE41" s="43"/>
      <c r="AF41" s="41"/>
      <c r="AG41" s="42"/>
      <c r="AH41" s="43"/>
      <c r="AJ41" s="49"/>
      <c r="AK41" s="43"/>
      <c r="AM41" s="21">
        <f t="shared" si="13"/>
        <v>0</v>
      </c>
      <c r="AN41" s="47"/>
      <c r="AO41" s="48"/>
      <c r="AP41" s="23" t="str">
        <f t="shared" si="14"/>
        <v/>
      </c>
      <c r="AR41" s="40">
        <v>9</v>
      </c>
      <c r="AS41" s="41"/>
      <c r="AT41" s="42"/>
      <c r="AU41" s="42"/>
      <c r="AV41" s="42"/>
      <c r="AW41" s="42"/>
      <c r="AX41" s="42"/>
      <c r="AY41" s="42"/>
      <c r="AZ41" s="43"/>
      <c r="BA41" s="41"/>
      <c r="BB41" s="42"/>
      <c r="BC41" s="43"/>
      <c r="BE41" s="49"/>
      <c r="BF41" s="43"/>
      <c r="BH41" s="21">
        <f t="shared" si="15"/>
        <v>0</v>
      </c>
      <c r="BI41" s="47"/>
      <c r="BJ41" s="48"/>
      <c r="BK41" s="23" t="str">
        <f t="shared" si="16"/>
        <v/>
      </c>
      <c r="BM41" s="40">
        <v>9</v>
      </c>
      <c r="BN41" s="41"/>
      <c r="BO41" s="42"/>
      <c r="BP41" s="42"/>
      <c r="BQ41" s="42"/>
      <c r="BR41" s="42"/>
      <c r="BS41" s="42"/>
      <c r="BT41" s="42"/>
      <c r="BU41" s="43"/>
      <c r="BV41" s="41"/>
      <c r="BW41" s="42"/>
      <c r="BX41" s="43"/>
      <c r="BZ41" s="49"/>
      <c r="CA41" s="43"/>
      <c r="CC41" s="21">
        <f t="shared" si="17"/>
        <v>0</v>
      </c>
      <c r="CD41" s="47"/>
      <c r="CE41" s="48"/>
      <c r="CF41" s="23" t="str">
        <f t="shared" si="18"/>
        <v/>
      </c>
      <c r="CG41" s="47"/>
      <c r="CH41" s="40">
        <v>9</v>
      </c>
      <c r="CI41" s="41"/>
      <c r="CJ41" s="42"/>
      <c r="CK41" s="42"/>
      <c r="CL41" s="42"/>
      <c r="CM41" s="42"/>
      <c r="CN41" s="42"/>
      <c r="CO41" s="42"/>
      <c r="CP41" s="43"/>
      <c r="CQ41" s="41"/>
      <c r="CR41" s="42"/>
      <c r="CS41" s="43"/>
      <c r="CU41" s="49"/>
      <c r="CV41" s="43"/>
      <c r="CX41" s="21">
        <f t="shared" si="19"/>
        <v>0</v>
      </c>
      <c r="CY41" s="47"/>
      <c r="CZ41" s="48"/>
      <c r="DA41" s="23" t="str">
        <f t="shared" si="20"/>
        <v/>
      </c>
      <c r="DB41" s="47"/>
      <c r="DC41" s="40">
        <v>9</v>
      </c>
      <c r="DD41" s="41"/>
      <c r="DE41" s="42"/>
      <c r="DF41" s="42"/>
      <c r="DG41" s="42"/>
      <c r="DH41" s="42"/>
      <c r="DI41" s="42"/>
      <c r="DJ41" s="42"/>
      <c r="DK41" s="43"/>
      <c r="DL41" s="41"/>
      <c r="DM41" s="42"/>
      <c r="DN41" s="43"/>
      <c r="DP41" s="49"/>
      <c r="DQ41" s="43"/>
      <c r="DS41" s="21">
        <f t="shared" si="21"/>
        <v>0</v>
      </c>
      <c r="DT41" s="47"/>
      <c r="DU41" s="48"/>
      <c r="DV41" s="23" t="str">
        <f t="shared" si="22"/>
        <v/>
      </c>
      <c r="DW41" s="37"/>
    </row>
    <row r="42" spans="1:127" ht="15" customHeight="1" x14ac:dyDescent="0.25">
      <c r="A42" s="35"/>
      <c r="B42" s="40">
        <v>10</v>
      </c>
      <c r="C42" s="41"/>
      <c r="D42" s="42"/>
      <c r="E42" s="42"/>
      <c r="F42" s="42"/>
      <c r="G42" s="42"/>
      <c r="H42" s="42"/>
      <c r="I42" s="42"/>
      <c r="J42" s="43"/>
      <c r="K42" s="41"/>
      <c r="L42" s="42"/>
      <c r="M42" s="43"/>
      <c r="O42" s="44"/>
      <c r="P42" s="45"/>
      <c r="R42" s="146">
        <f t="shared" si="23"/>
        <v>0</v>
      </c>
      <c r="S42" s="47"/>
      <c r="T42" s="48"/>
      <c r="U42" s="23" t="str">
        <f t="shared" si="12"/>
        <v/>
      </c>
      <c r="W42" s="40">
        <v>10</v>
      </c>
      <c r="X42" s="41"/>
      <c r="Y42" s="42"/>
      <c r="Z42" s="42"/>
      <c r="AA42" s="42"/>
      <c r="AB42" s="42"/>
      <c r="AC42" s="42"/>
      <c r="AD42" s="42"/>
      <c r="AE42" s="43"/>
      <c r="AF42" s="41"/>
      <c r="AG42" s="42"/>
      <c r="AH42" s="43"/>
      <c r="AJ42" s="49"/>
      <c r="AK42" s="43"/>
      <c r="AM42" s="21">
        <f t="shared" si="13"/>
        <v>0</v>
      </c>
      <c r="AN42" s="47"/>
      <c r="AO42" s="48"/>
      <c r="AP42" s="23" t="str">
        <f t="shared" si="14"/>
        <v/>
      </c>
      <c r="AR42" s="40">
        <v>10</v>
      </c>
      <c r="AS42" s="41"/>
      <c r="AT42" s="42"/>
      <c r="AU42" s="42"/>
      <c r="AV42" s="42"/>
      <c r="AW42" s="42"/>
      <c r="AX42" s="42"/>
      <c r="AY42" s="42"/>
      <c r="AZ42" s="43"/>
      <c r="BA42" s="41"/>
      <c r="BB42" s="42"/>
      <c r="BC42" s="43"/>
      <c r="BE42" s="49"/>
      <c r="BF42" s="43"/>
      <c r="BH42" s="21">
        <f t="shared" si="15"/>
        <v>0</v>
      </c>
      <c r="BI42" s="47"/>
      <c r="BJ42" s="48"/>
      <c r="BK42" s="23" t="str">
        <f t="shared" si="16"/>
        <v/>
      </c>
      <c r="BM42" s="40">
        <v>10</v>
      </c>
      <c r="BN42" s="41"/>
      <c r="BO42" s="42"/>
      <c r="BP42" s="42"/>
      <c r="BQ42" s="42"/>
      <c r="BR42" s="42"/>
      <c r="BS42" s="42"/>
      <c r="BT42" s="42"/>
      <c r="BU42" s="43"/>
      <c r="BV42" s="41"/>
      <c r="BW42" s="42"/>
      <c r="BX42" s="43"/>
      <c r="BZ42" s="49"/>
      <c r="CA42" s="43"/>
      <c r="CC42" s="21">
        <f t="shared" si="17"/>
        <v>0</v>
      </c>
      <c r="CD42" s="47"/>
      <c r="CE42" s="48"/>
      <c r="CF42" s="23" t="str">
        <f t="shared" si="18"/>
        <v/>
      </c>
      <c r="CG42" s="47"/>
      <c r="CH42" s="40">
        <v>10</v>
      </c>
      <c r="CI42" s="41"/>
      <c r="CJ42" s="42"/>
      <c r="CK42" s="42"/>
      <c r="CL42" s="42"/>
      <c r="CM42" s="42"/>
      <c r="CN42" s="42"/>
      <c r="CO42" s="42"/>
      <c r="CP42" s="43"/>
      <c r="CQ42" s="41"/>
      <c r="CR42" s="42"/>
      <c r="CS42" s="43"/>
      <c r="CU42" s="49"/>
      <c r="CV42" s="43"/>
      <c r="CX42" s="21">
        <f t="shared" si="19"/>
        <v>0</v>
      </c>
      <c r="CY42" s="47"/>
      <c r="CZ42" s="48"/>
      <c r="DA42" s="23" t="str">
        <f t="shared" si="20"/>
        <v/>
      </c>
      <c r="DB42" s="47"/>
      <c r="DC42" s="40">
        <v>10</v>
      </c>
      <c r="DD42" s="41"/>
      <c r="DE42" s="42"/>
      <c r="DF42" s="42"/>
      <c r="DG42" s="42"/>
      <c r="DH42" s="42"/>
      <c r="DI42" s="42"/>
      <c r="DJ42" s="42"/>
      <c r="DK42" s="43"/>
      <c r="DL42" s="41"/>
      <c r="DM42" s="42"/>
      <c r="DN42" s="43"/>
      <c r="DP42" s="49"/>
      <c r="DQ42" s="43"/>
      <c r="DS42" s="21">
        <f t="shared" si="21"/>
        <v>0</v>
      </c>
      <c r="DT42" s="47"/>
      <c r="DU42" s="48"/>
      <c r="DV42" s="23" t="str">
        <f t="shared" si="22"/>
        <v/>
      </c>
      <c r="DW42" s="37"/>
    </row>
    <row r="43" spans="1:127" ht="15" customHeight="1" x14ac:dyDescent="0.25">
      <c r="A43" s="35"/>
      <c r="B43" s="40">
        <v>11</v>
      </c>
      <c r="C43" s="41"/>
      <c r="D43" s="42"/>
      <c r="E43" s="42"/>
      <c r="F43" s="42"/>
      <c r="G43" s="42"/>
      <c r="H43" s="42"/>
      <c r="I43" s="42"/>
      <c r="J43" s="43"/>
      <c r="K43" s="41"/>
      <c r="L43" s="42"/>
      <c r="M43" s="43"/>
      <c r="O43" s="44"/>
      <c r="P43" s="45"/>
      <c r="R43" s="146">
        <f t="shared" si="23"/>
        <v>0</v>
      </c>
      <c r="S43" s="47"/>
      <c r="T43" s="48"/>
      <c r="U43" s="23" t="str">
        <f t="shared" si="12"/>
        <v/>
      </c>
      <c r="W43" s="40">
        <v>11</v>
      </c>
      <c r="X43" s="41"/>
      <c r="Y43" s="42"/>
      <c r="Z43" s="42"/>
      <c r="AA43" s="42"/>
      <c r="AB43" s="42"/>
      <c r="AC43" s="42"/>
      <c r="AD43" s="42"/>
      <c r="AE43" s="43"/>
      <c r="AF43" s="41"/>
      <c r="AG43" s="42"/>
      <c r="AH43" s="43"/>
      <c r="AJ43" s="49"/>
      <c r="AK43" s="43"/>
      <c r="AM43" s="21">
        <f t="shared" si="13"/>
        <v>0</v>
      </c>
      <c r="AN43" s="47"/>
      <c r="AO43" s="48"/>
      <c r="AP43" s="23" t="str">
        <f t="shared" si="14"/>
        <v/>
      </c>
      <c r="AR43" s="40">
        <v>11</v>
      </c>
      <c r="AS43" s="41"/>
      <c r="AT43" s="42"/>
      <c r="AU43" s="42"/>
      <c r="AV43" s="42"/>
      <c r="AW43" s="42"/>
      <c r="AX43" s="42"/>
      <c r="AY43" s="42"/>
      <c r="AZ43" s="43"/>
      <c r="BA43" s="41"/>
      <c r="BB43" s="42"/>
      <c r="BC43" s="43"/>
      <c r="BE43" s="49"/>
      <c r="BF43" s="43"/>
      <c r="BH43" s="21">
        <f t="shared" si="15"/>
        <v>0</v>
      </c>
      <c r="BI43" s="47"/>
      <c r="BJ43" s="48"/>
      <c r="BK43" s="23" t="str">
        <f t="shared" si="16"/>
        <v/>
      </c>
      <c r="BM43" s="40">
        <v>11</v>
      </c>
      <c r="BN43" s="41"/>
      <c r="BO43" s="42"/>
      <c r="BP43" s="42"/>
      <c r="BQ43" s="42"/>
      <c r="BR43" s="42"/>
      <c r="BS43" s="42"/>
      <c r="BT43" s="42"/>
      <c r="BU43" s="43"/>
      <c r="BV43" s="41"/>
      <c r="BW43" s="42"/>
      <c r="BX43" s="43"/>
      <c r="BZ43" s="49"/>
      <c r="CA43" s="43"/>
      <c r="CC43" s="21">
        <f t="shared" si="17"/>
        <v>0</v>
      </c>
      <c r="CD43" s="47"/>
      <c r="CE43" s="48"/>
      <c r="CF43" s="23" t="str">
        <f t="shared" si="18"/>
        <v/>
      </c>
      <c r="CG43" s="47"/>
      <c r="CH43" s="40">
        <v>11</v>
      </c>
      <c r="CI43" s="41"/>
      <c r="CJ43" s="42"/>
      <c r="CK43" s="42"/>
      <c r="CL43" s="42"/>
      <c r="CM43" s="42"/>
      <c r="CN43" s="42"/>
      <c r="CO43" s="42"/>
      <c r="CP43" s="43"/>
      <c r="CQ43" s="41"/>
      <c r="CR43" s="42"/>
      <c r="CS43" s="43"/>
      <c r="CU43" s="49"/>
      <c r="CV43" s="43"/>
      <c r="CX43" s="21">
        <f t="shared" si="19"/>
        <v>0</v>
      </c>
      <c r="CY43" s="47"/>
      <c r="CZ43" s="48"/>
      <c r="DA43" s="23" t="str">
        <f t="shared" si="20"/>
        <v/>
      </c>
      <c r="DB43" s="47"/>
      <c r="DC43" s="40">
        <v>11</v>
      </c>
      <c r="DD43" s="41"/>
      <c r="DE43" s="42"/>
      <c r="DF43" s="42"/>
      <c r="DG43" s="42"/>
      <c r="DH43" s="42"/>
      <c r="DI43" s="42"/>
      <c r="DJ43" s="42"/>
      <c r="DK43" s="43"/>
      <c r="DL43" s="41"/>
      <c r="DM43" s="42"/>
      <c r="DN43" s="43"/>
      <c r="DP43" s="49"/>
      <c r="DQ43" s="43"/>
      <c r="DS43" s="21">
        <f t="shared" si="21"/>
        <v>0</v>
      </c>
      <c r="DT43" s="47"/>
      <c r="DU43" s="48"/>
      <c r="DV43" s="23" t="str">
        <f t="shared" si="22"/>
        <v/>
      </c>
      <c r="DW43" s="37"/>
    </row>
    <row r="44" spans="1:127" ht="15" customHeight="1" x14ac:dyDescent="0.25">
      <c r="A44" s="35"/>
      <c r="B44" s="40">
        <v>12</v>
      </c>
      <c r="C44" s="41"/>
      <c r="D44" s="42"/>
      <c r="E44" s="42"/>
      <c r="F44" s="42"/>
      <c r="G44" s="42"/>
      <c r="H44" s="42"/>
      <c r="I44" s="42"/>
      <c r="J44" s="43"/>
      <c r="K44" s="41"/>
      <c r="L44" s="42"/>
      <c r="M44" s="43"/>
      <c r="O44" s="44"/>
      <c r="P44" s="45"/>
      <c r="R44" s="146">
        <f t="shared" si="23"/>
        <v>0</v>
      </c>
      <c r="S44" s="47"/>
      <c r="T44" s="48"/>
      <c r="U44" s="23" t="str">
        <f t="shared" si="12"/>
        <v/>
      </c>
      <c r="W44" s="40">
        <v>12</v>
      </c>
      <c r="X44" s="41"/>
      <c r="Y44" s="42"/>
      <c r="Z44" s="42"/>
      <c r="AA44" s="42"/>
      <c r="AB44" s="42"/>
      <c r="AC44" s="42"/>
      <c r="AD44" s="42"/>
      <c r="AE44" s="43"/>
      <c r="AF44" s="41"/>
      <c r="AG44" s="42"/>
      <c r="AH44" s="43"/>
      <c r="AJ44" s="49"/>
      <c r="AK44" s="43"/>
      <c r="AM44" s="21">
        <f t="shared" si="13"/>
        <v>0</v>
      </c>
      <c r="AN44" s="47"/>
      <c r="AO44" s="48"/>
      <c r="AP44" s="23" t="str">
        <f t="shared" si="14"/>
        <v/>
      </c>
      <c r="AR44" s="40">
        <v>12</v>
      </c>
      <c r="AS44" s="41"/>
      <c r="AT44" s="42"/>
      <c r="AU44" s="42"/>
      <c r="AV44" s="42"/>
      <c r="AW44" s="42"/>
      <c r="AX44" s="42"/>
      <c r="AY44" s="42"/>
      <c r="AZ44" s="43"/>
      <c r="BA44" s="41"/>
      <c r="BB44" s="42"/>
      <c r="BC44" s="43"/>
      <c r="BE44" s="49"/>
      <c r="BF44" s="43"/>
      <c r="BH44" s="21">
        <f t="shared" si="15"/>
        <v>0</v>
      </c>
      <c r="BI44" s="47"/>
      <c r="BJ44" s="48"/>
      <c r="BK44" s="23" t="str">
        <f t="shared" si="16"/>
        <v/>
      </c>
      <c r="BM44" s="40">
        <v>12</v>
      </c>
      <c r="BN44" s="41"/>
      <c r="BO44" s="42"/>
      <c r="BP44" s="42"/>
      <c r="BQ44" s="42"/>
      <c r="BR44" s="42"/>
      <c r="BS44" s="42"/>
      <c r="BT44" s="42"/>
      <c r="BU44" s="43"/>
      <c r="BV44" s="41"/>
      <c r="BW44" s="42"/>
      <c r="BX44" s="43"/>
      <c r="BZ44" s="49"/>
      <c r="CA44" s="43"/>
      <c r="CC44" s="21">
        <f t="shared" si="17"/>
        <v>0</v>
      </c>
      <c r="CD44" s="47"/>
      <c r="CE44" s="48"/>
      <c r="CF44" s="23" t="str">
        <f t="shared" si="18"/>
        <v/>
      </c>
      <c r="CG44" s="47"/>
      <c r="CH44" s="40">
        <v>12</v>
      </c>
      <c r="CI44" s="41"/>
      <c r="CJ44" s="42"/>
      <c r="CK44" s="42"/>
      <c r="CL44" s="42"/>
      <c r="CM44" s="42"/>
      <c r="CN44" s="42"/>
      <c r="CO44" s="42"/>
      <c r="CP44" s="43"/>
      <c r="CQ44" s="41"/>
      <c r="CR44" s="42"/>
      <c r="CS44" s="43"/>
      <c r="CU44" s="49"/>
      <c r="CV44" s="43"/>
      <c r="CX44" s="21">
        <f t="shared" si="19"/>
        <v>0</v>
      </c>
      <c r="CY44" s="47"/>
      <c r="CZ44" s="48"/>
      <c r="DA44" s="23" t="str">
        <f t="shared" si="20"/>
        <v/>
      </c>
      <c r="DB44" s="47"/>
      <c r="DC44" s="40">
        <v>12</v>
      </c>
      <c r="DD44" s="41"/>
      <c r="DE44" s="42"/>
      <c r="DF44" s="42"/>
      <c r="DG44" s="42"/>
      <c r="DH44" s="42"/>
      <c r="DI44" s="42"/>
      <c r="DJ44" s="42"/>
      <c r="DK44" s="43"/>
      <c r="DL44" s="41"/>
      <c r="DM44" s="42"/>
      <c r="DN44" s="43"/>
      <c r="DP44" s="49"/>
      <c r="DQ44" s="43"/>
      <c r="DS44" s="21">
        <f t="shared" si="21"/>
        <v>0</v>
      </c>
      <c r="DT44" s="47"/>
      <c r="DU44" s="48"/>
      <c r="DV44" s="23" t="str">
        <f t="shared" si="22"/>
        <v/>
      </c>
      <c r="DW44" s="37"/>
    </row>
    <row r="45" spans="1:127" ht="15" customHeight="1" x14ac:dyDescent="0.25">
      <c r="A45" s="35"/>
      <c r="B45" s="40">
        <v>13</v>
      </c>
      <c r="C45" s="41"/>
      <c r="D45" s="42"/>
      <c r="E45" s="42"/>
      <c r="F45" s="42"/>
      <c r="G45" s="42"/>
      <c r="H45" s="42"/>
      <c r="I45" s="42"/>
      <c r="J45" s="43"/>
      <c r="K45" s="41"/>
      <c r="L45" s="42"/>
      <c r="M45" s="43"/>
      <c r="O45" s="44"/>
      <c r="P45" s="45"/>
      <c r="R45" s="146">
        <f t="shared" si="23"/>
        <v>0</v>
      </c>
      <c r="S45" s="47"/>
      <c r="T45" s="48"/>
      <c r="U45" s="23" t="str">
        <f t="shared" si="12"/>
        <v/>
      </c>
      <c r="W45" s="40">
        <v>13</v>
      </c>
      <c r="X45" s="41"/>
      <c r="Y45" s="42"/>
      <c r="Z45" s="42"/>
      <c r="AA45" s="42"/>
      <c r="AB45" s="42"/>
      <c r="AC45" s="42"/>
      <c r="AD45" s="42"/>
      <c r="AE45" s="43"/>
      <c r="AF45" s="41"/>
      <c r="AG45" s="42"/>
      <c r="AH45" s="43"/>
      <c r="AJ45" s="49"/>
      <c r="AK45" s="43"/>
      <c r="AM45" s="21">
        <f t="shared" si="13"/>
        <v>0</v>
      </c>
      <c r="AN45" s="47"/>
      <c r="AO45" s="48"/>
      <c r="AP45" s="23" t="str">
        <f t="shared" si="14"/>
        <v/>
      </c>
      <c r="AR45" s="40">
        <v>13</v>
      </c>
      <c r="AS45" s="41"/>
      <c r="AT45" s="42"/>
      <c r="AU45" s="42"/>
      <c r="AV45" s="42"/>
      <c r="AW45" s="42"/>
      <c r="AX45" s="42"/>
      <c r="AY45" s="42"/>
      <c r="AZ45" s="43"/>
      <c r="BA45" s="41"/>
      <c r="BB45" s="42"/>
      <c r="BC45" s="43"/>
      <c r="BE45" s="49"/>
      <c r="BF45" s="43"/>
      <c r="BH45" s="21">
        <f t="shared" si="15"/>
        <v>0</v>
      </c>
      <c r="BI45" s="47"/>
      <c r="BJ45" s="48"/>
      <c r="BK45" s="23" t="str">
        <f t="shared" si="16"/>
        <v/>
      </c>
      <c r="BM45" s="40">
        <v>13</v>
      </c>
      <c r="BN45" s="41"/>
      <c r="BO45" s="42"/>
      <c r="BP45" s="42"/>
      <c r="BQ45" s="42"/>
      <c r="BR45" s="42"/>
      <c r="BS45" s="42"/>
      <c r="BT45" s="42"/>
      <c r="BU45" s="43"/>
      <c r="BV45" s="41"/>
      <c r="BW45" s="42"/>
      <c r="BX45" s="43"/>
      <c r="BZ45" s="49"/>
      <c r="CA45" s="43"/>
      <c r="CC45" s="21">
        <f t="shared" si="17"/>
        <v>0</v>
      </c>
      <c r="CD45" s="47"/>
      <c r="CE45" s="48"/>
      <c r="CF45" s="23" t="str">
        <f t="shared" si="18"/>
        <v/>
      </c>
      <c r="CG45" s="47"/>
      <c r="CH45" s="40">
        <v>13</v>
      </c>
      <c r="CI45" s="41"/>
      <c r="CJ45" s="42"/>
      <c r="CK45" s="42"/>
      <c r="CL45" s="42"/>
      <c r="CM45" s="42"/>
      <c r="CN45" s="42"/>
      <c r="CO45" s="42"/>
      <c r="CP45" s="43"/>
      <c r="CQ45" s="41"/>
      <c r="CR45" s="42"/>
      <c r="CS45" s="43"/>
      <c r="CU45" s="49"/>
      <c r="CV45" s="43"/>
      <c r="CX45" s="21">
        <f t="shared" si="19"/>
        <v>0</v>
      </c>
      <c r="CY45" s="47"/>
      <c r="CZ45" s="48"/>
      <c r="DA45" s="23" t="str">
        <f t="shared" si="20"/>
        <v/>
      </c>
      <c r="DB45" s="47"/>
      <c r="DC45" s="40">
        <v>13</v>
      </c>
      <c r="DD45" s="41"/>
      <c r="DE45" s="42"/>
      <c r="DF45" s="42"/>
      <c r="DG45" s="42"/>
      <c r="DH45" s="42"/>
      <c r="DI45" s="42"/>
      <c r="DJ45" s="42"/>
      <c r="DK45" s="43"/>
      <c r="DL45" s="41"/>
      <c r="DM45" s="42"/>
      <c r="DN45" s="43"/>
      <c r="DP45" s="49"/>
      <c r="DQ45" s="43"/>
      <c r="DS45" s="21">
        <f t="shared" si="21"/>
        <v>0</v>
      </c>
      <c r="DT45" s="47"/>
      <c r="DU45" s="48"/>
      <c r="DV45" s="23" t="str">
        <f t="shared" si="22"/>
        <v/>
      </c>
      <c r="DW45" s="37"/>
    </row>
    <row r="46" spans="1:127" ht="15" customHeight="1" x14ac:dyDescent="0.25">
      <c r="A46" s="35"/>
      <c r="B46" s="40">
        <v>14</v>
      </c>
      <c r="C46" s="41"/>
      <c r="D46" s="42"/>
      <c r="E46" s="42"/>
      <c r="F46" s="42"/>
      <c r="G46" s="42"/>
      <c r="H46" s="42"/>
      <c r="I46" s="42"/>
      <c r="J46" s="43"/>
      <c r="K46" s="41"/>
      <c r="L46" s="42"/>
      <c r="M46" s="43"/>
      <c r="O46" s="44"/>
      <c r="P46" s="45"/>
      <c r="R46" s="146">
        <f t="shared" si="23"/>
        <v>0</v>
      </c>
      <c r="S46" s="47"/>
      <c r="T46" s="48"/>
      <c r="U46" s="23" t="str">
        <f t="shared" si="12"/>
        <v/>
      </c>
      <c r="W46" s="40">
        <v>14</v>
      </c>
      <c r="X46" s="41"/>
      <c r="Y46" s="42"/>
      <c r="Z46" s="42"/>
      <c r="AA46" s="42"/>
      <c r="AB46" s="42"/>
      <c r="AC46" s="42"/>
      <c r="AD46" s="42"/>
      <c r="AE46" s="43"/>
      <c r="AF46" s="41"/>
      <c r="AG46" s="42"/>
      <c r="AH46" s="43"/>
      <c r="AJ46" s="49"/>
      <c r="AK46" s="43"/>
      <c r="AM46" s="21">
        <f t="shared" si="13"/>
        <v>0</v>
      </c>
      <c r="AN46" s="47"/>
      <c r="AO46" s="48"/>
      <c r="AP46" s="23" t="str">
        <f t="shared" si="14"/>
        <v/>
      </c>
      <c r="AR46" s="40">
        <v>14</v>
      </c>
      <c r="AS46" s="41"/>
      <c r="AT46" s="42"/>
      <c r="AU46" s="42"/>
      <c r="AV46" s="42"/>
      <c r="AW46" s="42"/>
      <c r="AX46" s="42"/>
      <c r="AY46" s="42"/>
      <c r="AZ46" s="43"/>
      <c r="BA46" s="41"/>
      <c r="BB46" s="42"/>
      <c r="BC46" s="43"/>
      <c r="BE46" s="49"/>
      <c r="BF46" s="43"/>
      <c r="BH46" s="21">
        <f t="shared" si="15"/>
        <v>0</v>
      </c>
      <c r="BI46" s="47"/>
      <c r="BJ46" s="48"/>
      <c r="BK46" s="23" t="str">
        <f t="shared" si="16"/>
        <v/>
      </c>
      <c r="BM46" s="40">
        <v>14</v>
      </c>
      <c r="BN46" s="41"/>
      <c r="BO46" s="42"/>
      <c r="BP46" s="42"/>
      <c r="BQ46" s="42"/>
      <c r="BR46" s="42"/>
      <c r="BS46" s="42"/>
      <c r="BT46" s="42"/>
      <c r="BU46" s="43"/>
      <c r="BV46" s="41"/>
      <c r="BW46" s="42"/>
      <c r="BX46" s="43"/>
      <c r="BZ46" s="49"/>
      <c r="CA46" s="43"/>
      <c r="CC46" s="21">
        <f t="shared" si="17"/>
        <v>0</v>
      </c>
      <c r="CD46" s="47"/>
      <c r="CE46" s="48"/>
      <c r="CF46" s="23" t="str">
        <f t="shared" si="18"/>
        <v/>
      </c>
      <c r="CG46" s="47"/>
      <c r="CH46" s="40">
        <v>14</v>
      </c>
      <c r="CI46" s="41"/>
      <c r="CJ46" s="42"/>
      <c r="CK46" s="42"/>
      <c r="CL46" s="42"/>
      <c r="CM46" s="42"/>
      <c r="CN46" s="42"/>
      <c r="CO46" s="42"/>
      <c r="CP46" s="43"/>
      <c r="CQ46" s="41"/>
      <c r="CR46" s="42"/>
      <c r="CS46" s="43"/>
      <c r="CU46" s="49"/>
      <c r="CV46" s="43"/>
      <c r="CX46" s="21">
        <f t="shared" si="19"/>
        <v>0</v>
      </c>
      <c r="CY46" s="47"/>
      <c r="CZ46" s="48"/>
      <c r="DA46" s="23" t="str">
        <f t="shared" si="20"/>
        <v/>
      </c>
      <c r="DB46" s="47"/>
      <c r="DC46" s="40">
        <v>14</v>
      </c>
      <c r="DD46" s="41"/>
      <c r="DE46" s="42"/>
      <c r="DF46" s="42"/>
      <c r="DG46" s="42"/>
      <c r="DH46" s="42"/>
      <c r="DI46" s="42"/>
      <c r="DJ46" s="42"/>
      <c r="DK46" s="43"/>
      <c r="DL46" s="41"/>
      <c r="DM46" s="42"/>
      <c r="DN46" s="43"/>
      <c r="DP46" s="49"/>
      <c r="DQ46" s="43"/>
      <c r="DS46" s="21">
        <f t="shared" si="21"/>
        <v>0</v>
      </c>
      <c r="DT46" s="47"/>
      <c r="DU46" s="48"/>
      <c r="DV46" s="23" t="str">
        <f t="shared" si="22"/>
        <v/>
      </c>
      <c r="DW46" s="37"/>
    </row>
    <row r="47" spans="1:127" ht="15" customHeight="1" x14ac:dyDescent="0.25">
      <c r="A47" s="35"/>
      <c r="B47" s="40">
        <v>15</v>
      </c>
      <c r="C47" s="41"/>
      <c r="D47" s="42"/>
      <c r="E47" s="42"/>
      <c r="F47" s="42"/>
      <c r="G47" s="42"/>
      <c r="H47" s="42"/>
      <c r="I47" s="42"/>
      <c r="J47" s="43"/>
      <c r="K47" s="41"/>
      <c r="L47" s="42"/>
      <c r="M47" s="43"/>
      <c r="O47" s="44"/>
      <c r="P47" s="45"/>
      <c r="R47" s="146">
        <f t="shared" si="23"/>
        <v>0</v>
      </c>
      <c r="S47" s="47"/>
      <c r="T47" s="48"/>
      <c r="U47" s="23" t="str">
        <f t="shared" si="12"/>
        <v/>
      </c>
      <c r="W47" s="40">
        <v>15</v>
      </c>
      <c r="X47" s="41"/>
      <c r="Y47" s="42"/>
      <c r="Z47" s="42"/>
      <c r="AA47" s="42"/>
      <c r="AB47" s="42"/>
      <c r="AC47" s="42"/>
      <c r="AD47" s="42"/>
      <c r="AE47" s="43"/>
      <c r="AF47" s="41"/>
      <c r="AG47" s="42"/>
      <c r="AH47" s="43"/>
      <c r="AJ47" s="49"/>
      <c r="AK47" s="43"/>
      <c r="AM47" s="21">
        <f t="shared" si="13"/>
        <v>0</v>
      </c>
      <c r="AN47" s="47"/>
      <c r="AO47" s="48"/>
      <c r="AP47" s="23" t="str">
        <f t="shared" si="14"/>
        <v/>
      </c>
      <c r="AR47" s="40">
        <v>15</v>
      </c>
      <c r="AS47" s="41"/>
      <c r="AT47" s="42"/>
      <c r="AU47" s="42"/>
      <c r="AV47" s="42"/>
      <c r="AW47" s="42"/>
      <c r="AX47" s="42"/>
      <c r="AY47" s="42"/>
      <c r="AZ47" s="43"/>
      <c r="BA47" s="41"/>
      <c r="BB47" s="42"/>
      <c r="BC47" s="43"/>
      <c r="BE47" s="49"/>
      <c r="BF47" s="43"/>
      <c r="BH47" s="21">
        <f t="shared" si="15"/>
        <v>0</v>
      </c>
      <c r="BI47" s="47"/>
      <c r="BJ47" s="48"/>
      <c r="BK47" s="23" t="str">
        <f t="shared" si="16"/>
        <v/>
      </c>
      <c r="BM47" s="40">
        <v>15</v>
      </c>
      <c r="BN47" s="41"/>
      <c r="BO47" s="42"/>
      <c r="BP47" s="42"/>
      <c r="BQ47" s="42"/>
      <c r="BR47" s="42"/>
      <c r="BS47" s="42"/>
      <c r="BT47" s="42"/>
      <c r="BU47" s="43"/>
      <c r="BV47" s="41"/>
      <c r="BW47" s="42"/>
      <c r="BX47" s="43"/>
      <c r="BZ47" s="49"/>
      <c r="CA47" s="43"/>
      <c r="CC47" s="21">
        <f t="shared" si="17"/>
        <v>0</v>
      </c>
      <c r="CD47" s="47"/>
      <c r="CE47" s="48"/>
      <c r="CF47" s="23" t="str">
        <f t="shared" si="18"/>
        <v/>
      </c>
      <c r="CG47" s="47"/>
      <c r="CH47" s="40">
        <v>15</v>
      </c>
      <c r="CI47" s="41"/>
      <c r="CJ47" s="42"/>
      <c r="CK47" s="42"/>
      <c r="CL47" s="42"/>
      <c r="CM47" s="42"/>
      <c r="CN47" s="42"/>
      <c r="CO47" s="42"/>
      <c r="CP47" s="43"/>
      <c r="CQ47" s="41"/>
      <c r="CR47" s="42"/>
      <c r="CS47" s="43"/>
      <c r="CU47" s="49"/>
      <c r="CV47" s="43"/>
      <c r="CX47" s="21">
        <f t="shared" si="19"/>
        <v>0</v>
      </c>
      <c r="CY47" s="47"/>
      <c r="CZ47" s="48"/>
      <c r="DA47" s="23" t="str">
        <f t="shared" si="20"/>
        <v/>
      </c>
      <c r="DB47" s="47"/>
      <c r="DC47" s="40">
        <v>15</v>
      </c>
      <c r="DD47" s="41"/>
      <c r="DE47" s="42"/>
      <c r="DF47" s="42"/>
      <c r="DG47" s="42"/>
      <c r="DH47" s="42"/>
      <c r="DI47" s="42"/>
      <c r="DJ47" s="42"/>
      <c r="DK47" s="43"/>
      <c r="DL47" s="41"/>
      <c r="DM47" s="42"/>
      <c r="DN47" s="43"/>
      <c r="DP47" s="49"/>
      <c r="DQ47" s="43"/>
      <c r="DS47" s="21">
        <f t="shared" si="21"/>
        <v>0</v>
      </c>
      <c r="DT47" s="47"/>
      <c r="DU47" s="48"/>
      <c r="DV47" s="23" t="str">
        <f t="shared" si="22"/>
        <v/>
      </c>
      <c r="DW47" s="37"/>
    </row>
    <row r="48" spans="1:127" ht="15" customHeight="1" x14ac:dyDescent="0.25">
      <c r="A48" s="35"/>
      <c r="B48" s="40">
        <v>16</v>
      </c>
      <c r="C48" s="41"/>
      <c r="D48" s="42"/>
      <c r="E48" s="42"/>
      <c r="F48" s="42"/>
      <c r="G48" s="42"/>
      <c r="H48" s="42"/>
      <c r="I48" s="42"/>
      <c r="J48" s="43"/>
      <c r="K48" s="41"/>
      <c r="L48" s="42"/>
      <c r="M48" s="43"/>
      <c r="O48" s="44"/>
      <c r="P48" s="45"/>
      <c r="R48" s="146">
        <f t="shared" si="23"/>
        <v>0</v>
      </c>
      <c r="S48" s="47"/>
      <c r="T48" s="48"/>
      <c r="U48" s="23" t="str">
        <f t="shared" si="12"/>
        <v/>
      </c>
      <c r="W48" s="40">
        <v>16</v>
      </c>
      <c r="X48" s="41"/>
      <c r="Y48" s="42"/>
      <c r="Z48" s="42"/>
      <c r="AA48" s="42"/>
      <c r="AB48" s="42"/>
      <c r="AC48" s="42"/>
      <c r="AD48" s="42"/>
      <c r="AE48" s="43"/>
      <c r="AF48" s="41"/>
      <c r="AG48" s="42"/>
      <c r="AH48" s="43"/>
      <c r="AJ48" s="49"/>
      <c r="AK48" s="43"/>
      <c r="AM48" s="21">
        <f t="shared" si="13"/>
        <v>0</v>
      </c>
      <c r="AN48" s="47"/>
      <c r="AO48" s="48"/>
      <c r="AP48" s="23" t="str">
        <f t="shared" si="14"/>
        <v/>
      </c>
      <c r="AR48" s="40">
        <v>16</v>
      </c>
      <c r="AS48" s="41"/>
      <c r="AT48" s="42"/>
      <c r="AU48" s="42"/>
      <c r="AV48" s="42"/>
      <c r="AW48" s="42"/>
      <c r="AX48" s="42"/>
      <c r="AY48" s="42"/>
      <c r="AZ48" s="43"/>
      <c r="BA48" s="41"/>
      <c r="BB48" s="42"/>
      <c r="BC48" s="43"/>
      <c r="BE48" s="49"/>
      <c r="BF48" s="43"/>
      <c r="BH48" s="21">
        <f t="shared" si="15"/>
        <v>0</v>
      </c>
      <c r="BI48" s="47"/>
      <c r="BJ48" s="48"/>
      <c r="BK48" s="23" t="str">
        <f t="shared" si="16"/>
        <v/>
      </c>
      <c r="BM48" s="40">
        <v>16</v>
      </c>
      <c r="BN48" s="41"/>
      <c r="BO48" s="42"/>
      <c r="BP48" s="42"/>
      <c r="BQ48" s="42"/>
      <c r="BR48" s="42"/>
      <c r="BS48" s="42"/>
      <c r="BT48" s="42"/>
      <c r="BU48" s="43"/>
      <c r="BV48" s="41"/>
      <c r="BW48" s="42"/>
      <c r="BX48" s="43"/>
      <c r="BZ48" s="49"/>
      <c r="CA48" s="43"/>
      <c r="CC48" s="21">
        <f t="shared" si="17"/>
        <v>0</v>
      </c>
      <c r="CD48" s="47"/>
      <c r="CE48" s="48"/>
      <c r="CF48" s="23" t="str">
        <f t="shared" si="18"/>
        <v/>
      </c>
      <c r="CG48" s="47"/>
      <c r="CH48" s="40">
        <v>16</v>
      </c>
      <c r="CI48" s="41"/>
      <c r="CJ48" s="42"/>
      <c r="CK48" s="42"/>
      <c r="CL48" s="42"/>
      <c r="CM48" s="42"/>
      <c r="CN48" s="42"/>
      <c r="CO48" s="42"/>
      <c r="CP48" s="43"/>
      <c r="CQ48" s="41"/>
      <c r="CR48" s="42"/>
      <c r="CS48" s="43"/>
      <c r="CU48" s="49"/>
      <c r="CV48" s="43"/>
      <c r="CX48" s="21">
        <f t="shared" si="19"/>
        <v>0</v>
      </c>
      <c r="CY48" s="47"/>
      <c r="CZ48" s="48"/>
      <c r="DA48" s="23" t="str">
        <f t="shared" si="20"/>
        <v/>
      </c>
      <c r="DB48" s="47"/>
      <c r="DC48" s="40">
        <v>16</v>
      </c>
      <c r="DD48" s="41"/>
      <c r="DE48" s="42"/>
      <c r="DF48" s="42"/>
      <c r="DG48" s="42"/>
      <c r="DH48" s="42"/>
      <c r="DI48" s="42"/>
      <c r="DJ48" s="42"/>
      <c r="DK48" s="43"/>
      <c r="DL48" s="41"/>
      <c r="DM48" s="42"/>
      <c r="DN48" s="43"/>
      <c r="DP48" s="49"/>
      <c r="DQ48" s="43"/>
      <c r="DS48" s="21">
        <f t="shared" si="21"/>
        <v>0</v>
      </c>
      <c r="DT48" s="47"/>
      <c r="DU48" s="48"/>
      <c r="DV48" s="23" t="str">
        <f t="shared" si="22"/>
        <v/>
      </c>
      <c r="DW48" s="37"/>
    </row>
    <row r="49" spans="1:133" ht="15" customHeight="1" x14ac:dyDescent="0.25">
      <c r="A49" s="35"/>
      <c r="B49" s="40">
        <v>17</v>
      </c>
      <c r="C49" s="41"/>
      <c r="D49" s="42"/>
      <c r="E49" s="42"/>
      <c r="F49" s="42"/>
      <c r="G49" s="42"/>
      <c r="H49" s="42"/>
      <c r="I49" s="42"/>
      <c r="J49" s="43"/>
      <c r="K49" s="41"/>
      <c r="L49" s="42"/>
      <c r="M49" s="43"/>
      <c r="O49" s="44"/>
      <c r="P49" s="45"/>
      <c r="R49" s="146">
        <f t="shared" si="23"/>
        <v>0</v>
      </c>
      <c r="S49" s="47"/>
      <c r="T49" s="48"/>
      <c r="U49" s="23" t="str">
        <f t="shared" si="12"/>
        <v/>
      </c>
      <c r="W49" s="40">
        <v>17</v>
      </c>
      <c r="X49" s="41"/>
      <c r="Y49" s="42"/>
      <c r="Z49" s="42"/>
      <c r="AA49" s="42"/>
      <c r="AB49" s="42"/>
      <c r="AC49" s="42"/>
      <c r="AD49" s="42"/>
      <c r="AE49" s="43"/>
      <c r="AF49" s="41"/>
      <c r="AG49" s="42"/>
      <c r="AH49" s="43"/>
      <c r="AJ49" s="49"/>
      <c r="AK49" s="43"/>
      <c r="AM49" s="21">
        <f t="shared" si="13"/>
        <v>0</v>
      </c>
      <c r="AN49" s="47"/>
      <c r="AO49" s="48"/>
      <c r="AP49" s="23" t="str">
        <f t="shared" si="14"/>
        <v/>
      </c>
      <c r="AR49" s="40">
        <v>17</v>
      </c>
      <c r="AS49" s="41"/>
      <c r="AT49" s="42"/>
      <c r="AU49" s="42"/>
      <c r="AV49" s="42"/>
      <c r="AW49" s="42"/>
      <c r="AX49" s="42"/>
      <c r="AY49" s="42"/>
      <c r="AZ49" s="43"/>
      <c r="BA49" s="41"/>
      <c r="BB49" s="42"/>
      <c r="BC49" s="43"/>
      <c r="BE49" s="49"/>
      <c r="BF49" s="43"/>
      <c r="BH49" s="21">
        <f t="shared" si="15"/>
        <v>0</v>
      </c>
      <c r="BI49" s="47"/>
      <c r="BJ49" s="48"/>
      <c r="BK49" s="23" t="str">
        <f t="shared" si="16"/>
        <v/>
      </c>
      <c r="BM49" s="40">
        <v>17</v>
      </c>
      <c r="BN49" s="41"/>
      <c r="BO49" s="42"/>
      <c r="BP49" s="42"/>
      <c r="BQ49" s="42"/>
      <c r="BR49" s="42"/>
      <c r="BS49" s="42"/>
      <c r="BT49" s="42"/>
      <c r="BU49" s="43"/>
      <c r="BV49" s="41"/>
      <c r="BW49" s="42"/>
      <c r="BX49" s="43"/>
      <c r="BZ49" s="49"/>
      <c r="CA49" s="43"/>
      <c r="CC49" s="21">
        <f t="shared" si="17"/>
        <v>0</v>
      </c>
      <c r="CD49" s="47"/>
      <c r="CE49" s="48"/>
      <c r="CF49" s="23" t="str">
        <f t="shared" si="18"/>
        <v/>
      </c>
      <c r="CG49" s="47"/>
      <c r="CH49" s="40">
        <v>17</v>
      </c>
      <c r="CI49" s="41"/>
      <c r="CJ49" s="42"/>
      <c r="CK49" s="42"/>
      <c r="CL49" s="42"/>
      <c r="CM49" s="42"/>
      <c r="CN49" s="42"/>
      <c r="CO49" s="42"/>
      <c r="CP49" s="43"/>
      <c r="CQ49" s="41"/>
      <c r="CR49" s="42"/>
      <c r="CS49" s="43"/>
      <c r="CU49" s="49"/>
      <c r="CV49" s="43"/>
      <c r="CX49" s="21">
        <f t="shared" si="19"/>
        <v>0</v>
      </c>
      <c r="CY49" s="47"/>
      <c r="CZ49" s="48"/>
      <c r="DA49" s="23" t="str">
        <f t="shared" si="20"/>
        <v/>
      </c>
      <c r="DB49" s="47"/>
      <c r="DC49" s="40">
        <v>17</v>
      </c>
      <c r="DD49" s="41"/>
      <c r="DE49" s="42"/>
      <c r="DF49" s="42"/>
      <c r="DG49" s="42"/>
      <c r="DH49" s="42"/>
      <c r="DI49" s="42"/>
      <c r="DJ49" s="42"/>
      <c r="DK49" s="43"/>
      <c r="DL49" s="41"/>
      <c r="DM49" s="42"/>
      <c r="DN49" s="43"/>
      <c r="DP49" s="49"/>
      <c r="DQ49" s="43"/>
      <c r="DS49" s="21">
        <f t="shared" si="21"/>
        <v>0</v>
      </c>
      <c r="DT49" s="47"/>
      <c r="DU49" s="48"/>
      <c r="DV49" s="23" t="str">
        <f t="shared" si="22"/>
        <v/>
      </c>
      <c r="DW49" s="37"/>
    </row>
    <row r="50" spans="1:133" ht="15" customHeight="1" x14ac:dyDescent="0.25">
      <c r="A50" s="35"/>
      <c r="B50" s="40">
        <v>18</v>
      </c>
      <c r="C50" s="41"/>
      <c r="D50" s="42"/>
      <c r="E50" s="42"/>
      <c r="F50" s="42"/>
      <c r="G50" s="42"/>
      <c r="H50" s="42"/>
      <c r="I50" s="42"/>
      <c r="J50" s="43"/>
      <c r="K50" s="41"/>
      <c r="L50" s="42"/>
      <c r="M50" s="43"/>
      <c r="O50" s="44"/>
      <c r="P50" s="45"/>
      <c r="R50" s="146">
        <f t="shared" si="23"/>
        <v>0</v>
      </c>
      <c r="S50" s="47"/>
      <c r="T50" s="48"/>
      <c r="U50" s="23" t="str">
        <f t="shared" si="12"/>
        <v/>
      </c>
      <c r="W50" s="40">
        <v>18</v>
      </c>
      <c r="X50" s="41"/>
      <c r="Y50" s="42"/>
      <c r="Z50" s="42"/>
      <c r="AA50" s="42"/>
      <c r="AB50" s="42"/>
      <c r="AC50" s="42"/>
      <c r="AD50" s="42"/>
      <c r="AE50" s="43"/>
      <c r="AF50" s="41"/>
      <c r="AG50" s="42"/>
      <c r="AH50" s="43"/>
      <c r="AJ50" s="49"/>
      <c r="AK50" s="43"/>
      <c r="AM50" s="21">
        <f t="shared" si="13"/>
        <v>0</v>
      </c>
      <c r="AN50" s="47"/>
      <c r="AO50" s="48"/>
      <c r="AP50" s="23" t="str">
        <f t="shared" si="14"/>
        <v/>
      </c>
      <c r="AR50" s="40">
        <v>18</v>
      </c>
      <c r="AS50" s="41"/>
      <c r="AT50" s="42"/>
      <c r="AU50" s="42"/>
      <c r="AV50" s="42"/>
      <c r="AW50" s="42"/>
      <c r="AX50" s="42"/>
      <c r="AY50" s="42"/>
      <c r="AZ50" s="43"/>
      <c r="BA50" s="41"/>
      <c r="BB50" s="42"/>
      <c r="BC50" s="43"/>
      <c r="BE50" s="49"/>
      <c r="BF50" s="43"/>
      <c r="BH50" s="21">
        <f t="shared" si="15"/>
        <v>0</v>
      </c>
      <c r="BI50" s="47"/>
      <c r="BJ50" s="48"/>
      <c r="BK50" s="23" t="str">
        <f t="shared" si="16"/>
        <v/>
      </c>
      <c r="BM50" s="40">
        <v>18</v>
      </c>
      <c r="BN50" s="41"/>
      <c r="BO50" s="42"/>
      <c r="BP50" s="42"/>
      <c r="BQ50" s="42"/>
      <c r="BR50" s="42"/>
      <c r="BS50" s="42"/>
      <c r="BT50" s="42"/>
      <c r="BU50" s="43"/>
      <c r="BV50" s="41"/>
      <c r="BW50" s="42"/>
      <c r="BX50" s="43"/>
      <c r="BZ50" s="49"/>
      <c r="CA50" s="43"/>
      <c r="CC50" s="21">
        <f t="shared" si="17"/>
        <v>0</v>
      </c>
      <c r="CD50" s="47"/>
      <c r="CE50" s="48"/>
      <c r="CF50" s="23" t="str">
        <f t="shared" si="18"/>
        <v/>
      </c>
      <c r="CG50" s="47"/>
      <c r="CH50" s="40">
        <v>18</v>
      </c>
      <c r="CI50" s="41"/>
      <c r="CJ50" s="42"/>
      <c r="CK50" s="42"/>
      <c r="CL50" s="42"/>
      <c r="CM50" s="42"/>
      <c r="CN50" s="42"/>
      <c r="CO50" s="42"/>
      <c r="CP50" s="43"/>
      <c r="CQ50" s="41"/>
      <c r="CR50" s="42"/>
      <c r="CS50" s="43"/>
      <c r="CU50" s="49"/>
      <c r="CV50" s="43"/>
      <c r="CX50" s="21">
        <f t="shared" si="19"/>
        <v>0</v>
      </c>
      <c r="CY50" s="47"/>
      <c r="CZ50" s="48"/>
      <c r="DA50" s="23" t="str">
        <f t="shared" si="20"/>
        <v/>
      </c>
      <c r="DB50" s="47"/>
      <c r="DC50" s="40">
        <v>18</v>
      </c>
      <c r="DD50" s="41"/>
      <c r="DE50" s="42"/>
      <c r="DF50" s="42"/>
      <c r="DG50" s="42"/>
      <c r="DH50" s="42"/>
      <c r="DI50" s="42"/>
      <c r="DJ50" s="42"/>
      <c r="DK50" s="43"/>
      <c r="DL50" s="41"/>
      <c r="DM50" s="42"/>
      <c r="DN50" s="43"/>
      <c r="DP50" s="49"/>
      <c r="DQ50" s="43"/>
      <c r="DS50" s="21">
        <f t="shared" si="21"/>
        <v>0</v>
      </c>
      <c r="DT50" s="47"/>
      <c r="DU50" s="48"/>
      <c r="DV50" s="23" t="str">
        <f t="shared" si="22"/>
        <v/>
      </c>
      <c r="DW50" s="37"/>
    </row>
    <row r="51" spans="1:133" ht="15" customHeight="1" x14ac:dyDescent="0.25">
      <c r="A51" s="35"/>
      <c r="B51" s="40">
        <v>19</v>
      </c>
      <c r="C51" s="41"/>
      <c r="D51" s="42"/>
      <c r="E51" s="42"/>
      <c r="F51" s="42"/>
      <c r="G51" s="42"/>
      <c r="H51" s="42"/>
      <c r="I51" s="42"/>
      <c r="J51" s="43"/>
      <c r="K51" s="41"/>
      <c r="L51" s="42"/>
      <c r="M51" s="43"/>
      <c r="O51" s="44"/>
      <c r="P51" s="45"/>
      <c r="R51" s="146">
        <f t="shared" si="23"/>
        <v>0</v>
      </c>
      <c r="S51" s="47"/>
      <c r="T51" s="48"/>
      <c r="U51" s="23" t="str">
        <f t="shared" si="12"/>
        <v/>
      </c>
      <c r="W51" s="40">
        <v>19</v>
      </c>
      <c r="X51" s="41"/>
      <c r="Y51" s="42"/>
      <c r="Z51" s="42"/>
      <c r="AA51" s="42"/>
      <c r="AB51" s="42"/>
      <c r="AC51" s="42"/>
      <c r="AD51" s="42"/>
      <c r="AE51" s="43"/>
      <c r="AF51" s="41"/>
      <c r="AG51" s="42"/>
      <c r="AH51" s="43"/>
      <c r="AJ51" s="49"/>
      <c r="AK51" s="43"/>
      <c r="AM51" s="21">
        <f t="shared" si="13"/>
        <v>0</v>
      </c>
      <c r="AN51" s="47"/>
      <c r="AO51" s="48"/>
      <c r="AP51" s="23" t="str">
        <f t="shared" si="14"/>
        <v/>
      </c>
      <c r="AR51" s="40">
        <v>19</v>
      </c>
      <c r="AS51" s="41"/>
      <c r="AT51" s="42"/>
      <c r="AU51" s="42"/>
      <c r="AV51" s="42"/>
      <c r="AW51" s="42"/>
      <c r="AX51" s="42"/>
      <c r="AY51" s="42"/>
      <c r="AZ51" s="43"/>
      <c r="BA51" s="41"/>
      <c r="BB51" s="42"/>
      <c r="BC51" s="43"/>
      <c r="BE51" s="49"/>
      <c r="BF51" s="43"/>
      <c r="BH51" s="21">
        <f t="shared" si="15"/>
        <v>0</v>
      </c>
      <c r="BI51" s="47"/>
      <c r="BJ51" s="48"/>
      <c r="BK51" s="23" t="str">
        <f t="shared" si="16"/>
        <v/>
      </c>
      <c r="BM51" s="40">
        <v>19</v>
      </c>
      <c r="BN51" s="41"/>
      <c r="BO51" s="42"/>
      <c r="BP51" s="42"/>
      <c r="BQ51" s="42"/>
      <c r="BR51" s="42"/>
      <c r="BS51" s="42"/>
      <c r="BT51" s="42"/>
      <c r="BU51" s="43"/>
      <c r="BV51" s="41"/>
      <c r="BW51" s="42"/>
      <c r="BX51" s="43"/>
      <c r="BZ51" s="49"/>
      <c r="CA51" s="43"/>
      <c r="CC51" s="21">
        <f t="shared" si="17"/>
        <v>0</v>
      </c>
      <c r="CD51" s="47"/>
      <c r="CE51" s="48"/>
      <c r="CF51" s="23" t="str">
        <f t="shared" si="18"/>
        <v/>
      </c>
      <c r="CG51" s="47"/>
      <c r="CH51" s="40">
        <v>19</v>
      </c>
      <c r="CI51" s="41"/>
      <c r="CJ51" s="42"/>
      <c r="CK51" s="42"/>
      <c r="CL51" s="42"/>
      <c r="CM51" s="42"/>
      <c r="CN51" s="42"/>
      <c r="CO51" s="42"/>
      <c r="CP51" s="43"/>
      <c r="CQ51" s="41"/>
      <c r="CR51" s="42"/>
      <c r="CS51" s="43"/>
      <c r="CU51" s="49"/>
      <c r="CV51" s="43"/>
      <c r="CX51" s="21">
        <f t="shared" si="19"/>
        <v>0</v>
      </c>
      <c r="CY51" s="47"/>
      <c r="CZ51" s="48"/>
      <c r="DA51" s="23" t="str">
        <f t="shared" si="20"/>
        <v/>
      </c>
      <c r="DB51" s="47"/>
      <c r="DC51" s="40">
        <v>19</v>
      </c>
      <c r="DD51" s="41"/>
      <c r="DE51" s="42"/>
      <c r="DF51" s="42"/>
      <c r="DG51" s="42"/>
      <c r="DH51" s="42"/>
      <c r="DI51" s="42"/>
      <c r="DJ51" s="42"/>
      <c r="DK51" s="43"/>
      <c r="DL51" s="41"/>
      <c r="DM51" s="42"/>
      <c r="DN51" s="43"/>
      <c r="DP51" s="49"/>
      <c r="DQ51" s="43"/>
      <c r="DS51" s="21">
        <f t="shared" si="21"/>
        <v>0</v>
      </c>
      <c r="DT51" s="47"/>
      <c r="DU51" s="48"/>
      <c r="DV51" s="23" t="str">
        <f t="shared" si="22"/>
        <v/>
      </c>
      <c r="DW51" s="37"/>
    </row>
    <row r="52" spans="1:133" ht="15" customHeight="1" x14ac:dyDescent="0.25">
      <c r="A52" s="35"/>
      <c r="B52" s="40">
        <v>20</v>
      </c>
      <c r="C52" s="41"/>
      <c r="D52" s="42"/>
      <c r="E52" s="42"/>
      <c r="F52" s="42"/>
      <c r="G52" s="42"/>
      <c r="H52" s="42"/>
      <c r="I52" s="42"/>
      <c r="J52" s="43"/>
      <c r="K52" s="41"/>
      <c r="L52" s="42"/>
      <c r="M52" s="43"/>
      <c r="O52" s="44"/>
      <c r="P52" s="45"/>
      <c r="R52" s="146">
        <f t="shared" si="23"/>
        <v>0</v>
      </c>
      <c r="S52" s="47"/>
      <c r="T52" s="48"/>
      <c r="U52" s="23" t="str">
        <f t="shared" si="12"/>
        <v/>
      </c>
      <c r="W52" s="40">
        <v>20</v>
      </c>
      <c r="X52" s="41"/>
      <c r="Y52" s="42"/>
      <c r="Z52" s="42"/>
      <c r="AA52" s="42"/>
      <c r="AB52" s="42"/>
      <c r="AC52" s="42"/>
      <c r="AD52" s="42"/>
      <c r="AE52" s="43"/>
      <c r="AF52" s="41"/>
      <c r="AG52" s="42"/>
      <c r="AH52" s="43"/>
      <c r="AJ52" s="49"/>
      <c r="AK52" s="43"/>
      <c r="AM52" s="21">
        <f t="shared" si="13"/>
        <v>0</v>
      </c>
      <c r="AN52" s="47"/>
      <c r="AO52" s="48"/>
      <c r="AP52" s="23" t="str">
        <f t="shared" si="14"/>
        <v/>
      </c>
      <c r="AR52" s="40">
        <v>20</v>
      </c>
      <c r="AS52" s="41"/>
      <c r="AT52" s="42"/>
      <c r="AU52" s="42"/>
      <c r="AV52" s="42"/>
      <c r="AW52" s="42"/>
      <c r="AX52" s="42"/>
      <c r="AY52" s="42"/>
      <c r="AZ52" s="43"/>
      <c r="BA52" s="41"/>
      <c r="BB52" s="42"/>
      <c r="BC52" s="43"/>
      <c r="BE52" s="49"/>
      <c r="BF52" s="43"/>
      <c r="BH52" s="21">
        <f t="shared" si="15"/>
        <v>0</v>
      </c>
      <c r="BI52" s="47"/>
      <c r="BJ52" s="48"/>
      <c r="BK52" s="23" t="str">
        <f t="shared" si="16"/>
        <v/>
      </c>
      <c r="BM52" s="40">
        <v>20</v>
      </c>
      <c r="BN52" s="41"/>
      <c r="BO52" s="42"/>
      <c r="BP52" s="42"/>
      <c r="BQ52" s="42"/>
      <c r="BR52" s="42"/>
      <c r="BS52" s="42"/>
      <c r="BT52" s="42"/>
      <c r="BU52" s="43"/>
      <c r="BV52" s="41"/>
      <c r="BW52" s="42"/>
      <c r="BX52" s="43"/>
      <c r="BZ52" s="49"/>
      <c r="CA52" s="43"/>
      <c r="CC52" s="21">
        <f t="shared" si="17"/>
        <v>0</v>
      </c>
      <c r="CD52" s="47"/>
      <c r="CE52" s="48"/>
      <c r="CF52" s="23" t="str">
        <f t="shared" si="18"/>
        <v/>
      </c>
      <c r="CG52" s="47"/>
      <c r="CH52" s="40">
        <v>20</v>
      </c>
      <c r="CI52" s="41"/>
      <c r="CJ52" s="42"/>
      <c r="CK52" s="42"/>
      <c r="CL52" s="42"/>
      <c r="CM52" s="42"/>
      <c r="CN52" s="42"/>
      <c r="CO52" s="42"/>
      <c r="CP52" s="43"/>
      <c r="CQ52" s="41"/>
      <c r="CR52" s="42"/>
      <c r="CS52" s="43"/>
      <c r="CU52" s="49"/>
      <c r="CV52" s="43"/>
      <c r="CX52" s="21">
        <f t="shared" si="19"/>
        <v>0</v>
      </c>
      <c r="CY52" s="47"/>
      <c r="CZ52" s="48"/>
      <c r="DA52" s="23" t="str">
        <f t="shared" si="20"/>
        <v/>
      </c>
      <c r="DB52" s="47"/>
      <c r="DC52" s="40">
        <v>20</v>
      </c>
      <c r="DD52" s="41"/>
      <c r="DE52" s="42"/>
      <c r="DF52" s="42"/>
      <c r="DG52" s="42"/>
      <c r="DH52" s="42"/>
      <c r="DI52" s="42"/>
      <c r="DJ52" s="42"/>
      <c r="DK52" s="43"/>
      <c r="DL52" s="41"/>
      <c r="DM52" s="42"/>
      <c r="DN52" s="43"/>
      <c r="DP52" s="49"/>
      <c r="DQ52" s="43"/>
      <c r="DS52" s="21">
        <f t="shared" si="21"/>
        <v>0</v>
      </c>
      <c r="DT52" s="47"/>
      <c r="DU52" s="48"/>
      <c r="DV52" s="23" t="str">
        <f t="shared" si="22"/>
        <v/>
      </c>
      <c r="DW52" s="37"/>
    </row>
    <row r="53" spans="1:133" s="17" customFormat="1" ht="15" customHeight="1" x14ac:dyDescent="0.25">
      <c r="A53" s="75"/>
      <c r="B53" s="19"/>
      <c r="C53" s="19"/>
      <c r="D53" s="19"/>
      <c r="E53" s="19"/>
      <c r="F53" s="19"/>
      <c r="G53" s="19"/>
      <c r="H53" s="19"/>
      <c r="I53" s="19"/>
      <c r="J53" s="19"/>
      <c r="K53" s="19"/>
      <c r="L53" s="19"/>
      <c r="M53" s="19"/>
      <c r="N53" s="19"/>
      <c r="O53" s="72"/>
      <c r="P53" s="76" t="s">
        <v>78</v>
      </c>
      <c r="R53" s="24">
        <f>SUM(R33:R52)</f>
        <v>0</v>
      </c>
      <c r="S53" s="25"/>
      <c r="T53" s="26">
        <f>SUM(T33:T52)</f>
        <v>0</v>
      </c>
      <c r="U53" s="23" t="str">
        <f t="shared" si="12"/>
        <v>-</v>
      </c>
      <c r="W53" s="77"/>
      <c r="X53" s="19"/>
      <c r="Y53" s="19"/>
      <c r="Z53" s="19"/>
      <c r="AA53" s="19"/>
      <c r="AB53" s="19"/>
      <c r="AC53" s="19"/>
      <c r="AD53" s="19"/>
      <c r="AE53" s="19"/>
      <c r="AF53" s="19"/>
      <c r="AG53" s="19"/>
      <c r="AH53" s="19"/>
      <c r="AI53" s="156"/>
      <c r="AJ53" s="19"/>
      <c r="AK53" s="76" t="s">
        <v>78</v>
      </c>
      <c r="AM53" s="24">
        <f>SUM(AM33:AM52)</f>
        <v>0</v>
      </c>
      <c r="AN53" s="25"/>
      <c r="AO53" s="26">
        <f>SUM(AO33:AO52)</f>
        <v>0</v>
      </c>
      <c r="AP53" s="23" t="str">
        <f t="shared" si="14"/>
        <v>-</v>
      </c>
      <c r="AR53" s="77"/>
      <c r="AS53" s="19"/>
      <c r="AT53" s="19"/>
      <c r="AU53" s="19"/>
      <c r="AV53" s="19"/>
      <c r="AW53" s="19"/>
      <c r="AX53" s="19"/>
      <c r="AY53" s="19"/>
      <c r="AZ53" s="19"/>
      <c r="BA53" s="19"/>
      <c r="BB53" s="19"/>
      <c r="BC53" s="19"/>
      <c r="BD53" s="19"/>
      <c r="BE53" s="19"/>
      <c r="BF53" s="76" t="s">
        <v>78</v>
      </c>
      <c r="BH53" s="24">
        <f>SUM(BH33:BH52)</f>
        <v>0</v>
      </c>
      <c r="BI53" s="25"/>
      <c r="BJ53" s="26">
        <f>SUM(BJ33:BJ52)</f>
        <v>0</v>
      </c>
      <c r="BK53" s="23" t="str">
        <f t="shared" si="16"/>
        <v>-</v>
      </c>
      <c r="BM53" s="77"/>
      <c r="BN53" s="19"/>
      <c r="BO53" s="19"/>
      <c r="BP53" s="19"/>
      <c r="BQ53" s="19"/>
      <c r="BR53" s="19"/>
      <c r="BS53" s="19"/>
      <c r="BT53" s="19"/>
      <c r="BU53" s="19"/>
      <c r="BV53" s="19"/>
      <c r="BW53" s="19"/>
      <c r="BX53" s="19"/>
      <c r="BY53" s="19"/>
      <c r="BZ53" s="19"/>
      <c r="CA53" s="76" t="s">
        <v>78</v>
      </c>
      <c r="CC53" s="24">
        <f>SUM(CC33:CC52)</f>
        <v>0</v>
      </c>
      <c r="CD53" s="25"/>
      <c r="CE53" s="26">
        <f>SUM(CE33:CE52)</f>
        <v>0</v>
      </c>
      <c r="CF53" s="23" t="str">
        <f t="shared" si="18"/>
        <v>-</v>
      </c>
      <c r="CG53" s="22"/>
      <c r="CH53" s="77"/>
      <c r="CI53" s="19"/>
      <c r="CJ53" s="19"/>
      <c r="CK53" s="19"/>
      <c r="CL53" s="19"/>
      <c r="CM53" s="19"/>
      <c r="CN53" s="19"/>
      <c r="CO53" s="19"/>
      <c r="CP53" s="19"/>
      <c r="CQ53" s="19"/>
      <c r="CR53" s="19"/>
      <c r="CS53" s="19"/>
      <c r="CT53" s="19"/>
      <c r="CU53" s="19"/>
      <c r="CV53" s="76" t="s">
        <v>78</v>
      </c>
      <c r="CX53" s="24">
        <f>SUM(CX33:CX52)</f>
        <v>0</v>
      </c>
      <c r="CY53" s="25"/>
      <c r="CZ53" s="26">
        <f>SUM(CZ33:CZ52)</f>
        <v>0</v>
      </c>
      <c r="DA53" s="23" t="str">
        <f t="shared" si="20"/>
        <v>-</v>
      </c>
      <c r="DB53" s="25"/>
      <c r="DC53" s="77"/>
      <c r="DD53" s="19"/>
      <c r="DE53" s="19"/>
      <c r="DF53" s="19"/>
      <c r="DG53" s="19"/>
      <c r="DH53" s="19"/>
      <c r="DI53" s="19"/>
      <c r="DJ53" s="19"/>
      <c r="DK53" s="19"/>
      <c r="DL53" s="19"/>
      <c r="DM53" s="19"/>
      <c r="DN53" s="19"/>
      <c r="DO53" s="19"/>
      <c r="DP53" s="19"/>
      <c r="DQ53" s="76" t="s">
        <v>78</v>
      </c>
      <c r="DS53" s="24">
        <f>SUM(DS33:DS52)</f>
        <v>0</v>
      </c>
      <c r="DT53" s="25"/>
      <c r="DU53" s="26">
        <f>SUM(DU33:DU52)</f>
        <v>0</v>
      </c>
      <c r="DV53" s="23" t="str">
        <f t="shared" si="22"/>
        <v>-</v>
      </c>
      <c r="DW53" s="79"/>
    </row>
    <row r="54" spans="1:133" s="17" customFormat="1" ht="15" customHeight="1" x14ac:dyDescent="0.25">
      <c r="A54" s="75"/>
      <c r="O54" s="20"/>
      <c r="P54" s="20"/>
      <c r="W54" s="75"/>
      <c r="AI54" s="157"/>
      <c r="AR54" s="75"/>
      <c r="BM54" s="75"/>
      <c r="CH54" s="75"/>
      <c r="DC54" s="75"/>
      <c r="DW54" s="79"/>
    </row>
    <row r="55" spans="1:133" s="17" customFormat="1" ht="15" customHeight="1" x14ac:dyDescent="0.25">
      <c r="A55" s="75"/>
      <c r="B55" s="19"/>
      <c r="C55" s="61" t="s">
        <v>54</v>
      </c>
      <c r="D55" s="19"/>
      <c r="E55" s="19"/>
      <c r="F55" s="19"/>
      <c r="G55" s="19"/>
      <c r="H55" s="19"/>
      <c r="I55" s="19"/>
      <c r="J55" s="19"/>
      <c r="K55" s="19"/>
      <c r="L55" s="19"/>
      <c r="M55" s="19"/>
      <c r="N55" s="19"/>
      <c r="O55" s="106" t="s">
        <v>79</v>
      </c>
      <c r="P55" s="72"/>
      <c r="Q55" s="19"/>
      <c r="R55" s="19"/>
      <c r="W55" s="77"/>
      <c r="X55" s="61" t="s">
        <v>54</v>
      </c>
      <c r="Y55" s="19"/>
      <c r="Z55" s="19"/>
      <c r="AA55" s="19"/>
      <c r="AB55" s="19"/>
      <c r="AC55" s="19"/>
      <c r="AD55" s="19"/>
      <c r="AE55" s="19"/>
      <c r="AF55" s="19"/>
      <c r="AG55" s="19"/>
      <c r="AH55" s="19"/>
      <c r="AI55" s="156"/>
      <c r="AJ55" s="107" t="s">
        <v>79</v>
      </c>
      <c r="AK55" s="19"/>
      <c r="AL55" s="19"/>
      <c r="AM55" s="19"/>
      <c r="AR55" s="77"/>
      <c r="AS55" s="61" t="s">
        <v>54</v>
      </c>
      <c r="AT55" s="19"/>
      <c r="AU55" s="19"/>
      <c r="AV55" s="19"/>
      <c r="AW55" s="19"/>
      <c r="AX55" s="19"/>
      <c r="AY55" s="19"/>
      <c r="AZ55" s="19"/>
      <c r="BA55" s="19"/>
      <c r="BB55" s="19"/>
      <c r="BC55" s="19"/>
      <c r="BD55" s="19"/>
      <c r="BE55" s="107" t="s">
        <v>79</v>
      </c>
      <c r="BF55" s="19"/>
      <c r="BG55" s="19"/>
      <c r="BH55" s="19"/>
      <c r="BM55" s="77"/>
      <c r="BN55" s="61" t="s">
        <v>54</v>
      </c>
      <c r="BO55" s="19"/>
      <c r="BP55" s="19"/>
      <c r="BQ55" s="19"/>
      <c r="BR55" s="19"/>
      <c r="BS55" s="19"/>
      <c r="BT55" s="19"/>
      <c r="BU55" s="19"/>
      <c r="BV55" s="19"/>
      <c r="BW55" s="19"/>
      <c r="BX55" s="19"/>
      <c r="BY55" s="19"/>
      <c r="BZ55" s="107" t="s">
        <v>79</v>
      </c>
      <c r="CA55" s="19"/>
      <c r="CB55" s="19"/>
      <c r="CC55" s="19"/>
      <c r="CH55" s="77"/>
      <c r="CI55" s="61" t="s">
        <v>54</v>
      </c>
      <c r="CJ55" s="19"/>
      <c r="CK55" s="19"/>
      <c r="CL55" s="19"/>
      <c r="CM55" s="19"/>
      <c r="CN55" s="19"/>
      <c r="CO55" s="19"/>
      <c r="CP55" s="19"/>
      <c r="CQ55" s="19"/>
      <c r="CR55" s="19"/>
      <c r="CS55" s="19"/>
      <c r="CT55" s="19"/>
      <c r="CU55" s="107" t="s">
        <v>79</v>
      </c>
      <c r="CV55" s="19"/>
      <c r="CW55" s="19"/>
      <c r="CX55" s="19"/>
      <c r="DC55" s="77"/>
      <c r="DD55" s="61" t="s">
        <v>54</v>
      </c>
      <c r="DE55" s="19"/>
      <c r="DF55" s="19"/>
      <c r="DG55" s="19"/>
      <c r="DH55" s="19"/>
      <c r="DI55" s="19"/>
      <c r="DJ55" s="19"/>
      <c r="DK55" s="19"/>
      <c r="DL55" s="19"/>
      <c r="DM55" s="19"/>
      <c r="DN55" s="19"/>
      <c r="DO55" s="19"/>
      <c r="DP55" s="107" t="s">
        <v>79</v>
      </c>
      <c r="DQ55" s="19"/>
      <c r="DR55" s="19"/>
      <c r="DS55" s="19"/>
      <c r="DW55" s="79"/>
    </row>
    <row r="56" spans="1:133" s="17" customFormat="1" ht="24.6" customHeight="1" x14ac:dyDescent="0.25">
      <c r="A56" s="75"/>
      <c r="C56" s="17" t="s">
        <v>80</v>
      </c>
      <c r="G56" s="33" t="s">
        <v>81</v>
      </c>
      <c r="H56" s="33"/>
      <c r="I56" s="33"/>
      <c r="J56" s="33"/>
      <c r="K56" s="33"/>
      <c r="L56" s="33"/>
      <c r="M56" s="33"/>
      <c r="N56" s="157"/>
      <c r="O56" s="20" t="s">
        <v>71</v>
      </c>
      <c r="P56" s="20" t="s">
        <v>72</v>
      </c>
      <c r="R56" s="27" t="s">
        <v>73</v>
      </c>
      <c r="S56" s="27"/>
      <c r="T56" s="27" t="s">
        <v>74</v>
      </c>
      <c r="U56" s="27" t="s">
        <v>75</v>
      </c>
      <c r="V56" s="27"/>
      <c r="W56" s="75"/>
      <c r="X56" s="17" t="s">
        <v>80</v>
      </c>
      <c r="AB56" s="33" t="s">
        <v>81</v>
      </c>
      <c r="AC56" s="33"/>
      <c r="AD56" s="33"/>
      <c r="AE56" s="33"/>
      <c r="AF56" s="33"/>
      <c r="AG56" s="33"/>
      <c r="AI56" s="157"/>
      <c r="AJ56" s="20" t="s">
        <v>71</v>
      </c>
      <c r="AK56" s="20" t="s">
        <v>72</v>
      </c>
      <c r="AM56" s="27" t="s">
        <v>73</v>
      </c>
      <c r="AN56" s="27"/>
      <c r="AO56" s="27" t="s">
        <v>74</v>
      </c>
      <c r="AP56" s="27" t="s">
        <v>75</v>
      </c>
      <c r="AQ56" s="27"/>
      <c r="AR56" s="75"/>
      <c r="AS56" s="17" t="s">
        <v>80</v>
      </c>
      <c r="AW56" s="33" t="s">
        <v>81</v>
      </c>
      <c r="AX56" s="33"/>
      <c r="AY56" s="33"/>
      <c r="AZ56" s="33"/>
      <c r="BA56" s="33"/>
      <c r="BB56" s="33"/>
      <c r="BC56" s="33"/>
      <c r="BD56" s="157"/>
      <c r="BE56" s="20" t="s">
        <v>71</v>
      </c>
      <c r="BF56" s="20" t="s">
        <v>72</v>
      </c>
      <c r="BH56" s="27" t="s">
        <v>73</v>
      </c>
      <c r="BI56" s="27"/>
      <c r="BJ56" s="27" t="s">
        <v>74</v>
      </c>
      <c r="BK56" s="27" t="s">
        <v>75</v>
      </c>
      <c r="BL56" s="27"/>
      <c r="BM56" s="75"/>
      <c r="BN56" s="17" t="s">
        <v>80</v>
      </c>
      <c r="BR56" s="33" t="s">
        <v>81</v>
      </c>
      <c r="BS56" s="33"/>
      <c r="BT56" s="33"/>
      <c r="BU56" s="33"/>
      <c r="BV56" s="33"/>
      <c r="BW56" s="33"/>
      <c r="BX56" s="33"/>
      <c r="BY56" s="157"/>
      <c r="BZ56" s="20" t="s">
        <v>71</v>
      </c>
      <c r="CA56" s="20" t="s">
        <v>72</v>
      </c>
      <c r="CC56" s="27" t="s">
        <v>73</v>
      </c>
      <c r="CD56" s="27"/>
      <c r="CE56" s="27" t="s">
        <v>74</v>
      </c>
      <c r="CF56" s="27" t="s">
        <v>75</v>
      </c>
      <c r="CG56" s="27"/>
      <c r="CH56" s="75"/>
      <c r="CI56" s="17" t="s">
        <v>80</v>
      </c>
      <c r="CM56" s="33" t="s">
        <v>81</v>
      </c>
      <c r="CN56" s="33"/>
      <c r="CO56" s="33"/>
      <c r="CP56" s="33"/>
      <c r="CQ56" s="33"/>
      <c r="CR56" s="33"/>
      <c r="CS56" s="33"/>
      <c r="CT56" s="157"/>
      <c r="CU56" s="20" t="s">
        <v>71</v>
      </c>
      <c r="CV56" s="20" t="s">
        <v>72</v>
      </c>
      <c r="CX56" s="27" t="s">
        <v>73</v>
      </c>
      <c r="CY56" s="27"/>
      <c r="CZ56" s="27" t="s">
        <v>74</v>
      </c>
      <c r="DA56" s="27" t="s">
        <v>75</v>
      </c>
      <c r="DB56" s="27"/>
      <c r="DC56" s="75"/>
      <c r="DD56" s="17" t="s">
        <v>80</v>
      </c>
      <c r="DH56" s="33" t="s">
        <v>81</v>
      </c>
      <c r="DI56" s="33"/>
      <c r="DJ56" s="33"/>
      <c r="DK56" s="33"/>
      <c r="DL56" s="33"/>
      <c r="DM56" s="33"/>
      <c r="DN56" s="33"/>
      <c r="DO56" s="157"/>
      <c r="DP56" s="20" t="s">
        <v>71</v>
      </c>
      <c r="DQ56" s="20" t="s">
        <v>72</v>
      </c>
      <c r="DS56" s="27" t="s">
        <v>73</v>
      </c>
      <c r="DT56" s="27"/>
      <c r="DU56" s="27" t="s">
        <v>74</v>
      </c>
      <c r="DV56" s="27" t="s">
        <v>75</v>
      </c>
      <c r="DW56" s="79"/>
      <c r="EC56" s="151" t="s">
        <v>82</v>
      </c>
    </row>
    <row r="57" spans="1:133" ht="15" customHeight="1" x14ac:dyDescent="0.25">
      <c r="A57" s="35"/>
      <c r="B57" s="40">
        <v>1</v>
      </c>
      <c r="C57" s="42"/>
      <c r="D57" s="42"/>
      <c r="E57" s="42"/>
      <c r="F57" s="43"/>
      <c r="G57" s="42"/>
      <c r="H57" s="42"/>
      <c r="I57" s="42"/>
      <c r="J57" s="42"/>
      <c r="K57" s="42"/>
      <c r="L57" s="42"/>
      <c r="M57" s="43"/>
      <c r="O57" s="44"/>
      <c r="P57" s="45"/>
      <c r="R57" s="46"/>
      <c r="S57" s="47"/>
      <c r="T57" s="48"/>
      <c r="U57" s="23" t="str">
        <f t="shared" ref="U57:U77" si="24">IFERROR(IF(ISNUMBER(T57),T57/R57,""),"-")</f>
        <v/>
      </c>
      <c r="W57" s="40">
        <v>1</v>
      </c>
      <c r="X57" s="41"/>
      <c r="Y57" s="42"/>
      <c r="Z57" s="42"/>
      <c r="AA57" s="43"/>
      <c r="AB57" s="42"/>
      <c r="AC57" s="42"/>
      <c r="AD57" s="42"/>
      <c r="AE57" s="42"/>
      <c r="AF57" s="42"/>
      <c r="AG57" s="42"/>
      <c r="AH57" s="43"/>
      <c r="AI57" s="36"/>
      <c r="AJ57" s="44"/>
      <c r="AK57" s="45"/>
      <c r="AM57" s="46"/>
      <c r="AN57" s="47"/>
      <c r="AO57" s="48"/>
      <c r="AP57" s="23" t="str">
        <f t="shared" ref="AP57:AP77" si="25">IFERROR(IF(ISNUMBER(AO57),AO57/AM57,""),"-")</f>
        <v/>
      </c>
      <c r="AR57" s="40">
        <v>1</v>
      </c>
      <c r="AS57" s="41"/>
      <c r="AT57" s="42"/>
      <c r="AU57" s="42"/>
      <c r="AV57" s="43"/>
      <c r="AW57" s="42"/>
      <c r="AX57" s="42"/>
      <c r="AY57" s="42"/>
      <c r="AZ57" s="42"/>
      <c r="BA57" s="42"/>
      <c r="BB57" s="42"/>
      <c r="BC57" s="43"/>
      <c r="BE57" s="44"/>
      <c r="BF57" s="45"/>
      <c r="BH57" s="46"/>
      <c r="BI57" s="47"/>
      <c r="BJ57" s="48"/>
      <c r="BK57" s="23" t="str">
        <f t="shared" ref="BK57:BK77" si="26">IFERROR(IF(ISNUMBER(BJ57),BJ57/BH57,""),"-")</f>
        <v/>
      </c>
      <c r="BM57" s="40">
        <v>1</v>
      </c>
      <c r="BN57" s="41"/>
      <c r="BO57" s="42"/>
      <c r="BP57" s="42"/>
      <c r="BQ57" s="43"/>
      <c r="BR57" s="42"/>
      <c r="BS57" s="42"/>
      <c r="BT57" s="42"/>
      <c r="BU57" s="42"/>
      <c r="BV57" s="42"/>
      <c r="BW57" s="42"/>
      <c r="BX57" s="43"/>
      <c r="BZ57" s="44"/>
      <c r="CA57" s="45"/>
      <c r="CC57" s="46"/>
      <c r="CD57" s="47"/>
      <c r="CE57" s="48"/>
      <c r="CF57" s="23" t="str">
        <f t="shared" ref="CF57:CF77" si="27">IFERROR(IF(ISNUMBER(CE57),CE57/CC57,""),"-")</f>
        <v/>
      </c>
      <c r="CG57" s="47"/>
      <c r="CH57" s="40">
        <v>1</v>
      </c>
      <c r="CI57" s="41"/>
      <c r="CJ57" s="42"/>
      <c r="CK57" s="42"/>
      <c r="CL57" s="43"/>
      <c r="CM57" s="42"/>
      <c r="CN57" s="42"/>
      <c r="CO57" s="42"/>
      <c r="CP57" s="42"/>
      <c r="CQ57" s="42"/>
      <c r="CR57" s="42"/>
      <c r="CS57" s="43"/>
      <c r="CU57" s="44"/>
      <c r="CV57" s="45"/>
      <c r="CX57" s="46"/>
      <c r="CY57" s="47"/>
      <c r="CZ57" s="48"/>
      <c r="DA57" s="23" t="str">
        <f t="shared" ref="DA57:DA77" si="28">IFERROR(IF(ISNUMBER(CZ57),CZ57/CX57,""),"-")</f>
        <v/>
      </c>
      <c r="DB57" s="47"/>
      <c r="DC57" s="40">
        <v>1</v>
      </c>
      <c r="DD57" s="41"/>
      <c r="DE57" s="42"/>
      <c r="DF57" s="42"/>
      <c r="DG57" s="43"/>
      <c r="DH57" s="42"/>
      <c r="DI57" s="42"/>
      <c r="DJ57" s="42"/>
      <c r="DK57" s="42"/>
      <c r="DL57" s="42"/>
      <c r="DM57" s="42"/>
      <c r="DN57" s="43"/>
      <c r="DP57" s="44"/>
      <c r="DQ57" s="45"/>
      <c r="DS57" s="46"/>
      <c r="DT57" s="47"/>
      <c r="DU57" s="48"/>
      <c r="DV57" s="23" t="str">
        <f t="shared" ref="DV57:DV77" si="29">IFERROR(IF(ISNUMBER(DU57),DU57/DS57,""),"-")</f>
        <v/>
      </c>
      <c r="DW57" s="37"/>
    </row>
    <row r="58" spans="1:133" ht="15" customHeight="1" x14ac:dyDescent="0.25">
      <c r="A58" s="35"/>
      <c r="B58" s="40">
        <v>2</v>
      </c>
      <c r="C58" s="42"/>
      <c r="D58" s="42"/>
      <c r="E58" s="42"/>
      <c r="F58" s="43"/>
      <c r="G58" s="42"/>
      <c r="H58" s="42"/>
      <c r="I58" s="42"/>
      <c r="J58" s="42"/>
      <c r="K58" s="42"/>
      <c r="L58" s="42"/>
      <c r="M58" s="43"/>
      <c r="O58" s="44"/>
      <c r="P58" s="45"/>
      <c r="R58" s="46"/>
      <c r="S58" s="47"/>
      <c r="T58" s="48"/>
      <c r="U58" s="23" t="str">
        <f t="shared" si="24"/>
        <v/>
      </c>
      <c r="W58" s="40">
        <v>2</v>
      </c>
      <c r="X58" s="41"/>
      <c r="Y58" s="42"/>
      <c r="Z58" s="42"/>
      <c r="AA58" s="43"/>
      <c r="AB58" s="42"/>
      <c r="AC58" s="42"/>
      <c r="AD58" s="42"/>
      <c r="AE58" s="42"/>
      <c r="AF58" s="42"/>
      <c r="AG58" s="42"/>
      <c r="AH58" s="43"/>
      <c r="AI58" s="36"/>
      <c r="AJ58" s="44"/>
      <c r="AK58" s="45"/>
      <c r="AM58" s="46"/>
      <c r="AN58" s="47"/>
      <c r="AO58" s="48"/>
      <c r="AP58" s="23" t="str">
        <f t="shared" si="25"/>
        <v/>
      </c>
      <c r="AR58" s="40">
        <v>2</v>
      </c>
      <c r="AS58" s="41"/>
      <c r="AT58" s="42"/>
      <c r="AU58" s="42"/>
      <c r="AV58" s="43"/>
      <c r="AW58" s="42"/>
      <c r="AX58" s="42"/>
      <c r="AY58" s="42"/>
      <c r="AZ58" s="42"/>
      <c r="BA58" s="42"/>
      <c r="BB58" s="42"/>
      <c r="BC58" s="43"/>
      <c r="BE58" s="44"/>
      <c r="BF58" s="45"/>
      <c r="BH58" s="46"/>
      <c r="BI58" s="47"/>
      <c r="BJ58" s="48"/>
      <c r="BK58" s="23" t="str">
        <f t="shared" si="26"/>
        <v/>
      </c>
      <c r="BM58" s="40">
        <v>2</v>
      </c>
      <c r="BN58" s="41"/>
      <c r="BO58" s="42"/>
      <c r="BP58" s="42"/>
      <c r="BQ58" s="43"/>
      <c r="BR58" s="42"/>
      <c r="BS58" s="42"/>
      <c r="BT58" s="42"/>
      <c r="BU58" s="42"/>
      <c r="BV58" s="42"/>
      <c r="BW58" s="42"/>
      <c r="BX58" s="43"/>
      <c r="BZ58" s="44"/>
      <c r="CA58" s="45"/>
      <c r="CC58" s="46"/>
      <c r="CD58" s="47"/>
      <c r="CE58" s="48"/>
      <c r="CF58" s="23" t="str">
        <f t="shared" si="27"/>
        <v/>
      </c>
      <c r="CG58" s="47"/>
      <c r="CH58" s="40">
        <v>2</v>
      </c>
      <c r="CI58" s="41"/>
      <c r="CJ58" s="42"/>
      <c r="CK58" s="42"/>
      <c r="CL58" s="43"/>
      <c r="CM58" s="42"/>
      <c r="CN58" s="42"/>
      <c r="CO58" s="42"/>
      <c r="CP58" s="42"/>
      <c r="CQ58" s="42"/>
      <c r="CR58" s="42"/>
      <c r="CS58" s="43"/>
      <c r="CU58" s="44"/>
      <c r="CV58" s="45"/>
      <c r="CX58" s="46"/>
      <c r="CY58" s="47"/>
      <c r="CZ58" s="48"/>
      <c r="DA58" s="23" t="str">
        <f t="shared" si="28"/>
        <v/>
      </c>
      <c r="DB58" s="47"/>
      <c r="DC58" s="40">
        <v>2</v>
      </c>
      <c r="DD58" s="41"/>
      <c r="DE58" s="42"/>
      <c r="DF58" s="42"/>
      <c r="DG58" s="43"/>
      <c r="DH58" s="42"/>
      <c r="DI58" s="42"/>
      <c r="DJ58" s="42"/>
      <c r="DK58" s="42"/>
      <c r="DL58" s="42"/>
      <c r="DM58" s="42"/>
      <c r="DN58" s="43"/>
      <c r="DP58" s="44"/>
      <c r="DQ58" s="45"/>
      <c r="DS58" s="46"/>
      <c r="DT58" s="47"/>
      <c r="DU58" s="48"/>
      <c r="DV58" s="23" t="str">
        <f t="shared" si="29"/>
        <v/>
      </c>
      <c r="DW58" s="37"/>
    </row>
    <row r="59" spans="1:133" ht="15" customHeight="1" x14ac:dyDescent="0.25">
      <c r="A59" s="35"/>
      <c r="B59" s="40">
        <v>3</v>
      </c>
      <c r="C59" s="42"/>
      <c r="D59" s="42"/>
      <c r="E59" s="42"/>
      <c r="F59" s="43"/>
      <c r="G59" s="42"/>
      <c r="H59" s="42"/>
      <c r="I59" s="42"/>
      <c r="J59" s="42"/>
      <c r="K59" s="42"/>
      <c r="L59" s="42"/>
      <c r="M59" s="43"/>
      <c r="O59" s="44"/>
      <c r="P59" s="45"/>
      <c r="R59" s="46"/>
      <c r="S59" s="47"/>
      <c r="T59" s="48"/>
      <c r="U59" s="23" t="str">
        <f t="shared" si="24"/>
        <v/>
      </c>
      <c r="W59" s="40">
        <v>3</v>
      </c>
      <c r="X59" s="41"/>
      <c r="Y59" s="42"/>
      <c r="Z59" s="42"/>
      <c r="AA59" s="43"/>
      <c r="AB59" s="42"/>
      <c r="AC59" s="42"/>
      <c r="AD59" s="42"/>
      <c r="AE59" s="42"/>
      <c r="AF59" s="42"/>
      <c r="AG59" s="42"/>
      <c r="AH59" s="43"/>
      <c r="AI59" s="36"/>
      <c r="AJ59" s="44"/>
      <c r="AK59" s="45"/>
      <c r="AM59" s="46"/>
      <c r="AN59" s="47"/>
      <c r="AO59" s="48"/>
      <c r="AP59" s="23" t="str">
        <f t="shared" si="25"/>
        <v/>
      </c>
      <c r="AR59" s="40">
        <v>3</v>
      </c>
      <c r="AS59" s="41"/>
      <c r="AT59" s="42"/>
      <c r="AU59" s="42"/>
      <c r="AV59" s="43"/>
      <c r="AW59" s="42"/>
      <c r="AX59" s="42"/>
      <c r="AY59" s="42"/>
      <c r="AZ59" s="42"/>
      <c r="BA59" s="42"/>
      <c r="BB59" s="42"/>
      <c r="BC59" s="43"/>
      <c r="BE59" s="44"/>
      <c r="BF59" s="45"/>
      <c r="BH59" s="46"/>
      <c r="BI59" s="47"/>
      <c r="BJ59" s="48"/>
      <c r="BK59" s="23" t="str">
        <f t="shared" si="26"/>
        <v/>
      </c>
      <c r="BM59" s="40">
        <v>3</v>
      </c>
      <c r="BN59" s="41"/>
      <c r="BO59" s="42"/>
      <c r="BP59" s="42"/>
      <c r="BQ59" s="43"/>
      <c r="BR59" s="42"/>
      <c r="BS59" s="42"/>
      <c r="BT59" s="42"/>
      <c r="BU59" s="42"/>
      <c r="BV59" s="42"/>
      <c r="BW59" s="42"/>
      <c r="BX59" s="43"/>
      <c r="BZ59" s="44"/>
      <c r="CA59" s="45"/>
      <c r="CC59" s="46"/>
      <c r="CD59" s="47"/>
      <c r="CE59" s="48"/>
      <c r="CF59" s="23" t="str">
        <f t="shared" si="27"/>
        <v/>
      </c>
      <c r="CG59" s="47"/>
      <c r="CH59" s="40">
        <v>3</v>
      </c>
      <c r="CI59" s="41"/>
      <c r="CJ59" s="42"/>
      <c r="CK59" s="42"/>
      <c r="CL59" s="43"/>
      <c r="CM59" s="42"/>
      <c r="CN59" s="42"/>
      <c r="CO59" s="42"/>
      <c r="CP59" s="42"/>
      <c r="CQ59" s="42"/>
      <c r="CR59" s="42"/>
      <c r="CS59" s="43"/>
      <c r="CU59" s="44"/>
      <c r="CV59" s="45"/>
      <c r="CX59" s="46"/>
      <c r="CY59" s="47"/>
      <c r="CZ59" s="48"/>
      <c r="DA59" s="23" t="str">
        <f t="shared" si="28"/>
        <v/>
      </c>
      <c r="DB59" s="47"/>
      <c r="DC59" s="40">
        <v>3</v>
      </c>
      <c r="DD59" s="41"/>
      <c r="DE59" s="42"/>
      <c r="DF59" s="42"/>
      <c r="DG59" s="43"/>
      <c r="DH59" s="42"/>
      <c r="DI59" s="42"/>
      <c r="DJ59" s="42"/>
      <c r="DK59" s="42"/>
      <c r="DL59" s="42"/>
      <c r="DM59" s="42"/>
      <c r="DN59" s="43"/>
      <c r="DP59" s="44"/>
      <c r="DQ59" s="45"/>
      <c r="DS59" s="46"/>
      <c r="DT59" s="47"/>
      <c r="DU59" s="48"/>
      <c r="DV59" s="23" t="str">
        <f t="shared" si="29"/>
        <v/>
      </c>
      <c r="DW59" s="37"/>
    </row>
    <row r="60" spans="1:133" ht="15" customHeight="1" x14ac:dyDescent="0.25">
      <c r="A60" s="35"/>
      <c r="B60" s="40">
        <v>4</v>
      </c>
      <c r="C60" s="42"/>
      <c r="D60" s="42"/>
      <c r="E60" s="42"/>
      <c r="F60" s="43"/>
      <c r="G60" s="42"/>
      <c r="H60" s="42"/>
      <c r="I60" s="42"/>
      <c r="J60" s="42"/>
      <c r="K60" s="42"/>
      <c r="L60" s="42"/>
      <c r="M60" s="43"/>
      <c r="O60" s="44"/>
      <c r="P60" s="45"/>
      <c r="R60" s="46"/>
      <c r="S60" s="47"/>
      <c r="T60" s="48"/>
      <c r="U60" s="23" t="str">
        <f t="shared" si="24"/>
        <v/>
      </c>
      <c r="W60" s="40">
        <v>4</v>
      </c>
      <c r="X60" s="41"/>
      <c r="Y60" s="42"/>
      <c r="Z60" s="42"/>
      <c r="AA60" s="43"/>
      <c r="AB60" s="42"/>
      <c r="AC60" s="42"/>
      <c r="AD60" s="42"/>
      <c r="AE60" s="42"/>
      <c r="AF60" s="42"/>
      <c r="AG60" s="42"/>
      <c r="AH60" s="43"/>
      <c r="AI60" s="36"/>
      <c r="AJ60" s="44"/>
      <c r="AK60" s="45"/>
      <c r="AM60" s="46"/>
      <c r="AN60" s="47"/>
      <c r="AO60" s="48"/>
      <c r="AP60" s="23" t="str">
        <f t="shared" si="25"/>
        <v/>
      </c>
      <c r="AR60" s="40">
        <v>4</v>
      </c>
      <c r="AS60" s="41"/>
      <c r="AT60" s="42"/>
      <c r="AU60" s="42"/>
      <c r="AV60" s="43"/>
      <c r="AW60" s="42"/>
      <c r="AX60" s="42"/>
      <c r="AY60" s="42"/>
      <c r="AZ60" s="42"/>
      <c r="BA60" s="42"/>
      <c r="BB60" s="42"/>
      <c r="BC60" s="43"/>
      <c r="BE60" s="44"/>
      <c r="BF60" s="45"/>
      <c r="BH60" s="46"/>
      <c r="BI60" s="47"/>
      <c r="BJ60" s="48"/>
      <c r="BK60" s="23" t="str">
        <f t="shared" si="26"/>
        <v/>
      </c>
      <c r="BM60" s="40">
        <v>4</v>
      </c>
      <c r="BN60" s="41"/>
      <c r="BO60" s="42"/>
      <c r="BP60" s="42"/>
      <c r="BQ60" s="43"/>
      <c r="BR60" s="42"/>
      <c r="BS60" s="42"/>
      <c r="BT60" s="42"/>
      <c r="BU60" s="42"/>
      <c r="BV60" s="42"/>
      <c r="BW60" s="42"/>
      <c r="BX60" s="43"/>
      <c r="BZ60" s="44"/>
      <c r="CA60" s="45"/>
      <c r="CC60" s="46"/>
      <c r="CD60" s="47"/>
      <c r="CE60" s="48"/>
      <c r="CF60" s="23" t="str">
        <f t="shared" si="27"/>
        <v/>
      </c>
      <c r="CG60" s="47"/>
      <c r="CH60" s="40">
        <v>4</v>
      </c>
      <c r="CI60" s="41"/>
      <c r="CJ60" s="42"/>
      <c r="CK60" s="42"/>
      <c r="CL60" s="43"/>
      <c r="CM60" s="42"/>
      <c r="CN60" s="42"/>
      <c r="CO60" s="42"/>
      <c r="CP60" s="42"/>
      <c r="CQ60" s="42"/>
      <c r="CR60" s="42"/>
      <c r="CS60" s="43"/>
      <c r="CU60" s="44"/>
      <c r="CV60" s="45"/>
      <c r="CX60" s="46"/>
      <c r="CY60" s="47"/>
      <c r="CZ60" s="48"/>
      <c r="DA60" s="23" t="str">
        <f t="shared" si="28"/>
        <v/>
      </c>
      <c r="DB60" s="47"/>
      <c r="DC60" s="40">
        <v>4</v>
      </c>
      <c r="DD60" s="41"/>
      <c r="DE60" s="42"/>
      <c r="DF60" s="42"/>
      <c r="DG60" s="43"/>
      <c r="DH60" s="42"/>
      <c r="DI60" s="42"/>
      <c r="DJ60" s="42"/>
      <c r="DK60" s="42"/>
      <c r="DL60" s="42"/>
      <c r="DM60" s="42"/>
      <c r="DN60" s="43"/>
      <c r="DP60" s="44"/>
      <c r="DQ60" s="45"/>
      <c r="DS60" s="46"/>
      <c r="DT60" s="47"/>
      <c r="DU60" s="48"/>
      <c r="DV60" s="23" t="str">
        <f t="shared" si="29"/>
        <v/>
      </c>
      <c r="DW60" s="37"/>
    </row>
    <row r="61" spans="1:133" ht="15" customHeight="1" x14ac:dyDescent="0.25">
      <c r="A61" s="35"/>
      <c r="B61" s="40">
        <v>5</v>
      </c>
      <c r="C61" s="42"/>
      <c r="D61" s="42"/>
      <c r="E61" s="42"/>
      <c r="F61" s="43"/>
      <c r="G61" s="42"/>
      <c r="H61" s="42"/>
      <c r="I61" s="42"/>
      <c r="J61" s="42"/>
      <c r="K61" s="42"/>
      <c r="L61" s="42"/>
      <c r="M61" s="43"/>
      <c r="O61" s="44"/>
      <c r="P61" s="45"/>
      <c r="R61" s="46"/>
      <c r="S61" s="47"/>
      <c r="T61" s="48"/>
      <c r="U61" s="23" t="str">
        <f t="shared" si="24"/>
        <v/>
      </c>
      <c r="W61" s="40">
        <v>5</v>
      </c>
      <c r="X61" s="41"/>
      <c r="Y61" s="42"/>
      <c r="Z61" s="42"/>
      <c r="AA61" s="43"/>
      <c r="AB61" s="42"/>
      <c r="AC61" s="42"/>
      <c r="AD61" s="42"/>
      <c r="AE61" s="42"/>
      <c r="AF61" s="42"/>
      <c r="AG61" s="42"/>
      <c r="AH61" s="43"/>
      <c r="AI61" s="36"/>
      <c r="AJ61" s="44"/>
      <c r="AK61" s="45"/>
      <c r="AM61" s="46"/>
      <c r="AN61" s="47"/>
      <c r="AO61" s="48"/>
      <c r="AP61" s="23" t="str">
        <f t="shared" si="25"/>
        <v/>
      </c>
      <c r="AR61" s="40">
        <v>5</v>
      </c>
      <c r="AS61" s="41"/>
      <c r="AT61" s="42"/>
      <c r="AU61" s="42"/>
      <c r="AV61" s="43"/>
      <c r="AW61" s="42"/>
      <c r="AX61" s="42"/>
      <c r="AY61" s="42"/>
      <c r="AZ61" s="42"/>
      <c r="BA61" s="42"/>
      <c r="BB61" s="42"/>
      <c r="BC61" s="43"/>
      <c r="BE61" s="44"/>
      <c r="BF61" s="45"/>
      <c r="BH61" s="46"/>
      <c r="BI61" s="47"/>
      <c r="BJ61" s="48"/>
      <c r="BK61" s="23" t="str">
        <f t="shared" si="26"/>
        <v/>
      </c>
      <c r="BM61" s="40">
        <v>5</v>
      </c>
      <c r="BN61" s="41"/>
      <c r="BO61" s="42"/>
      <c r="BP61" s="42"/>
      <c r="BQ61" s="43"/>
      <c r="BR61" s="42"/>
      <c r="BS61" s="42"/>
      <c r="BT61" s="42"/>
      <c r="BU61" s="42"/>
      <c r="BV61" s="42"/>
      <c r="BW61" s="42"/>
      <c r="BX61" s="43"/>
      <c r="BZ61" s="44"/>
      <c r="CA61" s="45"/>
      <c r="CC61" s="46"/>
      <c r="CD61" s="47"/>
      <c r="CE61" s="48"/>
      <c r="CF61" s="23" t="str">
        <f t="shared" si="27"/>
        <v/>
      </c>
      <c r="CG61" s="47"/>
      <c r="CH61" s="40">
        <v>5</v>
      </c>
      <c r="CI61" s="41"/>
      <c r="CJ61" s="42"/>
      <c r="CK61" s="42"/>
      <c r="CL61" s="43"/>
      <c r="CM61" s="42"/>
      <c r="CN61" s="42"/>
      <c r="CO61" s="42"/>
      <c r="CP61" s="42"/>
      <c r="CQ61" s="42"/>
      <c r="CR61" s="42"/>
      <c r="CS61" s="43"/>
      <c r="CU61" s="44"/>
      <c r="CV61" s="45"/>
      <c r="CX61" s="46"/>
      <c r="CY61" s="47"/>
      <c r="CZ61" s="48"/>
      <c r="DA61" s="23" t="str">
        <f t="shared" si="28"/>
        <v/>
      </c>
      <c r="DB61" s="47"/>
      <c r="DC61" s="40">
        <v>5</v>
      </c>
      <c r="DD61" s="41"/>
      <c r="DE61" s="42"/>
      <c r="DF61" s="42"/>
      <c r="DG61" s="43"/>
      <c r="DH61" s="42"/>
      <c r="DI61" s="42"/>
      <c r="DJ61" s="42"/>
      <c r="DK61" s="42"/>
      <c r="DL61" s="42"/>
      <c r="DM61" s="42"/>
      <c r="DN61" s="43"/>
      <c r="DP61" s="44"/>
      <c r="DQ61" s="45"/>
      <c r="DS61" s="46"/>
      <c r="DT61" s="47"/>
      <c r="DU61" s="48"/>
      <c r="DV61" s="23" t="str">
        <f t="shared" si="29"/>
        <v/>
      </c>
      <c r="DW61" s="37"/>
    </row>
    <row r="62" spans="1:133" ht="15" customHeight="1" x14ac:dyDescent="0.25">
      <c r="A62" s="35"/>
      <c r="B62" s="40">
        <v>6</v>
      </c>
      <c r="C62" s="42"/>
      <c r="D62" s="42"/>
      <c r="E62" s="42"/>
      <c r="F62" s="43"/>
      <c r="G62" s="42"/>
      <c r="H62" s="42"/>
      <c r="I62" s="42"/>
      <c r="J62" s="42"/>
      <c r="K62" s="42"/>
      <c r="L62" s="42"/>
      <c r="M62" s="43"/>
      <c r="O62" s="44"/>
      <c r="P62" s="45"/>
      <c r="R62" s="46"/>
      <c r="S62" s="47"/>
      <c r="T62" s="48"/>
      <c r="U62" s="23" t="str">
        <f t="shared" ref="U62:U69" si="30">IFERROR(IF(ISNUMBER(T62),T62/R62,""),"-")</f>
        <v/>
      </c>
      <c r="W62" s="40">
        <v>6</v>
      </c>
      <c r="X62" s="41"/>
      <c r="Y62" s="42"/>
      <c r="Z62" s="42"/>
      <c r="AA62" s="43"/>
      <c r="AB62" s="42"/>
      <c r="AC62" s="42"/>
      <c r="AD62" s="42"/>
      <c r="AE62" s="42"/>
      <c r="AF62" s="42"/>
      <c r="AG62" s="42"/>
      <c r="AH62" s="43"/>
      <c r="AI62" s="36"/>
      <c r="AJ62" s="44"/>
      <c r="AK62" s="45"/>
      <c r="AM62" s="46"/>
      <c r="AN62" s="47"/>
      <c r="AO62" s="48"/>
      <c r="AP62" s="23" t="str">
        <f t="shared" ref="AP62:AP69" si="31">IFERROR(IF(ISNUMBER(AO62),AO62/AM62,""),"-")</f>
        <v/>
      </c>
      <c r="AR62" s="40">
        <v>6</v>
      </c>
      <c r="AS62" s="41"/>
      <c r="AT62" s="42"/>
      <c r="AU62" s="42"/>
      <c r="AV62" s="43"/>
      <c r="AW62" s="42"/>
      <c r="AX62" s="42"/>
      <c r="AY62" s="42"/>
      <c r="AZ62" s="42"/>
      <c r="BA62" s="42"/>
      <c r="BB62" s="42"/>
      <c r="BC62" s="43"/>
      <c r="BE62" s="44"/>
      <c r="BF62" s="45"/>
      <c r="BH62" s="46"/>
      <c r="BI62" s="47"/>
      <c r="BJ62" s="48"/>
      <c r="BK62" s="23" t="str">
        <f t="shared" ref="BK62:BK69" si="32">IFERROR(IF(ISNUMBER(BJ62),BJ62/BH62,""),"-")</f>
        <v/>
      </c>
      <c r="BM62" s="40">
        <v>6</v>
      </c>
      <c r="BN62" s="41"/>
      <c r="BO62" s="42"/>
      <c r="BP62" s="42"/>
      <c r="BQ62" s="43"/>
      <c r="BR62" s="42"/>
      <c r="BS62" s="42"/>
      <c r="BT62" s="42"/>
      <c r="BU62" s="42"/>
      <c r="BV62" s="42"/>
      <c r="BW62" s="42"/>
      <c r="BX62" s="43"/>
      <c r="BZ62" s="44"/>
      <c r="CA62" s="45"/>
      <c r="CC62" s="46"/>
      <c r="CD62" s="47"/>
      <c r="CE62" s="48"/>
      <c r="CF62" s="23" t="str">
        <f t="shared" ref="CF62:CF69" si="33">IFERROR(IF(ISNUMBER(CE62),CE62/CC62,""),"-")</f>
        <v/>
      </c>
      <c r="CG62" s="47"/>
      <c r="CH62" s="40">
        <v>6</v>
      </c>
      <c r="CI62" s="41"/>
      <c r="CJ62" s="42"/>
      <c r="CK62" s="42"/>
      <c r="CL62" s="43"/>
      <c r="CM62" s="42"/>
      <c r="CN62" s="42"/>
      <c r="CO62" s="42"/>
      <c r="CP62" s="42"/>
      <c r="CQ62" s="42"/>
      <c r="CR62" s="42"/>
      <c r="CS62" s="43"/>
      <c r="CU62" s="44"/>
      <c r="CV62" s="45"/>
      <c r="CX62" s="46"/>
      <c r="CY62" s="47"/>
      <c r="CZ62" s="48"/>
      <c r="DA62" s="23" t="str">
        <f t="shared" ref="DA62:DA69" si="34">IFERROR(IF(ISNUMBER(CZ62),CZ62/CX62,""),"-")</f>
        <v/>
      </c>
      <c r="DB62" s="47"/>
      <c r="DC62" s="40">
        <v>6</v>
      </c>
      <c r="DD62" s="41"/>
      <c r="DE62" s="42"/>
      <c r="DF62" s="42"/>
      <c r="DG62" s="43"/>
      <c r="DH62" s="42"/>
      <c r="DI62" s="42"/>
      <c r="DJ62" s="42"/>
      <c r="DK62" s="42"/>
      <c r="DL62" s="42"/>
      <c r="DM62" s="42"/>
      <c r="DN62" s="43"/>
      <c r="DP62" s="44"/>
      <c r="DQ62" s="45"/>
      <c r="DS62" s="46"/>
      <c r="DT62" s="47"/>
      <c r="DU62" s="48"/>
      <c r="DV62" s="23" t="str">
        <f t="shared" ref="DV62:DV69" si="35">IFERROR(IF(ISNUMBER(DU62),DU62/DS62,""),"-")</f>
        <v/>
      </c>
      <c r="DW62" s="37"/>
    </row>
    <row r="63" spans="1:133" ht="15" customHeight="1" x14ac:dyDescent="0.25">
      <c r="A63" s="35"/>
      <c r="B63" s="40">
        <v>7</v>
      </c>
      <c r="C63" s="42"/>
      <c r="D63" s="42"/>
      <c r="E63" s="42"/>
      <c r="F63" s="43"/>
      <c r="G63" s="42"/>
      <c r="H63" s="42"/>
      <c r="I63" s="42"/>
      <c r="J63" s="42"/>
      <c r="K63" s="42"/>
      <c r="L63" s="42"/>
      <c r="M63" s="43"/>
      <c r="O63" s="44"/>
      <c r="P63" s="45"/>
      <c r="R63" s="46"/>
      <c r="S63" s="47"/>
      <c r="T63" s="48"/>
      <c r="U63" s="23" t="str">
        <f t="shared" si="30"/>
        <v/>
      </c>
      <c r="W63" s="40">
        <v>7</v>
      </c>
      <c r="X63" s="41"/>
      <c r="Y63" s="42"/>
      <c r="Z63" s="42"/>
      <c r="AA63" s="43"/>
      <c r="AB63" s="42"/>
      <c r="AC63" s="42"/>
      <c r="AD63" s="42"/>
      <c r="AE63" s="42"/>
      <c r="AF63" s="42"/>
      <c r="AG63" s="42"/>
      <c r="AH63" s="43"/>
      <c r="AI63" s="36"/>
      <c r="AJ63" s="44"/>
      <c r="AK63" s="45"/>
      <c r="AM63" s="46"/>
      <c r="AN63" s="47"/>
      <c r="AO63" s="48"/>
      <c r="AP63" s="23" t="str">
        <f t="shared" si="31"/>
        <v/>
      </c>
      <c r="AR63" s="40">
        <v>7</v>
      </c>
      <c r="AS63" s="41"/>
      <c r="AT63" s="42"/>
      <c r="AU63" s="42"/>
      <c r="AV63" s="43"/>
      <c r="AW63" s="42"/>
      <c r="AX63" s="42"/>
      <c r="AY63" s="42"/>
      <c r="AZ63" s="42"/>
      <c r="BA63" s="42"/>
      <c r="BB63" s="42"/>
      <c r="BC63" s="43"/>
      <c r="BE63" s="44"/>
      <c r="BF63" s="45"/>
      <c r="BH63" s="46"/>
      <c r="BI63" s="47"/>
      <c r="BJ63" s="48"/>
      <c r="BK63" s="23" t="str">
        <f t="shared" si="32"/>
        <v/>
      </c>
      <c r="BM63" s="40">
        <v>7</v>
      </c>
      <c r="BN63" s="41"/>
      <c r="BO63" s="42"/>
      <c r="BP63" s="42"/>
      <c r="BQ63" s="43"/>
      <c r="BR63" s="42"/>
      <c r="BS63" s="42"/>
      <c r="BT63" s="42"/>
      <c r="BU63" s="42"/>
      <c r="BV63" s="42"/>
      <c r="BW63" s="42"/>
      <c r="BX63" s="43"/>
      <c r="BZ63" s="44"/>
      <c r="CA63" s="45"/>
      <c r="CC63" s="46"/>
      <c r="CD63" s="47"/>
      <c r="CE63" s="48"/>
      <c r="CF63" s="23" t="str">
        <f t="shared" si="33"/>
        <v/>
      </c>
      <c r="CG63" s="47"/>
      <c r="CH63" s="40">
        <v>7</v>
      </c>
      <c r="CI63" s="41"/>
      <c r="CJ63" s="42"/>
      <c r="CK63" s="42"/>
      <c r="CL63" s="43"/>
      <c r="CM63" s="42"/>
      <c r="CN63" s="42"/>
      <c r="CO63" s="42"/>
      <c r="CP63" s="42"/>
      <c r="CQ63" s="42"/>
      <c r="CR63" s="42"/>
      <c r="CS63" s="43"/>
      <c r="CU63" s="44"/>
      <c r="CV63" s="45"/>
      <c r="CX63" s="46"/>
      <c r="CY63" s="47"/>
      <c r="CZ63" s="48"/>
      <c r="DA63" s="23" t="str">
        <f t="shared" si="34"/>
        <v/>
      </c>
      <c r="DB63" s="47"/>
      <c r="DC63" s="40">
        <v>7</v>
      </c>
      <c r="DD63" s="41"/>
      <c r="DE63" s="42"/>
      <c r="DF63" s="42"/>
      <c r="DG63" s="43"/>
      <c r="DH63" s="42"/>
      <c r="DI63" s="42"/>
      <c r="DJ63" s="42"/>
      <c r="DK63" s="42"/>
      <c r="DL63" s="42"/>
      <c r="DM63" s="42"/>
      <c r="DN63" s="43"/>
      <c r="DP63" s="44"/>
      <c r="DQ63" s="45"/>
      <c r="DS63" s="46"/>
      <c r="DT63" s="47"/>
      <c r="DU63" s="48"/>
      <c r="DV63" s="23" t="str">
        <f t="shared" si="35"/>
        <v/>
      </c>
      <c r="DW63" s="37"/>
    </row>
    <row r="64" spans="1:133" ht="15" customHeight="1" x14ac:dyDescent="0.25">
      <c r="A64" s="35"/>
      <c r="B64" s="40">
        <v>8</v>
      </c>
      <c r="C64" s="42"/>
      <c r="D64" s="42"/>
      <c r="E64" s="42"/>
      <c r="F64" s="43"/>
      <c r="G64" s="42"/>
      <c r="H64" s="42"/>
      <c r="I64" s="42"/>
      <c r="J64" s="42"/>
      <c r="K64" s="42"/>
      <c r="L64" s="42"/>
      <c r="M64" s="43"/>
      <c r="O64" s="44"/>
      <c r="P64" s="45"/>
      <c r="R64" s="46"/>
      <c r="S64" s="47"/>
      <c r="T64" s="48"/>
      <c r="U64" s="23" t="str">
        <f t="shared" si="30"/>
        <v/>
      </c>
      <c r="W64" s="40">
        <v>8</v>
      </c>
      <c r="X64" s="41"/>
      <c r="Y64" s="42"/>
      <c r="Z64" s="42"/>
      <c r="AA64" s="43"/>
      <c r="AB64" s="42"/>
      <c r="AC64" s="42"/>
      <c r="AD64" s="42"/>
      <c r="AE64" s="42"/>
      <c r="AF64" s="42"/>
      <c r="AG64" s="42"/>
      <c r="AH64" s="43"/>
      <c r="AI64" s="36"/>
      <c r="AJ64" s="44"/>
      <c r="AK64" s="45"/>
      <c r="AM64" s="46"/>
      <c r="AN64" s="47"/>
      <c r="AO64" s="48"/>
      <c r="AP64" s="23" t="str">
        <f t="shared" si="31"/>
        <v/>
      </c>
      <c r="AR64" s="40">
        <v>8</v>
      </c>
      <c r="AS64" s="41"/>
      <c r="AT64" s="42"/>
      <c r="AU64" s="42"/>
      <c r="AV64" s="43"/>
      <c r="AW64" s="42"/>
      <c r="AX64" s="42"/>
      <c r="AY64" s="42"/>
      <c r="AZ64" s="42"/>
      <c r="BA64" s="42"/>
      <c r="BB64" s="42"/>
      <c r="BC64" s="43"/>
      <c r="BE64" s="44"/>
      <c r="BF64" s="45"/>
      <c r="BH64" s="46"/>
      <c r="BI64" s="47"/>
      <c r="BJ64" s="48"/>
      <c r="BK64" s="23" t="str">
        <f t="shared" si="32"/>
        <v/>
      </c>
      <c r="BM64" s="40">
        <v>8</v>
      </c>
      <c r="BN64" s="41"/>
      <c r="BO64" s="42"/>
      <c r="BP64" s="42"/>
      <c r="BQ64" s="43"/>
      <c r="BR64" s="42"/>
      <c r="BS64" s="42"/>
      <c r="BT64" s="42"/>
      <c r="BU64" s="42"/>
      <c r="BV64" s="42"/>
      <c r="BW64" s="42"/>
      <c r="BX64" s="43"/>
      <c r="BZ64" s="44"/>
      <c r="CA64" s="45"/>
      <c r="CC64" s="46"/>
      <c r="CD64" s="47"/>
      <c r="CE64" s="48"/>
      <c r="CF64" s="23" t="str">
        <f t="shared" si="33"/>
        <v/>
      </c>
      <c r="CG64" s="47"/>
      <c r="CH64" s="40">
        <v>8</v>
      </c>
      <c r="CI64" s="41"/>
      <c r="CJ64" s="42"/>
      <c r="CK64" s="42"/>
      <c r="CL64" s="43"/>
      <c r="CM64" s="42"/>
      <c r="CN64" s="42"/>
      <c r="CO64" s="42"/>
      <c r="CP64" s="42"/>
      <c r="CQ64" s="42"/>
      <c r="CR64" s="42"/>
      <c r="CS64" s="43"/>
      <c r="CU64" s="44"/>
      <c r="CV64" s="45"/>
      <c r="CX64" s="46"/>
      <c r="CY64" s="47"/>
      <c r="CZ64" s="48"/>
      <c r="DA64" s="23" t="str">
        <f t="shared" si="34"/>
        <v/>
      </c>
      <c r="DB64" s="47"/>
      <c r="DC64" s="40">
        <v>8</v>
      </c>
      <c r="DD64" s="41"/>
      <c r="DE64" s="42"/>
      <c r="DF64" s="42"/>
      <c r="DG64" s="43"/>
      <c r="DH64" s="42"/>
      <c r="DI64" s="42"/>
      <c r="DJ64" s="42"/>
      <c r="DK64" s="42"/>
      <c r="DL64" s="42"/>
      <c r="DM64" s="42"/>
      <c r="DN64" s="43"/>
      <c r="DP64" s="44"/>
      <c r="DQ64" s="45"/>
      <c r="DS64" s="46"/>
      <c r="DT64" s="47"/>
      <c r="DU64" s="48"/>
      <c r="DV64" s="23" t="str">
        <f t="shared" si="35"/>
        <v/>
      </c>
      <c r="DW64" s="37"/>
    </row>
    <row r="65" spans="1:127" ht="15" customHeight="1" x14ac:dyDescent="0.25">
      <c r="A65" s="35"/>
      <c r="B65" s="40">
        <v>9</v>
      </c>
      <c r="C65" s="42"/>
      <c r="D65" s="42"/>
      <c r="E65" s="42"/>
      <c r="F65" s="43"/>
      <c r="G65" s="42"/>
      <c r="H65" s="42"/>
      <c r="I65" s="42"/>
      <c r="J65" s="42"/>
      <c r="K65" s="42"/>
      <c r="L65" s="42"/>
      <c r="M65" s="43"/>
      <c r="O65" s="44"/>
      <c r="P65" s="45"/>
      <c r="R65" s="46"/>
      <c r="S65" s="47"/>
      <c r="T65" s="48"/>
      <c r="U65" s="23" t="str">
        <f t="shared" si="30"/>
        <v/>
      </c>
      <c r="W65" s="40">
        <v>9</v>
      </c>
      <c r="X65" s="41"/>
      <c r="Y65" s="42"/>
      <c r="Z65" s="42"/>
      <c r="AA65" s="43"/>
      <c r="AB65" s="42"/>
      <c r="AC65" s="42"/>
      <c r="AD65" s="42"/>
      <c r="AE65" s="42"/>
      <c r="AF65" s="42"/>
      <c r="AG65" s="42"/>
      <c r="AH65" s="43"/>
      <c r="AI65" s="36"/>
      <c r="AJ65" s="44"/>
      <c r="AK65" s="45"/>
      <c r="AM65" s="46"/>
      <c r="AN65" s="47"/>
      <c r="AO65" s="48"/>
      <c r="AP65" s="23" t="str">
        <f t="shared" si="31"/>
        <v/>
      </c>
      <c r="AR65" s="40">
        <v>9</v>
      </c>
      <c r="AS65" s="41"/>
      <c r="AT65" s="42"/>
      <c r="AU65" s="42"/>
      <c r="AV65" s="43"/>
      <c r="AW65" s="42"/>
      <c r="AX65" s="42"/>
      <c r="AY65" s="42"/>
      <c r="AZ65" s="42"/>
      <c r="BA65" s="42"/>
      <c r="BB65" s="42"/>
      <c r="BC65" s="43"/>
      <c r="BE65" s="44"/>
      <c r="BF65" s="45"/>
      <c r="BH65" s="46"/>
      <c r="BI65" s="47"/>
      <c r="BJ65" s="48"/>
      <c r="BK65" s="23" t="str">
        <f t="shared" si="32"/>
        <v/>
      </c>
      <c r="BM65" s="40">
        <v>9</v>
      </c>
      <c r="BN65" s="41"/>
      <c r="BO65" s="42"/>
      <c r="BP65" s="42"/>
      <c r="BQ65" s="43"/>
      <c r="BR65" s="42"/>
      <c r="BS65" s="42"/>
      <c r="BT65" s="42"/>
      <c r="BU65" s="42"/>
      <c r="BV65" s="42"/>
      <c r="BW65" s="42"/>
      <c r="BX65" s="43"/>
      <c r="BZ65" s="44"/>
      <c r="CA65" s="45"/>
      <c r="CC65" s="46"/>
      <c r="CD65" s="47"/>
      <c r="CE65" s="48"/>
      <c r="CF65" s="23" t="str">
        <f t="shared" si="33"/>
        <v/>
      </c>
      <c r="CG65" s="47"/>
      <c r="CH65" s="40">
        <v>9</v>
      </c>
      <c r="CI65" s="41"/>
      <c r="CJ65" s="42"/>
      <c r="CK65" s="42"/>
      <c r="CL65" s="43"/>
      <c r="CM65" s="42"/>
      <c r="CN65" s="42"/>
      <c r="CO65" s="42"/>
      <c r="CP65" s="42"/>
      <c r="CQ65" s="42"/>
      <c r="CR65" s="42"/>
      <c r="CS65" s="43"/>
      <c r="CU65" s="44"/>
      <c r="CV65" s="45"/>
      <c r="CX65" s="46"/>
      <c r="CY65" s="47"/>
      <c r="CZ65" s="48"/>
      <c r="DA65" s="23" t="str">
        <f t="shared" si="34"/>
        <v/>
      </c>
      <c r="DB65" s="47"/>
      <c r="DC65" s="40">
        <v>9</v>
      </c>
      <c r="DD65" s="41"/>
      <c r="DE65" s="42"/>
      <c r="DF65" s="42"/>
      <c r="DG65" s="43"/>
      <c r="DH65" s="42"/>
      <c r="DI65" s="42"/>
      <c r="DJ65" s="42"/>
      <c r="DK65" s="42"/>
      <c r="DL65" s="42"/>
      <c r="DM65" s="42"/>
      <c r="DN65" s="43"/>
      <c r="DP65" s="44"/>
      <c r="DQ65" s="45"/>
      <c r="DS65" s="46"/>
      <c r="DT65" s="47"/>
      <c r="DU65" s="48"/>
      <c r="DV65" s="23" t="str">
        <f t="shared" si="35"/>
        <v/>
      </c>
      <c r="DW65" s="37"/>
    </row>
    <row r="66" spans="1:127" ht="15" customHeight="1" x14ac:dyDescent="0.25">
      <c r="A66" s="35"/>
      <c r="B66" s="40">
        <v>10</v>
      </c>
      <c r="C66" s="42"/>
      <c r="D66" s="42"/>
      <c r="E66" s="42"/>
      <c r="F66" s="43"/>
      <c r="G66" s="42"/>
      <c r="H66" s="42"/>
      <c r="I66" s="42"/>
      <c r="J66" s="42"/>
      <c r="K66" s="42"/>
      <c r="L66" s="42"/>
      <c r="M66" s="43"/>
      <c r="O66" s="44"/>
      <c r="P66" s="45"/>
      <c r="R66" s="46"/>
      <c r="S66" s="47"/>
      <c r="T66" s="48"/>
      <c r="U66" s="23" t="str">
        <f t="shared" si="30"/>
        <v/>
      </c>
      <c r="W66" s="40">
        <v>10</v>
      </c>
      <c r="X66" s="41"/>
      <c r="Y66" s="42"/>
      <c r="Z66" s="42"/>
      <c r="AA66" s="43"/>
      <c r="AB66" s="42"/>
      <c r="AC66" s="42"/>
      <c r="AD66" s="42"/>
      <c r="AE66" s="42"/>
      <c r="AF66" s="42"/>
      <c r="AG66" s="42"/>
      <c r="AH66" s="43"/>
      <c r="AI66" s="36"/>
      <c r="AJ66" s="44"/>
      <c r="AK66" s="45"/>
      <c r="AM66" s="46"/>
      <c r="AN66" s="47"/>
      <c r="AO66" s="48"/>
      <c r="AP66" s="23" t="str">
        <f t="shared" si="31"/>
        <v/>
      </c>
      <c r="AR66" s="40">
        <v>10</v>
      </c>
      <c r="AS66" s="41"/>
      <c r="AT66" s="42"/>
      <c r="AU66" s="42"/>
      <c r="AV66" s="43"/>
      <c r="AW66" s="42"/>
      <c r="AX66" s="42"/>
      <c r="AY66" s="42"/>
      <c r="AZ66" s="42"/>
      <c r="BA66" s="42"/>
      <c r="BB66" s="42"/>
      <c r="BC66" s="43"/>
      <c r="BE66" s="44"/>
      <c r="BF66" s="45"/>
      <c r="BH66" s="46"/>
      <c r="BI66" s="47"/>
      <c r="BJ66" s="48"/>
      <c r="BK66" s="23" t="str">
        <f t="shared" si="32"/>
        <v/>
      </c>
      <c r="BM66" s="40">
        <v>10</v>
      </c>
      <c r="BN66" s="41"/>
      <c r="BO66" s="42"/>
      <c r="BP66" s="42"/>
      <c r="BQ66" s="43"/>
      <c r="BR66" s="42"/>
      <c r="BS66" s="42"/>
      <c r="BT66" s="42"/>
      <c r="BU66" s="42"/>
      <c r="BV66" s="42"/>
      <c r="BW66" s="42"/>
      <c r="BX66" s="43"/>
      <c r="BZ66" s="44"/>
      <c r="CA66" s="45"/>
      <c r="CC66" s="46"/>
      <c r="CD66" s="47"/>
      <c r="CE66" s="48"/>
      <c r="CF66" s="23" t="str">
        <f t="shared" si="33"/>
        <v/>
      </c>
      <c r="CG66" s="47"/>
      <c r="CH66" s="40">
        <v>10</v>
      </c>
      <c r="CI66" s="41"/>
      <c r="CJ66" s="42"/>
      <c r="CK66" s="42"/>
      <c r="CL66" s="43"/>
      <c r="CM66" s="42"/>
      <c r="CN66" s="42"/>
      <c r="CO66" s="42"/>
      <c r="CP66" s="42"/>
      <c r="CQ66" s="42"/>
      <c r="CR66" s="42"/>
      <c r="CS66" s="43"/>
      <c r="CU66" s="44"/>
      <c r="CV66" s="45"/>
      <c r="CX66" s="46"/>
      <c r="CY66" s="47"/>
      <c r="CZ66" s="48"/>
      <c r="DA66" s="23" t="str">
        <f t="shared" si="34"/>
        <v/>
      </c>
      <c r="DB66" s="47"/>
      <c r="DC66" s="40">
        <v>10</v>
      </c>
      <c r="DD66" s="41"/>
      <c r="DE66" s="42"/>
      <c r="DF66" s="42"/>
      <c r="DG66" s="43"/>
      <c r="DH66" s="42"/>
      <c r="DI66" s="42"/>
      <c r="DJ66" s="42"/>
      <c r="DK66" s="42"/>
      <c r="DL66" s="42"/>
      <c r="DM66" s="42"/>
      <c r="DN66" s="43"/>
      <c r="DP66" s="44"/>
      <c r="DQ66" s="45"/>
      <c r="DS66" s="46"/>
      <c r="DT66" s="47"/>
      <c r="DU66" s="48"/>
      <c r="DV66" s="23" t="str">
        <f t="shared" si="35"/>
        <v/>
      </c>
      <c r="DW66" s="37"/>
    </row>
    <row r="67" spans="1:127" ht="15" customHeight="1" x14ac:dyDescent="0.25">
      <c r="A67" s="35"/>
      <c r="B67" s="40">
        <v>11</v>
      </c>
      <c r="C67" s="42"/>
      <c r="D67" s="42"/>
      <c r="E67" s="42"/>
      <c r="F67" s="43"/>
      <c r="G67" s="42"/>
      <c r="H67" s="42"/>
      <c r="I67" s="42"/>
      <c r="J67" s="42"/>
      <c r="K67" s="42"/>
      <c r="L67" s="42"/>
      <c r="M67" s="43"/>
      <c r="O67" s="44"/>
      <c r="P67" s="45"/>
      <c r="R67" s="46"/>
      <c r="S67" s="47"/>
      <c r="T67" s="48"/>
      <c r="U67" s="23" t="str">
        <f t="shared" si="30"/>
        <v/>
      </c>
      <c r="W67" s="40">
        <v>11</v>
      </c>
      <c r="X67" s="41"/>
      <c r="Y67" s="42"/>
      <c r="Z67" s="42"/>
      <c r="AA67" s="43"/>
      <c r="AB67" s="42"/>
      <c r="AC67" s="42"/>
      <c r="AD67" s="42"/>
      <c r="AE67" s="42"/>
      <c r="AF67" s="42"/>
      <c r="AG67" s="42"/>
      <c r="AH67" s="43"/>
      <c r="AI67" s="36"/>
      <c r="AJ67" s="44"/>
      <c r="AK67" s="45"/>
      <c r="AM67" s="46"/>
      <c r="AN67" s="47"/>
      <c r="AO67" s="48"/>
      <c r="AP67" s="23" t="str">
        <f t="shared" si="31"/>
        <v/>
      </c>
      <c r="AR67" s="40">
        <v>11</v>
      </c>
      <c r="AS67" s="41"/>
      <c r="AT67" s="42"/>
      <c r="AU67" s="42"/>
      <c r="AV67" s="43"/>
      <c r="AW67" s="42"/>
      <c r="AX67" s="42"/>
      <c r="AY67" s="42"/>
      <c r="AZ67" s="42"/>
      <c r="BA67" s="42"/>
      <c r="BB67" s="42"/>
      <c r="BC67" s="43"/>
      <c r="BE67" s="44"/>
      <c r="BF67" s="45"/>
      <c r="BH67" s="46"/>
      <c r="BI67" s="47"/>
      <c r="BJ67" s="48"/>
      <c r="BK67" s="23" t="str">
        <f t="shared" si="32"/>
        <v/>
      </c>
      <c r="BM67" s="40">
        <v>11</v>
      </c>
      <c r="BN67" s="41"/>
      <c r="BO67" s="42"/>
      <c r="BP67" s="42"/>
      <c r="BQ67" s="43"/>
      <c r="BR67" s="42"/>
      <c r="BS67" s="42"/>
      <c r="BT67" s="42"/>
      <c r="BU67" s="42"/>
      <c r="BV67" s="42"/>
      <c r="BW67" s="42"/>
      <c r="BX67" s="43"/>
      <c r="BZ67" s="44"/>
      <c r="CA67" s="45"/>
      <c r="CC67" s="46"/>
      <c r="CD67" s="47"/>
      <c r="CE67" s="48"/>
      <c r="CF67" s="23" t="str">
        <f t="shared" si="33"/>
        <v/>
      </c>
      <c r="CG67" s="47"/>
      <c r="CH67" s="40">
        <v>11</v>
      </c>
      <c r="CI67" s="41"/>
      <c r="CJ67" s="42"/>
      <c r="CK67" s="42"/>
      <c r="CL67" s="43"/>
      <c r="CM67" s="42"/>
      <c r="CN67" s="42"/>
      <c r="CO67" s="42"/>
      <c r="CP67" s="42"/>
      <c r="CQ67" s="42"/>
      <c r="CR67" s="42"/>
      <c r="CS67" s="43"/>
      <c r="CU67" s="44"/>
      <c r="CV67" s="45"/>
      <c r="CX67" s="46"/>
      <c r="CY67" s="47"/>
      <c r="CZ67" s="48"/>
      <c r="DA67" s="23" t="str">
        <f t="shared" si="34"/>
        <v/>
      </c>
      <c r="DB67" s="47"/>
      <c r="DC67" s="40">
        <v>11</v>
      </c>
      <c r="DD67" s="41"/>
      <c r="DE67" s="42"/>
      <c r="DF67" s="42"/>
      <c r="DG67" s="43"/>
      <c r="DH67" s="42"/>
      <c r="DI67" s="42"/>
      <c r="DJ67" s="42"/>
      <c r="DK67" s="42"/>
      <c r="DL67" s="42"/>
      <c r="DM67" s="42"/>
      <c r="DN67" s="43"/>
      <c r="DP67" s="44"/>
      <c r="DQ67" s="45"/>
      <c r="DS67" s="46"/>
      <c r="DT67" s="47"/>
      <c r="DU67" s="48"/>
      <c r="DV67" s="23" t="str">
        <f t="shared" si="35"/>
        <v/>
      </c>
      <c r="DW67" s="37"/>
    </row>
    <row r="68" spans="1:127" ht="15" customHeight="1" x14ac:dyDescent="0.25">
      <c r="A68" s="35"/>
      <c r="B68" s="40">
        <v>12</v>
      </c>
      <c r="C68" s="42"/>
      <c r="D68" s="42"/>
      <c r="E68" s="42"/>
      <c r="F68" s="43"/>
      <c r="G68" s="42"/>
      <c r="H68" s="42"/>
      <c r="I68" s="42"/>
      <c r="J68" s="42"/>
      <c r="K68" s="42"/>
      <c r="L68" s="42"/>
      <c r="M68" s="43"/>
      <c r="O68" s="44"/>
      <c r="P68" s="45"/>
      <c r="R68" s="46"/>
      <c r="S68" s="47"/>
      <c r="T68" s="48"/>
      <c r="U68" s="23" t="str">
        <f t="shared" si="30"/>
        <v/>
      </c>
      <c r="W68" s="40">
        <v>12</v>
      </c>
      <c r="X68" s="41"/>
      <c r="Y68" s="42"/>
      <c r="Z68" s="42"/>
      <c r="AA68" s="43"/>
      <c r="AB68" s="42"/>
      <c r="AC68" s="42"/>
      <c r="AD68" s="42"/>
      <c r="AE68" s="42"/>
      <c r="AF68" s="42"/>
      <c r="AG68" s="42"/>
      <c r="AH68" s="43"/>
      <c r="AI68" s="36"/>
      <c r="AJ68" s="44"/>
      <c r="AK68" s="45"/>
      <c r="AM68" s="46"/>
      <c r="AN68" s="47"/>
      <c r="AO68" s="48"/>
      <c r="AP68" s="23" t="str">
        <f t="shared" si="31"/>
        <v/>
      </c>
      <c r="AR68" s="40">
        <v>12</v>
      </c>
      <c r="AS68" s="41"/>
      <c r="AT68" s="42"/>
      <c r="AU68" s="42"/>
      <c r="AV68" s="43"/>
      <c r="AW68" s="42"/>
      <c r="AX68" s="42"/>
      <c r="AY68" s="42"/>
      <c r="AZ68" s="42"/>
      <c r="BA68" s="42"/>
      <c r="BB68" s="42"/>
      <c r="BC68" s="43"/>
      <c r="BE68" s="44"/>
      <c r="BF68" s="45"/>
      <c r="BH68" s="46"/>
      <c r="BI68" s="47"/>
      <c r="BJ68" s="48"/>
      <c r="BK68" s="23" t="str">
        <f t="shared" si="32"/>
        <v/>
      </c>
      <c r="BM68" s="40">
        <v>12</v>
      </c>
      <c r="BN68" s="41"/>
      <c r="BO68" s="42"/>
      <c r="BP68" s="42"/>
      <c r="BQ68" s="43"/>
      <c r="BR68" s="42"/>
      <c r="BS68" s="42"/>
      <c r="BT68" s="42"/>
      <c r="BU68" s="42"/>
      <c r="BV68" s="42"/>
      <c r="BW68" s="42"/>
      <c r="BX68" s="43"/>
      <c r="BZ68" s="44"/>
      <c r="CA68" s="45"/>
      <c r="CC68" s="46"/>
      <c r="CD68" s="47"/>
      <c r="CE68" s="48"/>
      <c r="CF68" s="23" t="str">
        <f t="shared" si="33"/>
        <v/>
      </c>
      <c r="CG68" s="47"/>
      <c r="CH68" s="40">
        <v>12</v>
      </c>
      <c r="CI68" s="41"/>
      <c r="CJ68" s="42"/>
      <c r="CK68" s="42"/>
      <c r="CL68" s="43"/>
      <c r="CM68" s="42"/>
      <c r="CN68" s="42"/>
      <c r="CO68" s="42"/>
      <c r="CP68" s="42"/>
      <c r="CQ68" s="42"/>
      <c r="CR68" s="42"/>
      <c r="CS68" s="43"/>
      <c r="CU68" s="44"/>
      <c r="CV68" s="45"/>
      <c r="CX68" s="46"/>
      <c r="CY68" s="47"/>
      <c r="CZ68" s="48"/>
      <c r="DA68" s="23" t="str">
        <f t="shared" si="34"/>
        <v/>
      </c>
      <c r="DB68" s="47"/>
      <c r="DC68" s="40">
        <v>12</v>
      </c>
      <c r="DD68" s="41"/>
      <c r="DE68" s="42"/>
      <c r="DF68" s="42"/>
      <c r="DG68" s="43"/>
      <c r="DH68" s="42"/>
      <c r="DI68" s="42"/>
      <c r="DJ68" s="42"/>
      <c r="DK68" s="42"/>
      <c r="DL68" s="42"/>
      <c r="DM68" s="42"/>
      <c r="DN68" s="43"/>
      <c r="DP68" s="44"/>
      <c r="DQ68" s="45"/>
      <c r="DS68" s="46"/>
      <c r="DT68" s="47"/>
      <c r="DU68" s="48"/>
      <c r="DV68" s="23" t="str">
        <f t="shared" si="35"/>
        <v/>
      </c>
      <c r="DW68" s="37"/>
    </row>
    <row r="69" spans="1:127" ht="15" customHeight="1" x14ac:dyDescent="0.25">
      <c r="A69" s="35"/>
      <c r="B69" s="40">
        <v>13</v>
      </c>
      <c r="C69" s="42"/>
      <c r="D69" s="42"/>
      <c r="E69" s="42"/>
      <c r="F69" s="43"/>
      <c r="G69" s="42"/>
      <c r="H69" s="42"/>
      <c r="I69" s="42"/>
      <c r="J69" s="42"/>
      <c r="K69" s="42"/>
      <c r="L69" s="42"/>
      <c r="M69" s="43"/>
      <c r="O69" s="44"/>
      <c r="P69" s="45"/>
      <c r="R69" s="46"/>
      <c r="S69" s="47"/>
      <c r="T69" s="48"/>
      <c r="U69" s="23" t="str">
        <f t="shared" si="30"/>
        <v/>
      </c>
      <c r="W69" s="40">
        <v>13</v>
      </c>
      <c r="X69" s="41"/>
      <c r="Y69" s="42"/>
      <c r="Z69" s="42"/>
      <c r="AA69" s="43"/>
      <c r="AB69" s="42"/>
      <c r="AC69" s="42"/>
      <c r="AD69" s="42"/>
      <c r="AE69" s="42"/>
      <c r="AF69" s="42"/>
      <c r="AG69" s="42"/>
      <c r="AH69" s="43"/>
      <c r="AI69" s="36"/>
      <c r="AJ69" s="44"/>
      <c r="AK69" s="45"/>
      <c r="AM69" s="46"/>
      <c r="AN69" s="47"/>
      <c r="AO69" s="48"/>
      <c r="AP69" s="23" t="str">
        <f t="shared" si="31"/>
        <v/>
      </c>
      <c r="AR69" s="40">
        <v>13</v>
      </c>
      <c r="AS69" s="41"/>
      <c r="AT69" s="42"/>
      <c r="AU69" s="42"/>
      <c r="AV69" s="43"/>
      <c r="AW69" s="42"/>
      <c r="AX69" s="42"/>
      <c r="AY69" s="42"/>
      <c r="AZ69" s="42"/>
      <c r="BA69" s="42"/>
      <c r="BB69" s="42"/>
      <c r="BC69" s="43"/>
      <c r="BE69" s="44"/>
      <c r="BF69" s="45"/>
      <c r="BH69" s="46"/>
      <c r="BI69" s="47"/>
      <c r="BJ69" s="48"/>
      <c r="BK69" s="23" t="str">
        <f t="shared" si="32"/>
        <v/>
      </c>
      <c r="BM69" s="40">
        <v>13</v>
      </c>
      <c r="BN69" s="41"/>
      <c r="BO69" s="42"/>
      <c r="BP69" s="42"/>
      <c r="BQ69" s="43"/>
      <c r="BR69" s="42"/>
      <c r="BS69" s="42"/>
      <c r="BT69" s="42"/>
      <c r="BU69" s="42"/>
      <c r="BV69" s="42"/>
      <c r="BW69" s="42"/>
      <c r="BX69" s="43"/>
      <c r="BZ69" s="44"/>
      <c r="CA69" s="45"/>
      <c r="CC69" s="46"/>
      <c r="CD69" s="47"/>
      <c r="CE69" s="48"/>
      <c r="CF69" s="23" t="str">
        <f t="shared" si="33"/>
        <v/>
      </c>
      <c r="CG69" s="47"/>
      <c r="CH69" s="40">
        <v>13</v>
      </c>
      <c r="CI69" s="41"/>
      <c r="CJ69" s="42"/>
      <c r="CK69" s="42"/>
      <c r="CL69" s="43"/>
      <c r="CM69" s="42"/>
      <c r="CN69" s="42"/>
      <c r="CO69" s="42"/>
      <c r="CP69" s="42"/>
      <c r="CQ69" s="42"/>
      <c r="CR69" s="42"/>
      <c r="CS69" s="43"/>
      <c r="CU69" s="44"/>
      <c r="CV69" s="45"/>
      <c r="CX69" s="46"/>
      <c r="CY69" s="47"/>
      <c r="CZ69" s="48"/>
      <c r="DA69" s="23" t="str">
        <f t="shared" si="34"/>
        <v/>
      </c>
      <c r="DB69" s="47"/>
      <c r="DC69" s="40">
        <v>13</v>
      </c>
      <c r="DD69" s="41"/>
      <c r="DE69" s="42"/>
      <c r="DF69" s="42"/>
      <c r="DG69" s="43"/>
      <c r="DH69" s="42"/>
      <c r="DI69" s="42"/>
      <c r="DJ69" s="42"/>
      <c r="DK69" s="42"/>
      <c r="DL69" s="42"/>
      <c r="DM69" s="42"/>
      <c r="DN69" s="43"/>
      <c r="DP69" s="44"/>
      <c r="DQ69" s="45"/>
      <c r="DS69" s="46"/>
      <c r="DT69" s="47"/>
      <c r="DU69" s="48"/>
      <c r="DV69" s="23" t="str">
        <f t="shared" si="35"/>
        <v/>
      </c>
      <c r="DW69" s="37"/>
    </row>
    <row r="70" spans="1:127" ht="15" customHeight="1" x14ac:dyDescent="0.25">
      <c r="A70" s="35"/>
      <c r="B70" s="40">
        <v>14</v>
      </c>
      <c r="C70" s="42"/>
      <c r="D70" s="42"/>
      <c r="E70" s="42"/>
      <c r="F70" s="43"/>
      <c r="G70" s="42"/>
      <c r="H70" s="42"/>
      <c r="I70" s="42"/>
      <c r="J70" s="42"/>
      <c r="K70" s="42"/>
      <c r="L70" s="42"/>
      <c r="M70" s="43"/>
      <c r="O70" s="44"/>
      <c r="P70" s="45"/>
      <c r="R70" s="46"/>
      <c r="S70" s="47"/>
      <c r="T70" s="48"/>
      <c r="U70" s="23" t="str">
        <f t="shared" ref="U70:U73" si="36">IFERROR(IF(ISNUMBER(T70),T70/R70,""),"-")</f>
        <v/>
      </c>
      <c r="W70" s="40">
        <v>14</v>
      </c>
      <c r="X70" s="41"/>
      <c r="Y70" s="42"/>
      <c r="Z70" s="42"/>
      <c r="AA70" s="43"/>
      <c r="AB70" s="42"/>
      <c r="AC70" s="42"/>
      <c r="AD70" s="42"/>
      <c r="AE70" s="42"/>
      <c r="AF70" s="42"/>
      <c r="AG70" s="42"/>
      <c r="AH70" s="43"/>
      <c r="AI70" s="36"/>
      <c r="AJ70" s="44"/>
      <c r="AK70" s="45"/>
      <c r="AM70" s="46"/>
      <c r="AN70" s="47"/>
      <c r="AO70" s="48"/>
      <c r="AP70" s="23" t="str">
        <f t="shared" ref="AP70:AP73" si="37">IFERROR(IF(ISNUMBER(AO70),AO70/AM70,""),"-")</f>
        <v/>
      </c>
      <c r="AR70" s="40">
        <v>14</v>
      </c>
      <c r="AS70" s="41"/>
      <c r="AT70" s="42"/>
      <c r="AU70" s="42"/>
      <c r="AV70" s="43"/>
      <c r="AW70" s="42"/>
      <c r="AX70" s="42"/>
      <c r="AY70" s="42"/>
      <c r="AZ70" s="42"/>
      <c r="BA70" s="42"/>
      <c r="BB70" s="42"/>
      <c r="BC70" s="43"/>
      <c r="BE70" s="44"/>
      <c r="BF70" s="45"/>
      <c r="BH70" s="46"/>
      <c r="BI70" s="47"/>
      <c r="BJ70" s="48"/>
      <c r="BK70" s="23" t="str">
        <f t="shared" ref="BK70:BK73" si="38">IFERROR(IF(ISNUMBER(BJ70),BJ70/BH70,""),"-")</f>
        <v/>
      </c>
      <c r="BM70" s="40">
        <v>14</v>
      </c>
      <c r="BN70" s="41"/>
      <c r="BO70" s="42"/>
      <c r="BP70" s="42"/>
      <c r="BQ70" s="43"/>
      <c r="BR70" s="42"/>
      <c r="BS70" s="42"/>
      <c r="BT70" s="42"/>
      <c r="BU70" s="42"/>
      <c r="BV70" s="42"/>
      <c r="BW70" s="42"/>
      <c r="BX70" s="43"/>
      <c r="BZ70" s="44"/>
      <c r="CA70" s="45"/>
      <c r="CC70" s="46"/>
      <c r="CD70" s="47"/>
      <c r="CE70" s="48"/>
      <c r="CF70" s="23" t="str">
        <f t="shared" ref="CF70:CF73" si="39">IFERROR(IF(ISNUMBER(CE70),CE70/CC70,""),"-")</f>
        <v/>
      </c>
      <c r="CG70" s="47"/>
      <c r="CH70" s="40">
        <v>14</v>
      </c>
      <c r="CI70" s="41"/>
      <c r="CJ70" s="42"/>
      <c r="CK70" s="42"/>
      <c r="CL70" s="43"/>
      <c r="CM70" s="42"/>
      <c r="CN70" s="42"/>
      <c r="CO70" s="42"/>
      <c r="CP70" s="42"/>
      <c r="CQ70" s="42"/>
      <c r="CR70" s="42"/>
      <c r="CS70" s="43"/>
      <c r="CU70" s="44"/>
      <c r="CV70" s="45"/>
      <c r="CX70" s="46"/>
      <c r="CY70" s="47"/>
      <c r="CZ70" s="48"/>
      <c r="DA70" s="23" t="str">
        <f t="shared" ref="DA70:DA73" si="40">IFERROR(IF(ISNUMBER(CZ70),CZ70/CX70,""),"-")</f>
        <v/>
      </c>
      <c r="DB70" s="47"/>
      <c r="DC70" s="40">
        <v>14</v>
      </c>
      <c r="DD70" s="41"/>
      <c r="DE70" s="42"/>
      <c r="DF70" s="42"/>
      <c r="DG70" s="43"/>
      <c r="DH70" s="42"/>
      <c r="DI70" s="42"/>
      <c r="DJ70" s="42"/>
      <c r="DK70" s="42"/>
      <c r="DL70" s="42"/>
      <c r="DM70" s="42"/>
      <c r="DN70" s="43"/>
      <c r="DP70" s="44"/>
      <c r="DQ70" s="45"/>
      <c r="DS70" s="46"/>
      <c r="DT70" s="47"/>
      <c r="DU70" s="48"/>
      <c r="DV70" s="23" t="str">
        <f t="shared" ref="DV70:DV73" si="41">IFERROR(IF(ISNUMBER(DU70),DU70/DS70,""),"-")</f>
        <v/>
      </c>
      <c r="DW70" s="37"/>
    </row>
    <row r="71" spans="1:127" ht="15" customHeight="1" x14ac:dyDescent="0.25">
      <c r="A71" s="35"/>
      <c r="B71" s="40">
        <v>15</v>
      </c>
      <c r="C71" s="42"/>
      <c r="D71" s="42"/>
      <c r="E71" s="42"/>
      <c r="F71" s="43"/>
      <c r="G71" s="42"/>
      <c r="H71" s="42"/>
      <c r="I71" s="42"/>
      <c r="J71" s="42"/>
      <c r="K71" s="42"/>
      <c r="L71" s="42"/>
      <c r="M71" s="43"/>
      <c r="O71" s="44"/>
      <c r="P71" s="45"/>
      <c r="R71" s="46"/>
      <c r="S71" s="47"/>
      <c r="T71" s="48"/>
      <c r="U71" s="23" t="str">
        <f t="shared" si="36"/>
        <v/>
      </c>
      <c r="W71" s="40">
        <v>15</v>
      </c>
      <c r="X71" s="41"/>
      <c r="Y71" s="42"/>
      <c r="Z71" s="42"/>
      <c r="AA71" s="43"/>
      <c r="AB71" s="42"/>
      <c r="AC71" s="42"/>
      <c r="AD71" s="42"/>
      <c r="AE71" s="42"/>
      <c r="AF71" s="42"/>
      <c r="AG71" s="42"/>
      <c r="AH71" s="43"/>
      <c r="AI71" s="36"/>
      <c r="AJ71" s="44"/>
      <c r="AK71" s="45"/>
      <c r="AM71" s="46"/>
      <c r="AN71" s="47"/>
      <c r="AO71" s="48"/>
      <c r="AP71" s="23" t="str">
        <f t="shared" si="37"/>
        <v/>
      </c>
      <c r="AR71" s="40">
        <v>15</v>
      </c>
      <c r="AS71" s="41"/>
      <c r="AT71" s="42"/>
      <c r="AU71" s="42"/>
      <c r="AV71" s="43"/>
      <c r="AW71" s="42"/>
      <c r="AX71" s="42"/>
      <c r="AY71" s="42"/>
      <c r="AZ71" s="42"/>
      <c r="BA71" s="42"/>
      <c r="BB71" s="42"/>
      <c r="BC71" s="43"/>
      <c r="BE71" s="44"/>
      <c r="BF71" s="45"/>
      <c r="BH71" s="46"/>
      <c r="BI71" s="47"/>
      <c r="BJ71" s="48"/>
      <c r="BK71" s="23" t="str">
        <f t="shared" si="38"/>
        <v/>
      </c>
      <c r="BM71" s="40">
        <v>15</v>
      </c>
      <c r="BN71" s="41"/>
      <c r="BO71" s="42"/>
      <c r="BP71" s="42"/>
      <c r="BQ71" s="43"/>
      <c r="BR71" s="42"/>
      <c r="BS71" s="42"/>
      <c r="BT71" s="42"/>
      <c r="BU71" s="42"/>
      <c r="BV71" s="42"/>
      <c r="BW71" s="42"/>
      <c r="BX71" s="43"/>
      <c r="BZ71" s="44"/>
      <c r="CA71" s="45"/>
      <c r="CC71" s="46"/>
      <c r="CD71" s="47"/>
      <c r="CE71" s="48"/>
      <c r="CF71" s="23" t="str">
        <f t="shared" si="39"/>
        <v/>
      </c>
      <c r="CG71" s="47"/>
      <c r="CH71" s="40">
        <v>15</v>
      </c>
      <c r="CI71" s="41"/>
      <c r="CJ71" s="42"/>
      <c r="CK71" s="42"/>
      <c r="CL71" s="43"/>
      <c r="CM71" s="42"/>
      <c r="CN71" s="42"/>
      <c r="CO71" s="42"/>
      <c r="CP71" s="42"/>
      <c r="CQ71" s="42"/>
      <c r="CR71" s="42"/>
      <c r="CS71" s="43"/>
      <c r="CU71" s="44"/>
      <c r="CV71" s="45"/>
      <c r="CX71" s="46"/>
      <c r="CY71" s="47"/>
      <c r="CZ71" s="48"/>
      <c r="DA71" s="23" t="str">
        <f t="shared" si="40"/>
        <v/>
      </c>
      <c r="DB71" s="47"/>
      <c r="DC71" s="40">
        <v>15</v>
      </c>
      <c r="DD71" s="41"/>
      <c r="DE71" s="42"/>
      <c r="DF71" s="42"/>
      <c r="DG71" s="43"/>
      <c r="DH71" s="42"/>
      <c r="DI71" s="42"/>
      <c r="DJ71" s="42"/>
      <c r="DK71" s="42"/>
      <c r="DL71" s="42"/>
      <c r="DM71" s="42"/>
      <c r="DN71" s="43"/>
      <c r="DP71" s="44"/>
      <c r="DQ71" s="45"/>
      <c r="DS71" s="46"/>
      <c r="DT71" s="47"/>
      <c r="DU71" s="48"/>
      <c r="DV71" s="23" t="str">
        <f t="shared" si="41"/>
        <v/>
      </c>
      <c r="DW71" s="37"/>
    </row>
    <row r="72" spans="1:127" ht="15" customHeight="1" x14ac:dyDescent="0.25">
      <c r="A72" s="35"/>
      <c r="B72" s="40">
        <v>16</v>
      </c>
      <c r="C72" s="42"/>
      <c r="D72" s="42"/>
      <c r="E72" s="42"/>
      <c r="F72" s="43"/>
      <c r="G72" s="42"/>
      <c r="H72" s="42"/>
      <c r="I72" s="42"/>
      <c r="J72" s="42"/>
      <c r="K72" s="42"/>
      <c r="L72" s="42"/>
      <c r="M72" s="43"/>
      <c r="O72" s="44"/>
      <c r="P72" s="45"/>
      <c r="R72" s="46"/>
      <c r="S72" s="47"/>
      <c r="T72" s="48"/>
      <c r="U72" s="23" t="str">
        <f t="shared" si="36"/>
        <v/>
      </c>
      <c r="W72" s="40">
        <v>16</v>
      </c>
      <c r="X72" s="41"/>
      <c r="Y72" s="42"/>
      <c r="Z72" s="42"/>
      <c r="AA72" s="43"/>
      <c r="AB72" s="42"/>
      <c r="AC72" s="42"/>
      <c r="AD72" s="42"/>
      <c r="AE72" s="42"/>
      <c r="AF72" s="42"/>
      <c r="AG72" s="42"/>
      <c r="AH72" s="43"/>
      <c r="AI72" s="36"/>
      <c r="AJ72" s="44"/>
      <c r="AK72" s="45"/>
      <c r="AM72" s="46"/>
      <c r="AN72" s="47"/>
      <c r="AO72" s="48"/>
      <c r="AP72" s="23" t="str">
        <f t="shared" si="37"/>
        <v/>
      </c>
      <c r="AR72" s="40">
        <v>16</v>
      </c>
      <c r="AS72" s="41"/>
      <c r="AT72" s="42"/>
      <c r="AU72" s="42"/>
      <c r="AV72" s="43"/>
      <c r="AW72" s="42"/>
      <c r="AX72" s="42"/>
      <c r="AY72" s="42"/>
      <c r="AZ72" s="42"/>
      <c r="BA72" s="42"/>
      <c r="BB72" s="42"/>
      <c r="BC72" s="43"/>
      <c r="BE72" s="44"/>
      <c r="BF72" s="45"/>
      <c r="BH72" s="46"/>
      <c r="BI72" s="47"/>
      <c r="BJ72" s="48"/>
      <c r="BK72" s="23" t="str">
        <f t="shared" si="38"/>
        <v/>
      </c>
      <c r="BM72" s="40">
        <v>16</v>
      </c>
      <c r="BN72" s="41"/>
      <c r="BO72" s="42"/>
      <c r="BP72" s="42"/>
      <c r="BQ72" s="43"/>
      <c r="BR72" s="42"/>
      <c r="BS72" s="42"/>
      <c r="BT72" s="42"/>
      <c r="BU72" s="42"/>
      <c r="BV72" s="42"/>
      <c r="BW72" s="42"/>
      <c r="BX72" s="43"/>
      <c r="BZ72" s="44"/>
      <c r="CA72" s="45"/>
      <c r="CC72" s="46"/>
      <c r="CD72" s="47"/>
      <c r="CE72" s="48"/>
      <c r="CF72" s="23" t="str">
        <f t="shared" si="39"/>
        <v/>
      </c>
      <c r="CG72" s="47"/>
      <c r="CH72" s="40">
        <v>16</v>
      </c>
      <c r="CI72" s="41"/>
      <c r="CJ72" s="42"/>
      <c r="CK72" s="42"/>
      <c r="CL72" s="43"/>
      <c r="CM72" s="42"/>
      <c r="CN72" s="42"/>
      <c r="CO72" s="42"/>
      <c r="CP72" s="42"/>
      <c r="CQ72" s="42"/>
      <c r="CR72" s="42"/>
      <c r="CS72" s="43"/>
      <c r="CU72" s="44"/>
      <c r="CV72" s="45"/>
      <c r="CX72" s="46"/>
      <c r="CY72" s="47"/>
      <c r="CZ72" s="48"/>
      <c r="DA72" s="23" t="str">
        <f t="shared" si="40"/>
        <v/>
      </c>
      <c r="DB72" s="47"/>
      <c r="DC72" s="40">
        <v>16</v>
      </c>
      <c r="DD72" s="41"/>
      <c r="DE72" s="42"/>
      <c r="DF72" s="42"/>
      <c r="DG72" s="43"/>
      <c r="DH72" s="42"/>
      <c r="DI72" s="42"/>
      <c r="DJ72" s="42"/>
      <c r="DK72" s="42"/>
      <c r="DL72" s="42"/>
      <c r="DM72" s="42"/>
      <c r="DN72" s="43"/>
      <c r="DP72" s="44"/>
      <c r="DQ72" s="45"/>
      <c r="DS72" s="46"/>
      <c r="DT72" s="47"/>
      <c r="DU72" s="48"/>
      <c r="DV72" s="23" t="str">
        <f t="shared" si="41"/>
        <v/>
      </c>
      <c r="DW72" s="37"/>
    </row>
    <row r="73" spans="1:127" ht="15" customHeight="1" x14ac:dyDescent="0.25">
      <c r="A73" s="35"/>
      <c r="B73" s="40">
        <v>17</v>
      </c>
      <c r="C73" s="42"/>
      <c r="D73" s="42"/>
      <c r="E73" s="42"/>
      <c r="F73" s="43"/>
      <c r="G73" s="42"/>
      <c r="H73" s="42"/>
      <c r="I73" s="42"/>
      <c r="J73" s="42"/>
      <c r="K73" s="42"/>
      <c r="L73" s="42"/>
      <c r="M73" s="43"/>
      <c r="O73" s="44"/>
      <c r="P73" s="45"/>
      <c r="R73" s="46"/>
      <c r="S73" s="47"/>
      <c r="T73" s="48"/>
      <c r="U73" s="23" t="str">
        <f t="shared" si="36"/>
        <v/>
      </c>
      <c r="W73" s="40">
        <v>17</v>
      </c>
      <c r="X73" s="41"/>
      <c r="Y73" s="42"/>
      <c r="Z73" s="42"/>
      <c r="AA73" s="43"/>
      <c r="AB73" s="42"/>
      <c r="AC73" s="42"/>
      <c r="AD73" s="42"/>
      <c r="AE73" s="42"/>
      <c r="AF73" s="42"/>
      <c r="AG73" s="42"/>
      <c r="AH73" s="43"/>
      <c r="AI73" s="36"/>
      <c r="AJ73" s="44"/>
      <c r="AK73" s="45"/>
      <c r="AM73" s="46"/>
      <c r="AN73" s="47"/>
      <c r="AO73" s="48"/>
      <c r="AP73" s="23" t="str">
        <f t="shared" si="37"/>
        <v/>
      </c>
      <c r="AR73" s="40">
        <v>17</v>
      </c>
      <c r="AS73" s="41"/>
      <c r="AT73" s="42"/>
      <c r="AU73" s="42"/>
      <c r="AV73" s="43"/>
      <c r="AW73" s="42"/>
      <c r="AX73" s="42"/>
      <c r="AY73" s="42"/>
      <c r="AZ73" s="42"/>
      <c r="BA73" s="42"/>
      <c r="BB73" s="42"/>
      <c r="BC73" s="43"/>
      <c r="BE73" s="44"/>
      <c r="BF73" s="45"/>
      <c r="BH73" s="46"/>
      <c r="BI73" s="47"/>
      <c r="BJ73" s="48"/>
      <c r="BK73" s="23" t="str">
        <f t="shared" si="38"/>
        <v/>
      </c>
      <c r="BM73" s="40">
        <v>17</v>
      </c>
      <c r="BN73" s="41"/>
      <c r="BO73" s="42"/>
      <c r="BP73" s="42"/>
      <c r="BQ73" s="43"/>
      <c r="BR73" s="42"/>
      <c r="BS73" s="42"/>
      <c r="BT73" s="42"/>
      <c r="BU73" s="42"/>
      <c r="BV73" s="42"/>
      <c r="BW73" s="42"/>
      <c r="BX73" s="43"/>
      <c r="BZ73" s="44"/>
      <c r="CA73" s="45"/>
      <c r="CC73" s="46"/>
      <c r="CD73" s="47"/>
      <c r="CE73" s="48"/>
      <c r="CF73" s="23" t="str">
        <f t="shared" si="39"/>
        <v/>
      </c>
      <c r="CG73" s="47"/>
      <c r="CH73" s="40">
        <v>17</v>
      </c>
      <c r="CI73" s="41"/>
      <c r="CJ73" s="42"/>
      <c r="CK73" s="42"/>
      <c r="CL73" s="43"/>
      <c r="CM73" s="42"/>
      <c r="CN73" s="42"/>
      <c r="CO73" s="42"/>
      <c r="CP73" s="42"/>
      <c r="CQ73" s="42"/>
      <c r="CR73" s="42"/>
      <c r="CS73" s="43"/>
      <c r="CU73" s="44"/>
      <c r="CV73" s="45"/>
      <c r="CX73" s="46"/>
      <c r="CY73" s="47"/>
      <c r="CZ73" s="48"/>
      <c r="DA73" s="23" t="str">
        <f t="shared" si="40"/>
        <v/>
      </c>
      <c r="DB73" s="47"/>
      <c r="DC73" s="40">
        <v>17</v>
      </c>
      <c r="DD73" s="41"/>
      <c r="DE73" s="42"/>
      <c r="DF73" s="42"/>
      <c r="DG73" s="43"/>
      <c r="DH73" s="42"/>
      <c r="DI73" s="42"/>
      <c r="DJ73" s="42"/>
      <c r="DK73" s="42"/>
      <c r="DL73" s="42"/>
      <c r="DM73" s="42"/>
      <c r="DN73" s="43"/>
      <c r="DP73" s="44"/>
      <c r="DQ73" s="45"/>
      <c r="DS73" s="46"/>
      <c r="DT73" s="47"/>
      <c r="DU73" s="48"/>
      <c r="DV73" s="23" t="str">
        <f t="shared" si="41"/>
        <v/>
      </c>
      <c r="DW73" s="37"/>
    </row>
    <row r="74" spans="1:127" ht="15" customHeight="1" x14ac:dyDescent="0.25">
      <c r="A74" s="35"/>
      <c r="B74" s="40">
        <v>18</v>
      </c>
      <c r="C74" s="42"/>
      <c r="D74" s="42"/>
      <c r="E74" s="42"/>
      <c r="F74" s="43"/>
      <c r="G74" s="42"/>
      <c r="H74" s="42"/>
      <c r="I74" s="42"/>
      <c r="J74" s="42"/>
      <c r="K74" s="42"/>
      <c r="L74" s="42"/>
      <c r="M74" s="43"/>
      <c r="O74" s="44"/>
      <c r="P74" s="45"/>
      <c r="R74" s="46"/>
      <c r="S74" s="47"/>
      <c r="T74" s="48"/>
      <c r="U74" s="23" t="str">
        <f t="shared" ref="U74:U75" si="42">IFERROR(IF(ISNUMBER(T74),T74/R74,""),"-")</f>
        <v/>
      </c>
      <c r="W74" s="40">
        <v>18</v>
      </c>
      <c r="X74" s="41"/>
      <c r="Y74" s="42"/>
      <c r="Z74" s="42"/>
      <c r="AA74" s="43"/>
      <c r="AB74" s="42"/>
      <c r="AC74" s="42"/>
      <c r="AD74" s="42"/>
      <c r="AE74" s="42"/>
      <c r="AF74" s="42"/>
      <c r="AG74" s="42"/>
      <c r="AH74" s="43"/>
      <c r="AI74" s="36"/>
      <c r="AJ74" s="44"/>
      <c r="AK74" s="45"/>
      <c r="AM74" s="46"/>
      <c r="AN74" s="47"/>
      <c r="AO74" s="48"/>
      <c r="AP74" s="23" t="str">
        <f t="shared" ref="AP74:AP75" si="43">IFERROR(IF(ISNUMBER(AO74),AO74/AM74,""),"-")</f>
        <v/>
      </c>
      <c r="AR74" s="40">
        <v>18</v>
      </c>
      <c r="AS74" s="41"/>
      <c r="AT74" s="42"/>
      <c r="AU74" s="42"/>
      <c r="AV74" s="43"/>
      <c r="AW74" s="42"/>
      <c r="AX74" s="42"/>
      <c r="AY74" s="42"/>
      <c r="AZ74" s="42"/>
      <c r="BA74" s="42"/>
      <c r="BB74" s="42"/>
      <c r="BC74" s="43"/>
      <c r="BE74" s="44"/>
      <c r="BF74" s="45"/>
      <c r="BH74" s="46"/>
      <c r="BI74" s="47"/>
      <c r="BJ74" s="48"/>
      <c r="BK74" s="23" t="str">
        <f t="shared" ref="BK74:BK75" si="44">IFERROR(IF(ISNUMBER(BJ74),BJ74/BH74,""),"-")</f>
        <v/>
      </c>
      <c r="BM74" s="40">
        <v>18</v>
      </c>
      <c r="BN74" s="41"/>
      <c r="BO74" s="42"/>
      <c r="BP74" s="42"/>
      <c r="BQ74" s="43"/>
      <c r="BR74" s="42"/>
      <c r="BS74" s="42"/>
      <c r="BT74" s="42"/>
      <c r="BU74" s="42"/>
      <c r="BV74" s="42"/>
      <c r="BW74" s="42"/>
      <c r="BX74" s="43"/>
      <c r="BZ74" s="44"/>
      <c r="CA74" s="45"/>
      <c r="CC74" s="46"/>
      <c r="CD74" s="47"/>
      <c r="CE74" s="48"/>
      <c r="CF74" s="23" t="str">
        <f t="shared" ref="CF74:CF75" si="45">IFERROR(IF(ISNUMBER(CE74),CE74/CC74,""),"-")</f>
        <v/>
      </c>
      <c r="CG74" s="47"/>
      <c r="CH74" s="40">
        <v>18</v>
      </c>
      <c r="CI74" s="41"/>
      <c r="CJ74" s="42"/>
      <c r="CK74" s="42"/>
      <c r="CL74" s="43"/>
      <c r="CM74" s="42"/>
      <c r="CN74" s="42"/>
      <c r="CO74" s="42"/>
      <c r="CP74" s="42"/>
      <c r="CQ74" s="42"/>
      <c r="CR74" s="42"/>
      <c r="CS74" s="43"/>
      <c r="CU74" s="44"/>
      <c r="CV74" s="45"/>
      <c r="CX74" s="46"/>
      <c r="CY74" s="47"/>
      <c r="CZ74" s="48"/>
      <c r="DA74" s="23" t="str">
        <f t="shared" ref="DA74:DA75" si="46">IFERROR(IF(ISNUMBER(CZ74),CZ74/CX74,""),"-")</f>
        <v/>
      </c>
      <c r="DB74" s="47"/>
      <c r="DC74" s="40">
        <v>18</v>
      </c>
      <c r="DD74" s="41"/>
      <c r="DE74" s="42"/>
      <c r="DF74" s="42"/>
      <c r="DG74" s="43"/>
      <c r="DH74" s="42"/>
      <c r="DI74" s="42"/>
      <c r="DJ74" s="42"/>
      <c r="DK74" s="42"/>
      <c r="DL74" s="42"/>
      <c r="DM74" s="42"/>
      <c r="DN74" s="43"/>
      <c r="DP74" s="44"/>
      <c r="DQ74" s="45"/>
      <c r="DS74" s="46"/>
      <c r="DT74" s="47"/>
      <c r="DU74" s="48"/>
      <c r="DV74" s="23" t="str">
        <f t="shared" ref="DV74:DV75" si="47">IFERROR(IF(ISNUMBER(DU74),DU74/DS74,""),"-")</f>
        <v/>
      </c>
      <c r="DW74" s="37"/>
    </row>
    <row r="75" spans="1:127" ht="15" customHeight="1" x14ac:dyDescent="0.25">
      <c r="A75" s="35"/>
      <c r="B75" s="40">
        <v>19</v>
      </c>
      <c r="C75" s="42"/>
      <c r="D75" s="42"/>
      <c r="E75" s="42"/>
      <c r="F75" s="43"/>
      <c r="G75" s="42"/>
      <c r="H75" s="42"/>
      <c r="I75" s="42"/>
      <c r="J75" s="42"/>
      <c r="K75" s="42"/>
      <c r="L75" s="42"/>
      <c r="M75" s="43"/>
      <c r="O75" s="44"/>
      <c r="P75" s="45"/>
      <c r="R75" s="46"/>
      <c r="S75" s="47"/>
      <c r="T75" s="48"/>
      <c r="U75" s="23" t="str">
        <f t="shared" si="42"/>
        <v/>
      </c>
      <c r="W75" s="40">
        <v>19</v>
      </c>
      <c r="X75" s="41"/>
      <c r="Y75" s="42"/>
      <c r="Z75" s="42"/>
      <c r="AA75" s="43"/>
      <c r="AB75" s="42"/>
      <c r="AC75" s="42"/>
      <c r="AD75" s="42"/>
      <c r="AE75" s="42"/>
      <c r="AF75" s="42"/>
      <c r="AG75" s="42"/>
      <c r="AH75" s="43"/>
      <c r="AI75" s="36"/>
      <c r="AJ75" s="44"/>
      <c r="AK75" s="45"/>
      <c r="AM75" s="46"/>
      <c r="AN75" s="47"/>
      <c r="AO75" s="48"/>
      <c r="AP75" s="23" t="str">
        <f t="shared" si="43"/>
        <v/>
      </c>
      <c r="AR75" s="40">
        <v>19</v>
      </c>
      <c r="AS75" s="41"/>
      <c r="AT75" s="42"/>
      <c r="AU75" s="42"/>
      <c r="AV75" s="43"/>
      <c r="AW75" s="42"/>
      <c r="AX75" s="42"/>
      <c r="AY75" s="42"/>
      <c r="AZ75" s="42"/>
      <c r="BA75" s="42"/>
      <c r="BB75" s="42"/>
      <c r="BC75" s="43"/>
      <c r="BE75" s="44"/>
      <c r="BF75" s="45"/>
      <c r="BH75" s="46"/>
      <c r="BI75" s="47"/>
      <c r="BJ75" s="48"/>
      <c r="BK75" s="23" t="str">
        <f t="shared" si="44"/>
        <v/>
      </c>
      <c r="BM75" s="40">
        <v>19</v>
      </c>
      <c r="BN75" s="41"/>
      <c r="BO75" s="42"/>
      <c r="BP75" s="42"/>
      <c r="BQ75" s="43"/>
      <c r="BR75" s="42"/>
      <c r="BS75" s="42"/>
      <c r="BT75" s="42"/>
      <c r="BU75" s="42"/>
      <c r="BV75" s="42"/>
      <c r="BW75" s="42"/>
      <c r="BX75" s="43"/>
      <c r="BZ75" s="44"/>
      <c r="CA75" s="45"/>
      <c r="CC75" s="46"/>
      <c r="CD75" s="47"/>
      <c r="CE75" s="48"/>
      <c r="CF75" s="23" t="str">
        <f t="shared" si="45"/>
        <v/>
      </c>
      <c r="CG75" s="47"/>
      <c r="CH75" s="40">
        <v>19</v>
      </c>
      <c r="CI75" s="41"/>
      <c r="CJ75" s="42"/>
      <c r="CK75" s="42"/>
      <c r="CL75" s="43"/>
      <c r="CM75" s="42"/>
      <c r="CN75" s="42"/>
      <c r="CO75" s="42"/>
      <c r="CP75" s="42"/>
      <c r="CQ75" s="42"/>
      <c r="CR75" s="42"/>
      <c r="CS75" s="43"/>
      <c r="CU75" s="44"/>
      <c r="CV75" s="45"/>
      <c r="CX75" s="46"/>
      <c r="CY75" s="47"/>
      <c r="CZ75" s="48"/>
      <c r="DA75" s="23" t="str">
        <f t="shared" si="46"/>
        <v/>
      </c>
      <c r="DB75" s="47"/>
      <c r="DC75" s="40">
        <v>19</v>
      </c>
      <c r="DD75" s="41"/>
      <c r="DE75" s="42"/>
      <c r="DF75" s="42"/>
      <c r="DG75" s="43"/>
      <c r="DH75" s="42"/>
      <c r="DI75" s="42"/>
      <c r="DJ75" s="42"/>
      <c r="DK75" s="42"/>
      <c r="DL75" s="42"/>
      <c r="DM75" s="42"/>
      <c r="DN75" s="43"/>
      <c r="DP75" s="44"/>
      <c r="DQ75" s="45"/>
      <c r="DS75" s="46"/>
      <c r="DT75" s="47"/>
      <c r="DU75" s="48"/>
      <c r="DV75" s="23" t="str">
        <f t="shared" si="47"/>
        <v/>
      </c>
      <c r="DW75" s="37"/>
    </row>
    <row r="76" spans="1:127" ht="15" customHeight="1" x14ac:dyDescent="0.25">
      <c r="A76" s="35"/>
      <c r="B76" s="40">
        <v>20</v>
      </c>
      <c r="C76" s="42"/>
      <c r="D76" s="42"/>
      <c r="E76" s="42"/>
      <c r="F76" s="43"/>
      <c r="G76" s="42"/>
      <c r="H76" s="42"/>
      <c r="I76" s="42"/>
      <c r="J76" s="42"/>
      <c r="K76" s="42"/>
      <c r="L76" s="42"/>
      <c r="M76" s="43"/>
      <c r="O76" s="44"/>
      <c r="P76" s="45"/>
      <c r="R76" s="46"/>
      <c r="S76" s="47"/>
      <c r="T76" s="48"/>
      <c r="U76" s="23" t="str">
        <f t="shared" ref="U76" si="48">IFERROR(IF(ISNUMBER(T76),T76/R76,""),"-")</f>
        <v/>
      </c>
      <c r="W76" s="40">
        <v>20</v>
      </c>
      <c r="X76" s="41"/>
      <c r="Y76" s="42"/>
      <c r="Z76" s="42"/>
      <c r="AA76" s="43"/>
      <c r="AB76" s="42"/>
      <c r="AC76" s="42"/>
      <c r="AD76" s="42"/>
      <c r="AE76" s="42"/>
      <c r="AF76" s="42"/>
      <c r="AG76" s="42"/>
      <c r="AH76" s="43"/>
      <c r="AI76" s="36"/>
      <c r="AJ76" s="44"/>
      <c r="AK76" s="45"/>
      <c r="AM76" s="46"/>
      <c r="AN76" s="47"/>
      <c r="AO76" s="48"/>
      <c r="AP76" s="23" t="str">
        <f t="shared" ref="AP76" si="49">IFERROR(IF(ISNUMBER(AO76),AO76/AM76,""),"-")</f>
        <v/>
      </c>
      <c r="AR76" s="40">
        <v>20</v>
      </c>
      <c r="AS76" s="41"/>
      <c r="AT76" s="42"/>
      <c r="AU76" s="42"/>
      <c r="AV76" s="43"/>
      <c r="AW76" s="42"/>
      <c r="AX76" s="42"/>
      <c r="AY76" s="42"/>
      <c r="AZ76" s="42"/>
      <c r="BA76" s="42"/>
      <c r="BB76" s="42"/>
      <c r="BC76" s="43"/>
      <c r="BE76" s="44"/>
      <c r="BF76" s="45"/>
      <c r="BH76" s="46"/>
      <c r="BI76" s="47"/>
      <c r="BJ76" s="48"/>
      <c r="BK76" s="23" t="str">
        <f t="shared" ref="BK76" si="50">IFERROR(IF(ISNUMBER(BJ76),BJ76/BH76,""),"-")</f>
        <v/>
      </c>
      <c r="BM76" s="40">
        <v>20</v>
      </c>
      <c r="BN76" s="41"/>
      <c r="BO76" s="42"/>
      <c r="BP76" s="42"/>
      <c r="BQ76" s="43"/>
      <c r="BR76" s="42"/>
      <c r="BS76" s="42"/>
      <c r="BT76" s="42"/>
      <c r="BU76" s="42"/>
      <c r="BV76" s="42"/>
      <c r="BW76" s="42"/>
      <c r="BX76" s="43"/>
      <c r="BZ76" s="44"/>
      <c r="CA76" s="45"/>
      <c r="CC76" s="46"/>
      <c r="CD76" s="47"/>
      <c r="CE76" s="48"/>
      <c r="CF76" s="23" t="str">
        <f t="shared" ref="CF76" si="51">IFERROR(IF(ISNUMBER(CE76),CE76/CC76,""),"-")</f>
        <v/>
      </c>
      <c r="CG76" s="47"/>
      <c r="CH76" s="40">
        <v>20</v>
      </c>
      <c r="CI76" s="41"/>
      <c r="CJ76" s="42"/>
      <c r="CK76" s="42"/>
      <c r="CL76" s="43"/>
      <c r="CM76" s="42"/>
      <c r="CN76" s="42"/>
      <c r="CO76" s="42"/>
      <c r="CP76" s="42"/>
      <c r="CQ76" s="42"/>
      <c r="CR76" s="42"/>
      <c r="CS76" s="43"/>
      <c r="CU76" s="44"/>
      <c r="CV76" s="45"/>
      <c r="CX76" s="46"/>
      <c r="CY76" s="47"/>
      <c r="CZ76" s="48"/>
      <c r="DA76" s="23" t="str">
        <f t="shared" ref="DA76" si="52">IFERROR(IF(ISNUMBER(CZ76),CZ76/CX76,""),"-")</f>
        <v/>
      </c>
      <c r="DB76" s="47"/>
      <c r="DC76" s="40">
        <v>20</v>
      </c>
      <c r="DD76" s="41"/>
      <c r="DE76" s="42"/>
      <c r="DF76" s="42"/>
      <c r="DG76" s="43"/>
      <c r="DH76" s="42"/>
      <c r="DI76" s="42"/>
      <c r="DJ76" s="42"/>
      <c r="DK76" s="42"/>
      <c r="DL76" s="42"/>
      <c r="DM76" s="42"/>
      <c r="DN76" s="43"/>
      <c r="DP76" s="44"/>
      <c r="DQ76" s="45"/>
      <c r="DS76" s="46"/>
      <c r="DT76" s="47"/>
      <c r="DU76" s="48"/>
      <c r="DV76" s="23" t="str">
        <f t="shared" ref="DV76" si="53">IFERROR(IF(ISNUMBER(DU76),DU76/DS76,""),"-")</f>
        <v/>
      </c>
      <c r="DW76" s="37"/>
    </row>
    <row r="77" spans="1:127" s="17" customFormat="1" ht="15" customHeight="1" x14ac:dyDescent="0.25">
      <c r="A77" s="75"/>
      <c r="M77" s="124"/>
      <c r="N77" s="25"/>
      <c r="O77" s="20"/>
      <c r="Q77" s="90" t="s">
        <v>78</v>
      </c>
      <c r="R77" s="24">
        <f>SUM(R57:R76)+N77</f>
        <v>0</v>
      </c>
      <c r="S77" s="25"/>
      <c r="T77" s="26">
        <f>SUM(T57:T76)</f>
        <v>0</v>
      </c>
      <c r="U77" s="23" t="str">
        <f t="shared" si="24"/>
        <v>-</v>
      </c>
      <c r="W77" s="75"/>
      <c r="AI77" s="25"/>
      <c r="AJ77" s="20"/>
      <c r="AL77" s="90" t="s">
        <v>78</v>
      </c>
      <c r="AM77" s="24">
        <f>SUM(AM57:AM76)+AI77</f>
        <v>0</v>
      </c>
      <c r="AN77" s="25"/>
      <c r="AO77" s="26">
        <f>SUM(AO57:AO76)</f>
        <v>0</v>
      </c>
      <c r="AP77" s="23" t="str">
        <f t="shared" si="25"/>
        <v>-</v>
      </c>
      <c r="AR77" s="75"/>
      <c r="BD77" s="25"/>
      <c r="BE77" s="20"/>
      <c r="BG77" s="90" t="s">
        <v>78</v>
      </c>
      <c r="BH77" s="24">
        <f>SUM(BH57:BH76)+BD77</f>
        <v>0</v>
      </c>
      <c r="BI77" s="25"/>
      <c r="BJ77" s="26">
        <f>SUM(BJ57:BJ76)</f>
        <v>0</v>
      </c>
      <c r="BK77" s="23" t="str">
        <f t="shared" si="26"/>
        <v>-</v>
      </c>
      <c r="BM77" s="75"/>
      <c r="BY77" s="25"/>
      <c r="BZ77" s="20"/>
      <c r="CB77" s="90" t="s">
        <v>78</v>
      </c>
      <c r="CC77" s="24">
        <f>SUM(CC57:CC76)+BY77</f>
        <v>0</v>
      </c>
      <c r="CD77" s="25"/>
      <c r="CE77" s="26">
        <f>SUM(CE57:CE76)</f>
        <v>0</v>
      </c>
      <c r="CF77" s="23" t="str">
        <f t="shared" si="27"/>
        <v>-</v>
      </c>
      <c r="CG77" s="22"/>
      <c r="CH77" s="75"/>
      <c r="CT77" s="25"/>
      <c r="CU77" s="20"/>
      <c r="CW77" s="90" t="s">
        <v>78</v>
      </c>
      <c r="CX77" s="24">
        <f>SUM(CX57:CX76)+CT77</f>
        <v>0</v>
      </c>
      <c r="CY77" s="25"/>
      <c r="CZ77" s="26">
        <f>SUM(CZ57:CZ76)</f>
        <v>0</v>
      </c>
      <c r="DA77" s="23" t="str">
        <f t="shared" si="28"/>
        <v>-</v>
      </c>
      <c r="DB77" s="22"/>
      <c r="DC77" s="75"/>
      <c r="DN77" s="124" t="s">
        <v>77</v>
      </c>
      <c r="DO77" s="25"/>
      <c r="DP77" s="20"/>
      <c r="DR77" s="90" t="s">
        <v>78</v>
      </c>
      <c r="DS77" s="24">
        <f>SUM(DS57:DS76)+DO77</f>
        <v>0</v>
      </c>
      <c r="DT77" s="25"/>
      <c r="DU77" s="26">
        <f>SUM(DU57:DU76)</f>
        <v>0</v>
      </c>
      <c r="DV77" s="23" t="str">
        <f t="shared" si="29"/>
        <v>-</v>
      </c>
      <c r="DW77" s="79"/>
    </row>
    <row r="78" spans="1:127" ht="15" customHeight="1" x14ac:dyDescent="0.25">
      <c r="A78" s="35"/>
      <c r="S78" s="40"/>
      <c r="U78" s="17"/>
      <c r="W78" s="35"/>
      <c r="AM78" s="17"/>
      <c r="AP78" s="17"/>
      <c r="AR78" s="35"/>
      <c r="BH78" s="17"/>
      <c r="BK78" s="17"/>
      <c r="BM78" s="35"/>
      <c r="CC78" s="17"/>
      <c r="CF78" s="17"/>
      <c r="CG78" s="47"/>
      <c r="CH78" s="35"/>
      <c r="CX78" s="17"/>
      <c r="DA78" s="17"/>
      <c r="DB78" s="47"/>
      <c r="DC78" s="35"/>
      <c r="DS78" s="17"/>
      <c r="DV78" s="17"/>
      <c r="DW78" s="37"/>
    </row>
    <row r="79" spans="1:127" s="17" customFormat="1" ht="15" customHeight="1" x14ac:dyDescent="0.25">
      <c r="A79" s="75"/>
      <c r="B79" s="19"/>
      <c r="C79" s="61" t="s">
        <v>55</v>
      </c>
      <c r="D79" s="19"/>
      <c r="E79" s="19"/>
      <c r="F79" s="19"/>
      <c r="G79" s="19"/>
      <c r="H79" s="19"/>
      <c r="I79" s="19"/>
      <c r="J79" s="19"/>
      <c r="K79" s="19"/>
      <c r="L79" s="19"/>
      <c r="M79" s="19"/>
      <c r="N79" s="19"/>
      <c r="O79" s="72"/>
      <c r="P79" s="72"/>
      <c r="Q79" s="19"/>
      <c r="R79" s="19"/>
      <c r="W79" s="77"/>
      <c r="X79" s="61" t="s">
        <v>55</v>
      </c>
      <c r="Y79" s="19"/>
      <c r="Z79" s="19"/>
      <c r="AA79" s="19"/>
      <c r="AB79" s="19"/>
      <c r="AC79" s="19"/>
      <c r="AD79" s="19"/>
      <c r="AE79" s="19"/>
      <c r="AF79" s="19"/>
      <c r="AG79" s="19"/>
      <c r="AH79" s="19"/>
      <c r="AI79" s="156"/>
      <c r="AJ79" s="19"/>
      <c r="AK79" s="19"/>
      <c r="AL79" s="19"/>
      <c r="AM79" s="19"/>
      <c r="AR79" s="77"/>
      <c r="AS79" s="61" t="s">
        <v>55</v>
      </c>
      <c r="AT79" s="19"/>
      <c r="AU79" s="19"/>
      <c r="AV79" s="19"/>
      <c r="AW79" s="19"/>
      <c r="AX79" s="19"/>
      <c r="AY79" s="19"/>
      <c r="AZ79" s="19"/>
      <c r="BA79" s="19"/>
      <c r="BB79" s="19"/>
      <c r="BC79" s="19"/>
      <c r="BD79" s="19"/>
      <c r="BE79" s="19"/>
      <c r="BF79" s="19"/>
      <c r="BG79" s="19"/>
      <c r="BH79" s="19"/>
      <c r="BM79" s="77"/>
      <c r="BN79" s="61" t="s">
        <v>55</v>
      </c>
      <c r="BO79" s="19"/>
      <c r="BP79" s="19"/>
      <c r="BQ79" s="19"/>
      <c r="BR79" s="19"/>
      <c r="BS79" s="19"/>
      <c r="BT79" s="19"/>
      <c r="BU79" s="19"/>
      <c r="BV79" s="19"/>
      <c r="BW79" s="19"/>
      <c r="BX79" s="19"/>
      <c r="BY79" s="19"/>
      <c r="BZ79" s="19"/>
      <c r="CA79" s="19"/>
      <c r="CB79" s="19"/>
      <c r="CC79" s="19"/>
      <c r="CH79" s="77"/>
      <c r="CI79" s="61" t="s">
        <v>55</v>
      </c>
      <c r="CJ79" s="19"/>
      <c r="CK79" s="19"/>
      <c r="CL79" s="19"/>
      <c r="CM79" s="19"/>
      <c r="CN79" s="19"/>
      <c r="CO79" s="19"/>
      <c r="CP79" s="19"/>
      <c r="CQ79" s="19"/>
      <c r="CR79" s="19"/>
      <c r="CS79" s="19"/>
      <c r="CT79" s="19"/>
      <c r="CU79" s="19"/>
      <c r="CV79" s="19"/>
      <c r="CW79" s="19"/>
      <c r="CX79" s="19"/>
      <c r="DB79" s="22"/>
      <c r="DC79" s="77"/>
      <c r="DD79" s="61" t="s">
        <v>55</v>
      </c>
      <c r="DE79" s="19"/>
      <c r="DF79" s="19"/>
      <c r="DG79" s="19"/>
      <c r="DH79" s="19"/>
      <c r="DI79" s="19"/>
      <c r="DJ79" s="19"/>
      <c r="DK79" s="19"/>
      <c r="DL79" s="19"/>
      <c r="DM79" s="19"/>
      <c r="DN79" s="19"/>
      <c r="DO79" s="19"/>
      <c r="DP79" s="19"/>
      <c r="DQ79" s="19"/>
      <c r="DR79" s="19"/>
      <c r="DS79" s="19"/>
      <c r="DW79" s="79"/>
    </row>
    <row r="80" spans="1:127" s="17" customFormat="1" ht="15" customHeight="1" x14ac:dyDescent="0.25">
      <c r="A80" s="75"/>
      <c r="C80" s="17" t="s">
        <v>83</v>
      </c>
      <c r="G80" s="27" t="s">
        <v>84</v>
      </c>
      <c r="H80" s="27" t="s">
        <v>85</v>
      </c>
      <c r="O80" s="20"/>
      <c r="P80" s="20"/>
      <c r="R80" s="27" t="s">
        <v>73</v>
      </c>
      <c r="S80" s="27"/>
      <c r="T80" s="27" t="s">
        <v>74</v>
      </c>
      <c r="U80" s="27" t="s">
        <v>75</v>
      </c>
      <c r="V80" s="27"/>
      <c r="W80" s="75"/>
      <c r="X80" s="17" t="s">
        <v>83</v>
      </c>
      <c r="AB80" s="27" t="s">
        <v>84</v>
      </c>
      <c r="AC80" s="27" t="s">
        <v>85</v>
      </c>
      <c r="AI80" s="157"/>
      <c r="AM80" s="27" t="s">
        <v>73</v>
      </c>
      <c r="AN80" s="27"/>
      <c r="AO80" s="27" t="s">
        <v>74</v>
      </c>
      <c r="AP80" s="27" t="s">
        <v>75</v>
      </c>
      <c r="AQ80" s="27"/>
      <c r="AR80" s="75"/>
      <c r="AS80" s="17" t="s">
        <v>83</v>
      </c>
      <c r="AW80" s="27" t="s">
        <v>84</v>
      </c>
      <c r="AX80" s="27" t="s">
        <v>85</v>
      </c>
      <c r="BH80" s="27" t="s">
        <v>73</v>
      </c>
      <c r="BI80" s="27"/>
      <c r="BJ80" s="27" t="s">
        <v>74</v>
      </c>
      <c r="BK80" s="27" t="s">
        <v>75</v>
      </c>
      <c r="BL80" s="27"/>
      <c r="BM80" s="75"/>
      <c r="BN80" s="17" t="s">
        <v>83</v>
      </c>
      <c r="BR80" s="27" t="s">
        <v>84</v>
      </c>
      <c r="BS80" s="27" t="s">
        <v>86</v>
      </c>
      <c r="CC80" s="27" t="s">
        <v>73</v>
      </c>
      <c r="CD80" s="27"/>
      <c r="CE80" s="27" t="s">
        <v>74</v>
      </c>
      <c r="CF80" s="27" t="s">
        <v>75</v>
      </c>
      <c r="CG80" s="27"/>
      <c r="CH80" s="75"/>
      <c r="CI80" s="17" t="s">
        <v>83</v>
      </c>
      <c r="CM80" s="27" t="s">
        <v>84</v>
      </c>
      <c r="CN80" s="27" t="s">
        <v>85</v>
      </c>
      <c r="CX80" s="27" t="s">
        <v>73</v>
      </c>
      <c r="CY80" s="27"/>
      <c r="CZ80" s="27" t="s">
        <v>74</v>
      </c>
      <c r="DA80" s="27" t="s">
        <v>75</v>
      </c>
      <c r="DB80" s="22"/>
      <c r="DC80" s="75"/>
      <c r="DD80" s="17" t="s">
        <v>83</v>
      </c>
      <c r="DH80" s="27" t="s">
        <v>84</v>
      </c>
      <c r="DI80" s="27" t="s">
        <v>85</v>
      </c>
      <c r="DS80" s="27" t="s">
        <v>73</v>
      </c>
      <c r="DT80" s="27"/>
      <c r="DU80" s="27" t="s">
        <v>74</v>
      </c>
      <c r="DV80" s="27" t="s">
        <v>75</v>
      </c>
      <c r="DW80" s="79"/>
    </row>
    <row r="81" spans="1:127" ht="15" customHeight="1" x14ac:dyDescent="0.25">
      <c r="A81" s="35"/>
      <c r="C81" s="54" t="s">
        <v>87</v>
      </c>
      <c r="D81" s="42"/>
      <c r="E81" s="42"/>
      <c r="F81" s="42"/>
      <c r="G81" s="49"/>
      <c r="H81" s="43"/>
      <c r="R81" s="21">
        <f>IFERROR(G81*H81,0)</f>
        <v>0</v>
      </c>
      <c r="S81" s="47"/>
      <c r="T81" s="48"/>
      <c r="U81" s="23" t="str">
        <f t="shared" ref="U81:U86" si="54">IFERROR(IF(ISNUMBER(T81),T81/R81,""),"-")</f>
        <v/>
      </c>
      <c r="W81" s="35"/>
      <c r="X81" s="54" t="s">
        <v>87</v>
      </c>
      <c r="Y81" s="42"/>
      <c r="Z81" s="42"/>
      <c r="AA81" s="42"/>
      <c r="AB81" s="49"/>
      <c r="AC81" s="43"/>
      <c r="AM81" s="21">
        <f>IFERROR(AB81*AC81,0)</f>
        <v>0</v>
      </c>
      <c r="AN81" s="47"/>
      <c r="AO81" s="48"/>
      <c r="AP81" s="23" t="str">
        <f t="shared" ref="AP81:AP86" si="55">IFERROR(IF(ISNUMBER(AO81),AO81/AM81,""),"-")</f>
        <v/>
      </c>
      <c r="AR81" s="35"/>
      <c r="AS81" s="54" t="s">
        <v>87</v>
      </c>
      <c r="AT81" s="42"/>
      <c r="AU81" s="42"/>
      <c r="AV81" s="42"/>
      <c r="AW81" s="49"/>
      <c r="AX81" s="167"/>
      <c r="BH81" s="21">
        <f>IFERROR(AW81*AX81,0)</f>
        <v>0</v>
      </c>
      <c r="BI81" s="47"/>
      <c r="BJ81" s="48"/>
      <c r="BK81" s="23" t="str">
        <f t="shared" ref="BK81:BK86" si="56">IFERROR(IF(ISNUMBER(BJ81),BJ81/BH81,""),"-")</f>
        <v/>
      </c>
      <c r="BM81" s="35"/>
      <c r="BN81" s="54" t="s">
        <v>87</v>
      </c>
      <c r="BO81" s="42"/>
      <c r="BP81" s="42"/>
      <c r="BQ81" s="42"/>
      <c r="BR81" s="49"/>
      <c r="BS81" s="43"/>
      <c r="CC81" s="21">
        <f>IFERROR(BR81*BS81,0)</f>
        <v>0</v>
      </c>
      <c r="CD81" s="47"/>
      <c r="CE81" s="48"/>
      <c r="CF81" s="23" t="str">
        <f t="shared" ref="CF81:CF86" si="57">IFERROR(IF(ISNUMBER(CE81),CE81/CC81,""),"-")</f>
        <v/>
      </c>
      <c r="CG81" s="47"/>
      <c r="CH81" s="35"/>
      <c r="CI81" s="54" t="s">
        <v>87</v>
      </c>
      <c r="CJ81" s="42"/>
      <c r="CK81" s="42"/>
      <c r="CL81" s="42"/>
      <c r="CM81" s="49"/>
      <c r="CN81" s="43"/>
      <c r="CX81" s="21">
        <f>IFERROR(CM81*CN81,0)</f>
        <v>0</v>
      </c>
      <c r="CY81" s="47"/>
      <c r="CZ81" s="48"/>
      <c r="DA81" s="23" t="str">
        <f t="shared" ref="DA81:DA86" si="58">IFERROR(IF(ISNUMBER(CZ81),CZ81/CX81,""),"-")</f>
        <v/>
      </c>
      <c r="DB81" s="47"/>
      <c r="DC81" s="35"/>
      <c r="DD81" s="54" t="s">
        <v>87</v>
      </c>
      <c r="DE81" s="42"/>
      <c r="DF81" s="42"/>
      <c r="DG81" s="42"/>
      <c r="DH81" s="49"/>
      <c r="DI81" s="43"/>
      <c r="DS81" s="21">
        <f>IFERROR(DH81*DI81,0)</f>
        <v>0</v>
      </c>
      <c r="DT81" s="47"/>
      <c r="DU81" s="48"/>
      <c r="DV81" s="23" t="str">
        <f t="shared" ref="DV81:DV86" si="59">IFERROR(IF(ISNUMBER(DU81),DU81/DS81,""),"-")</f>
        <v/>
      </c>
      <c r="DW81" s="37"/>
    </row>
    <row r="82" spans="1:127" ht="15" customHeight="1" x14ac:dyDescent="0.25">
      <c r="A82" s="35"/>
      <c r="C82" s="41"/>
      <c r="D82" s="42"/>
      <c r="E82" s="42"/>
      <c r="F82" s="42"/>
      <c r="G82" s="49"/>
      <c r="H82" s="43"/>
      <c r="R82" s="21">
        <f t="shared" ref="R82:R85" si="60">IFERROR(G82*H82,0)</f>
        <v>0</v>
      </c>
      <c r="S82" s="47"/>
      <c r="T82" s="48"/>
      <c r="U82" s="23" t="str">
        <f t="shared" si="54"/>
        <v/>
      </c>
      <c r="W82" s="35"/>
      <c r="X82" s="41"/>
      <c r="Y82" s="42"/>
      <c r="Z82" s="42"/>
      <c r="AA82" s="42"/>
      <c r="AB82" s="49"/>
      <c r="AC82" s="55"/>
      <c r="AM82" s="21">
        <f t="shared" ref="AM82:AM85" si="61">IFERROR(AB82*AC82,0)</f>
        <v>0</v>
      </c>
      <c r="AN82" s="47"/>
      <c r="AO82" s="48"/>
      <c r="AP82" s="23" t="str">
        <f t="shared" si="55"/>
        <v/>
      </c>
      <c r="AR82" s="35"/>
      <c r="AS82" s="41"/>
      <c r="AT82" s="42"/>
      <c r="AU82" s="42"/>
      <c r="AV82" s="42"/>
      <c r="AW82" s="49"/>
      <c r="AX82" s="167"/>
      <c r="BH82" s="21">
        <f t="shared" ref="BH82:BH85" si="62">IFERROR(AW82*AX82,0)</f>
        <v>0</v>
      </c>
      <c r="BI82" s="47"/>
      <c r="BJ82" s="48"/>
      <c r="BK82" s="23" t="str">
        <f t="shared" si="56"/>
        <v/>
      </c>
      <c r="BM82" s="35"/>
      <c r="BN82" s="41"/>
      <c r="BO82" s="42"/>
      <c r="BP82" s="42"/>
      <c r="BQ82" s="42"/>
      <c r="BR82" s="49"/>
      <c r="BS82" s="43"/>
      <c r="CC82" s="21">
        <f t="shared" ref="CC82:CC85" si="63">IFERROR(BR82*BS82,0)</f>
        <v>0</v>
      </c>
      <c r="CD82" s="47"/>
      <c r="CE82" s="48"/>
      <c r="CF82" s="23" t="str">
        <f t="shared" si="57"/>
        <v/>
      </c>
      <c r="CG82" s="47"/>
      <c r="CH82" s="35"/>
      <c r="CI82" s="41"/>
      <c r="CJ82" s="42"/>
      <c r="CK82" s="42"/>
      <c r="CL82" s="42"/>
      <c r="CM82" s="49"/>
      <c r="CN82" s="43"/>
      <c r="CX82" s="21">
        <f t="shared" ref="CX82:CX85" si="64">IFERROR(CM82*CN82,0)</f>
        <v>0</v>
      </c>
      <c r="CY82" s="47"/>
      <c r="CZ82" s="48"/>
      <c r="DA82" s="23" t="str">
        <f t="shared" si="58"/>
        <v/>
      </c>
      <c r="DB82" s="47"/>
      <c r="DC82" s="35"/>
      <c r="DD82" s="41"/>
      <c r="DE82" s="42"/>
      <c r="DF82" s="42"/>
      <c r="DG82" s="42"/>
      <c r="DH82" s="49"/>
      <c r="DI82" s="43"/>
      <c r="DS82" s="21">
        <f t="shared" ref="DS82:DS85" si="65">IFERROR(DH82*DI82,0)</f>
        <v>0</v>
      </c>
      <c r="DT82" s="47"/>
      <c r="DU82" s="48"/>
      <c r="DV82" s="23" t="str">
        <f t="shared" si="59"/>
        <v/>
      </c>
      <c r="DW82" s="37"/>
    </row>
    <row r="83" spans="1:127" ht="15" customHeight="1" x14ac:dyDescent="0.25">
      <c r="A83" s="35"/>
      <c r="C83" s="41"/>
      <c r="D83" s="42"/>
      <c r="E83" s="42"/>
      <c r="F83" s="42"/>
      <c r="G83" s="49"/>
      <c r="H83" s="43"/>
      <c r="R83" s="21">
        <f t="shared" si="60"/>
        <v>0</v>
      </c>
      <c r="S83" s="47"/>
      <c r="T83" s="48"/>
      <c r="U83" s="23" t="str">
        <f t="shared" si="54"/>
        <v/>
      </c>
      <c r="W83" s="35"/>
      <c r="X83" s="41"/>
      <c r="Y83" s="42"/>
      <c r="Z83" s="42"/>
      <c r="AA83" s="42"/>
      <c r="AB83" s="49"/>
      <c r="AC83" s="55"/>
      <c r="AM83" s="21">
        <f t="shared" si="61"/>
        <v>0</v>
      </c>
      <c r="AN83" s="47"/>
      <c r="AO83" s="48"/>
      <c r="AP83" s="23" t="str">
        <f t="shared" si="55"/>
        <v/>
      </c>
      <c r="AR83" s="35"/>
      <c r="AS83" s="41"/>
      <c r="AT83" s="42"/>
      <c r="AU83" s="42"/>
      <c r="AV83" s="42"/>
      <c r="AW83" s="49"/>
      <c r="AX83" s="167"/>
      <c r="BH83" s="21">
        <f t="shared" si="62"/>
        <v>0</v>
      </c>
      <c r="BI83" s="47"/>
      <c r="BJ83" s="48"/>
      <c r="BK83" s="23" t="str">
        <f t="shared" si="56"/>
        <v/>
      </c>
      <c r="BM83" s="35"/>
      <c r="BN83" s="41"/>
      <c r="BO83" s="42"/>
      <c r="BP83" s="42"/>
      <c r="BQ83" s="42"/>
      <c r="BR83" s="49"/>
      <c r="BS83" s="43"/>
      <c r="CC83" s="21">
        <f t="shared" si="63"/>
        <v>0</v>
      </c>
      <c r="CD83" s="47"/>
      <c r="CE83" s="48"/>
      <c r="CF83" s="23" t="str">
        <f t="shared" si="57"/>
        <v/>
      </c>
      <c r="CG83" s="47"/>
      <c r="CH83" s="35"/>
      <c r="CI83" s="41"/>
      <c r="CJ83" s="42"/>
      <c r="CK83" s="42"/>
      <c r="CL83" s="42"/>
      <c r="CM83" s="49"/>
      <c r="CN83" s="43"/>
      <c r="CX83" s="21">
        <f t="shared" si="64"/>
        <v>0</v>
      </c>
      <c r="CY83" s="47"/>
      <c r="CZ83" s="48"/>
      <c r="DA83" s="23" t="str">
        <f t="shared" si="58"/>
        <v/>
      </c>
      <c r="DB83" s="47"/>
      <c r="DC83" s="35"/>
      <c r="DD83" s="41"/>
      <c r="DE83" s="42"/>
      <c r="DF83" s="42"/>
      <c r="DG83" s="42"/>
      <c r="DH83" s="49"/>
      <c r="DI83" s="43"/>
      <c r="DS83" s="21">
        <f t="shared" si="65"/>
        <v>0</v>
      </c>
      <c r="DT83" s="47"/>
      <c r="DU83" s="48"/>
      <c r="DV83" s="23" t="str">
        <f t="shared" si="59"/>
        <v/>
      </c>
      <c r="DW83" s="37"/>
    </row>
    <row r="84" spans="1:127" ht="15" customHeight="1" x14ac:dyDescent="0.25">
      <c r="A84" s="35"/>
      <c r="C84" s="41"/>
      <c r="D84" s="42"/>
      <c r="E84" s="42"/>
      <c r="F84" s="42"/>
      <c r="G84" s="49"/>
      <c r="H84" s="43"/>
      <c r="R84" s="21">
        <f t="shared" si="60"/>
        <v>0</v>
      </c>
      <c r="S84" s="47"/>
      <c r="T84" s="48"/>
      <c r="U84" s="23" t="str">
        <f t="shared" si="54"/>
        <v/>
      </c>
      <c r="W84" s="35"/>
      <c r="X84" s="41"/>
      <c r="Y84" s="42"/>
      <c r="Z84" s="42"/>
      <c r="AA84" s="42"/>
      <c r="AB84" s="49"/>
      <c r="AC84" s="55"/>
      <c r="AM84" s="21">
        <f t="shared" si="61"/>
        <v>0</v>
      </c>
      <c r="AN84" s="47"/>
      <c r="AO84" s="48"/>
      <c r="AP84" s="23" t="str">
        <f t="shared" si="55"/>
        <v/>
      </c>
      <c r="AR84" s="35"/>
      <c r="AS84" s="41"/>
      <c r="AT84" s="42"/>
      <c r="AU84" s="42"/>
      <c r="AV84" s="42"/>
      <c r="AW84" s="49"/>
      <c r="AX84" s="167"/>
      <c r="BH84" s="21">
        <f t="shared" si="62"/>
        <v>0</v>
      </c>
      <c r="BI84" s="47"/>
      <c r="BJ84" s="48"/>
      <c r="BK84" s="23" t="str">
        <f t="shared" si="56"/>
        <v/>
      </c>
      <c r="BM84" s="35"/>
      <c r="BN84" s="41"/>
      <c r="BO84" s="42"/>
      <c r="BP84" s="42"/>
      <c r="BQ84" s="42"/>
      <c r="BR84" s="49"/>
      <c r="BS84" s="43"/>
      <c r="CC84" s="21">
        <f t="shared" si="63"/>
        <v>0</v>
      </c>
      <c r="CD84" s="47"/>
      <c r="CE84" s="48"/>
      <c r="CF84" s="23" t="str">
        <f t="shared" si="57"/>
        <v/>
      </c>
      <c r="CG84" s="47"/>
      <c r="CH84" s="35"/>
      <c r="CI84" s="41"/>
      <c r="CJ84" s="42"/>
      <c r="CK84" s="42"/>
      <c r="CL84" s="42"/>
      <c r="CM84" s="49"/>
      <c r="CN84" s="43"/>
      <c r="CX84" s="21">
        <f t="shared" si="64"/>
        <v>0</v>
      </c>
      <c r="CY84" s="47"/>
      <c r="CZ84" s="48"/>
      <c r="DA84" s="23" t="str">
        <f t="shared" si="58"/>
        <v/>
      </c>
      <c r="DB84" s="47"/>
      <c r="DC84" s="35"/>
      <c r="DD84" s="41"/>
      <c r="DE84" s="42"/>
      <c r="DF84" s="42"/>
      <c r="DG84" s="42"/>
      <c r="DH84" s="49"/>
      <c r="DI84" s="43"/>
      <c r="DS84" s="21">
        <f t="shared" si="65"/>
        <v>0</v>
      </c>
      <c r="DT84" s="47"/>
      <c r="DU84" s="48"/>
      <c r="DV84" s="23" t="str">
        <f t="shared" si="59"/>
        <v/>
      </c>
      <c r="DW84" s="37"/>
    </row>
    <row r="85" spans="1:127" ht="15" customHeight="1" x14ac:dyDescent="0.25">
      <c r="A85" s="35"/>
      <c r="C85" s="41"/>
      <c r="D85" s="42"/>
      <c r="E85" s="42"/>
      <c r="F85" s="42"/>
      <c r="G85" s="49"/>
      <c r="H85" s="43"/>
      <c r="R85" s="21">
        <f t="shared" si="60"/>
        <v>0</v>
      </c>
      <c r="S85" s="47"/>
      <c r="T85" s="48"/>
      <c r="U85" s="23" t="str">
        <f t="shared" si="54"/>
        <v/>
      </c>
      <c r="W85" s="35"/>
      <c r="X85" s="41"/>
      <c r="Y85" s="42"/>
      <c r="Z85" s="42"/>
      <c r="AA85" s="42"/>
      <c r="AB85" s="49"/>
      <c r="AC85" s="55"/>
      <c r="AM85" s="21">
        <f t="shared" si="61"/>
        <v>0</v>
      </c>
      <c r="AN85" s="47"/>
      <c r="AO85" s="48"/>
      <c r="AP85" s="23" t="str">
        <f t="shared" si="55"/>
        <v/>
      </c>
      <c r="AR85" s="35"/>
      <c r="AS85" s="41"/>
      <c r="AT85" s="42"/>
      <c r="AU85" s="42"/>
      <c r="AV85" s="42"/>
      <c r="AW85" s="49"/>
      <c r="AX85" s="167"/>
      <c r="BH85" s="21">
        <f t="shared" si="62"/>
        <v>0</v>
      </c>
      <c r="BI85" s="47"/>
      <c r="BJ85" s="48"/>
      <c r="BK85" s="23" t="str">
        <f t="shared" si="56"/>
        <v/>
      </c>
      <c r="BM85" s="35"/>
      <c r="BN85" s="41"/>
      <c r="BO85" s="42"/>
      <c r="BP85" s="42"/>
      <c r="BQ85" s="42"/>
      <c r="BR85" s="49"/>
      <c r="BS85" s="43"/>
      <c r="CC85" s="21">
        <f t="shared" si="63"/>
        <v>0</v>
      </c>
      <c r="CD85" s="47"/>
      <c r="CE85" s="48"/>
      <c r="CF85" s="23" t="str">
        <f t="shared" si="57"/>
        <v/>
      </c>
      <c r="CG85" s="47"/>
      <c r="CH85" s="35"/>
      <c r="CI85" s="41"/>
      <c r="CJ85" s="42"/>
      <c r="CK85" s="42"/>
      <c r="CL85" s="42"/>
      <c r="CM85" s="49"/>
      <c r="CN85" s="43"/>
      <c r="CX85" s="21">
        <f t="shared" si="64"/>
        <v>0</v>
      </c>
      <c r="CY85" s="47"/>
      <c r="CZ85" s="48"/>
      <c r="DA85" s="23" t="str">
        <f t="shared" si="58"/>
        <v/>
      </c>
      <c r="DB85" s="47"/>
      <c r="DC85" s="35"/>
      <c r="DD85" s="41"/>
      <c r="DE85" s="42"/>
      <c r="DF85" s="42"/>
      <c r="DG85" s="42"/>
      <c r="DH85" s="49"/>
      <c r="DI85" s="43"/>
      <c r="DS85" s="21">
        <f t="shared" si="65"/>
        <v>0</v>
      </c>
      <c r="DT85" s="47"/>
      <c r="DU85" s="48"/>
      <c r="DV85" s="23" t="str">
        <f t="shared" si="59"/>
        <v/>
      </c>
      <c r="DW85" s="37"/>
    </row>
    <row r="86" spans="1:127" s="17" customFormat="1" ht="15" customHeight="1" x14ac:dyDescent="0.25">
      <c r="A86" s="75"/>
      <c r="O86" s="20"/>
      <c r="P86" s="90" t="s">
        <v>78</v>
      </c>
      <c r="R86" s="24">
        <f>SUM(R81:R85)</f>
        <v>0</v>
      </c>
      <c r="S86" s="25"/>
      <c r="T86" s="26">
        <f>SUM(T81:T85)</f>
        <v>0</v>
      </c>
      <c r="U86" s="23" t="str">
        <f t="shared" si="54"/>
        <v>-</v>
      </c>
      <c r="W86" s="75"/>
      <c r="AI86" s="157"/>
      <c r="AK86" s="90" t="s">
        <v>78</v>
      </c>
      <c r="AM86" s="24">
        <f>SUM(AM81:AM85)</f>
        <v>0</v>
      </c>
      <c r="AN86" s="25"/>
      <c r="AO86" s="26">
        <f>SUM(AO81:AO85)</f>
        <v>0</v>
      </c>
      <c r="AP86" s="23" t="str">
        <f t="shared" si="55"/>
        <v>-</v>
      </c>
      <c r="AR86" s="75"/>
      <c r="BF86" s="90" t="s">
        <v>78</v>
      </c>
      <c r="BH86" s="24">
        <f>SUM(BH81:BH85)</f>
        <v>0</v>
      </c>
      <c r="BI86" s="25"/>
      <c r="BJ86" s="26">
        <f>SUM(BJ81:BJ85)</f>
        <v>0</v>
      </c>
      <c r="BK86" s="23" t="str">
        <f t="shared" si="56"/>
        <v>-</v>
      </c>
      <c r="BM86" s="75"/>
      <c r="CA86" s="90" t="s">
        <v>78</v>
      </c>
      <c r="CC86" s="24">
        <f>SUM(CC81:CC85)</f>
        <v>0</v>
      </c>
      <c r="CD86" s="25"/>
      <c r="CE86" s="26">
        <f>SUM(CE81:CE85)</f>
        <v>0</v>
      </c>
      <c r="CF86" s="23" t="str">
        <f t="shared" si="57"/>
        <v>-</v>
      </c>
      <c r="CG86" s="22"/>
      <c r="CH86" s="75"/>
      <c r="CV86" s="90" t="s">
        <v>78</v>
      </c>
      <c r="CX86" s="24">
        <f>SUM(CX81:CX85)</f>
        <v>0</v>
      </c>
      <c r="CY86" s="25"/>
      <c r="CZ86" s="26">
        <f>SUM(CZ81:CZ85)</f>
        <v>0</v>
      </c>
      <c r="DA86" s="23" t="str">
        <f t="shared" si="58"/>
        <v>-</v>
      </c>
      <c r="DB86" s="22"/>
      <c r="DC86" s="75"/>
      <c r="DQ86" s="90" t="s">
        <v>78</v>
      </c>
      <c r="DS86" s="24">
        <f>SUM(DS81:DS85)</f>
        <v>0</v>
      </c>
      <c r="DT86" s="25"/>
      <c r="DU86" s="26">
        <f>SUM(DU81:DU85)</f>
        <v>0</v>
      </c>
      <c r="DV86" s="23" t="str">
        <f t="shared" si="59"/>
        <v>-</v>
      </c>
      <c r="DW86" s="79"/>
    </row>
    <row r="87" spans="1:127" ht="15" customHeight="1" x14ac:dyDescent="0.25">
      <c r="A87" s="35"/>
      <c r="T87" s="47"/>
      <c r="U87" s="22"/>
      <c r="V87" s="47"/>
      <c r="W87" s="35"/>
      <c r="AM87" s="17"/>
      <c r="AO87" s="47"/>
      <c r="AP87" s="22"/>
      <c r="AQ87" s="47"/>
      <c r="AR87" s="35"/>
      <c r="BH87" s="17"/>
      <c r="BJ87" s="47"/>
      <c r="BK87" s="22"/>
      <c r="BL87" s="47"/>
      <c r="BM87" s="35"/>
      <c r="CC87" s="17"/>
      <c r="CE87" s="47"/>
      <c r="CF87" s="22"/>
      <c r="CG87" s="47"/>
      <c r="CH87" s="35"/>
      <c r="CX87" s="17"/>
      <c r="CZ87" s="47"/>
      <c r="DA87" s="22"/>
      <c r="DB87" s="47"/>
      <c r="DC87" s="35"/>
      <c r="DS87" s="17"/>
      <c r="DU87" s="47"/>
      <c r="DV87" s="22"/>
      <c r="DW87" s="37"/>
    </row>
    <row r="88" spans="1:127" s="17" customFormat="1" ht="15" customHeight="1" x14ac:dyDescent="0.25">
      <c r="A88" s="75"/>
      <c r="B88" s="19"/>
      <c r="C88" s="61" t="s">
        <v>56</v>
      </c>
      <c r="D88" s="19"/>
      <c r="E88" s="19"/>
      <c r="F88" s="19"/>
      <c r="G88" s="19"/>
      <c r="H88" s="19"/>
      <c r="I88" s="19"/>
      <c r="J88" s="19"/>
      <c r="K88" s="19"/>
      <c r="L88" s="19"/>
      <c r="M88" s="19"/>
      <c r="N88" s="19"/>
      <c r="O88" s="72"/>
      <c r="P88" s="72"/>
      <c r="Q88" s="19"/>
      <c r="R88" s="19"/>
      <c r="T88" s="22"/>
      <c r="U88" s="22"/>
      <c r="V88" s="22"/>
      <c r="W88" s="77"/>
      <c r="X88" s="61" t="s">
        <v>56</v>
      </c>
      <c r="Y88" s="19"/>
      <c r="Z88" s="19"/>
      <c r="AA88" s="19"/>
      <c r="AB88" s="19"/>
      <c r="AC88" s="19"/>
      <c r="AD88" s="19"/>
      <c r="AE88" s="19"/>
      <c r="AF88" s="19"/>
      <c r="AG88" s="19"/>
      <c r="AH88" s="19"/>
      <c r="AI88" s="156"/>
      <c r="AJ88" s="19"/>
      <c r="AK88" s="19"/>
      <c r="AL88" s="19"/>
      <c r="AM88" s="19"/>
      <c r="AO88" s="22"/>
      <c r="AP88" s="22"/>
      <c r="AQ88" s="22"/>
      <c r="AR88" s="77"/>
      <c r="AS88" s="61" t="s">
        <v>56</v>
      </c>
      <c r="AT88" s="19"/>
      <c r="AU88" s="19"/>
      <c r="AV88" s="19"/>
      <c r="AW88" s="19"/>
      <c r="AX88" s="19"/>
      <c r="AY88" s="19"/>
      <c r="AZ88" s="19"/>
      <c r="BA88" s="19"/>
      <c r="BB88" s="19"/>
      <c r="BC88" s="19"/>
      <c r="BD88" s="19"/>
      <c r="BE88" s="19"/>
      <c r="BF88" s="19"/>
      <c r="BG88" s="19"/>
      <c r="BH88" s="19"/>
      <c r="BJ88" s="22"/>
      <c r="BK88" s="22"/>
      <c r="BL88" s="22"/>
      <c r="BM88" s="77"/>
      <c r="BN88" s="61" t="s">
        <v>56</v>
      </c>
      <c r="BO88" s="19"/>
      <c r="BP88" s="19"/>
      <c r="BQ88" s="19"/>
      <c r="BR88" s="19"/>
      <c r="BS88" s="19"/>
      <c r="BT88" s="19"/>
      <c r="BU88" s="19"/>
      <c r="BV88" s="19"/>
      <c r="BW88" s="19"/>
      <c r="BX88" s="19"/>
      <c r="BY88" s="19"/>
      <c r="BZ88" s="19"/>
      <c r="CA88" s="19"/>
      <c r="CB88" s="19"/>
      <c r="CC88" s="19"/>
      <c r="CE88" s="22"/>
      <c r="CF88" s="22"/>
      <c r="CG88" s="22"/>
      <c r="CH88" s="77"/>
      <c r="CI88" s="61" t="s">
        <v>56</v>
      </c>
      <c r="CJ88" s="19"/>
      <c r="CK88" s="19"/>
      <c r="CL88" s="19"/>
      <c r="CM88" s="19"/>
      <c r="CN88" s="19"/>
      <c r="CO88" s="19"/>
      <c r="CP88" s="19"/>
      <c r="CQ88" s="19"/>
      <c r="CR88" s="19"/>
      <c r="CS88" s="19"/>
      <c r="CT88" s="19"/>
      <c r="CU88" s="19"/>
      <c r="CV88" s="19"/>
      <c r="CW88" s="19"/>
      <c r="CX88" s="19"/>
      <c r="CZ88" s="22"/>
      <c r="DA88" s="22"/>
      <c r="DB88" s="22"/>
      <c r="DC88" s="77"/>
      <c r="DD88" s="61" t="s">
        <v>56</v>
      </c>
      <c r="DE88" s="19"/>
      <c r="DF88" s="19"/>
      <c r="DG88" s="19"/>
      <c r="DH88" s="19"/>
      <c r="DI88" s="19"/>
      <c r="DJ88" s="19"/>
      <c r="DK88" s="19"/>
      <c r="DL88" s="19"/>
      <c r="DM88" s="19"/>
      <c r="DN88" s="19"/>
      <c r="DO88" s="19"/>
      <c r="DP88" s="19"/>
      <c r="DQ88" s="19"/>
      <c r="DR88" s="19"/>
      <c r="DS88" s="19"/>
      <c r="DU88" s="22"/>
      <c r="DV88" s="22"/>
      <c r="DW88" s="79"/>
    </row>
    <row r="89" spans="1:127" s="17" customFormat="1" ht="15" customHeight="1" x14ac:dyDescent="0.25">
      <c r="A89" s="75"/>
      <c r="C89" s="17" t="s">
        <v>88</v>
      </c>
      <c r="G89" s="27" t="s">
        <v>89</v>
      </c>
      <c r="H89" s="27" t="s">
        <v>90</v>
      </c>
      <c r="O89" s="20"/>
      <c r="P89" s="20"/>
      <c r="R89" s="27" t="s">
        <v>73</v>
      </c>
      <c r="S89" s="27"/>
      <c r="T89" s="27" t="s">
        <v>74</v>
      </c>
      <c r="U89" s="27" t="s">
        <v>75</v>
      </c>
      <c r="V89" s="27"/>
      <c r="W89" s="75"/>
      <c r="X89" s="17" t="s">
        <v>88</v>
      </c>
      <c r="AB89" s="27" t="s">
        <v>89</v>
      </c>
      <c r="AC89" s="27" t="s">
        <v>90</v>
      </c>
      <c r="AI89" s="157"/>
      <c r="AM89" s="27" t="s">
        <v>73</v>
      </c>
      <c r="AN89" s="27"/>
      <c r="AO89" s="27" t="s">
        <v>74</v>
      </c>
      <c r="AP89" s="27" t="s">
        <v>75</v>
      </c>
      <c r="AQ89" s="27"/>
      <c r="AR89" s="75"/>
      <c r="AS89" s="17" t="s">
        <v>88</v>
      </c>
      <c r="AW89" s="27" t="s">
        <v>89</v>
      </c>
      <c r="AX89" s="27" t="s">
        <v>90</v>
      </c>
      <c r="BH89" s="27" t="s">
        <v>73</v>
      </c>
      <c r="BI89" s="27"/>
      <c r="BJ89" s="27" t="s">
        <v>74</v>
      </c>
      <c r="BK89" s="27" t="s">
        <v>75</v>
      </c>
      <c r="BL89" s="27"/>
      <c r="BM89" s="75"/>
      <c r="BN89" s="17" t="s">
        <v>88</v>
      </c>
      <c r="BR89" s="27" t="s">
        <v>89</v>
      </c>
      <c r="BS89" s="27" t="s">
        <v>90</v>
      </c>
      <c r="CC89" s="27" t="s">
        <v>73</v>
      </c>
      <c r="CD89" s="27"/>
      <c r="CE89" s="27" t="s">
        <v>74</v>
      </c>
      <c r="CF89" s="27" t="s">
        <v>75</v>
      </c>
      <c r="CG89" s="27"/>
      <c r="CH89" s="75"/>
      <c r="CI89" s="17" t="s">
        <v>88</v>
      </c>
      <c r="CM89" s="27" t="s">
        <v>89</v>
      </c>
      <c r="CN89" s="27" t="s">
        <v>90</v>
      </c>
      <c r="CX89" s="27" t="s">
        <v>73</v>
      </c>
      <c r="CY89" s="27"/>
      <c r="CZ89" s="27" t="s">
        <v>74</v>
      </c>
      <c r="DA89" s="27" t="s">
        <v>75</v>
      </c>
      <c r="DB89" s="22"/>
      <c r="DC89" s="75"/>
      <c r="DD89" s="17" t="s">
        <v>88</v>
      </c>
      <c r="DH89" s="27" t="s">
        <v>89</v>
      </c>
      <c r="DI89" s="27" t="s">
        <v>90</v>
      </c>
      <c r="DS89" s="27" t="s">
        <v>73</v>
      </c>
      <c r="DT89" s="27"/>
      <c r="DU89" s="27" t="s">
        <v>74</v>
      </c>
      <c r="DV89" s="27" t="s">
        <v>75</v>
      </c>
      <c r="DW89" s="79"/>
    </row>
    <row r="90" spans="1:127" ht="15" customHeight="1" x14ac:dyDescent="0.25">
      <c r="A90" s="35"/>
      <c r="C90" s="54" t="s">
        <v>91</v>
      </c>
      <c r="D90" s="42"/>
      <c r="E90" s="42"/>
      <c r="F90" s="42"/>
      <c r="G90" s="49"/>
      <c r="H90" s="43"/>
      <c r="R90" s="21">
        <f>IFERROR(G90*H90,0)</f>
        <v>0</v>
      </c>
      <c r="S90" s="47"/>
      <c r="T90" s="48"/>
      <c r="U90" s="23" t="str">
        <f t="shared" ref="U90:U95" si="66">IFERROR(IF(ISNUMBER(T90),T90/R90,""),"-")</f>
        <v/>
      </c>
      <c r="W90" s="35"/>
      <c r="X90" s="54" t="s">
        <v>91</v>
      </c>
      <c r="Y90" s="42"/>
      <c r="Z90" s="42"/>
      <c r="AA90" s="42"/>
      <c r="AB90" s="49"/>
      <c r="AC90" s="167"/>
      <c r="AM90" s="21">
        <f>IFERROR(AB90*AC90,0)</f>
        <v>0</v>
      </c>
      <c r="AN90" s="47"/>
      <c r="AO90" s="48"/>
      <c r="AP90" s="23" t="str">
        <f t="shared" ref="AP90:AP95" si="67">IFERROR(IF(ISNUMBER(AO90),AO90/AM90,""),"-")</f>
        <v/>
      </c>
      <c r="AR90" s="35"/>
      <c r="AS90" s="54" t="s">
        <v>91</v>
      </c>
      <c r="AT90" s="42"/>
      <c r="AU90" s="42"/>
      <c r="AV90" s="42"/>
      <c r="AW90" s="49"/>
      <c r="AX90" s="43"/>
      <c r="BH90" s="21">
        <f>IFERROR(AW90*AX90,0)</f>
        <v>0</v>
      </c>
      <c r="BI90" s="47"/>
      <c r="BJ90" s="48"/>
      <c r="BK90" s="23" t="str">
        <f t="shared" ref="BK90:BK95" si="68">IFERROR(IF(ISNUMBER(BJ90),BJ90/BH90,""),"-")</f>
        <v/>
      </c>
      <c r="BM90" s="35"/>
      <c r="BN90" s="54" t="s">
        <v>91</v>
      </c>
      <c r="BO90" s="42"/>
      <c r="BP90" s="42"/>
      <c r="BQ90" s="42"/>
      <c r="BR90" s="49"/>
      <c r="BS90" s="43"/>
      <c r="CC90" s="21">
        <f>IFERROR(BR90*BS90,0)</f>
        <v>0</v>
      </c>
      <c r="CD90" s="47"/>
      <c r="CE90" s="48"/>
      <c r="CF90" s="23" t="str">
        <f t="shared" ref="CF90:CF95" si="69">IFERROR(IF(ISNUMBER(CE90),CE90/CC90,""),"-")</f>
        <v/>
      </c>
      <c r="CG90" s="47"/>
      <c r="CH90" s="35"/>
      <c r="CI90" s="54" t="s">
        <v>91</v>
      </c>
      <c r="CJ90" s="42"/>
      <c r="CK90" s="42"/>
      <c r="CL90" s="42"/>
      <c r="CM90" s="49"/>
      <c r="CN90" s="43"/>
      <c r="CX90" s="21">
        <f>IFERROR(CM90*CN90,0)</f>
        <v>0</v>
      </c>
      <c r="CY90" s="47"/>
      <c r="CZ90" s="48"/>
      <c r="DA90" s="23" t="str">
        <f t="shared" ref="DA90:DA95" si="70">IFERROR(IF(ISNUMBER(CZ90),CZ90/CX90,""),"-")</f>
        <v/>
      </c>
      <c r="DB90" s="47"/>
      <c r="DC90" s="35"/>
      <c r="DD90" s="54" t="s">
        <v>91</v>
      </c>
      <c r="DE90" s="42"/>
      <c r="DF90" s="42"/>
      <c r="DG90" s="42"/>
      <c r="DH90" s="49"/>
      <c r="DI90" s="43"/>
      <c r="DS90" s="21">
        <f>IFERROR(DH90*DI90,0)</f>
        <v>0</v>
      </c>
      <c r="DT90" s="47"/>
      <c r="DU90" s="48"/>
      <c r="DV90" s="23" t="str">
        <f t="shared" ref="DV90:DV95" si="71">IFERROR(IF(ISNUMBER(DU90),DU90/DS90,""),"-")</f>
        <v/>
      </c>
      <c r="DW90" s="37"/>
    </row>
    <row r="91" spans="1:127" ht="15" customHeight="1" x14ac:dyDescent="0.25">
      <c r="A91" s="35"/>
      <c r="C91" s="41"/>
      <c r="D91" s="42"/>
      <c r="E91" s="42"/>
      <c r="F91" s="42"/>
      <c r="G91" s="49"/>
      <c r="H91" s="43"/>
      <c r="R91" s="21">
        <f t="shared" ref="R91:R94" si="72">IFERROR(G91*H91,0)</f>
        <v>0</v>
      </c>
      <c r="S91" s="47"/>
      <c r="T91" s="48"/>
      <c r="U91" s="23" t="str">
        <f t="shared" si="66"/>
        <v/>
      </c>
      <c r="W91" s="35"/>
      <c r="X91" s="41"/>
      <c r="Y91" s="42"/>
      <c r="Z91" s="42"/>
      <c r="AA91" s="42"/>
      <c r="AB91" s="49"/>
      <c r="AC91" s="167"/>
      <c r="AM91" s="21">
        <f t="shared" ref="AM91:AM94" si="73">IFERROR(AB91*AC91,0)</f>
        <v>0</v>
      </c>
      <c r="AN91" s="47"/>
      <c r="AO91" s="48"/>
      <c r="AP91" s="23" t="str">
        <f t="shared" si="67"/>
        <v/>
      </c>
      <c r="AR91" s="35"/>
      <c r="AS91" s="41"/>
      <c r="AT91" s="42"/>
      <c r="AU91" s="42"/>
      <c r="AV91" s="42"/>
      <c r="AW91" s="49"/>
      <c r="AX91" s="43"/>
      <c r="BH91" s="21">
        <f t="shared" ref="BH91:BH94" si="74">IFERROR(AW91*AX91,0)</f>
        <v>0</v>
      </c>
      <c r="BI91" s="47"/>
      <c r="BJ91" s="48"/>
      <c r="BK91" s="23" t="str">
        <f t="shared" si="68"/>
        <v/>
      </c>
      <c r="BM91" s="35"/>
      <c r="BN91" s="41"/>
      <c r="BO91" s="42"/>
      <c r="BP91" s="42"/>
      <c r="BQ91" s="42"/>
      <c r="BR91" s="49"/>
      <c r="BS91" s="43"/>
      <c r="CC91" s="21">
        <f t="shared" ref="CC91:CC94" si="75">IFERROR(BR91*BS91,0)</f>
        <v>0</v>
      </c>
      <c r="CD91" s="47"/>
      <c r="CE91" s="48"/>
      <c r="CF91" s="23" t="str">
        <f t="shared" si="69"/>
        <v/>
      </c>
      <c r="CG91" s="47"/>
      <c r="CH91" s="35"/>
      <c r="CI91" s="41"/>
      <c r="CJ91" s="42"/>
      <c r="CK91" s="42"/>
      <c r="CL91" s="42"/>
      <c r="CM91" s="49"/>
      <c r="CN91" s="43"/>
      <c r="CX91" s="21">
        <f t="shared" ref="CX91:CX94" si="76">IFERROR(CM91*CN91,0)</f>
        <v>0</v>
      </c>
      <c r="CY91" s="47"/>
      <c r="CZ91" s="48"/>
      <c r="DA91" s="23" t="str">
        <f t="shared" si="70"/>
        <v/>
      </c>
      <c r="DB91" s="47"/>
      <c r="DC91" s="35"/>
      <c r="DD91" s="41"/>
      <c r="DE91" s="42"/>
      <c r="DF91" s="42"/>
      <c r="DG91" s="42"/>
      <c r="DH91" s="49"/>
      <c r="DI91" s="43"/>
      <c r="DS91" s="21">
        <f t="shared" ref="DS91:DS94" si="77">IFERROR(DH91*DI91,0)</f>
        <v>0</v>
      </c>
      <c r="DT91" s="47"/>
      <c r="DU91" s="48"/>
      <c r="DV91" s="23" t="str">
        <f t="shared" si="71"/>
        <v/>
      </c>
      <c r="DW91" s="37"/>
    </row>
    <row r="92" spans="1:127" ht="15" customHeight="1" x14ac:dyDescent="0.25">
      <c r="A92" s="35"/>
      <c r="C92" s="41"/>
      <c r="D92" s="42"/>
      <c r="E92" s="42"/>
      <c r="F92" s="42"/>
      <c r="G92" s="49"/>
      <c r="H92" s="43"/>
      <c r="R92" s="21">
        <f t="shared" si="72"/>
        <v>0</v>
      </c>
      <c r="S92" s="47"/>
      <c r="T92" s="48"/>
      <c r="U92" s="23" t="str">
        <f t="shared" si="66"/>
        <v/>
      </c>
      <c r="W92" s="35"/>
      <c r="X92" s="41"/>
      <c r="Y92" s="42"/>
      <c r="Z92" s="42"/>
      <c r="AA92" s="42"/>
      <c r="AB92" s="49"/>
      <c r="AC92" s="167"/>
      <c r="AM92" s="21">
        <f t="shared" si="73"/>
        <v>0</v>
      </c>
      <c r="AN92" s="47"/>
      <c r="AO92" s="48"/>
      <c r="AP92" s="23" t="str">
        <f t="shared" si="67"/>
        <v/>
      </c>
      <c r="AR92" s="35"/>
      <c r="AS92" s="41"/>
      <c r="AT92" s="42"/>
      <c r="AU92" s="42"/>
      <c r="AV92" s="42"/>
      <c r="AW92" s="49"/>
      <c r="AX92" s="43"/>
      <c r="BH92" s="21">
        <f t="shared" si="74"/>
        <v>0</v>
      </c>
      <c r="BI92" s="47"/>
      <c r="BJ92" s="48"/>
      <c r="BK92" s="23" t="str">
        <f t="shared" si="68"/>
        <v/>
      </c>
      <c r="BM92" s="35"/>
      <c r="BN92" s="41"/>
      <c r="BO92" s="42"/>
      <c r="BP92" s="42"/>
      <c r="BQ92" s="42"/>
      <c r="BR92" s="49"/>
      <c r="BS92" s="43"/>
      <c r="CC92" s="21">
        <f t="shared" si="75"/>
        <v>0</v>
      </c>
      <c r="CD92" s="47"/>
      <c r="CE92" s="48"/>
      <c r="CF92" s="23" t="str">
        <f t="shared" si="69"/>
        <v/>
      </c>
      <c r="CG92" s="47"/>
      <c r="CH92" s="35"/>
      <c r="CI92" s="41"/>
      <c r="CJ92" s="42"/>
      <c r="CK92" s="42"/>
      <c r="CL92" s="42"/>
      <c r="CM92" s="49"/>
      <c r="CN92" s="43"/>
      <c r="CX92" s="21">
        <f t="shared" si="76"/>
        <v>0</v>
      </c>
      <c r="CY92" s="47"/>
      <c r="CZ92" s="48"/>
      <c r="DA92" s="23" t="str">
        <f t="shared" si="70"/>
        <v/>
      </c>
      <c r="DB92" s="47"/>
      <c r="DC92" s="35"/>
      <c r="DD92" s="41"/>
      <c r="DE92" s="42"/>
      <c r="DF92" s="42"/>
      <c r="DG92" s="42"/>
      <c r="DH92" s="49"/>
      <c r="DI92" s="43"/>
      <c r="DS92" s="21">
        <f t="shared" si="77"/>
        <v>0</v>
      </c>
      <c r="DT92" s="47"/>
      <c r="DU92" s="48"/>
      <c r="DV92" s="23" t="str">
        <f t="shared" si="71"/>
        <v/>
      </c>
      <c r="DW92" s="37"/>
    </row>
    <row r="93" spans="1:127" ht="15" customHeight="1" x14ac:dyDescent="0.25">
      <c r="A93" s="35"/>
      <c r="C93" s="41"/>
      <c r="D93" s="42"/>
      <c r="E93" s="42"/>
      <c r="F93" s="42"/>
      <c r="G93" s="49"/>
      <c r="H93" s="43"/>
      <c r="R93" s="21">
        <f t="shared" si="72"/>
        <v>0</v>
      </c>
      <c r="S93" s="47"/>
      <c r="T93" s="48"/>
      <c r="U93" s="23" t="str">
        <f t="shared" si="66"/>
        <v/>
      </c>
      <c r="W93" s="35"/>
      <c r="X93" s="41"/>
      <c r="Y93" s="42"/>
      <c r="Z93" s="42"/>
      <c r="AA93" s="42"/>
      <c r="AB93" s="49"/>
      <c r="AC93" s="167"/>
      <c r="AM93" s="21">
        <f t="shared" si="73"/>
        <v>0</v>
      </c>
      <c r="AN93" s="47"/>
      <c r="AO93" s="48"/>
      <c r="AP93" s="23" t="str">
        <f t="shared" si="67"/>
        <v/>
      </c>
      <c r="AR93" s="35"/>
      <c r="AS93" s="41"/>
      <c r="AT93" s="42"/>
      <c r="AU93" s="42"/>
      <c r="AV93" s="42"/>
      <c r="AW93" s="49"/>
      <c r="AX93" s="43"/>
      <c r="BH93" s="21">
        <f t="shared" si="74"/>
        <v>0</v>
      </c>
      <c r="BI93" s="47"/>
      <c r="BJ93" s="48"/>
      <c r="BK93" s="23" t="str">
        <f t="shared" si="68"/>
        <v/>
      </c>
      <c r="BM93" s="35"/>
      <c r="BN93" s="41"/>
      <c r="BO93" s="42"/>
      <c r="BP93" s="42"/>
      <c r="BQ93" s="42"/>
      <c r="BR93" s="49"/>
      <c r="BS93" s="43"/>
      <c r="CC93" s="21">
        <f t="shared" si="75"/>
        <v>0</v>
      </c>
      <c r="CD93" s="47"/>
      <c r="CE93" s="48"/>
      <c r="CF93" s="23" t="str">
        <f t="shared" si="69"/>
        <v/>
      </c>
      <c r="CG93" s="47"/>
      <c r="CH93" s="35"/>
      <c r="CI93" s="41"/>
      <c r="CJ93" s="42"/>
      <c r="CK93" s="42"/>
      <c r="CL93" s="42"/>
      <c r="CM93" s="49"/>
      <c r="CN93" s="43"/>
      <c r="CX93" s="21">
        <f t="shared" si="76"/>
        <v>0</v>
      </c>
      <c r="CY93" s="47"/>
      <c r="CZ93" s="48"/>
      <c r="DA93" s="23" t="str">
        <f t="shared" si="70"/>
        <v/>
      </c>
      <c r="DB93" s="47"/>
      <c r="DC93" s="35"/>
      <c r="DD93" s="41"/>
      <c r="DE93" s="42"/>
      <c r="DF93" s="42"/>
      <c r="DG93" s="42"/>
      <c r="DH93" s="49"/>
      <c r="DI93" s="43"/>
      <c r="DS93" s="21">
        <f t="shared" si="77"/>
        <v>0</v>
      </c>
      <c r="DT93" s="47"/>
      <c r="DU93" s="48"/>
      <c r="DV93" s="23" t="str">
        <f t="shared" si="71"/>
        <v/>
      </c>
      <c r="DW93" s="37"/>
    </row>
    <row r="94" spans="1:127" ht="15" customHeight="1" x14ac:dyDescent="0.25">
      <c r="A94" s="35"/>
      <c r="C94" s="41"/>
      <c r="D94" s="42"/>
      <c r="E94" s="42"/>
      <c r="F94" s="42"/>
      <c r="G94" s="49"/>
      <c r="H94" s="43"/>
      <c r="R94" s="21">
        <f t="shared" si="72"/>
        <v>0</v>
      </c>
      <c r="S94" s="47"/>
      <c r="T94" s="48"/>
      <c r="U94" s="23" t="str">
        <f t="shared" si="66"/>
        <v/>
      </c>
      <c r="W94" s="35"/>
      <c r="X94" s="41"/>
      <c r="Y94" s="42"/>
      <c r="Z94" s="42"/>
      <c r="AA94" s="42"/>
      <c r="AB94" s="49"/>
      <c r="AC94" s="167"/>
      <c r="AM94" s="21">
        <f t="shared" si="73"/>
        <v>0</v>
      </c>
      <c r="AN94" s="47"/>
      <c r="AO94" s="48"/>
      <c r="AP94" s="23" t="str">
        <f t="shared" si="67"/>
        <v/>
      </c>
      <c r="AR94" s="35"/>
      <c r="AS94" s="41"/>
      <c r="AT94" s="42"/>
      <c r="AU94" s="42"/>
      <c r="AV94" s="42"/>
      <c r="AW94" s="49"/>
      <c r="AX94" s="43"/>
      <c r="BH94" s="21">
        <f t="shared" si="74"/>
        <v>0</v>
      </c>
      <c r="BI94" s="47"/>
      <c r="BJ94" s="48"/>
      <c r="BK94" s="23" t="str">
        <f t="shared" si="68"/>
        <v/>
      </c>
      <c r="BM94" s="35"/>
      <c r="BN94" s="41"/>
      <c r="BO94" s="42"/>
      <c r="BP94" s="42"/>
      <c r="BQ94" s="42"/>
      <c r="BR94" s="49"/>
      <c r="BS94" s="43"/>
      <c r="CC94" s="21">
        <f t="shared" si="75"/>
        <v>0</v>
      </c>
      <c r="CD94" s="47"/>
      <c r="CE94" s="48"/>
      <c r="CF94" s="23" t="str">
        <f t="shared" si="69"/>
        <v/>
      </c>
      <c r="CG94" s="47"/>
      <c r="CH94" s="35"/>
      <c r="CI94" s="41"/>
      <c r="CJ94" s="42"/>
      <c r="CK94" s="42"/>
      <c r="CL94" s="42"/>
      <c r="CM94" s="49"/>
      <c r="CN94" s="43"/>
      <c r="CX94" s="21">
        <f t="shared" si="76"/>
        <v>0</v>
      </c>
      <c r="CY94" s="47"/>
      <c r="CZ94" s="48"/>
      <c r="DA94" s="23" t="str">
        <f t="shared" si="70"/>
        <v/>
      </c>
      <c r="DB94" s="47"/>
      <c r="DC94" s="35"/>
      <c r="DD94" s="41"/>
      <c r="DE94" s="42"/>
      <c r="DF94" s="42"/>
      <c r="DG94" s="42"/>
      <c r="DH94" s="49"/>
      <c r="DI94" s="43"/>
      <c r="DS94" s="21">
        <f t="shared" si="77"/>
        <v>0</v>
      </c>
      <c r="DT94" s="47"/>
      <c r="DU94" s="48"/>
      <c r="DV94" s="23" t="str">
        <f t="shared" si="71"/>
        <v/>
      </c>
      <c r="DW94" s="37"/>
    </row>
    <row r="95" spans="1:127" s="17" customFormat="1" ht="15" customHeight="1" x14ac:dyDescent="0.25">
      <c r="A95" s="75"/>
      <c r="O95" s="20"/>
      <c r="P95" s="90" t="s">
        <v>78</v>
      </c>
      <c r="R95" s="24">
        <f>SUM(R90:R94)</f>
        <v>0</v>
      </c>
      <c r="S95" s="25"/>
      <c r="T95" s="26">
        <f>SUM(T90:T94)</f>
        <v>0</v>
      </c>
      <c r="U95" s="23" t="str">
        <f t="shared" si="66"/>
        <v>-</v>
      </c>
      <c r="W95" s="75"/>
      <c r="AI95" s="157"/>
      <c r="AK95" s="90" t="s">
        <v>78</v>
      </c>
      <c r="AM95" s="24">
        <f>SUM(AM90:AM94)</f>
        <v>0</v>
      </c>
      <c r="AN95" s="25"/>
      <c r="AO95" s="26">
        <f>SUM(AO90:AO94)</f>
        <v>0</v>
      </c>
      <c r="AP95" s="23" t="str">
        <f t="shared" si="67"/>
        <v>-</v>
      </c>
      <c r="AR95" s="75"/>
      <c r="BF95" s="90" t="s">
        <v>78</v>
      </c>
      <c r="BH95" s="24">
        <f>SUM(BH90:BH94)</f>
        <v>0</v>
      </c>
      <c r="BI95" s="25"/>
      <c r="BJ95" s="26">
        <f>SUM(BJ90:BJ94)</f>
        <v>0</v>
      </c>
      <c r="BK95" s="23" t="str">
        <f t="shared" si="68"/>
        <v>-</v>
      </c>
      <c r="BM95" s="75"/>
      <c r="CA95" s="90" t="s">
        <v>78</v>
      </c>
      <c r="CC95" s="24">
        <f>SUM(CC90:CC94)</f>
        <v>0</v>
      </c>
      <c r="CD95" s="25"/>
      <c r="CE95" s="26">
        <f>SUM(CE90:CE94)</f>
        <v>0</v>
      </c>
      <c r="CF95" s="23" t="str">
        <f t="shared" si="69"/>
        <v>-</v>
      </c>
      <c r="CG95" s="22"/>
      <c r="CH95" s="75"/>
      <c r="CV95" s="90" t="s">
        <v>78</v>
      </c>
      <c r="CX95" s="24">
        <f>SUM(CX90:CX94)</f>
        <v>0</v>
      </c>
      <c r="CY95" s="25"/>
      <c r="CZ95" s="26">
        <f>SUM(CZ90:CZ94)</f>
        <v>0</v>
      </c>
      <c r="DA95" s="23" t="str">
        <f t="shared" si="70"/>
        <v>-</v>
      </c>
      <c r="DB95" s="22"/>
      <c r="DC95" s="75"/>
      <c r="DQ95" s="90" t="s">
        <v>78</v>
      </c>
      <c r="DS95" s="24">
        <f>SUM(DS90:DS94)</f>
        <v>0</v>
      </c>
      <c r="DT95" s="25"/>
      <c r="DU95" s="26">
        <f>SUM(DU90:DU94)</f>
        <v>0</v>
      </c>
      <c r="DV95" s="23" t="str">
        <f t="shared" si="71"/>
        <v>-</v>
      </c>
      <c r="DW95" s="79"/>
    </row>
    <row r="96" spans="1:127" ht="15" customHeight="1" x14ac:dyDescent="0.25">
      <c r="A96" s="35"/>
      <c r="U96" s="17"/>
      <c r="W96" s="35"/>
      <c r="AM96" s="17"/>
      <c r="AP96" s="17"/>
      <c r="AR96" s="35"/>
      <c r="BH96" s="17"/>
      <c r="BK96" s="17"/>
      <c r="BM96" s="35"/>
      <c r="CC96" s="17"/>
      <c r="CF96" s="17"/>
      <c r="CG96" s="47"/>
      <c r="CH96" s="35"/>
      <c r="CX96" s="17"/>
      <c r="DA96" s="17"/>
      <c r="DB96" s="47"/>
      <c r="DC96" s="35"/>
      <c r="DS96" s="17"/>
      <c r="DV96" s="17"/>
      <c r="DW96" s="37"/>
    </row>
    <row r="97" spans="1:127" customFormat="1" ht="15" customHeight="1" x14ac:dyDescent="0.25">
      <c r="A97" s="83"/>
      <c r="B97" s="59"/>
      <c r="C97" s="84" t="s">
        <v>57</v>
      </c>
      <c r="D97" s="59"/>
      <c r="E97" s="59"/>
      <c r="F97" s="59"/>
      <c r="G97" s="59"/>
      <c r="H97" s="59"/>
      <c r="I97" s="59"/>
      <c r="J97" s="59"/>
      <c r="K97" s="59"/>
      <c r="L97" s="59"/>
      <c r="M97" s="59"/>
      <c r="N97" s="59"/>
      <c r="O97" s="85"/>
      <c r="P97" s="85"/>
      <c r="Q97" s="59"/>
      <c r="R97" s="59"/>
      <c r="U97" s="17"/>
      <c r="W97" s="86"/>
      <c r="X97" s="84" t="s">
        <v>57</v>
      </c>
      <c r="Y97" s="59"/>
      <c r="Z97" s="59"/>
      <c r="AA97" s="59"/>
      <c r="AB97" s="59"/>
      <c r="AC97" s="59"/>
      <c r="AD97" s="59"/>
      <c r="AE97" s="59"/>
      <c r="AF97" s="59"/>
      <c r="AG97" s="59"/>
      <c r="AH97" s="59"/>
      <c r="AI97" s="154"/>
      <c r="AJ97" s="59"/>
      <c r="AK97" s="59"/>
      <c r="AL97" s="59"/>
      <c r="AM97" s="19"/>
      <c r="AP97" s="17"/>
      <c r="AR97" s="86"/>
      <c r="AS97" s="84" t="s">
        <v>57</v>
      </c>
      <c r="AT97" s="59"/>
      <c r="AU97" s="59"/>
      <c r="AV97" s="59"/>
      <c r="AW97" s="59"/>
      <c r="AX97" s="59"/>
      <c r="AY97" s="59"/>
      <c r="AZ97" s="59"/>
      <c r="BA97" s="59"/>
      <c r="BB97" s="59"/>
      <c r="BC97" s="59"/>
      <c r="BD97" s="59"/>
      <c r="BE97" s="59"/>
      <c r="BF97" s="59"/>
      <c r="BG97" s="59"/>
      <c r="BH97" s="19"/>
      <c r="BK97" s="17"/>
      <c r="BM97" s="86"/>
      <c r="BN97" s="84" t="s">
        <v>57</v>
      </c>
      <c r="BO97" s="59"/>
      <c r="BP97" s="59"/>
      <c r="BQ97" s="59"/>
      <c r="BR97" s="59"/>
      <c r="BS97" s="59"/>
      <c r="BT97" s="59"/>
      <c r="BU97" s="59"/>
      <c r="BV97" s="59"/>
      <c r="BW97" s="59"/>
      <c r="BX97" s="59"/>
      <c r="BY97" s="59"/>
      <c r="BZ97" s="59"/>
      <c r="CA97" s="59"/>
      <c r="CB97" s="59"/>
      <c r="CC97" s="19"/>
      <c r="CF97" s="17"/>
      <c r="CH97" s="86"/>
      <c r="CI97" s="84" t="s">
        <v>57</v>
      </c>
      <c r="CJ97" s="59"/>
      <c r="CK97" s="59"/>
      <c r="CL97" s="59"/>
      <c r="CM97" s="59"/>
      <c r="CN97" s="59"/>
      <c r="CO97" s="59"/>
      <c r="CP97" s="59"/>
      <c r="CQ97" s="59"/>
      <c r="CR97" s="59"/>
      <c r="CS97" s="59"/>
      <c r="CT97" s="59"/>
      <c r="CU97" s="59"/>
      <c r="CV97" s="59"/>
      <c r="CW97" s="59"/>
      <c r="CX97" s="19"/>
      <c r="DA97" s="17"/>
      <c r="DB97" s="89"/>
      <c r="DC97" s="86"/>
      <c r="DD97" s="84" t="s">
        <v>57</v>
      </c>
      <c r="DE97" s="59"/>
      <c r="DF97" s="59"/>
      <c r="DG97" s="59"/>
      <c r="DH97" s="59"/>
      <c r="DI97" s="59"/>
      <c r="DJ97" s="59"/>
      <c r="DK97" s="59"/>
      <c r="DL97" s="59"/>
      <c r="DM97" s="59"/>
      <c r="DN97" s="59"/>
      <c r="DO97" s="59"/>
      <c r="DP97" s="59"/>
      <c r="DQ97" s="59"/>
      <c r="DR97" s="59"/>
      <c r="DS97" s="19"/>
      <c r="DV97" s="17"/>
      <c r="DW97" s="87"/>
    </row>
    <row r="98" spans="1:127" customFormat="1" ht="15" customHeight="1" x14ac:dyDescent="0.25">
      <c r="A98" s="83"/>
      <c r="C98" t="s">
        <v>92</v>
      </c>
      <c r="G98" t="s">
        <v>93</v>
      </c>
      <c r="I98" t="s">
        <v>94</v>
      </c>
      <c r="K98" t="s">
        <v>95</v>
      </c>
      <c r="M98" t="s">
        <v>96</v>
      </c>
      <c r="O98" s="88"/>
      <c r="P98" s="88"/>
      <c r="R98" s="60" t="s">
        <v>73</v>
      </c>
      <c r="S98" s="60"/>
      <c r="T98" s="60" t="s">
        <v>74</v>
      </c>
      <c r="U98" s="27" t="s">
        <v>75</v>
      </c>
      <c r="V98" s="60"/>
      <c r="W98" s="83"/>
      <c r="X98" t="s">
        <v>92</v>
      </c>
      <c r="AB98" t="s">
        <v>93</v>
      </c>
      <c r="AD98" t="s">
        <v>94</v>
      </c>
      <c r="AF98" t="s">
        <v>95</v>
      </c>
      <c r="AH98" t="s">
        <v>96</v>
      </c>
      <c r="AI98" s="3"/>
      <c r="AM98" s="27" t="s">
        <v>73</v>
      </c>
      <c r="AN98" s="60"/>
      <c r="AO98" s="60" t="s">
        <v>74</v>
      </c>
      <c r="AP98" s="27" t="s">
        <v>75</v>
      </c>
      <c r="AQ98" s="60"/>
      <c r="AR98" s="83"/>
      <c r="AS98" t="s">
        <v>92</v>
      </c>
      <c r="AW98" t="s">
        <v>93</v>
      </c>
      <c r="AY98" t="s">
        <v>94</v>
      </c>
      <c r="BA98" t="s">
        <v>95</v>
      </c>
      <c r="BC98" t="s">
        <v>96</v>
      </c>
      <c r="BH98" s="27" t="s">
        <v>73</v>
      </c>
      <c r="BI98" s="60"/>
      <c r="BJ98" s="60" t="s">
        <v>74</v>
      </c>
      <c r="BK98" s="27" t="s">
        <v>75</v>
      </c>
      <c r="BL98" s="60"/>
      <c r="BM98" s="83"/>
      <c r="BN98" t="s">
        <v>92</v>
      </c>
      <c r="BR98" t="s">
        <v>93</v>
      </c>
      <c r="BT98" t="s">
        <v>94</v>
      </c>
      <c r="BV98" t="s">
        <v>95</v>
      </c>
      <c r="BX98" t="s">
        <v>96</v>
      </c>
      <c r="CC98" s="27" t="s">
        <v>73</v>
      </c>
      <c r="CD98" s="60"/>
      <c r="CE98" s="60" t="s">
        <v>74</v>
      </c>
      <c r="CF98" s="27" t="s">
        <v>75</v>
      </c>
      <c r="CG98" s="60"/>
      <c r="CH98" s="83"/>
      <c r="CI98" t="s">
        <v>92</v>
      </c>
      <c r="CM98" t="s">
        <v>93</v>
      </c>
      <c r="CO98" t="s">
        <v>94</v>
      </c>
      <c r="CQ98" t="s">
        <v>95</v>
      </c>
      <c r="CS98" t="s">
        <v>96</v>
      </c>
      <c r="CX98" s="27" t="s">
        <v>73</v>
      </c>
      <c r="CY98" s="60"/>
      <c r="CZ98" s="60" t="s">
        <v>74</v>
      </c>
      <c r="DA98" s="27" t="s">
        <v>75</v>
      </c>
      <c r="DB98" s="89"/>
      <c r="DC98" s="83"/>
      <c r="DD98" t="s">
        <v>92</v>
      </c>
      <c r="DH98" t="s">
        <v>93</v>
      </c>
      <c r="DJ98" t="s">
        <v>94</v>
      </c>
      <c r="DL98" t="s">
        <v>95</v>
      </c>
      <c r="DN98" t="s">
        <v>96</v>
      </c>
      <c r="DS98" s="27" t="s">
        <v>73</v>
      </c>
      <c r="DT98" s="60"/>
      <c r="DU98" s="60" t="s">
        <v>74</v>
      </c>
      <c r="DV98" s="27" t="s">
        <v>75</v>
      </c>
      <c r="DW98" s="87"/>
    </row>
    <row r="99" spans="1:127" ht="15" customHeight="1" x14ac:dyDescent="0.25">
      <c r="A99" s="35"/>
      <c r="C99" s="41"/>
      <c r="D99" s="42"/>
      <c r="E99" s="42"/>
      <c r="F99" s="43"/>
      <c r="G99" s="46"/>
      <c r="I99" s="46"/>
      <c r="K99" s="40"/>
      <c r="M99" s="40"/>
      <c r="R99" s="148">
        <f>IFERROR(ROUND((G99-I99)/(K99*12)*M99,0),0)</f>
        <v>0</v>
      </c>
      <c r="S99" s="47"/>
      <c r="T99" s="48"/>
      <c r="U99" s="23" t="str">
        <f t="shared" ref="U99:U104" si="78">IFERROR(IF(ISNUMBER(T99),T99/R99,""),"-")</f>
        <v/>
      </c>
      <c r="W99" s="35"/>
      <c r="X99" s="41"/>
      <c r="Y99" s="42"/>
      <c r="Z99" s="42"/>
      <c r="AA99" s="43"/>
      <c r="AB99" s="46"/>
      <c r="AD99" s="46"/>
      <c r="AF99" s="40"/>
      <c r="AH99" s="40"/>
      <c r="AM99" s="28">
        <f>IFERROR(ROUND((AB99-AD99)/(AF99*12)*AH99,0),0)</f>
        <v>0</v>
      </c>
      <c r="AN99" s="47"/>
      <c r="AO99" s="48"/>
      <c r="AP99" s="23" t="str">
        <f t="shared" ref="AP99:AP106" si="79">IFERROR(IF(ISNUMBER(AO99),AO99/AM99,""),"-")</f>
        <v/>
      </c>
      <c r="AR99" s="35"/>
      <c r="AS99" s="41"/>
      <c r="AT99" s="42"/>
      <c r="AU99" s="42"/>
      <c r="AV99" s="43"/>
      <c r="AW99" s="46"/>
      <c r="AY99" s="46"/>
      <c r="BA99" s="40"/>
      <c r="BC99" s="40"/>
      <c r="BH99" s="28">
        <f>IFERROR(ROUND((AW99-AY99)/(BA99*12)*BC99,0),0)</f>
        <v>0</v>
      </c>
      <c r="BI99" s="47"/>
      <c r="BJ99" s="48"/>
      <c r="BK99" s="23" t="str">
        <f t="shared" ref="BK99:BK104" si="80">IFERROR(IF(ISNUMBER(BJ99),BJ99/BH99,""),"-")</f>
        <v/>
      </c>
      <c r="BM99" s="35"/>
      <c r="BN99" s="41"/>
      <c r="BO99" s="42"/>
      <c r="BP99" s="42"/>
      <c r="BQ99" s="43"/>
      <c r="BR99" s="46"/>
      <c r="BT99" s="46"/>
      <c r="BV99" s="40"/>
      <c r="BX99" s="40"/>
      <c r="CC99" s="28">
        <f>IFERROR(ROUND((BR99-BT99)/(BV99*12)*BX99,0),0)</f>
        <v>0</v>
      </c>
      <c r="CD99" s="47"/>
      <c r="CE99" s="48"/>
      <c r="CF99" s="23" t="str">
        <f t="shared" ref="CF99:CF104" si="81">IFERROR(IF(ISNUMBER(CE99),CE99/CC99,""),"-")</f>
        <v/>
      </c>
      <c r="CG99" s="47"/>
      <c r="CH99" s="35"/>
      <c r="CI99" s="41"/>
      <c r="CJ99" s="42"/>
      <c r="CK99" s="42"/>
      <c r="CL99" s="43"/>
      <c r="CM99" s="46"/>
      <c r="CO99" s="46"/>
      <c r="CQ99" s="40"/>
      <c r="CS99" s="40"/>
      <c r="CX99" s="28">
        <f>IFERROR(ROUND((CM99-CO99)/(CQ99*12)*CS99,0),0)</f>
        <v>0</v>
      </c>
      <c r="CY99" s="47"/>
      <c r="CZ99" s="48"/>
      <c r="DA99" s="23" t="str">
        <f t="shared" ref="DA99:DA104" si="82">IFERROR(IF(ISNUMBER(CZ99),CZ99/CX99,""),"-")</f>
        <v/>
      </c>
      <c r="DB99" s="47"/>
      <c r="DC99" s="35"/>
      <c r="DD99" s="41"/>
      <c r="DE99" s="42"/>
      <c r="DF99" s="42"/>
      <c r="DG99" s="43"/>
      <c r="DH99" s="46"/>
      <c r="DJ99" s="46"/>
      <c r="DL99" s="40"/>
      <c r="DN99" s="40"/>
      <c r="DS99" s="28">
        <f>IFERROR(ROUND((DH99-DJ99)/(DL99*12)*DN99,0),0)</f>
        <v>0</v>
      </c>
      <c r="DT99" s="47"/>
      <c r="DU99" s="48"/>
      <c r="DV99" s="23" t="str">
        <f t="shared" ref="DV99:DV104" si="83">IFERROR(IF(ISNUMBER(DU99),DU99/DS99,""),"-")</f>
        <v/>
      </c>
      <c r="DW99" s="37"/>
    </row>
    <row r="100" spans="1:127" ht="15" customHeight="1" x14ac:dyDescent="0.25">
      <c r="A100" s="35"/>
      <c r="C100" s="41"/>
      <c r="D100" s="42"/>
      <c r="E100" s="42"/>
      <c r="F100" s="43"/>
      <c r="G100" s="46"/>
      <c r="I100" s="46"/>
      <c r="K100" s="40"/>
      <c r="M100" s="40"/>
      <c r="R100" s="148">
        <f>IFERROR(ROUND((G100-I100)/(K100*12)*M100,0),0)</f>
        <v>0</v>
      </c>
      <c r="S100" s="47"/>
      <c r="T100" s="48"/>
      <c r="U100" s="23" t="str">
        <f t="shared" si="78"/>
        <v/>
      </c>
      <c r="W100" s="35"/>
      <c r="X100" s="41"/>
      <c r="Y100" s="42"/>
      <c r="Z100" s="42"/>
      <c r="AA100" s="43"/>
      <c r="AB100" s="46"/>
      <c r="AD100" s="46"/>
      <c r="AF100" s="40"/>
      <c r="AH100" s="40"/>
      <c r="AM100" s="28">
        <f t="shared" ref="AM100:AM103" si="84">IFERROR(ROUND((AB100-AD100)/(AF100*12)*AH100,0),0)</f>
        <v>0</v>
      </c>
      <c r="AN100" s="47"/>
      <c r="AO100" s="48"/>
      <c r="AP100" s="23" t="str">
        <f t="shared" si="79"/>
        <v/>
      </c>
      <c r="AR100" s="35"/>
      <c r="AS100" s="41"/>
      <c r="AT100" s="42"/>
      <c r="AU100" s="42"/>
      <c r="AV100" s="43"/>
      <c r="AW100" s="46"/>
      <c r="AY100" s="46"/>
      <c r="BA100" s="40"/>
      <c r="BC100" s="40"/>
      <c r="BH100" s="28">
        <f t="shared" ref="BH100:BH103" si="85">IFERROR(ROUND((AW100-AY100)/(BA100*12)*BC100,0),0)</f>
        <v>0</v>
      </c>
      <c r="BI100" s="47"/>
      <c r="BJ100" s="48"/>
      <c r="BK100" s="23" t="str">
        <f t="shared" si="80"/>
        <v/>
      </c>
      <c r="BM100" s="35"/>
      <c r="BN100" s="41"/>
      <c r="BO100" s="42"/>
      <c r="BP100" s="42"/>
      <c r="BQ100" s="43"/>
      <c r="BR100" s="46"/>
      <c r="BT100" s="46"/>
      <c r="BV100" s="40"/>
      <c r="BX100" s="40"/>
      <c r="CC100" s="28">
        <f t="shared" ref="CC100:CC103" si="86">IFERROR(ROUND((BR100-BT100)/(BV100*12)*BX100,0),0)</f>
        <v>0</v>
      </c>
      <c r="CD100" s="47"/>
      <c r="CE100" s="48"/>
      <c r="CF100" s="23" t="str">
        <f t="shared" si="81"/>
        <v/>
      </c>
      <c r="CG100" s="47"/>
      <c r="CH100" s="35"/>
      <c r="CI100" s="41"/>
      <c r="CJ100" s="42"/>
      <c r="CK100" s="42"/>
      <c r="CL100" s="43"/>
      <c r="CM100" s="46"/>
      <c r="CO100" s="46"/>
      <c r="CQ100" s="40"/>
      <c r="CS100" s="40"/>
      <c r="CX100" s="28">
        <f t="shared" ref="CX100:CX103" si="87">IFERROR(ROUND((CM100-CO100)/(CQ100*12)*CS100,0),0)</f>
        <v>0</v>
      </c>
      <c r="CY100" s="47"/>
      <c r="CZ100" s="48"/>
      <c r="DA100" s="23" t="str">
        <f t="shared" si="82"/>
        <v/>
      </c>
      <c r="DB100" s="47"/>
      <c r="DC100" s="35"/>
      <c r="DD100" s="41"/>
      <c r="DE100" s="42"/>
      <c r="DF100" s="42"/>
      <c r="DG100" s="43"/>
      <c r="DH100" s="46"/>
      <c r="DJ100" s="46"/>
      <c r="DL100" s="40"/>
      <c r="DN100" s="40"/>
      <c r="DS100" s="28">
        <f t="shared" ref="DS100:DS103" si="88">IFERROR(ROUND((DH100-DJ100)/(DL100*12)*DN100,0),0)</f>
        <v>0</v>
      </c>
      <c r="DT100" s="47"/>
      <c r="DU100" s="48"/>
      <c r="DV100" s="23" t="str">
        <f t="shared" si="83"/>
        <v/>
      </c>
      <c r="DW100" s="37"/>
    </row>
    <row r="101" spans="1:127" ht="15" customHeight="1" x14ac:dyDescent="0.25">
      <c r="A101" s="35"/>
      <c r="C101" s="41"/>
      <c r="D101" s="42"/>
      <c r="E101" s="42"/>
      <c r="F101" s="43"/>
      <c r="G101" s="46"/>
      <c r="I101" s="46"/>
      <c r="K101" s="40"/>
      <c r="M101" s="40"/>
      <c r="R101" s="148">
        <f t="shared" ref="R101:R103" si="89">IFERROR(ROUND((G101-I101)/(K101*12)*M101,0),0)</f>
        <v>0</v>
      </c>
      <c r="S101" s="47"/>
      <c r="T101" s="48"/>
      <c r="U101" s="23" t="str">
        <f t="shared" si="78"/>
        <v/>
      </c>
      <c r="W101" s="35"/>
      <c r="X101" s="41"/>
      <c r="Y101" s="42"/>
      <c r="Z101" s="42"/>
      <c r="AA101" s="43"/>
      <c r="AB101" s="46"/>
      <c r="AD101" s="46"/>
      <c r="AF101" s="40"/>
      <c r="AH101" s="40"/>
      <c r="AM101" s="28">
        <f t="shared" si="84"/>
        <v>0</v>
      </c>
      <c r="AN101" s="47"/>
      <c r="AO101" s="48"/>
      <c r="AP101" s="23" t="str">
        <f t="shared" si="79"/>
        <v/>
      </c>
      <c r="AR101" s="35"/>
      <c r="AS101" s="41"/>
      <c r="AT101" s="42"/>
      <c r="AU101" s="42"/>
      <c r="AV101" s="43"/>
      <c r="AW101" s="46"/>
      <c r="AY101" s="46"/>
      <c r="BA101" s="40"/>
      <c r="BC101" s="40"/>
      <c r="BH101" s="28">
        <f t="shared" si="85"/>
        <v>0</v>
      </c>
      <c r="BI101" s="47"/>
      <c r="BJ101" s="48"/>
      <c r="BK101" s="23" t="str">
        <f t="shared" si="80"/>
        <v/>
      </c>
      <c r="BM101" s="35"/>
      <c r="BN101" s="41"/>
      <c r="BO101" s="42"/>
      <c r="BP101" s="42"/>
      <c r="BQ101" s="43"/>
      <c r="BR101" s="46"/>
      <c r="BT101" s="46"/>
      <c r="BV101" s="40"/>
      <c r="BX101" s="40"/>
      <c r="CC101" s="28">
        <f t="shared" si="86"/>
        <v>0</v>
      </c>
      <c r="CD101" s="47"/>
      <c r="CE101" s="48"/>
      <c r="CF101" s="23" t="str">
        <f t="shared" si="81"/>
        <v/>
      </c>
      <c r="CG101" s="47"/>
      <c r="CH101" s="35"/>
      <c r="CI101" s="41"/>
      <c r="CJ101" s="42"/>
      <c r="CK101" s="42"/>
      <c r="CL101" s="43"/>
      <c r="CM101" s="46"/>
      <c r="CO101" s="46"/>
      <c r="CQ101" s="40"/>
      <c r="CS101" s="40"/>
      <c r="CX101" s="28">
        <f t="shared" si="87"/>
        <v>0</v>
      </c>
      <c r="CY101" s="47"/>
      <c r="CZ101" s="48"/>
      <c r="DA101" s="23" t="str">
        <f t="shared" si="82"/>
        <v/>
      </c>
      <c r="DB101" s="47"/>
      <c r="DC101" s="35"/>
      <c r="DD101" s="41"/>
      <c r="DE101" s="42"/>
      <c r="DF101" s="42"/>
      <c r="DG101" s="43"/>
      <c r="DH101" s="46"/>
      <c r="DJ101" s="46"/>
      <c r="DL101" s="40"/>
      <c r="DN101" s="40"/>
      <c r="DS101" s="28">
        <f t="shared" si="88"/>
        <v>0</v>
      </c>
      <c r="DT101" s="47"/>
      <c r="DU101" s="48"/>
      <c r="DV101" s="23" t="str">
        <f t="shared" si="83"/>
        <v/>
      </c>
      <c r="DW101" s="37"/>
    </row>
    <row r="102" spans="1:127" ht="15" customHeight="1" x14ac:dyDescent="0.25">
      <c r="A102" s="35"/>
      <c r="C102" s="41"/>
      <c r="D102" s="42"/>
      <c r="E102" s="42"/>
      <c r="F102" s="43"/>
      <c r="G102" s="46"/>
      <c r="I102" s="46"/>
      <c r="K102" s="40"/>
      <c r="M102" s="40"/>
      <c r="R102" s="148">
        <f t="shared" si="89"/>
        <v>0</v>
      </c>
      <c r="S102" s="47"/>
      <c r="T102" s="48"/>
      <c r="U102" s="23" t="str">
        <f t="shared" si="78"/>
        <v/>
      </c>
      <c r="W102" s="35"/>
      <c r="X102" s="41"/>
      <c r="Y102" s="42"/>
      <c r="Z102" s="42"/>
      <c r="AA102" s="43"/>
      <c r="AB102" s="46"/>
      <c r="AD102" s="46"/>
      <c r="AF102" s="40"/>
      <c r="AH102" s="40"/>
      <c r="AM102" s="28">
        <f t="shared" si="84"/>
        <v>0</v>
      </c>
      <c r="AN102" s="47"/>
      <c r="AO102" s="48"/>
      <c r="AP102" s="23" t="str">
        <f t="shared" si="79"/>
        <v/>
      </c>
      <c r="AR102" s="35"/>
      <c r="AS102" s="41"/>
      <c r="AT102" s="42"/>
      <c r="AU102" s="42"/>
      <c r="AV102" s="43"/>
      <c r="AW102" s="46"/>
      <c r="AY102" s="46"/>
      <c r="BA102" s="40"/>
      <c r="BC102" s="40"/>
      <c r="BH102" s="28">
        <f t="shared" si="85"/>
        <v>0</v>
      </c>
      <c r="BI102" s="47"/>
      <c r="BJ102" s="48"/>
      <c r="BK102" s="23" t="str">
        <f t="shared" si="80"/>
        <v/>
      </c>
      <c r="BM102" s="35"/>
      <c r="BN102" s="41"/>
      <c r="BO102" s="42"/>
      <c r="BP102" s="42"/>
      <c r="BQ102" s="43"/>
      <c r="BR102" s="46"/>
      <c r="BT102" s="46"/>
      <c r="BV102" s="40"/>
      <c r="BX102" s="40"/>
      <c r="CC102" s="28">
        <f t="shared" si="86"/>
        <v>0</v>
      </c>
      <c r="CD102" s="47"/>
      <c r="CE102" s="48"/>
      <c r="CF102" s="23" t="str">
        <f t="shared" si="81"/>
        <v/>
      </c>
      <c r="CG102" s="47"/>
      <c r="CH102" s="35"/>
      <c r="CI102" s="41"/>
      <c r="CJ102" s="42"/>
      <c r="CK102" s="42"/>
      <c r="CL102" s="43"/>
      <c r="CM102" s="46"/>
      <c r="CO102" s="46"/>
      <c r="CQ102" s="40"/>
      <c r="CS102" s="40"/>
      <c r="CX102" s="28">
        <f t="shared" si="87"/>
        <v>0</v>
      </c>
      <c r="CY102" s="47"/>
      <c r="CZ102" s="48"/>
      <c r="DA102" s="23" t="str">
        <f t="shared" si="82"/>
        <v/>
      </c>
      <c r="DB102" s="47"/>
      <c r="DC102" s="35"/>
      <c r="DD102" s="41"/>
      <c r="DE102" s="42"/>
      <c r="DF102" s="42"/>
      <c r="DG102" s="43"/>
      <c r="DH102" s="46"/>
      <c r="DJ102" s="46"/>
      <c r="DL102" s="40"/>
      <c r="DN102" s="40"/>
      <c r="DS102" s="28">
        <f t="shared" si="88"/>
        <v>0</v>
      </c>
      <c r="DT102" s="47"/>
      <c r="DU102" s="48"/>
      <c r="DV102" s="23" t="str">
        <f t="shared" si="83"/>
        <v/>
      </c>
      <c r="DW102" s="37"/>
    </row>
    <row r="103" spans="1:127" ht="15" customHeight="1" x14ac:dyDescent="0.25">
      <c r="A103" s="35"/>
      <c r="C103" s="41"/>
      <c r="D103" s="42"/>
      <c r="E103" s="42"/>
      <c r="F103" s="43"/>
      <c r="G103" s="46"/>
      <c r="I103" s="46"/>
      <c r="K103" s="40"/>
      <c r="M103" s="40"/>
      <c r="R103" s="148">
        <f t="shared" si="89"/>
        <v>0</v>
      </c>
      <c r="S103" s="47"/>
      <c r="T103" s="48"/>
      <c r="U103" s="23" t="str">
        <f t="shared" si="78"/>
        <v/>
      </c>
      <c r="W103" s="35"/>
      <c r="X103" s="41"/>
      <c r="Y103" s="42"/>
      <c r="Z103" s="42"/>
      <c r="AA103" s="43"/>
      <c r="AB103" s="46"/>
      <c r="AD103" s="46"/>
      <c r="AF103" s="40"/>
      <c r="AH103" s="40"/>
      <c r="AM103" s="28">
        <f t="shared" si="84"/>
        <v>0</v>
      </c>
      <c r="AN103" s="47"/>
      <c r="AO103" s="48"/>
      <c r="AP103" s="23" t="str">
        <f t="shared" si="79"/>
        <v/>
      </c>
      <c r="AR103" s="35"/>
      <c r="AS103" s="41"/>
      <c r="AT103" s="42"/>
      <c r="AU103" s="42"/>
      <c r="AV103" s="43"/>
      <c r="AW103" s="46"/>
      <c r="AY103" s="46"/>
      <c r="BA103" s="40"/>
      <c r="BC103" s="40"/>
      <c r="BH103" s="28">
        <f t="shared" si="85"/>
        <v>0</v>
      </c>
      <c r="BI103" s="47"/>
      <c r="BJ103" s="48"/>
      <c r="BK103" s="23" t="str">
        <f t="shared" si="80"/>
        <v/>
      </c>
      <c r="BM103" s="35"/>
      <c r="BN103" s="41"/>
      <c r="BO103" s="42"/>
      <c r="BP103" s="42"/>
      <c r="BQ103" s="43"/>
      <c r="BR103" s="46"/>
      <c r="BT103" s="46"/>
      <c r="BV103" s="40"/>
      <c r="BX103" s="40"/>
      <c r="CC103" s="28">
        <f t="shared" si="86"/>
        <v>0</v>
      </c>
      <c r="CD103" s="47"/>
      <c r="CE103" s="48"/>
      <c r="CF103" s="23" t="str">
        <f t="shared" si="81"/>
        <v/>
      </c>
      <c r="CG103" s="47"/>
      <c r="CH103" s="35"/>
      <c r="CI103" s="41"/>
      <c r="CJ103" s="42"/>
      <c r="CK103" s="42"/>
      <c r="CL103" s="43"/>
      <c r="CM103" s="46"/>
      <c r="CO103" s="46"/>
      <c r="CQ103" s="40"/>
      <c r="CS103" s="40"/>
      <c r="CX103" s="28">
        <f t="shared" si="87"/>
        <v>0</v>
      </c>
      <c r="CY103" s="47"/>
      <c r="CZ103" s="48"/>
      <c r="DA103" s="23" t="str">
        <f t="shared" si="82"/>
        <v/>
      </c>
      <c r="DB103" s="47"/>
      <c r="DC103" s="35"/>
      <c r="DD103" s="41"/>
      <c r="DE103" s="42"/>
      <c r="DF103" s="42"/>
      <c r="DG103" s="43"/>
      <c r="DH103" s="46"/>
      <c r="DJ103" s="46"/>
      <c r="DL103" s="40"/>
      <c r="DN103" s="40"/>
      <c r="DS103" s="28">
        <f t="shared" si="88"/>
        <v>0</v>
      </c>
      <c r="DT103" s="47"/>
      <c r="DU103" s="48"/>
      <c r="DV103" s="23" t="str">
        <f t="shared" si="83"/>
        <v/>
      </c>
      <c r="DW103" s="37"/>
    </row>
    <row r="104" spans="1:127" s="17" customFormat="1" ht="15" customHeight="1" x14ac:dyDescent="0.25">
      <c r="A104" s="75"/>
      <c r="O104" s="20"/>
      <c r="P104" s="90" t="s">
        <v>78</v>
      </c>
      <c r="R104" s="147">
        <f>SUM(R99:R103)</f>
        <v>0</v>
      </c>
      <c r="S104" s="25"/>
      <c r="T104" s="26">
        <f>SUM(T99:T103)</f>
        <v>0</v>
      </c>
      <c r="U104" s="23" t="str">
        <f t="shared" si="78"/>
        <v>-</v>
      </c>
      <c r="W104" s="75"/>
      <c r="AI104" s="157"/>
      <c r="AK104" s="90" t="s">
        <v>78</v>
      </c>
      <c r="AM104" s="24">
        <f>SUM(AM99:AM103)</f>
        <v>0</v>
      </c>
      <c r="AN104" s="25"/>
      <c r="AO104" s="26">
        <f>SUM(AO99:AO103)</f>
        <v>0</v>
      </c>
      <c r="AP104" s="23" t="str">
        <f t="shared" si="79"/>
        <v>-</v>
      </c>
      <c r="AR104" s="75"/>
      <c r="BF104" s="90" t="s">
        <v>78</v>
      </c>
      <c r="BH104" s="24">
        <f>SUM(BH99:BH103)</f>
        <v>0</v>
      </c>
      <c r="BI104" s="25"/>
      <c r="BJ104" s="26">
        <f>SUM(BJ99:BJ103)</f>
        <v>0</v>
      </c>
      <c r="BK104" s="23" t="str">
        <f t="shared" si="80"/>
        <v>-</v>
      </c>
      <c r="BM104" s="75"/>
      <c r="CA104" s="90" t="s">
        <v>78</v>
      </c>
      <c r="CC104" s="24">
        <f>SUM(CC99:CC103)</f>
        <v>0</v>
      </c>
      <c r="CD104" s="25"/>
      <c r="CE104" s="26">
        <f>SUM(CE99:CE103)</f>
        <v>0</v>
      </c>
      <c r="CF104" s="23" t="str">
        <f t="shared" si="81"/>
        <v>-</v>
      </c>
      <c r="CG104" s="22"/>
      <c r="CH104" s="75"/>
      <c r="CV104" s="90" t="s">
        <v>78</v>
      </c>
      <c r="CX104" s="24">
        <f>SUM(CX99:CX103)</f>
        <v>0</v>
      </c>
      <c r="CY104" s="25"/>
      <c r="CZ104" s="26">
        <f>SUM(CZ99:CZ103)</f>
        <v>0</v>
      </c>
      <c r="DA104" s="23" t="str">
        <f t="shared" si="82"/>
        <v>-</v>
      </c>
      <c r="DB104" s="22"/>
      <c r="DC104" s="75"/>
      <c r="DQ104" s="90" t="s">
        <v>78</v>
      </c>
      <c r="DS104" s="24">
        <f>SUM(DS99:DS103)</f>
        <v>0</v>
      </c>
      <c r="DT104" s="25"/>
      <c r="DU104" s="26">
        <f>SUM(DU99:DU103)</f>
        <v>0</v>
      </c>
      <c r="DV104" s="23" t="str">
        <f t="shared" si="83"/>
        <v>-</v>
      </c>
      <c r="DW104" s="79"/>
    </row>
    <row r="105" spans="1:127" ht="15" customHeight="1" x14ac:dyDescent="0.25">
      <c r="A105" s="35"/>
      <c r="C105" s="36" t="s">
        <v>97</v>
      </c>
      <c r="T105" s="29"/>
      <c r="U105" s="29"/>
      <c r="V105" s="56"/>
      <c r="W105" s="35"/>
      <c r="AM105" s="17"/>
      <c r="AO105" s="56"/>
      <c r="AP105" s="17"/>
      <c r="AR105" s="35"/>
      <c r="BH105" s="17"/>
      <c r="BJ105" s="56"/>
      <c r="BK105" s="17"/>
      <c r="BM105" s="35"/>
      <c r="CC105" s="17"/>
      <c r="CE105" s="56"/>
      <c r="CF105" s="22"/>
      <c r="CG105" s="47"/>
      <c r="CH105" s="35"/>
      <c r="CX105" s="17"/>
      <c r="CZ105" s="56"/>
      <c r="DA105" s="22"/>
      <c r="DB105" s="47"/>
      <c r="DC105" s="35"/>
      <c r="DS105" s="17"/>
      <c r="DU105" s="56"/>
      <c r="DV105" s="17"/>
      <c r="DW105" s="37"/>
    </row>
    <row r="106" spans="1:127" s="17" customFormat="1" ht="15" customHeight="1" x14ac:dyDescent="0.25">
      <c r="A106" s="75"/>
      <c r="C106" s="17" t="s">
        <v>98</v>
      </c>
      <c r="E106" s="17" t="s">
        <v>99</v>
      </c>
      <c r="O106" s="20"/>
      <c r="P106" s="90" t="s">
        <v>78</v>
      </c>
      <c r="R106" s="149">
        <f>R29+R53+R77+R86+R95+R104</f>
        <v>0</v>
      </c>
      <c r="S106" s="25"/>
      <c r="T106" s="31">
        <f>T29+T53+T77+T86+T95+T104</f>
        <v>0</v>
      </c>
      <c r="U106" s="23" t="str">
        <f>IFERROR(IF(ISNUMBER(T106),T106/R106,""),"-")</f>
        <v>-</v>
      </c>
      <c r="V106" s="29"/>
      <c r="W106" s="75"/>
      <c r="AI106" s="157"/>
      <c r="AK106" s="90" t="s">
        <v>78</v>
      </c>
      <c r="AM106" s="30">
        <f>AM29+AM53+AM77+AM86+AM95+AM104</f>
        <v>0</v>
      </c>
      <c r="AN106" s="25"/>
      <c r="AO106" s="31">
        <f>AO29+AO53+AO77+AO86+AO95+AO104</f>
        <v>0</v>
      </c>
      <c r="AP106" s="23" t="str">
        <f t="shared" si="79"/>
        <v>-</v>
      </c>
      <c r="AR106" s="75"/>
      <c r="BF106" s="90" t="s">
        <v>78</v>
      </c>
      <c r="BH106" s="30">
        <f>BH29+BH53+BH77+BH86+BH95+BH104</f>
        <v>0</v>
      </c>
      <c r="BI106" s="25"/>
      <c r="BJ106" s="31">
        <f>BJ29+BJ53+BJ77+BJ86+BJ95+BJ104</f>
        <v>0</v>
      </c>
      <c r="BK106" s="23" t="str">
        <f>IFERROR(IF(ISNUMBER(BJ106),BJ106/BH106,""),"-")</f>
        <v>-</v>
      </c>
      <c r="BM106" s="75"/>
      <c r="CA106" s="90" t="s">
        <v>78</v>
      </c>
      <c r="CC106" s="30">
        <f>CC29+CC53+CC77+CC86+CC95+CC104</f>
        <v>0</v>
      </c>
      <c r="CD106" s="25"/>
      <c r="CE106" s="31">
        <f>CE29+CE53+CE77+CE86+CE95+CE104</f>
        <v>0</v>
      </c>
      <c r="CF106" s="23" t="str">
        <f>IFERROR(IF(ISNUMBER(CE106),CE106/CC106,""),"-")</f>
        <v>-</v>
      </c>
      <c r="CG106" s="22"/>
      <c r="CH106" s="75"/>
      <c r="CV106" s="90" t="s">
        <v>78</v>
      </c>
      <c r="CX106" s="30">
        <f>CX29+CX53+CX77+CX86+CX95+CX104</f>
        <v>0</v>
      </c>
      <c r="CY106" s="25"/>
      <c r="CZ106" s="31">
        <f>CZ29+CZ53+CZ77+CZ86+CZ95+CZ104</f>
        <v>0</v>
      </c>
      <c r="DA106" s="23" t="str">
        <f>IFERROR(IF(ISNUMBER(CZ106),CZ106/CX106,""),"-")</f>
        <v>-</v>
      </c>
      <c r="DB106" s="22"/>
      <c r="DC106" s="75"/>
      <c r="DQ106" s="90" t="s">
        <v>78</v>
      </c>
      <c r="DS106" s="30">
        <f>DS29+DS53+DS77+DS86+DS95+DS104</f>
        <v>0</v>
      </c>
      <c r="DT106" s="25"/>
      <c r="DU106" s="31">
        <f>DU29+DU53+DU77+DU86+DU95+DU104</f>
        <v>0</v>
      </c>
      <c r="DV106" s="23" t="str">
        <f>IFERROR(IF(ISNUMBER(DU106),DU106/DS106,""),"-")</f>
        <v>-</v>
      </c>
      <c r="DW106" s="79"/>
    </row>
    <row r="107" spans="1:127" s="17" customFormat="1" ht="15" customHeight="1" x14ac:dyDescent="0.25">
      <c r="A107" s="75"/>
      <c r="C107" s="17" t="s">
        <v>100</v>
      </c>
      <c r="E107" s="17" t="s">
        <v>101</v>
      </c>
      <c r="O107" s="20"/>
      <c r="P107" s="20"/>
      <c r="R107"/>
      <c r="T107" s="22"/>
      <c r="W107" s="75"/>
      <c r="AI107" s="157"/>
      <c r="AR107" s="75"/>
      <c r="BM107" s="75"/>
      <c r="CH107" s="75"/>
      <c r="DB107" s="25"/>
      <c r="DC107" s="75"/>
      <c r="DW107" s="79"/>
    </row>
    <row r="108" spans="1:127" s="17" customFormat="1" ht="15" customHeight="1" x14ac:dyDescent="0.25">
      <c r="A108" s="75"/>
      <c r="C108" s="17" t="s">
        <v>102</v>
      </c>
      <c r="E108" s="17" t="s">
        <v>103</v>
      </c>
      <c r="O108" s="20"/>
      <c r="P108" s="20"/>
      <c r="R108"/>
      <c r="W108" s="75"/>
      <c r="AI108" s="157"/>
      <c r="AR108" s="75"/>
      <c r="BM108" s="75"/>
      <c r="CH108" s="75"/>
      <c r="DC108" s="75"/>
      <c r="DW108" s="79"/>
    </row>
    <row r="109" spans="1:127" ht="15" customHeight="1" x14ac:dyDescent="0.25">
      <c r="A109" s="57"/>
      <c r="B109" s="52"/>
      <c r="C109" s="52"/>
      <c r="D109" s="52"/>
      <c r="E109" s="52"/>
      <c r="F109" s="52"/>
      <c r="G109" s="52"/>
      <c r="H109" s="52"/>
      <c r="I109" s="52"/>
      <c r="J109" s="52"/>
      <c r="K109" s="52"/>
      <c r="L109" s="52"/>
      <c r="M109" s="52"/>
      <c r="N109" s="52"/>
      <c r="O109" s="39"/>
      <c r="P109" s="39"/>
      <c r="Q109" s="52"/>
      <c r="R109" s="150"/>
      <c r="S109" s="52"/>
      <c r="T109" s="52"/>
      <c r="U109" s="52"/>
      <c r="V109" s="52"/>
      <c r="W109" s="57"/>
      <c r="X109" s="52"/>
      <c r="Y109" s="52"/>
      <c r="Z109" s="52"/>
      <c r="AA109" s="52"/>
      <c r="AB109" s="52"/>
      <c r="AC109" s="52"/>
      <c r="AD109" s="52"/>
      <c r="AE109" s="52"/>
      <c r="AF109" s="52"/>
      <c r="AG109" s="52"/>
      <c r="AH109" s="52"/>
      <c r="AI109" s="158"/>
      <c r="AJ109" s="52"/>
      <c r="AK109" s="52"/>
      <c r="AL109" s="52"/>
      <c r="AM109" s="52"/>
      <c r="AN109" s="52"/>
      <c r="AO109" s="52"/>
      <c r="AP109" s="52"/>
      <c r="AQ109" s="52"/>
      <c r="AR109" s="57"/>
      <c r="AS109" s="52"/>
      <c r="AT109" s="52"/>
      <c r="AU109" s="52"/>
      <c r="AV109" s="52"/>
      <c r="AW109" s="52"/>
      <c r="AX109" s="52"/>
      <c r="AY109" s="52"/>
      <c r="AZ109" s="52"/>
      <c r="BA109" s="52"/>
      <c r="BB109" s="52"/>
      <c r="BC109" s="52"/>
      <c r="BD109" s="52"/>
      <c r="BE109" s="52"/>
      <c r="BF109" s="52"/>
      <c r="BG109" s="52"/>
      <c r="BH109" s="52"/>
      <c r="BI109" s="52"/>
      <c r="BJ109" s="52"/>
      <c r="BK109" s="52"/>
      <c r="BL109" s="52"/>
      <c r="BM109" s="57"/>
      <c r="BN109" s="52"/>
      <c r="BO109" s="52"/>
      <c r="BP109" s="52"/>
      <c r="BQ109" s="52"/>
      <c r="BR109" s="52"/>
      <c r="BS109" s="52"/>
      <c r="BT109" s="52"/>
      <c r="BU109" s="52"/>
      <c r="BV109" s="52"/>
      <c r="BW109" s="52"/>
      <c r="BX109" s="52"/>
      <c r="BY109" s="52"/>
      <c r="BZ109" s="52"/>
      <c r="CA109" s="52"/>
      <c r="CB109" s="52"/>
      <c r="CC109" s="52"/>
      <c r="CD109" s="52"/>
      <c r="CE109" s="52"/>
      <c r="CF109" s="52"/>
      <c r="CG109" s="52"/>
      <c r="CH109" s="57"/>
      <c r="CI109" s="52"/>
      <c r="CJ109" s="52"/>
      <c r="CK109" s="52"/>
      <c r="CL109" s="52"/>
      <c r="CM109" s="52"/>
      <c r="CN109" s="52"/>
      <c r="CO109" s="52"/>
      <c r="CP109" s="52"/>
      <c r="CQ109" s="52"/>
      <c r="CR109" s="52"/>
      <c r="CS109" s="52"/>
      <c r="CT109" s="52"/>
      <c r="CU109" s="52"/>
      <c r="CV109" s="52"/>
      <c r="CW109" s="52"/>
      <c r="CX109" s="52"/>
      <c r="CY109" s="52"/>
      <c r="CZ109" s="52"/>
      <c r="DA109" s="52"/>
      <c r="DB109" s="52"/>
      <c r="DC109" s="57"/>
      <c r="DD109" s="52"/>
      <c r="DE109" s="52"/>
      <c r="DF109" s="52"/>
      <c r="DG109" s="52"/>
      <c r="DH109" s="52"/>
      <c r="DI109" s="52"/>
      <c r="DJ109" s="52"/>
      <c r="DK109" s="52"/>
      <c r="DL109" s="52"/>
      <c r="DM109" s="52"/>
      <c r="DN109" s="52"/>
      <c r="DO109" s="52"/>
      <c r="DP109" s="52"/>
      <c r="DQ109" s="52"/>
      <c r="DR109" s="52"/>
      <c r="DS109" s="52"/>
      <c r="DT109" s="52"/>
      <c r="DU109" s="52"/>
      <c r="DV109" s="52"/>
      <c r="DW109" s="58"/>
    </row>
  </sheetData>
  <sheetProtection algorithmName="SHA-512" hashValue="IjU0oyfao7Zjv9c1eMdhKSRGFKOof3RNKQBBIsx9u5bYHRqWSy1+SfAvcxZqZzDWMAr3kqF/x+dcID7IFapHZw==" saltValue="t9zKve5OvXn2hEa6/c9Hdw==" spinCount="100000" sheet="1" insertRows="0" deleteRows="0"/>
  <mergeCells count="6">
    <mergeCell ref="DU7:DV7"/>
    <mergeCell ref="T7:U7"/>
    <mergeCell ref="AO7:AP7"/>
    <mergeCell ref="BJ7:BK7"/>
    <mergeCell ref="CE7:CF7"/>
    <mergeCell ref="CZ7:DA7"/>
  </mergeCells>
  <conditionalFormatting sqref="U9:U29 U57:U77 AP57:AP77 BK57:BK77 CF57:CF77 DA57:DA77 DV57:DV77 U81:U86 U90:U95 U99:U104 U106">
    <cfRule type="cellIs" dxfId="67" priority="26" operator="lessThan">
      <formula>0.75</formula>
    </cfRule>
  </conditionalFormatting>
  <conditionalFormatting sqref="U33:U53">
    <cfRule type="cellIs" dxfId="66" priority="21" operator="lessThan">
      <formula>0.75</formula>
    </cfRule>
  </conditionalFormatting>
  <conditionalFormatting sqref="U106">
    <cfRule type="cellIs" dxfId="65" priority="2" operator="lessThan">
      <formula>0.75</formula>
    </cfRule>
  </conditionalFormatting>
  <conditionalFormatting sqref="AP9:AP29 AP81:AP86 AP90:AP95 AP99:AP104">
    <cfRule type="cellIs" dxfId="64" priority="19" operator="lessThan">
      <formula>0.75</formula>
    </cfRule>
  </conditionalFormatting>
  <conditionalFormatting sqref="AP33:AP53">
    <cfRule type="cellIs" dxfId="63" priority="18" operator="lessThan">
      <formula>0.75</formula>
    </cfRule>
  </conditionalFormatting>
  <conditionalFormatting sqref="AP106">
    <cfRule type="cellIs" dxfId="62" priority="1" operator="lessThan">
      <formula>0.75</formula>
    </cfRule>
    <cfRule type="cellIs" dxfId="61" priority="3" operator="lessThan">
      <formula>0.75</formula>
    </cfRule>
  </conditionalFormatting>
  <conditionalFormatting sqref="BK9:BK29 BK81:BK86 BK90:BK95 BK99:BK104 BK106">
    <cfRule type="cellIs" dxfId="60" priority="16" operator="lessThan">
      <formula>0.75</formula>
    </cfRule>
  </conditionalFormatting>
  <conditionalFormatting sqref="BK33:BK53">
    <cfRule type="cellIs" dxfId="59" priority="15" operator="lessThan">
      <formula>0.75</formula>
    </cfRule>
  </conditionalFormatting>
  <conditionalFormatting sqref="CF9:CF29 CF81:CF86 CF90:CF95 CF99:CF104 CF106">
    <cfRule type="cellIs" dxfId="58" priority="13" operator="lessThan">
      <formula>0.75</formula>
    </cfRule>
  </conditionalFormatting>
  <conditionalFormatting sqref="CF33:CF53">
    <cfRule type="cellIs" dxfId="57" priority="12" operator="lessThan">
      <formula>0.75</formula>
    </cfRule>
  </conditionalFormatting>
  <conditionalFormatting sqref="DA9:DA29 DA81:DA86 DA90:DA95 DA99:DA104 DA106">
    <cfRule type="cellIs" dxfId="56" priority="10" operator="lessThan">
      <formula>0.75</formula>
    </cfRule>
  </conditionalFormatting>
  <conditionalFormatting sqref="DA33:DA53">
    <cfRule type="cellIs" dxfId="55" priority="9" operator="lessThan">
      <formula>0.75</formula>
    </cfRule>
  </conditionalFormatting>
  <conditionalFormatting sqref="DV9:DV29 DV81:DV86 DV90:DV95 DV99:DV104 DV106">
    <cfRule type="cellIs" dxfId="54" priority="7" operator="lessThan">
      <formula>0.75</formula>
    </cfRule>
  </conditionalFormatting>
  <conditionalFormatting sqref="DV33:DV53">
    <cfRule type="cellIs" dxfId="53" priority="6" operator="lessThan">
      <formula>0.75</formula>
    </cfRule>
  </conditionalFormatting>
  <pageMargins left="0.39370078740157483" right="0.19685039370078741" top="0.19685039370078741" bottom="0.19685039370078741" header="0.19685039370078741" footer="7.874015748031496E-2"/>
  <pageSetup paperSize="9" scale="61" orientation="landscape" r:id="rId1"/>
  <headerFooter>
    <oddFooter>&amp;L&amp;F&amp;C&amp;A&amp;R&amp;P van &amp;N</oddFooter>
  </headerFooter>
  <rowBreaks count="1" manualBreakCount="1">
    <brk id="78" max="16383" man="1"/>
  </rowBreaks>
  <colBreaks count="5" manualBreakCount="5">
    <brk id="23" max="1048575" man="1"/>
    <brk id="44" max="1048575" man="1"/>
    <brk id="65" max="1048575" man="1"/>
    <brk id="86" max="1048575" man="1"/>
    <brk id="107"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3FB22-FBCF-42D9-97A4-D1672CC74511}">
  <dimension ref="A1:DW109"/>
  <sheetViews>
    <sheetView showGridLines="0" zoomScale="83" zoomScaleNormal="83" workbookViewId="0">
      <pane ySplit="5" topLeftCell="A6" activePane="bottomLeft" state="frozen"/>
      <selection activeCell="S1" sqref="S1:T1048576"/>
      <selection pane="bottomLeft" activeCell="I10" sqref="I10"/>
    </sheetView>
  </sheetViews>
  <sheetFormatPr defaultColWidth="10.85546875" defaultRowHeight="15" customHeight="1" x14ac:dyDescent="0.25"/>
  <cols>
    <col min="1" max="1" width="5.5703125" style="36" customWidth="1"/>
    <col min="2" max="13" width="12.5703125" style="36" customWidth="1"/>
    <col min="14" max="14" width="5.5703125" style="36" customWidth="1"/>
    <col min="15" max="16" width="12.5703125" style="38" customWidth="1"/>
    <col min="17" max="17" width="5.5703125" style="36" customWidth="1"/>
    <col min="18" max="21" width="12.5703125" style="73" customWidth="1"/>
    <col min="22" max="34" width="12.5703125" style="36" customWidth="1"/>
    <col min="35" max="35" width="5.5703125" style="36" customWidth="1"/>
    <col min="36" max="37" width="12.5703125" style="36" customWidth="1"/>
    <col min="38" max="38" width="5.5703125" style="36" customWidth="1"/>
    <col min="39" max="55" width="12.5703125" style="36" customWidth="1"/>
    <col min="56" max="56" width="5.5703125" style="36" customWidth="1"/>
    <col min="57" max="58" width="12.5703125" style="36" customWidth="1"/>
    <col min="59" max="59" width="5.5703125" style="36" customWidth="1"/>
    <col min="60" max="76" width="12.5703125" style="36" customWidth="1"/>
    <col min="77" max="77" width="5.5703125" style="36" customWidth="1"/>
    <col min="78" max="79" width="12.5703125" style="36" customWidth="1"/>
    <col min="80" max="80" width="5.5703125" style="36" customWidth="1"/>
    <col min="81" max="97" width="12.5703125" style="36" customWidth="1"/>
    <col min="98" max="98" width="5.5703125" style="36" customWidth="1"/>
    <col min="99" max="100" width="12.5703125" style="36" customWidth="1"/>
    <col min="101" max="101" width="5.5703125" style="36" customWidth="1"/>
    <col min="102" max="118" width="12.5703125" style="36" customWidth="1"/>
    <col min="119" max="119" width="5.5703125" style="36" customWidth="1"/>
    <col min="120" max="121" width="12.5703125" style="36" customWidth="1"/>
    <col min="122" max="122" width="5.5703125" style="36" customWidth="1"/>
    <col min="123" max="126" width="12.5703125" style="36" customWidth="1"/>
    <col min="127" max="127" width="5.5703125" style="36" customWidth="1"/>
    <col min="128" max="16384" width="10.85546875" style="36"/>
  </cols>
  <sheetData>
    <row r="1" spans="1:127" ht="15" customHeight="1" thickBot="1" x14ac:dyDescent="0.3">
      <c r="DO1" s="36">
        <v>5</v>
      </c>
    </row>
    <row r="2" spans="1:127" s="17" customFormat="1" ht="30" customHeight="1" thickTop="1" thickBot="1" x14ac:dyDescent="0.35">
      <c r="B2" s="18"/>
      <c r="C2" s="18"/>
      <c r="D2" s="18"/>
      <c r="E2" s="94" t="s">
        <v>104</v>
      </c>
      <c r="F2" s="95"/>
      <c r="G2" s="95"/>
      <c r="H2" s="95"/>
      <c r="I2" s="95"/>
      <c r="J2" s="95"/>
      <c r="K2" s="95"/>
      <c r="L2" s="96" t="s">
        <v>66</v>
      </c>
      <c r="M2" s="18"/>
      <c r="N2" s="18"/>
      <c r="O2" s="32"/>
      <c r="P2" s="32"/>
      <c r="Q2" s="18"/>
      <c r="R2" s="18"/>
      <c r="S2" s="32"/>
      <c r="T2" s="18"/>
      <c r="U2" s="18"/>
      <c r="V2" s="32"/>
      <c r="W2" s="18"/>
      <c r="X2" s="18"/>
      <c r="Y2" s="18"/>
      <c r="Z2" s="32"/>
      <c r="AA2" s="32"/>
      <c r="AB2" s="18"/>
      <c r="AC2" s="18"/>
      <c r="AD2" s="32"/>
      <c r="AE2" s="18"/>
      <c r="AF2" s="18"/>
      <c r="AG2" s="32"/>
      <c r="AH2" s="18"/>
      <c r="AI2" s="18"/>
      <c r="AJ2" s="18"/>
      <c r="AK2" s="32"/>
      <c r="AL2" s="32"/>
      <c r="AM2" s="18"/>
      <c r="AN2" s="18"/>
      <c r="AO2" s="32"/>
      <c r="AP2" s="18"/>
      <c r="AQ2" s="18"/>
      <c r="AR2" s="32"/>
      <c r="AS2" s="18"/>
      <c r="AT2" s="18"/>
      <c r="AU2" s="18"/>
      <c r="AV2" s="32"/>
      <c r="AW2" s="32"/>
      <c r="AX2" s="18"/>
      <c r="AY2" s="18"/>
      <c r="AZ2" s="32"/>
      <c r="BA2" s="18"/>
      <c r="BB2" s="18"/>
      <c r="BC2" s="32"/>
      <c r="BD2" s="18"/>
      <c r="BE2" s="18"/>
      <c r="BF2" s="18"/>
      <c r="BG2" s="32"/>
      <c r="BH2" s="32"/>
      <c r="BI2" s="18"/>
      <c r="BJ2" s="18"/>
      <c r="BK2" s="32"/>
      <c r="BL2" s="18"/>
      <c r="BM2" s="18"/>
      <c r="BN2" s="32"/>
      <c r="BO2" s="18"/>
      <c r="BP2" s="18"/>
      <c r="BQ2" s="18"/>
      <c r="BR2" s="32"/>
      <c r="BS2" s="32"/>
      <c r="BT2" s="18"/>
      <c r="BU2" s="18"/>
      <c r="BV2" s="32"/>
      <c r="BW2" s="18"/>
      <c r="BX2" s="18"/>
      <c r="BY2" s="32"/>
      <c r="BZ2" s="18"/>
      <c r="CA2" s="18"/>
      <c r="CB2" s="18"/>
      <c r="CC2" s="32"/>
      <c r="CD2" s="32"/>
      <c r="CE2" s="18"/>
      <c r="CF2" s="18"/>
      <c r="CG2" s="32"/>
      <c r="CH2" s="18"/>
      <c r="CI2" s="18"/>
      <c r="CJ2" s="32"/>
      <c r="CK2" s="18"/>
      <c r="CL2" s="18"/>
      <c r="CM2" s="18"/>
      <c r="CN2" s="32"/>
      <c r="CO2" s="32"/>
      <c r="CP2" s="18"/>
      <c r="CQ2" s="18"/>
      <c r="CR2" s="32"/>
      <c r="CS2" s="18"/>
      <c r="CT2" s="18"/>
      <c r="CU2" s="32"/>
      <c r="CV2" s="18"/>
      <c r="CW2" s="18"/>
      <c r="CX2" s="18"/>
      <c r="CY2" s="32"/>
      <c r="CZ2" s="32"/>
      <c r="DA2" s="18"/>
      <c r="DB2" s="18"/>
      <c r="DC2" s="32"/>
      <c r="DD2" s="18"/>
      <c r="DE2" s="18"/>
      <c r="DF2" s="32"/>
      <c r="DG2" s="18"/>
      <c r="DH2" s="18"/>
      <c r="DI2" s="18"/>
      <c r="DJ2" s="32"/>
      <c r="DK2" s="32"/>
      <c r="DL2" s="18"/>
      <c r="DM2" s="18"/>
      <c r="DN2" s="32"/>
      <c r="DO2" s="18"/>
      <c r="DP2" s="18"/>
      <c r="DQ2" s="32"/>
      <c r="DR2" s="18"/>
      <c r="DS2" s="18"/>
      <c r="DT2" s="32"/>
      <c r="DU2" s="32"/>
      <c r="DV2" s="18"/>
      <c r="DW2" s="18"/>
    </row>
    <row r="3" spans="1:127" s="17" customFormat="1" ht="15" customHeight="1" thickTop="1" x14ac:dyDescent="0.25">
      <c r="O3" s="20"/>
      <c r="P3" s="20"/>
    </row>
    <row r="4" spans="1:127" s="168" customFormat="1" ht="15" customHeight="1" x14ac:dyDescent="0.3">
      <c r="C4" s="168" t="str">
        <f>Project!I13</f>
        <v>Partner 1 (applicant):</v>
      </c>
      <c r="E4" s="168">
        <f>Project!J13</f>
        <v>0</v>
      </c>
      <c r="P4" s="169"/>
      <c r="R4" s="170"/>
      <c r="X4" s="168" t="str">
        <f>Project!I14</f>
        <v>Partner 2:</v>
      </c>
      <c r="Y4" s="168">
        <f>Project!J14</f>
        <v>0</v>
      </c>
      <c r="AI4" s="171"/>
      <c r="AS4" s="168" t="str">
        <f>Project!I15</f>
        <v>Partner 3:</v>
      </c>
      <c r="AT4" s="168">
        <f>Project!J15</f>
        <v>0</v>
      </c>
      <c r="BN4" s="168" t="str">
        <f>Project!I16</f>
        <v>Partner 4:</v>
      </c>
      <c r="BO4" s="168">
        <f>Project!J16</f>
        <v>0</v>
      </c>
      <c r="CI4" s="168" t="str">
        <f>Project!I17</f>
        <v>Partner 5:</v>
      </c>
      <c r="CJ4" s="168">
        <f>Project!J17</f>
        <v>0</v>
      </c>
      <c r="DD4" s="168" t="str">
        <f>Project!I18</f>
        <v>Partner 6:</v>
      </c>
      <c r="DE4" s="168">
        <f>Project!J18</f>
        <v>0</v>
      </c>
    </row>
    <row r="5" spans="1:127" s="17" customFormat="1" ht="15" customHeight="1" x14ac:dyDescent="0.25">
      <c r="O5" s="20"/>
      <c r="P5" s="20"/>
    </row>
    <row r="6" spans="1:127" s="17" customFormat="1" ht="15" customHeight="1" x14ac:dyDescent="0.25">
      <c r="A6" s="97"/>
      <c r="B6" s="34"/>
      <c r="C6" s="34"/>
      <c r="D6" s="34"/>
      <c r="E6" s="34"/>
      <c r="F6" s="34"/>
      <c r="G6" s="34"/>
      <c r="H6" s="34"/>
      <c r="I6" s="34"/>
      <c r="J6" s="34"/>
      <c r="K6" s="34"/>
      <c r="L6" s="34"/>
      <c r="M6" s="34"/>
      <c r="N6" s="34"/>
      <c r="O6" s="98"/>
      <c r="P6" s="98"/>
      <c r="Q6" s="34"/>
      <c r="R6" s="34"/>
      <c r="S6" s="34"/>
      <c r="T6" s="34"/>
      <c r="U6" s="34"/>
      <c r="V6" s="34"/>
      <c r="W6" s="97"/>
      <c r="X6" s="34"/>
      <c r="Y6" s="34"/>
      <c r="Z6" s="34"/>
      <c r="AA6" s="34"/>
      <c r="AB6" s="34"/>
      <c r="AC6" s="34"/>
      <c r="AD6" s="34"/>
      <c r="AE6" s="34"/>
      <c r="AF6" s="34"/>
      <c r="AG6" s="34"/>
      <c r="AH6" s="34"/>
      <c r="AI6" s="34"/>
      <c r="AJ6" s="34"/>
      <c r="AK6" s="34" t="s">
        <v>67</v>
      </c>
      <c r="AL6" s="34"/>
      <c r="AM6" s="34"/>
      <c r="AN6" s="34"/>
      <c r="AO6" s="34"/>
      <c r="AP6" s="34"/>
      <c r="AQ6" s="34"/>
      <c r="AR6" s="97"/>
      <c r="AS6" s="34"/>
      <c r="AT6" s="34"/>
      <c r="AU6" s="34"/>
      <c r="AV6" s="34"/>
      <c r="AW6" s="34"/>
      <c r="AX6" s="34"/>
      <c r="AY6" s="34"/>
      <c r="AZ6" s="34"/>
      <c r="BA6" s="34"/>
      <c r="BB6" s="34"/>
      <c r="BC6" s="34"/>
      <c r="BD6" s="34"/>
      <c r="BE6" s="34"/>
      <c r="BF6" s="34"/>
      <c r="BG6" s="34"/>
      <c r="BH6" s="34"/>
      <c r="BI6" s="34"/>
      <c r="BJ6" s="34"/>
      <c r="BK6" s="34"/>
      <c r="BL6" s="34"/>
      <c r="BM6" s="97"/>
      <c r="BN6" s="34"/>
      <c r="BO6" s="34"/>
      <c r="BP6" s="34"/>
      <c r="BQ6" s="34"/>
      <c r="BR6" s="34"/>
      <c r="BS6" s="34"/>
      <c r="BT6" s="34"/>
      <c r="BU6" s="34"/>
      <c r="BV6" s="34"/>
      <c r="BW6" s="34"/>
      <c r="BX6" s="34"/>
      <c r="BY6" s="34"/>
      <c r="BZ6" s="34"/>
      <c r="CA6" s="34"/>
      <c r="CB6" s="34"/>
      <c r="CC6" s="34"/>
      <c r="CD6" s="34"/>
      <c r="CE6" s="34"/>
      <c r="CF6" s="34"/>
      <c r="CG6" s="34"/>
      <c r="CH6" s="97"/>
      <c r="CI6" s="34"/>
      <c r="CJ6" s="34"/>
      <c r="CK6" s="34"/>
      <c r="CL6" s="34"/>
      <c r="CM6" s="34"/>
      <c r="CN6" s="34"/>
      <c r="CO6" s="34"/>
      <c r="CP6" s="34"/>
      <c r="CQ6" s="34"/>
      <c r="CR6" s="34"/>
      <c r="CS6" s="34"/>
      <c r="CT6" s="34"/>
      <c r="CU6" s="34"/>
      <c r="CV6" s="34"/>
      <c r="CW6" s="34"/>
      <c r="CX6" s="34"/>
      <c r="CY6" s="34"/>
      <c r="CZ6" s="34"/>
      <c r="DA6" s="34"/>
      <c r="DB6" s="34"/>
      <c r="DC6" s="97"/>
      <c r="DD6" s="34"/>
      <c r="DE6" s="34"/>
      <c r="DF6" s="34"/>
      <c r="DG6" s="34"/>
      <c r="DH6" s="34"/>
      <c r="DI6" s="34"/>
      <c r="DJ6" s="34"/>
      <c r="DK6" s="34"/>
      <c r="DL6" s="34"/>
      <c r="DM6" s="34"/>
      <c r="DN6" s="34"/>
      <c r="DO6" s="34"/>
      <c r="DP6" s="34"/>
      <c r="DQ6" s="34"/>
      <c r="DR6" s="34"/>
      <c r="DS6" s="34"/>
      <c r="DT6" s="34"/>
      <c r="DU6" s="34"/>
      <c r="DV6" s="34"/>
      <c r="DW6" s="99"/>
    </row>
    <row r="7" spans="1:127" s="17" customFormat="1" ht="15" customHeight="1" x14ac:dyDescent="0.25">
      <c r="A7" s="75"/>
      <c r="B7" s="19"/>
      <c r="C7" s="61" t="s">
        <v>52</v>
      </c>
      <c r="D7" s="19"/>
      <c r="E7" s="19"/>
      <c r="F7" s="19"/>
      <c r="G7" s="19"/>
      <c r="H7" s="19"/>
      <c r="I7" s="19"/>
      <c r="J7" s="19"/>
      <c r="K7" s="19"/>
      <c r="L7" s="19"/>
      <c r="M7" s="19"/>
      <c r="N7" s="19"/>
      <c r="O7" s="72"/>
      <c r="P7" s="72"/>
      <c r="Q7" s="19"/>
      <c r="R7" s="19"/>
      <c r="T7" s="224" t="s">
        <v>68</v>
      </c>
      <c r="U7" s="225"/>
      <c r="V7" s="100"/>
      <c r="W7" s="77"/>
      <c r="X7" s="61" t="s">
        <v>52</v>
      </c>
      <c r="Y7" s="19"/>
      <c r="Z7" s="19"/>
      <c r="AA7" s="19"/>
      <c r="AB7" s="19"/>
      <c r="AC7" s="19"/>
      <c r="AD7" s="19"/>
      <c r="AE7" s="19"/>
      <c r="AF7" s="19"/>
      <c r="AG7" s="19"/>
      <c r="AH7" s="19"/>
      <c r="AI7" s="19"/>
      <c r="AJ7" s="19"/>
      <c r="AK7" s="19"/>
      <c r="AL7" s="19"/>
      <c r="AM7" s="19"/>
      <c r="AO7" s="224" t="s">
        <v>68</v>
      </c>
      <c r="AP7" s="225"/>
      <c r="AQ7" s="100"/>
      <c r="AR7" s="77"/>
      <c r="AS7" s="61" t="s">
        <v>52</v>
      </c>
      <c r="AT7" s="19"/>
      <c r="AU7" s="19"/>
      <c r="AV7" s="19"/>
      <c r="AW7" s="19"/>
      <c r="AX7" s="19"/>
      <c r="AY7" s="19"/>
      <c r="AZ7" s="19"/>
      <c r="BA7" s="19"/>
      <c r="BB7" s="19"/>
      <c r="BC7" s="19"/>
      <c r="BD7" s="19"/>
      <c r="BE7" s="19"/>
      <c r="BF7" s="19"/>
      <c r="BG7" s="19"/>
      <c r="BH7" s="19"/>
      <c r="BJ7" s="224" t="s">
        <v>68</v>
      </c>
      <c r="BK7" s="224"/>
      <c r="BL7" s="101"/>
      <c r="BM7" s="77"/>
      <c r="BN7" s="61" t="s">
        <v>52</v>
      </c>
      <c r="BO7" s="19"/>
      <c r="BP7" s="19"/>
      <c r="BQ7" s="19"/>
      <c r="BR7" s="19"/>
      <c r="BS7" s="19"/>
      <c r="BT7" s="19"/>
      <c r="BU7" s="19"/>
      <c r="BV7" s="19"/>
      <c r="BW7" s="19"/>
      <c r="BX7" s="19"/>
      <c r="BY7" s="19"/>
      <c r="BZ7" s="19"/>
      <c r="CA7" s="19"/>
      <c r="CB7" s="19"/>
      <c r="CC7" s="19"/>
      <c r="CE7" s="224" t="s">
        <v>68</v>
      </c>
      <c r="CF7" s="224"/>
      <c r="CG7" s="101"/>
      <c r="CH7" s="77"/>
      <c r="CI7" s="19"/>
      <c r="CJ7" s="19"/>
      <c r="CK7" s="61" t="s">
        <v>52</v>
      </c>
      <c r="CL7" s="19"/>
      <c r="CM7" s="19"/>
      <c r="CN7" s="19"/>
      <c r="CO7" s="19"/>
      <c r="CP7" s="19"/>
      <c r="CQ7" s="19"/>
      <c r="CR7" s="19"/>
      <c r="CS7" s="19"/>
      <c r="CT7" s="19"/>
      <c r="CU7" s="19"/>
      <c r="CV7" s="19"/>
      <c r="CW7" s="19"/>
      <c r="CX7" s="19"/>
      <c r="CZ7" s="224" t="s">
        <v>68</v>
      </c>
      <c r="DA7" s="224"/>
      <c r="DB7" s="101"/>
      <c r="DC7" s="77"/>
      <c r="DD7" s="61" t="s">
        <v>52</v>
      </c>
      <c r="DE7" s="19"/>
      <c r="DF7" s="19"/>
      <c r="DG7" s="19"/>
      <c r="DH7" s="19"/>
      <c r="DI7" s="19"/>
      <c r="DJ7" s="19"/>
      <c r="DK7" s="19"/>
      <c r="DL7" s="19"/>
      <c r="DM7" s="19"/>
      <c r="DN7" s="19"/>
      <c r="DO7" s="19"/>
      <c r="DP7" s="19"/>
      <c r="DQ7" s="19"/>
      <c r="DR7" s="19"/>
      <c r="DS7" s="19"/>
      <c r="DU7" s="224" t="s">
        <v>68</v>
      </c>
      <c r="DV7" s="224"/>
      <c r="DW7" s="79"/>
    </row>
    <row r="8" spans="1:127" s="20" customFormat="1" ht="15" customHeight="1" x14ac:dyDescent="0.25">
      <c r="A8" s="102"/>
      <c r="C8" s="103" t="s">
        <v>69</v>
      </c>
      <c r="E8" s="104"/>
      <c r="F8" s="104"/>
      <c r="G8" s="104"/>
      <c r="H8" s="104"/>
      <c r="I8" s="104"/>
      <c r="J8" s="104"/>
      <c r="K8" s="104" t="s">
        <v>70</v>
      </c>
      <c r="L8" s="104"/>
      <c r="M8" s="104"/>
      <c r="O8" s="20" t="s">
        <v>71</v>
      </c>
      <c r="P8" s="20" t="s">
        <v>72</v>
      </c>
      <c r="R8" s="20" t="s">
        <v>73</v>
      </c>
      <c r="T8" s="20" t="s">
        <v>74</v>
      </c>
      <c r="U8" s="20" t="s">
        <v>75</v>
      </c>
      <c r="W8" s="102"/>
      <c r="X8" s="104" t="s">
        <v>69</v>
      </c>
      <c r="Y8" s="104"/>
      <c r="Z8" s="104"/>
      <c r="AA8" s="104"/>
      <c r="AB8" s="104"/>
      <c r="AC8" s="104"/>
      <c r="AD8" s="104"/>
      <c r="AE8" s="104"/>
      <c r="AF8" s="104" t="s">
        <v>70</v>
      </c>
      <c r="AG8" s="104"/>
      <c r="AH8" s="104"/>
      <c r="AJ8" s="20" t="s">
        <v>71</v>
      </c>
      <c r="AK8" s="20" t="s">
        <v>72</v>
      </c>
      <c r="AM8" s="20" t="s">
        <v>73</v>
      </c>
      <c r="AO8" s="20" t="s">
        <v>74</v>
      </c>
      <c r="AP8" s="20" t="s">
        <v>75</v>
      </c>
      <c r="AR8" s="102"/>
      <c r="AS8" s="104" t="s">
        <v>69</v>
      </c>
      <c r="AT8" s="104"/>
      <c r="AU8" s="104"/>
      <c r="AV8" s="104"/>
      <c r="AW8" s="104"/>
      <c r="AX8" s="104"/>
      <c r="AY8" s="104"/>
      <c r="AZ8" s="104"/>
      <c r="BA8" s="104" t="s">
        <v>70</v>
      </c>
      <c r="BB8" s="104"/>
      <c r="BC8" s="104"/>
      <c r="BE8" s="20" t="s">
        <v>71</v>
      </c>
      <c r="BF8" s="20" t="s">
        <v>72</v>
      </c>
      <c r="BH8" s="20" t="s">
        <v>73</v>
      </c>
      <c r="BJ8" s="20" t="s">
        <v>74</v>
      </c>
      <c r="BK8" s="20" t="s">
        <v>75</v>
      </c>
      <c r="BM8" s="102"/>
      <c r="BN8" s="104" t="s">
        <v>69</v>
      </c>
      <c r="BO8" s="104"/>
      <c r="BP8" s="104"/>
      <c r="BQ8" s="104"/>
      <c r="BR8" s="104"/>
      <c r="BS8" s="104"/>
      <c r="BT8" s="104"/>
      <c r="BU8" s="104"/>
      <c r="BV8" s="104" t="s">
        <v>70</v>
      </c>
      <c r="BW8" s="104"/>
      <c r="BX8" s="104"/>
      <c r="BZ8" s="20" t="s">
        <v>71</v>
      </c>
      <c r="CA8" s="20" t="s">
        <v>72</v>
      </c>
      <c r="CC8" s="20" t="s">
        <v>73</v>
      </c>
      <c r="CE8" s="20" t="s">
        <v>74</v>
      </c>
      <c r="CF8" s="20" t="s">
        <v>75</v>
      </c>
      <c r="CH8" s="102"/>
      <c r="CI8" s="104" t="s">
        <v>69</v>
      </c>
      <c r="CJ8" s="104"/>
      <c r="CK8" s="104"/>
      <c r="CL8" s="104"/>
      <c r="CM8" s="104"/>
      <c r="CN8" s="104"/>
      <c r="CO8" s="104"/>
      <c r="CP8" s="104"/>
      <c r="CQ8" s="104" t="s">
        <v>70</v>
      </c>
      <c r="CR8" s="104"/>
      <c r="CS8" s="104"/>
      <c r="CU8" s="20" t="s">
        <v>71</v>
      </c>
      <c r="CV8" s="20" t="s">
        <v>72</v>
      </c>
      <c r="CX8" s="20" t="s">
        <v>73</v>
      </c>
      <c r="CZ8" s="20" t="s">
        <v>74</v>
      </c>
      <c r="DA8" s="20" t="s">
        <v>75</v>
      </c>
      <c r="DC8" s="102"/>
      <c r="DD8" s="104" t="s">
        <v>69</v>
      </c>
      <c r="DE8" s="104"/>
      <c r="DF8" s="104"/>
      <c r="DG8" s="104"/>
      <c r="DH8" s="104"/>
      <c r="DI8" s="104"/>
      <c r="DJ8" s="104"/>
      <c r="DK8" s="104"/>
      <c r="DL8" s="104" t="s">
        <v>70</v>
      </c>
      <c r="DM8" s="104"/>
      <c r="DN8" s="104"/>
      <c r="DP8" s="20" t="s">
        <v>71</v>
      </c>
      <c r="DQ8" s="20" t="s">
        <v>72</v>
      </c>
      <c r="DS8" s="20" t="s">
        <v>73</v>
      </c>
      <c r="DU8" s="20" t="s">
        <v>74</v>
      </c>
      <c r="DV8" s="20" t="s">
        <v>75</v>
      </c>
      <c r="DW8" s="105"/>
    </row>
    <row r="9" spans="1:127" ht="15" customHeight="1" x14ac:dyDescent="0.25">
      <c r="A9" s="35"/>
      <c r="B9" s="40">
        <v>1</v>
      </c>
      <c r="C9" s="41"/>
      <c r="D9" s="42"/>
      <c r="E9" s="42"/>
      <c r="F9" s="42"/>
      <c r="G9" s="42"/>
      <c r="H9" s="42"/>
      <c r="I9" s="42"/>
      <c r="J9" s="43"/>
      <c r="K9" s="41"/>
      <c r="L9" s="42"/>
      <c r="M9" s="43"/>
      <c r="O9" s="44"/>
      <c r="P9" s="45"/>
      <c r="R9" s="21">
        <f t="shared" ref="R9:R28" si="0">ROUND(IFERROR(O9*P9,0),0)</f>
        <v>0</v>
      </c>
      <c r="S9" s="74"/>
      <c r="T9" s="91"/>
      <c r="U9" s="23" t="str">
        <f>IFERROR(IF(ISNUMBER(T9),T9/R9,""),"-")</f>
        <v/>
      </c>
      <c r="W9" s="40">
        <v>1</v>
      </c>
      <c r="X9" s="41"/>
      <c r="Y9" s="42"/>
      <c r="Z9" s="42"/>
      <c r="AA9" s="42"/>
      <c r="AB9" s="42"/>
      <c r="AC9" s="42"/>
      <c r="AD9" s="42"/>
      <c r="AE9" s="43"/>
      <c r="AF9" s="41"/>
      <c r="AG9" s="42"/>
      <c r="AH9" s="43"/>
      <c r="AJ9" s="49"/>
      <c r="AK9" s="43"/>
      <c r="AM9" s="21">
        <f t="shared" ref="AM9:AM28" si="1">ROUND(IFERROR(AJ9*AK9,0),0)</f>
        <v>0</v>
      </c>
      <c r="AN9" s="47"/>
      <c r="AO9" s="48"/>
      <c r="AP9" s="23" t="str">
        <f t="shared" ref="AP9:AP29" si="2">IFERROR(IF(ISNUMBER(AO9),AO9/AM9,""),"-")</f>
        <v/>
      </c>
      <c r="AR9" s="40">
        <v>1</v>
      </c>
      <c r="AS9" s="41"/>
      <c r="AT9" s="42"/>
      <c r="AU9" s="42"/>
      <c r="AV9" s="42"/>
      <c r="AW9" s="42"/>
      <c r="AX9" s="42"/>
      <c r="AY9" s="42"/>
      <c r="AZ9" s="43"/>
      <c r="BA9" s="41"/>
      <c r="BB9" s="42"/>
      <c r="BC9" s="43"/>
      <c r="BE9" s="49"/>
      <c r="BF9" s="43"/>
      <c r="BH9" s="21">
        <f>ROUND(IFERROR(BE9*BF9,0),0)</f>
        <v>0</v>
      </c>
      <c r="BI9" s="47"/>
      <c r="BJ9" s="48"/>
      <c r="BK9" s="23" t="str">
        <f t="shared" ref="BK9:BK29" si="3">IFERROR(IF(ISNUMBER(BJ9),BJ9/BH9,""),"-")</f>
        <v/>
      </c>
      <c r="BM9" s="40">
        <v>1</v>
      </c>
      <c r="BN9" s="41"/>
      <c r="BO9" s="42"/>
      <c r="BP9" s="42"/>
      <c r="BQ9" s="42"/>
      <c r="BR9" s="42"/>
      <c r="BS9" s="42"/>
      <c r="BT9" s="42"/>
      <c r="BU9" s="43"/>
      <c r="BV9" s="41"/>
      <c r="BW9" s="42"/>
      <c r="BX9" s="43"/>
      <c r="BZ9" s="49"/>
      <c r="CA9" s="43"/>
      <c r="CC9" s="21">
        <f>ROUND(IFERROR(BZ9*CA9,0),0)</f>
        <v>0</v>
      </c>
      <c r="CD9" s="47"/>
      <c r="CE9" s="48"/>
      <c r="CF9" s="23" t="str">
        <f t="shared" ref="CF9:CF29" si="4">IFERROR(IF(ISNUMBER(CE9),CE9/CC9,""),"-")</f>
        <v/>
      </c>
      <c r="CG9" s="47"/>
      <c r="CH9" s="40">
        <v>1</v>
      </c>
      <c r="CI9" s="41"/>
      <c r="CJ9" s="42"/>
      <c r="CK9" s="42"/>
      <c r="CL9" s="42"/>
      <c r="CM9" s="42"/>
      <c r="CN9" s="42"/>
      <c r="CO9" s="42"/>
      <c r="CP9" s="43"/>
      <c r="CQ9" s="41"/>
      <c r="CR9" s="42"/>
      <c r="CS9" s="43"/>
      <c r="CU9" s="49"/>
      <c r="CV9" s="43"/>
      <c r="CX9" s="21">
        <f>ROUND(IFERROR(CU9*CV9,0),0)</f>
        <v>0</v>
      </c>
      <c r="CY9" s="47"/>
      <c r="CZ9" s="48"/>
      <c r="DA9" s="23" t="str">
        <f t="shared" ref="DA9:DA29" si="5">IFERROR(IF(ISNUMBER(CZ9),CZ9/CX9,""),"-")</f>
        <v/>
      </c>
      <c r="DB9" s="47"/>
      <c r="DC9" s="40">
        <v>1</v>
      </c>
      <c r="DD9" s="41"/>
      <c r="DE9" s="42"/>
      <c r="DF9" s="42"/>
      <c r="DG9" s="42"/>
      <c r="DH9" s="42"/>
      <c r="DI9" s="42"/>
      <c r="DJ9" s="42"/>
      <c r="DK9" s="43"/>
      <c r="DL9" s="41"/>
      <c r="DM9" s="42"/>
      <c r="DN9" s="43"/>
      <c r="DP9" s="49"/>
      <c r="DQ9" s="43"/>
      <c r="DS9" s="21">
        <f>ROUND(IFERROR(DP9*DQ9,0),0)</f>
        <v>0</v>
      </c>
      <c r="DT9" s="47"/>
      <c r="DU9" s="48"/>
      <c r="DV9" s="23" t="str">
        <f t="shared" ref="DV9:DV29" si="6">IFERROR(IF(ISNUMBER(DU9),DU9/DS9,""),"-")</f>
        <v/>
      </c>
      <c r="DW9" s="37"/>
    </row>
    <row r="10" spans="1:127" ht="15" customHeight="1" x14ac:dyDescent="0.25">
      <c r="A10" s="35"/>
      <c r="B10" s="40">
        <v>2</v>
      </c>
      <c r="C10" s="41"/>
      <c r="D10" s="42"/>
      <c r="E10" s="42"/>
      <c r="F10" s="42"/>
      <c r="G10" s="42"/>
      <c r="H10" s="42"/>
      <c r="I10" s="42"/>
      <c r="J10" s="43"/>
      <c r="K10" s="41"/>
      <c r="L10" s="42"/>
      <c r="M10" s="43"/>
      <c r="O10" s="44"/>
      <c r="P10" s="45"/>
      <c r="R10" s="21">
        <f t="shared" si="0"/>
        <v>0</v>
      </c>
      <c r="S10" s="74"/>
      <c r="T10" s="91"/>
      <c r="U10" s="23" t="str">
        <f t="shared" ref="U10:U29" si="7">IFERROR(IF(ISNUMBER(T10),T10/R10,""),"-")</f>
        <v/>
      </c>
      <c r="W10" s="40">
        <v>2</v>
      </c>
      <c r="X10" s="41"/>
      <c r="Y10" s="42"/>
      <c r="Z10" s="42"/>
      <c r="AA10" s="42"/>
      <c r="AB10" s="42"/>
      <c r="AC10" s="42" t="s">
        <v>77</v>
      </c>
      <c r="AD10" s="42"/>
      <c r="AE10" s="43"/>
      <c r="AF10" s="41"/>
      <c r="AG10" s="42"/>
      <c r="AH10" s="43"/>
      <c r="AJ10" s="49"/>
      <c r="AK10" s="43"/>
      <c r="AM10" s="21">
        <f t="shared" si="1"/>
        <v>0</v>
      </c>
      <c r="AN10" s="47"/>
      <c r="AO10" s="48"/>
      <c r="AP10" s="23" t="str">
        <f t="shared" si="2"/>
        <v/>
      </c>
      <c r="AR10" s="40">
        <v>2</v>
      </c>
      <c r="AS10" s="41"/>
      <c r="AT10" s="42"/>
      <c r="AU10" s="42"/>
      <c r="AV10" s="42"/>
      <c r="AW10" s="42"/>
      <c r="AX10" s="42"/>
      <c r="AY10" s="42"/>
      <c r="AZ10" s="43"/>
      <c r="BA10" s="41"/>
      <c r="BB10" s="42"/>
      <c r="BC10" s="43"/>
      <c r="BE10" s="49"/>
      <c r="BF10" s="43"/>
      <c r="BH10" s="21">
        <f t="shared" ref="BH10:BH28" si="8">ROUND(IFERROR(BE10*BF10,0),0)</f>
        <v>0</v>
      </c>
      <c r="BI10" s="47"/>
      <c r="BJ10" s="48"/>
      <c r="BK10" s="23" t="str">
        <f t="shared" si="3"/>
        <v/>
      </c>
      <c r="BM10" s="40">
        <v>2</v>
      </c>
      <c r="BN10" s="41"/>
      <c r="BO10" s="42"/>
      <c r="BP10" s="42"/>
      <c r="BQ10" s="42"/>
      <c r="BR10" s="42"/>
      <c r="BS10" s="42"/>
      <c r="BT10" s="42"/>
      <c r="BU10" s="43"/>
      <c r="BV10" s="41"/>
      <c r="BW10" s="42"/>
      <c r="BX10" s="43"/>
      <c r="BZ10" s="49"/>
      <c r="CA10" s="43"/>
      <c r="CC10" s="21">
        <f t="shared" ref="CC10:CC28" si="9">ROUND(IFERROR(BZ10*CA10,0),0)</f>
        <v>0</v>
      </c>
      <c r="CD10" s="47"/>
      <c r="CE10" s="48"/>
      <c r="CF10" s="23" t="str">
        <f t="shared" si="4"/>
        <v/>
      </c>
      <c r="CG10" s="47"/>
      <c r="CH10" s="40">
        <v>2</v>
      </c>
      <c r="CI10" s="41"/>
      <c r="CJ10" s="42"/>
      <c r="CK10" s="42"/>
      <c r="CL10" s="42"/>
      <c r="CM10" s="42"/>
      <c r="CN10" s="42"/>
      <c r="CO10" s="42"/>
      <c r="CP10" s="43"/>
      <c r="CQ10" s="41"/>
      <c r="CR10" s="42"/>
      <c r="CS10" s="43"/>
      <c r="CU10" s="49"/>
      <c r="CV10" s="43"/>
      <c r="CX10" s="21">
        <f t="shared" ref="CX10:CX28" si="10">ROUND(IFERROR(CU10*CV10,0),0)</f>
        <v>0</v>
      </c>
      <c r="CY10" s="47"/>
      <c r="CZ10" s="48"/>
      <c r="DA10" s="23" t="str">
        <f t="shared" si="5"/>
        <v/>
      </c>
      <c r="DB10" s="47"/>
      <c r="DC10" s="40">
        <v>2</v>
      </c>
      <c r="DD10" s="41"/>
      <c r="DE10" s="42"/>
      <c r="DF10" s="42"/>
      <c r="DG10" s="42"/>
      <c r="DH10" s="42"/>
      <c r="DI10" s="42"/>
      <c r="DJ10" s="42"/>
      <c r="DK10" s="43"/>
      <c r="DL10" s="41"/>
      <c r="DM10" s="42"/>
      <c r="DN10" s="43"/>
      <c r="DP10" s="49"/>
      <c r="DQ10" s="43"/>
      <c r="DS10" s="21">
        <f t="shared" ref="DS10:DS28" si="11">ROUND(IFERROR(DP10*DQ10,0),0)</f>
        <v>0</v>
      </c>
      <c r="DT10" s="47"/>
      <c r="DU10" s="48"/>
      <c r="DV10" s="23" t="str">
        <f t="shared" si="6"/>
        <v/>
      </c>
      <c r="DW10" s="37"/>
    </row>
    <row r="11" spans="1:127" ht="15" customHeight="1" x14ac:dyDescent="0.25">
      <c r="A11" s="35"/>
      <c r="B11" s="40">
        <v>3</v>
      </c>
      <c r="C11" s="41"/>
      <c r="D11" s="42"/>
      <c r="E11" s="42"/>
      <c r="F11" s="42"/>
      <c r="G11" s="42"/>
      <c r="H11" s="42"/>
      <c r="I11" s="42"/>
      <c r="J11" s="43"/>
      <c r="K11" s="41"/>
      <c r="L11" s="42"/>
      <c r="M11" s="43"/>
      <c r="O11" s="44"/>
      <c r="P11" s="45"/>
      <c r="R11" s="21">
        <f t="shared" si="0"/>
        <v>0</v>
      </c>
      <c r="S11" s="74"/>
      <c r="T11" s="91"/>
      <c r="U11" s="23" t="str">
        <f t="shared" si="7"/>
        <v/>
      </c>
      <c r="W11" s="40">
        <v>3</v>
      </c>
      <c r="X11" s="41"/>
      <c r="Y11" s="42"/>
      <c r="Z11" s="42"/>
      <c r="AA11" s="42"/>
      <c r="AB11" s="42"/>
      <c r="AC11" s="42"/>
      <c r="AD11" s="42"/>
      <c r="AE11" s="43"/>
      <c r="AF11" s="41"/>
      <c r="AG11" s="42"/>
      <c r="AH11" s="43"/>
      <c r="AJ11" s="49"/>
      <c r="AK11" s="43"/>
      <c r="AM11" s="21">
        <f t="shared" si="1"/>
        <v>0</v>
      </c>
      <c r="AN11" s="47"/>
      <c r="AO11" s="48"/>
      <c r="AP11" s="23" t="str">
        <f t="shared" si="2"/>
        <v/>
      </c>
      <c r="AR11" s="40">
        <v>3</v>
      </c>
      <c r="AS11" s="41"/>
      <c r="AT11" s="42"/>
      <c r="AU11" s="42"/>
      <c r="AV11" s="42"/>
      <c r="AW11" s="42"/>
      <c r="AX11" s="42"/>
      <c r="AY11" s="42"/>
      <c r="AZ11" s="43"/>
      <c r="BA11" s="41"/>
      <c r="BB11" s="42"/>
      <c r="BC11" s="43"/>
      <c r="BE11" s="49"/>
      <c r="BF11" s="43"/>
      <c r="BH11" s="21">
        <f t="shared" si="8"/>
        <v>0</v>
      </c>
      <c r="BI11" s="47"/>
      <c r="BJ11" s="48"/>
      <c r="BK11" s="23" t="str">
        <f t="shared" si="3"/>
        <v/>
      </c>
      <c r="BM11" s="40">
        <v>3</v>
      </c>
      <c r="BN11" s="41"/>
      <c r="BO11" s="42"/>
      <c r="BP11" s="42"/>
      <c r="BQ11" s="42"/>
      <c r="BR11" s="42"/>
      <c r="BS11" s="42"/>
      <c r="BT11" s="42"/>
      <c r="BU11" s="43"/>
      <c r="BV11" s="41"/>
      <c r="BW11" s="42"/>
      <c r="BX11" s="43"/>
      <c r="BZ11" s="49"/>
      <c r="CA11" s="43"/>
      <c r="CC11" s="21">
        <f t="shared" si="9"/>
        <v>0</v>
      </c>
      <c r="CD11" s="47"/>
      <c r="CE11" s="48"/>
      <c r="CF11" s="23" t="str">
        <f t="shared" si="4"/>
        <v/>
      </c>
      <c r="CG11" s="47"/>
      <c r="CH11" s="40">
        <v>3</v>
      </c>
      <c r="CI11" s="41"/>
      <c r="CJ11" s="42"/>
      <c r="CK11" s="42"/>
      <c r="CL11" s="42"/>
      <c r="CM11" s="42"/>
      <c r="CN11" s="42"/>
      <c r="CO11" s="42"/>
      <c r="CP11" s="43"/>
      <c r="CQ11" s="41"/>
      <c r="CR11" s="42"/>
      <c r="CS11" s="43"/>
      <c r="CU11" s="49"/>
      <c r="CV11" s="43"/>
      <c r="CX11" s="21">
        <f t="shared" si="10"/>
        <v>0</v>
      </c>
      <c r="CY11" s="47"/>
      <c r="CZ11" s="48"/>
      <c r="DA11" s="23" t="str">
        <f t="shared" si="5"/>
        <v/>
      </c>
      <c r="DB11" s="47"/>
      <c r="DC11" s="40">
        <v>3</v>
      </c>
      <c r="DD11" s="41"/>
      <c r="DE11" s="42"/>
      <c r="DF11" s="42"/>
      <c r="DG11" s="42"/>
      <c r="DH11" s="42"/>
      <c r="DI11" s="42"/>
      <c r="DJ11" s="42"/>
      <c r="DK11" s="43"/>
      <c r="DL11" s="41"/>
      <c r="DM11" s="42"/>
      <c r="DN11" s="43"/>
      <c r="DP11" s="49"/>
      <c r="DQ11" s="43"/>
      <c r="DS11" s="21">
        <f t="shared" si="11"/>
        <v>0</v>
      </c>
      <c r="DT11" s="47"/>
      <c r="DU11" s="48"/>
      <c r="DV11" s="23" t="str">
        <f t="shared" si="6"/>
        <v/>
      </c>
      <c r="DW11" s="37"/>
    </row>
    <row r="12" spans="1:127" ht="15" customHeight="1" x14ac:dyDescent="0.25">
      <c r="A12" s="35"/>
      <c r="B12" s="40">
        <v>4</v>
      </c>
      <c r="C12" s="41"/>
      <c r="D12" s="42"/>
      <c r="E12" s="42"/>
      <c r="F12" s="42"/>
      <c r="G12" s="42"/>
      <c r="H12" s="42"/>
      <c r="I12" s="42"/>
      <c r="J12" s="43"/>
      <c r="K12" s="41"/>
      <c r="L12" s="42"/>
      <c r="M12" s="43"/>
      <c r="O12" s="44"/>
      <c r="P12" s="45"/>
      <c r="R12" s="21">
        <f t="shared" si="0"/>
        <v>0</v>
      </c>
      <c r="S12" s="74"/>
      <c r="T12" s="91"/>
      <c r="U12" s="23" t="str">
        <f t="shared" si="7"/>
        <v/>
      </c>
      <c r="W12" s="40">
        <v>4</v>
      </c>
      <c r="X12" s="41"/>
      <c r="Y12" s="42"/>
      <c r="Z12" s="42"/>
      <c r="AA12" s="42"/>
      <c r="AB12" s="42"/>
      <c r="AC12" s="42"/>
      <c r="AD12" s="42"/>
      <c r="AE12" s="43"/>
      <c r="AF12" s="41"/>
      <c r="AG12" s="42"/>
      <c r="AH12" s="43"/>
      <c r="AJ12" s="49"/>
      <c r="AK12" s="43"/>
      <c r="AM12" s="21">
        <f t="shared" si="1"/>
        <v>0</v>
      </c>
      <c r="AN12" s="47"/>
      <c r="AO12" s="48"/>
      <c r="AP12" s="23" t="str">
        <f t="shared" si="2"/>
        <v/>
      </c>
      <c r="AR12" s="40">
        <v>4</v>
      </c>
      <c r="AS12" s="41"/>
      <c r="AT12" s="42"/>
      <c r="AU12" s="42"/>
      <c r="AV12" s="42"/>
      <c r="AW12" s="42"/>
      <c r="AX12" s="42"/>
      <c r="AY12" s="42"/>
      <c r="AZ12" s="43"/>
      <c r="BA12" s="41"/>
      <c r="BB12" s="42"/>
      <c r="BC12" s="43"/>
      <c r="BE12" s="49"/>
      <c r="BF12" s="43"/>
      <c r="BH12" s="21">
        <f t="shared" si="8"/>
        <v>0</v>
      </c>
      <c r="BI12" s="47"/>
      <c r="BJ12" s="48"/>
      <c r="BK12" s="23" t="str">
        <f t="shared" si="3"/>
        <v/>
      </c>
      <c r="BM12" s="40">
        <v>4</v>
      </c>
      <c r="BN12" s="41"/>
      <c r="BO12" s="42"/>
      <c r="BP12" s="42"/>
      <c r="BQ12" s="42"/>
      <c r="BR12" s="42"/>
      <c r="BS12" s="42"/>
      <c r="BT12" s="42"/>
      <c r="BU12" s="43"/>
      <c r="BV12" s="41"/>
      <c r="BW12" s="42"/>
      <c r="BX12" s="43"/>
      <c r="BZ12" s="49"/>
      <c r="CA12" s="43"/>
      <c r="CC12" s="21">
        <f t="shared" si="9"/>
        <v>0</v>
      </c>
      <c r="CD12" s="47"/>
      <c r="CE12" s="48"/>
      <c r="CF12" s="23" t="str">
        <f t="shared" si="4"/>
        <v/>
      </c>
      <c r="CG12" s="47"/>
      <c r="CH12" s="40">
        <v>4</v>
      </c>
      <c r="CI12" s="41"/>
      <c r="CJ12" s="42"/>
      <c r="CK12" s="42"/>
      <c r="CL12" s="42"/>
      <c r="CM12" s="42"/>
      <c r="CN12" s="42"/>
      <c r="CO12" s="42"/>
      <c r="CP12" s="43"/>
      <c r="CQ12" s="41"/>
      <c r="CR12" s="42"/>
      <c r="CS12" s="43"/>
      <c r="CU12" s="49"/>
      <c r="CV12" s="43"/>
      <c r="CX12" s="21">
        <f t="shared" si="10"/>
        <v>0</v>
      </c>
      <c r="CY12" s="47"/>
      <c r="CZ12" s="48"/>
      <c r="DA12" s="23" t="str">
        <f t="shared" si="5"/>
        <v/>
      </c>
      <c r="DB12" s="47"/>
      <c r="DC12" s="40">
        <v>4</v>
      </c>
      <c r="DD12" s="41"/>
      <c r="DE12" s="42"/>
      <c r="DF12" s="42"/>
      <c r="DG12" s="42"/>
      <c r="DH12" s="42"/>
      <c r="DI12" s="42"/>
      <c r="DJ12" s="42"/>
      <c r="DK12" s="43"/>
      <c r="DL12" s="41"/>
      <c r="DM12" s="42"/>
      <c r="DN12" s="43"/>
      <c r="DP12" s="49"/>
      <c r="DQ12" s="43"/>
      <c r="DS12" s="21">
        <f t="shared" si="11"/>
        <v>0</v>
      </c>
      <c r="DT12" s="47"/>
      <c r="DU12" s="48"/>
      <c r="DV12" s="23" t="str">
        <f t="shared" si="6"/>
        <v/>
      </c>
      <c r="DW12" s="37"/>
    </row>
    <row r="13" spans="1:127" ht="15" customHeight="1" x14ac:dyDescent="0.25">
      <c r="A13" s="35"/>
      <c r="B13" s="40">
        <v>5</v>
      </c>
      <c r="C13" s="41"/>
      <c r="D13" s="42"/>
      <c r="E13" s="42"/>
      <c r="F13" s="42"/>
      <c r="G13" s="42"/>
      <c r="H13" s="42"/>
      <c r="I13" s="42"/>
      <c r="J13" s="43"/>
      <c r="K13" s="41"/>
      <c r="L13" s="42"/>
      <c r="M13" s="43"/>
      <c r="O13" s="44"/>
      <c r="P13" s="45"/>
      <c r="R13" s="21">
        <f t="shared" si="0"/>
        <v>0</v>
      </c>
      <c r="S13" s="74"/>
      <c r="T13" s="91"/>
      <c r="U13" s="23" t="str">
        <f t="shared" si="7"/>
        <v/>
      </c>
      <c r="W13" s="40">
        <v>5</v>
      </c>
      <c r="X13" s="41"/>
      <c r="Y13" s="42"/>
      <c r="Z13" s="42"/>
      <c r="AA13" s="42"/>
      <c r="AB13" s="42"/>
      <c r="AC13" s="42"/>
      <c r="AD13" s="42"/>
      <c r="AE13" s="43"/>
      <c r="AF13" s="41"/>
      <c r="AG13" s="42"/>
      <c r="AH13" s="43"/>
      <c r="AJ13" s="49"/>
      <c r="AK13" s="43"/>
      <c r="AM13" s="21">
        <f t="shared" si="1"/>
        <v>0</v>
      </c>
      <c r="AN13" s="47"/>
      <c r="AO13" s="48"/>
      <c r="AP13" s="23" t="str">
        <f t="shared" si="2"/>
        <v/>
      </c>
      <c r="AR13" s="40">
        <v>5</v>
      </c>
      <c r="AS13" s="41"/>
      <c r="AT13" s="42"/>
      <c r="AU13" s="42"/>
      <c r="AV13" s="42"/>
      <c r="AW13" s="42"/>
      <c r="AX13" s="42"/>
      <c r="AY13" s="42"/>
      <c r="AZ13" s="43"/>
      <c r="BA13" s="41"/>
      <c r="BB13" s="42"/>
      <c r="BC13" s="43"/>
      <c r="BE13" s="49"/>
      <c r="BF13" s="43"/>
      <c r="BH13" s="21">
        <f t="shared" si="8"/>
        <v>0</v>
      </c>
      <c r="BI13" s="47"/>
      <c r="BJ13" s="48"/>
      <c r="BK13" s="23" t="str">
        <f t="shared" si="3"/>
        <v/>
      </c>
      <c r="BM13" s="40">
        <v>5</v>
      </c>
      <c r="BN13" s="41"/>
      <c r="BO13" s="42"/>
      <c r="BP13" s="42"/>
      <c r="BQ13" s="42"/>
      <c r="BR13" s="42"/>
      <c r="BS13" s="42"/>
      <c r="BT13" s="42"/>
      <c r="BU13" s="43"/>
      <c r="BV13" s="41"/>
      <c r="BW13" s="42"/>
      <c r="BX13" s="43"/>
      <c r="BZ13" s="49"/>
      <c r="CA13" s="43"/>
      <c r="CC13" s="21">
        <f t="shared" si="9"/>
        <v>0</v>
      </c>
      <c r="CD13" s="47"/>
      <c r="CE13" s="48"/>
      <c r="CF13" s="23" t="str">
        <f t="shared" si="4"/>
        <v/>
      </c>
      <c r="CG13" s="47"/>
      <c r="CH13" s="40">
        <v>5</v>
      </c>
      <c r="CI13" s="41"/>
      <c r="CJ13" s="42"/>
      <c r="CK13" s="42"/>
      <c r="CL13" s="42"/>
      <c r="CM13" s="42"/>
      <c r="CN13" s="42"/>
      <c r="CO13" s="42"/>
      <c r="CP13" s="43"/>
      <c r="CQ13" s="41"/>
      <c r="CR13" s="42"/>
      <c r="CS13" s="43"/>
      <c r="CU13" s="49"/>
      <c r="CV13" s="43"/>
      <c r="CX13" s="21">
        <f t="shared" si="10"/>
        <v>0</v>
      </c>
      <c r="CY13" s="47"/>
      <c r="CZ13" s="48"/>
      <c r="DA13" s="23" t="str">
        <f t="shared" si="5"/>
        <v/>
      </c>
      <c r="DB13" s="47"/>
      <c r="DC13" s="40">
        <v>5</v>
      </c>
      <c r="DD13" s="41"/>
      <c r="DE13" s="42"/>
      <c r="DF13" s="42"/>
      <c r="DG13" s="42"/>
      <c r="DH13" s="42"/>
      <c r="DI13" s="42"/>
      <c r="DJ13" s="42"/>
      <c r="DK13" s="43"/>
      <c r="DL13" s="41"/>
      <c r="DM13" s="42"/>
      <c r="DN13" s="43"/>
      <c r="DP13" s="49"/>
      <c r="DQ13" s="43"/>
      <c r="DS13" s="21">
        <f t="shared" si="11"/>
        <v>0</v>
      </c>
      <c r="DT13" s="47"/>
      <c r="DU13" s="48"/>
      <c r="DV13" s="23" t="str">
        <f t="shared" si="6"/>
        <v/>
      </c>
      <c r="DW13" s="37"/>
    </row>
    <row r="14" spans="1:127" ht="15" customHeight="1" x14ac:dyDescent="0.25">
      <c r="A14" s="35"/>
      <c r="B14" s="40">
        <v>6</v>
      </c>
      <c r="C14" s="41"/>
      <c r="D14" s="42"/>
      <c r="E14" s="42"/>
      <c r="F14" s="42"/>
      <c r="G14" s="42"/>
      <c r="H14" s="42"/>
      <c r="I14" s="42"/>
      <c r="J14" s="43"/>
      <c r="K14" s="41"/>
      <c r="L14" s="42"/>
      <c r="M14" s="43"/>
      <c r="O14" s="44"/>
      <c r="P14" s="45"/>
      <c r="R14" s="21">
        <f t="shared" si="0"/>
        <v>0</v>
      </c>
      <c r="S14" s="74"/>
      <c r="T14" s="91"/>
      <c r="U14" s="23" t="str">
        <f>IFERROR(IF(ISNUMBER(T14),T14/R14,""),"-")</f>
        <v/>
      </c>
      <c r="W14" s="40">
        <v>6</v>
      </c>
      <c r="X14" s="41"/>
      <c r="Y14" s="42"/>
      <c r="Z14" s="42"/>
      <c r="AA14" s="42"/>
      <c r="AB14" s="42"/>
      <c r="AC14" s="42"/>
      <c r="AD14" s="42"/>
      <c r="AE14" s="43"/>
      <c r="AF14" s="41"/>
      <c r="AG14" s="42"/>
      <c r="AH14" s="43"/>
      <c r="AJ14" s="49"/>
      <c r="AK14" s="43"/>
      <c r="AM14" s="21">
        <f t="shared" si="1"/>
        <v>0</v>
      </c>
      <c r="AN14" s="47"/>
      <c r="AO14" s="48"/>
      <c r="AP14" s="23" t="str">
        <f t="shared" si="2"/>
        <v/>
      </c>
      <c r="AR14" s="40">
        <v>6</v>
      </c>
      <c r="AS14" s="41"/>
      <c r="AT14" s="42"/>
      <c r="AU14" s="42"/>
      <c r="AV14" s="42"/>
      <c r="AW14" s="42"/>
      <c r="AX14" s="42"/>
      <c r="AY14" s="42"/>
      <c r="AZ14" s="43"/>
      <c r="BA14" s="41"/>
      <c r="BB14" s="42"/>
      <c r="BC14" s="43"/>
      <c r="BE14" s="49"/>
      <c r="BF14" s="43"/>
      <c r="BH14" s="21">
        <f t="shared" si="8"/>
        <v>0</v>
      </c>
      <c r="BI14" s="47"/>
      <c r="BJ14" s="48"/>
      <c r="BK14" s="23" t="str">
        <f t="shared" si="3"/>
        <v/>
      </c>
      <c r="BM14" s="40">
        <v>6</v>
      </c>
      <c r="BN14" s="41"/>
      <c r="BO14" s="42"/>
      <c r="BP14" s="42"/>
      <c r="BQ14" s="42"/>
      <c r="BR14" s="42"/>
      <c r="BS14" s="42"/>
      <c r="BT14" s="42"/>
      <c r="BU14" s="43"/>
      <c r="BV14" s="41"/>
      <c r="BW14" s="42"/>
      <c r="BX14" s="43"/>
      <c r="BZ14" s="49"/>
      <c r="CA14" s="43"/>
      <c r="CC14" s="21">
        <f t="shared" si="9"/>
        <v>0</v>
      </c>
      <c r="CD14" s="47"/>
      <c r="CE14" s="48"/>
      <c r="CF14" s="23" t="str">
        <f t="shared" si="4"/>
        <v/>
      </c>
      <c r="CG14" s="47"/>
      <c r="CH14" s="40">
        <v>6</v>
      </c>
      <c r="CI14" s="41"/>
      <c r="CJ14" s="42"/>
      <c r="CK14" s="42"/>
      <c r="CL14" s="42"/>
      <c r="CM14" s="42"/>
      <c r="CN14" s="42"/>
      <c r="CO14" s="42"/>
      <c r="CP14" s="43"/>
      <c r="CQ14" s="41"/>
      <c r="CR14" s="42"/>
      <c r="CS14" s="43"/>
      <c r="CU14" s="49"/>
      <c r="CV14" s="43"/>
      <c r="CX14" s="21">
        <f t="shared" si="10"/>
        <v>0</v>
      </c>
      <c r="CY14" s="47"/>
      <c r="CZ14" s="48"/>
      <c r="DA14" s="23" t="str">
        <f t="shared" si="5"/>
        <v/>
      </c>
      <c r="DB14" s="47"/>
      <c r="DC14" s="40">
        <v>6</v>
      </c>
      <c r="DD14" s="41"/>
      <c r="DE14" s="42"/>
      <c r="DF14" s="42"/>
      <c r="DG14" s="42"/>
      <c r="DH14" s="42"/>
      <c r="DI14" s="42"/>
      <c r="DJ14" s="42"/>
      <c r="DK14" s="43"/>
      <c r="DL14" s="41"/>
      <c r="DM14" s="42"/>
      <c r="DN14" s="43"/>
      <c r="DP14" s="49"/>
      <c r="DQ14" s="43"/>
      <c r="DS14" s="21">
        <f t="shared" si="11"/>
        <v>0</v>
      </c>
      <c r="DT14" s="47"/>
      <c r="DU14" s="48"/>
      <c r="DV14" s="23" t="str">
        <f t="shared" si="6"/>
        <v/>
      </c>
      <c r="DW14" s="37"/>
    </row>
    <row r="15" spans="1:127" ht="15" customHeight="1" x14ac:dyDescent="0.25">
      <c r="A15" s="35"/>
      <c r="B15" s="40">
        <v>7</v>
      </c>
      <c r="C15" s="41"/>
      <c r="D15" s="42"/>
      <c r="E15" s="42"/>
      <c r="F15" s="42"/>
      <c r="G15" s="42"/>
      <c r="H15" s="42"/>
      <c r="I15" s="42"/>
      <c r="J15" s="43"/>
      <c r="K15" s="41"/>
      <c r="L15" s="42"/>
      <c r="M15" s="43"/>
      <c r="O15" s="44"/>
      <c r="P15" s="45"/>
      <c r="R15" s="21">
        <f t="shared" si="0"/>
        <v>0</v>
      </c>
      <c r="S15" s="74"/>
      <c r="T15" s="91"/>
      <c r="U15" s="23" t="str">
        <f t="shared" si="7"/>
        <v/>
      </c>
      <c r="W15" s="40">
        <v>7</v>
      </c>
      <c r="X15" s="41"/>
      <c r="Y15" s="42"/>
      <c r="Z15" s="42"/>
      <c r="AA15" s="42"/>
      <c r="AB15" s="42"/>
      <c r="AC15" s="42"/>
      <c r="AD15" s="42"/>
      <c r="AE15" s="43"/>
      <c r="AF15" s="41"/>
      <c r="AG15" s="42"/>
      <c r="AH15" s="43"/>
      <c r="AJ15" s="49"/>
      <c r="AK15" s="43"/>
      <c r="AM15" s="21">
        <f t="shared" si="1"/>
        <v>0</v>
      </c>
      <c r="AN15" s="47"/>
      <c r="AO15" s="48"/>
      <c r="AP15" s="23" t="str">
        <f t="shared" si="2"/>
        <v/>
      </c>
      <c r="AR15" s="40">
        <v>7</v>
      </c>
      <c r="AS15" s="41"/>
      <c r="AT15" s="42"/>
      <c r="AU15" s="42"/>
      <c r="AV15" s="42"/>
      <c r="AW15" s="42"/>
      <c r="AX15" s="42"/>
      <c r="AY15" s="42"/>
      <c r="AZ15" s="43"/>
      <c r="BA15" s="41"/>
      <c r="BB15" s="42"/>
      <c r="BC15" s="43"/>
      <c r="BE15" s="49"/>
      <c r="BF15" s="43"/>
      <c r="BH15" s="21">
        <f t="shared" si="8"/>
        <v>0</v>
      </c>
      <c r="BI15" s="47"/>
      <c r="BJ15" s="48"/>
      <c r="BK15" s="23" t="str">
        <f t="shared" si="3"/>
        <v/>
      </c>
      <c r="BM15" s="40">
        <v>7</v>
      </c>
      <c r="BN15" s="41"/>
      <c r="BO15" s="42"/>
      <c r="BP15" s="42"/>
      <c r="BQ15" s="42"/>
      <c r="BR15" s="42"/>
      <c r="BS15" s="42"/>
      <c r="BT15" s="42"/>
      <c r="BU15" s="43"/>
      <c r="BV15" s="41"/>
      <c r="BW15" s="42"/>
      <c r="BX15" s="43"/>
      <c r="BZ15" s="49"/>
      <c r="CA15" s="43"/>
      <c r="CC15" s="21">
        <f t="shared" si="9"/>
        <v>0</v>
      </c>
      <c r="CD15" s="47"/>
      <c r="CE15" s="48"/>
      <c r="CF15" s="23" t="str">
        <f t="shared" si="4"/>
        <v/>
      </c>
      <c r="CG15" s="47"/>
      <c r="CH15" s="40">
        <v>7</v>
      </c>
      <c r="CI15" s="41"/>
      <c r="CJ15" s="42"/>
      <c r="CK15" s="42"/>
      <c r="CL15" s="42"/>
      <c r="CM15" s="42"/>
      <c r="CN15" s="42"/>
      <c r="CO15" s="42"/>
      <c r="CP15" s="43"/>
      <c r="CQ15" s="41"/>
      <c r="CR15" s="42"/>
      <c r="CS15" s="43"/>
      <c r="CU15" s="49"/>
      <c r="CV15" s="43"/>
      <c r="CX15" s="21">
        <f t="shared" si="10"/>
        <v>0</v>
      </c>
      <c r="CY15" s="47"/>
      <c r="CZ15" s="48"/>
      <c r="DA15" s="23" t="str">
        <f t="shared" si="5"/>
        <v/>
      </c>
      <c r="DB15" s="47"/>
      <c r="DC15" s="40">
        <v>7</v>
      </c>
      <c r="DD15" s="41"/>
      <c r="DE15" s="42"/>
      <c r="DF15" s="42"/>
      <c r="DG15" s="42"/>
      <c r="DH15" s="42"/>
      <c r="DI15" s="42"/>
      <c r="DJ15" s="42"/>
      <c r="DK15" s="43"/>
      <c r="DL15" s="41"/>
      <c r="DM15" s="42"/>
      <c r="DN15" s="43"/>
      <c r="DP15" s="49"/>
      <c r="DQ15" s="43"/>
      <c r="DS15" s="21">
        <f t="shared" si="11"/>
        <v>0</v>
      </c>
      <c r="DT15" s="47"/>
      <c r="DU15" s="48"/>
      <c r="DV15" s="23" t="str">
        <f t="shared" si="6"/>
        <v/>
      </c>
      <c r="DW15" s="37"/>
    </row>
    <row r="16" spans="1:127" ht="15" customHeight="1" x14ac:dyDescent="0.25">
      <c r="A16" s="35"/>
      <c r="B16" s="40">
        <v>8</v>
      </c>
      <c r="C16" s="41"/>
      <c r="D16" s="42"/>
      <c r="E16" s="42"/>
      <c r="F16" s="42"/>
      <c r="G16" s="42"/>
      <c r="H16" s="42"/>
      <c r="I16" s="42"/>
      <c r="J16" s="43"/>
      <c r="K16" s="41"/>
      <c r="L16" s="42"/>
      <c r="M16" s="43"/>
      <c r="O16" s="44"/>
      <c r="P16" s="45"/>
      <c r="R16" s="21">
        <f t="shared" si="0"/>
        <v>0</v>
      </c>
      <c r="S16" s="74"/>
      <c r="T16" s="91"/>
      <c r="U16" s="23" t="str">
        <f t="shared" si="7"/>
        <v/>
      </c>
      <c r="W16" s="40">
        <v>8</v>
      </c>
      <c r="X16" s="41"/>
      <c r="Y16" s="42"/>
      <c r="Z16" s="42"/>
      <c r="AA16" s="42"/>
      <c r="AB16" s="42"/>
      <c r="AC16" s="42"/>
      <c r="AD16" s="42"/>
      <c r="AE16" s="43"/>
      <c r="AF16" s="41"/>
      <c r="AG16" s="42"/>
      <c r="AH16" s="43"/>
      <c r="AJ16" s="49"/>
      <c r="AK16" s="43"/>
      <c r="AM16" s="21">
        <f t="shared" si="1"/>
        <v>0</v>
      </c>
      <c r="AN16" s="47"/>
      <c r="AO16" s="48"/>
      <c r="AP16" s="23" t="str">
        <f t="shared" si="2"/>
        <v/>
      </c>
      <c r="AR16" s="40">
        <v>8</v>
      </c>
      <c r="AS16" s="41"/>
      <c r="AT16" s="42"/>
      <c r="AU16" s="42"/>
      <c r="AV16" s="42"/>
      <c r="AW16" s="42"/>
      <c r="AX16" s="42"/>
      <c r="AY16" s="42"/>
      <c r="AZ16" s="43"/>
      <c r="BA16" s="41"/>
      <c r="BB16" s="42"/>
      <c r="BC16" s="43"/>
      <c r="BE16" s="49"/>
      <c r="BF16" s="43"/>
      <c r="BH16" s="21">
        <f t="shared" si="8"/>
        <v>0</v>
      </c>
      <c r="BI16" s="47"/>
      <c r="BJ16" s="48"/>
      <c r="BK16" s="23" t="str">
        <f t="shared" si="3"/>
        <v/>
      </c>
      <c r="BM16" s="40">
        <v>8</v>
      </c>
      <c r="BN16" s="41"/>
      <c r="BO16" s="42"/>
      <c r="BP16" s="42"/>
      <c r="BQ16" s="42"/>
      <c r="BR16" s="42"/>
      <c r="BS16" s="42"/>
      <c r="BT16" s="42"/>
      <c r="BU16" s="43"/>
      <c r="BV16" s="41"/>
      <c r="BW16" s="42"/>
      <c r="BX16" s="43"/>
      <c r="BZ16" s="49"/>
      <c r="CA16" s="43"/>
      <c r="CC16" s="21">
        <f t="shared" si="9"/>
        <v>0</v>
      </c>
      <c r="CD16" s="47"/>
      <c r="CE16" s="48"/>
      <c r="CF16" s="23" t="str">
        <f t="shared" si="4"/>
        <v/>
      </c>
      <c r="CG16" s="47"/>
      <c r="CH16" s="40">
        <v>8</v>
      </c>
      <c r="CI16" s="41"/>
      <c r="CJ16" s="42"/>
      <c r="CK16" s="42"/>
      <c r="CL16" s="42"/>
      <c r="CM16" s="42"/>
      <c r="CN16" s="42"/>
      <c r="CO16" s="42"/>
      <c r="CP16" s="43"/>
      <c r="CQ16" s="41"/>
      <c r="CR16" s="42"/>
      <c r="CS16" s="43"/>
      <c r="CU16" s="49"/>
      <c r="CV16" s="43"/>
      <c r="CX16" s="21">
        <f t="shared" si="10"/>
        <v>0</v>
      </c>
      <c r="CY16" s="47"/>
      <c r="CZ16" s="48"/>
      <c r="DA16" s="23" t="str">
        <f t="shared" si="5"/>
        <v/>
      </c>
      <c r="DB16" s="47"/>
      <c r="DC16" s="40">
        <v>8</v>
      </c>
      <c r="DD16" s="41"/>
      <c r="DE16" s="42"/>
      <c r="DF16" s="42"/>
      <c r="DG16" s="42"/>
      <c r="DH16" s="42"/>
      <c r="DI16" s="42"/>
      <c r="DJ16" s="42"/>
      <c r="DK16" s="43"/>
      <c r="DL16" s="41"/>
      <c r="DM16" s="42"/>
      <c r="DN16" s="43"/>
      <c r="DP16" s="49"/>
      <c r="DQ16" s="43"/>
      <c r="DS16" s="21">
        <f t="shared" si="11"/>
        <v>0</v>
      </c>
      <c r="DT16" s="47"/>
      <c r="DU16" s="48"/>
      <c r="DV16" s="23" t="str">
        <f t="shared" si="6"/>
        <v/>
      </c>
      <c r="DW16" s="37"/>
    </row>
    <row r="17" spans="1:127" ht="15" customHeight="1" x14ac:dyDescent="0.25">
      <c r="A17" s="35"/>
      <c r="B17" s="40">
        <v>9</v>
      </c>
      <c r="C17" s="41"/>
      <c r="D17" s="42"/>
      <c r="E17" s="42"/>
      <c r="F17" s="42"/>
      <c r="G17" s="42"/>
      <c r="H17" s="42"/>
      <c r="I17" s="42"/>
      <c r="J17" s="43"/>
      <c r="K17" s="41"/>
      <c r="L17" s="42"/>
      <c r="M17" s="43"/>
      <c r="O17" s="44"/>
      <c r="P17" s="45"/>
      <c r="R17" s="21">
        <f t="shared" si="0"/>
        <v>0</v>
      </c>
      <c r="S17" s="74"/>
      <c r="T17" s="91"/>
      <c r="U17" s="23" t="str">
        <f t="shared" si="7"/>
        <v/>
      </c>
      <c r="W17" s="40">
        <v>9</v>
      </c>
      <c r="X17" s="41"/>
      <c r="Y17" s="42"/>
      <c r="Z17" s="42"/>
      <c r="AA17" s="42"/>
      <c r="AB17" s="42"/>
      <c r="AC17" s="42"/>
      <c r="AD17" s="42"/>
      <c r="AE17" s="43" t="s">
        <v>77</v>
      </c>
      <c r="AF17" s="41"/>
      <c r="AG17" s="42"/>
      <c r="AH17" s="43"/>
      <c r="AJ17" s="49"/>
      <c r="AK17" s="43"/>
      <c r="AM17" s="21">
        <f t="shared" si="1"/>
        <v>0</v>
      </c>
      <c r="AN17" s="47"/>
      <c r="AO17" s="48"/>
      <c r="AP17" s="23" t="str">
        <f t="shared" si="2"/>
        <v/>
      </c>
      <c r="AR17" s="40">
        <v>9</v>
      </c>
      <c r="AS17" s="41"/>
      <c r="AT17" s="42"/>
      <c r="AU17" s="42"/>
      <c r="AV17" s="42"/>
      <c r="AW17" s="42"/>
      <c r="AX17" s="42"/>
      <c r="AY17" s="42"/>
      <c r="AZ17" s="43"/>
      <c r="BA17" s="41"/>
      <c r="BB17" s="42"/>
      <c r="BC17" s="43"/>
      <c r="BE17" s="49"/>
      <c r="BF17" s="43"/>
      <c r="BH17" s="21">
        <f t="shared" si="8"/>
        <v>0</v>
      </c>
      <c r="BI17" s="47"/>
      <c r="BJ17" s="48"/>
      <c r="BK17" s="23" t="str">
        <f t="shared" si="3"/>
        <v/>
      </c>
      <c r="BM17" s="40">
        <v>9</v>
      </c>
      <c r="BN17" s="41"/>
      <c r="BO17" s="42"/>
      <c r="BP17" s="42"/>
      <c r="BQ17" s="42"/>
      <c r="BR17" s="42"/>
      <c r="BS17" s="42"/>
      <c r="BT17" s="42"/>
      <c r="BU17" s="43"/>
      <c r="BV17" s="41"/>
      <c r="BW17" s="42"/>
      <c r="BX17" s="43"/>
      <c r="BZ17" s="49"/>
      <c r="CA17" s="43"/>
      <c r="CC17" s="21">
        <f t="shared" si="9"/>
        <v>0</v>
      </c>
      <c r="CD17" s="47"/>
      <c r="CE17" s="48"/>
      <c r="CF17" s="23" t="str">
        <f t="shared" si="4"/>
        <v/>
      </c>
      <c r="CG17" s="47"/>
      <c r="CH17" s="40">
        <v>9</v>
      </c>
      <c r="CI17" s="41"/>
      <c r="CJ17" s="42"/>
      <c r="CK17" s="42"/>
      <c r="CL17" s="42"/>
      <c r="CM17" s="42"/>
      <c r="CN17" s="42"/>
      <c r="CO17" s="42"/>
      <c r="CP17" s="43"/>
      <c r="CQ17" s="41"/>
      <c r="CR17" s="42"/>
      <c r="CS17" s="43"/>
      <c r="CU17" s="49"/>
      <c r="CV17" s="43"/>
      <c r="CX17" s="21">
        <f t="shared" si="10"/>
        <v>0</v>
      </c>
      <c r="CY17" s="47"/>
      <c r="CZ17" s="48"/>
      <c r="DA17" s="23" t="str">
        <f t="shared" si="5"/>
        <v/>
      </c>
      <c r="DB17" s="47"/>
      <c r="DC17" s="40">
        <v>9</v>
      </c>
      <c r="DD17" s="41"/>
      <c r="DE17" s="42"/>
      <c r="DF17" s="42"/>
      <c r="DG17" s="42"/>
      <c r="DH17" s="42"/>
      <c r="DI17" s="42"/>
      <c r="DJ17" s="42"/>
      <c r="DK17" s="43"/>
      <c r="DL17" s="41"/>
      <c r="DM17" s="42"/>
      <c r="DN17" s="43"/>
      <c r="DP17" s="49"/>
      <c r="DQ17" s="43"/>
      <c r="DS17" s="21">
        <f t="shared" si="11"/>
        <v>0</v>
      </c>
      <c r="DT17" s="47"/>
      <c r="DU17" s="48"/>
      <c r="DV17" s="23" t="str">
        <f t="shared" si="6"/>
        <v/>
      </c>
      <c r="DW17" s="37"/>
    </row>
    <row r="18" spans="1:127" ht="15" customHeight="1" x14ac:dyDescent="0.25">
      <c r="A18" s="35"/>
      <c r="B18" s="40">
        <v>10</v>
      </c>
      <c r="C18" s="41"/>
      <c r="D18" s="42"/>
      <c r="E18" s="42"/>
      <c r="F18" s="42"/>
      <c r="G18" s="42"/>
      <c r="H18" s="42"/>
      <c r="I18" s="42"/>
      <c r="J18" s="43"/>
      <c r="K18" s="41"/>
      <c r="L18" s="42"/>
      <c r="M18" s="43"/>
      <c r="O18" s="44"/>
      <c r="P18" s="45"/>
      <c r="R18" s="21">
        <f t="shared" si="0"/>
        <v>0</v>
      </c>
      <c r="S18" s="74"/>
      <c r="T18" s="91"/>
      <c r="U18" s="23" t="str">
        <f t="shared" si="7"/>
        <v/>
      </c>
      <c r="W18" s="40">
        <v>10</v>
      </c>
      <c r="X18" s="41"/>
      <c r="Y18" s="42"/>
      <c r="Z18" s="42"/>
      <c r="AA18" s="42"/>
      <c r="AB18" s="42"/>
      <c r="AC18" s="42"/>
      <c r="AD18" s="42"/>
      <c r="AE18" s="43"/>
      <c r="AF18" s="41"/>
      <c r="AG18" s="42"/>
      <c r="AH18" s="43"/>
      <c r="AJ18" s="49"/>
      <c r="AK18" s="43"/>
      <c r="AM18" s="21">
        <f t="shared" si="1"/>
        <v>0</v>
      </c>
      <c r="AN18" s="47"/>
      <c r="AO18" s="48"/>
      <c r="AP18" s="23" t="str">
        <f t="shared" si="2"/>
        <v/>
      </c>
      <c r="AR18" s="40">
        <v>10</v>
      </c>
      <c r="AS18" s="41"/>
      <c r="AT18" s="42"/>
      <c r="AU18" s="42"/>
      <c r="AV18" s="42"/>
      <c r="AW18" s="42"/>
      <c r="AX18" s="42"/>
      <c r="AY18" s="42"/>
      <c r="AZ18" s="43"/>
      <c r="BA18" s="41"/>
      <c r="BB18" s="42"/>
      <c r="BC18" s="43"/>
      <c r="BE18" s="49"/>
      <c r="BF18" s="43"/>
      <c r="BH18" s="21">
        <f t="shared" si="8"/>
        <v>0</v>
      </c>
      <c r="BI18" s="47"/>
      <c r="BJ18" s="48"/>
      <c r="BK18" s="23" t="str">
        <f t="shared" si="3"/>
        <v/>
      </c>
      <c r="BM18" s="40">
        <v>10</v>
      </c>
      <c r="BN18" s="41"/>
      <c r="BO18" s="42"/>
      <c r="BP18" s="42"/>
      <c r="BQ18" s="42"/>
      <c r="BR18" s="42"/>
      <c r="BS18" s="42"/>
      <c r="BT18" s="42"/>
      <c r="BU18" s="43"/>
      <c r="BV18" s="41"/>
      <c r="BW18" s="42"/>
      <c r="BX18" s="43"/>
      <c r="BZ18" s="49"/>
      <c r="CA18" s="43"/>
      <c r="CC18" s="21">
        <f t="shared" si="9"/>
        <v>0</v>
      </c>
      <c r="CD18" s="47"/>
      <c r="CE18" s="48"/>
      <c r="CF18" s="23" t="str">
        <f t="shared" si="4"/>
        <v/>
      </c>
      <c r="CG18" s="47"/>
      <c r="CH18" s="40">
        <v>10</v>
      </c>
      <c r="CI18" s="41"/>
      <c r="CJ18" s="42"/>
      <c r="CK18" s="42"/>
      <c r="CL18" s="42"/>
      <c r="CM18" s="42"/>
      <c r="CN18" s="42"/>
      <c r="CO18" s="42"/>
      <c r="CP18" s="43"/>
      <c r="CQ18" s="41"/>
      <c r="CR18" s="42"/>
      <c r="CS18" s="43"/>
      <c r="CU18" s="49"/>
      <c r="CV18" s="43"/>
      <c r="CX18" s="21">
        <f t="shared" si="10"/>
        <v>0</v>
      </c>
      <c r="CY18" s="47"/>
      <c r="CZ18" s="48"/>
      <c r="DA18" s="23" t="str">
        <f t="shared" si="5"/>
        <v/>
      </c>
      <c r="DB18" s="47"/>
      <c r="DC18" s="40">
        <v>10</v>
      </c>
      <c r="DD18" s="41"/>
      <c r="DE18" s="42"/>
      <c r="DF18" s="42"/>
      <c r="DG18" s="42"/>
      <c r="DH18" s="42"/>
      <c r="DI18" s="42"/>
      <c r="DJ18" s="42"/>
      <c r="DK18" s="43"/>
      <c r="DL18" s="41"/>
      <c r="DM18" s="42"/>
      <c r="DN18" s="43"/>
      <c r="DP18" s="49"/>
      <c r="DQ18" s="43"/>
      <c r="DS18" s="21">
        <f t="shared" si="11"/>
        <v>0</v>
      </c>
      <c r="DT18" s="47"/>
      <c r="DU18" s="48"/>
      <c r="DV18" s="23" t="str">
        <f t="shared" si="6"/>
        <v/>
      </c>
      <c r="DW18" s="37"/>
    </row>
    <row r="19" spans="1:127" ht="15" customHeight="1" x14ac:dyDescent="0.25">
      <c r="A19" s="35"/>
      <c r="B19" s="40">
        <v>11</v>
      </c>
      <c r="C19" s="41"/>
      <c r="D19" s="42"/>
      <c r="E19" s="42"/>
      <c r="F19" s="42"/>
      <c r="G19" s="42"/>
      <c r="H19" s="42"/>
      <c r="I19" s="42"/>
      <c r="J19" s="43"/>
      <c r="K19" s="41"/>
      <c r="L19" s="42"/>
      <c r="M19" s="43"/>
      <c r="O19" s="44"/>
      <c r="P19" s="45"/>
      <c r="R19" s="21">
        <f t="shared" si="0"/>
        <v>0</v>
      </c>
      <c r="S19" s="74"/>
      <c r="T19" s="91"/>
      <c r="U19" s="23" t="str">
        <f t="shared" si="7"/>
        <v/>
      </c>
      <c r="W19" s="40">
        <v>11</v>
      </c>
      <c r="X19" s="41"/>
      <c r="Y19" s="42"/>
      <c r="Z19" s="42"/>
      <c r="AA19" s="42"/>
      <c r="AB19" s="42"/>
      <c r="AC19" s="42"/>
      <c r="AD19" s="42"/>
      <c r="AE19" s="43"/>
      <c r="AF19" s="41"/>
      <c r="AG19" s="42"/>
      <c r="AH19" s="43"/>
      <c r="AJ19" s="49"/>
      <c r="AK19" s="43"/>
      <c r="AM19" s="21">
        <f t="shared" si="1"/>
        <v>0</v>
      </c>
      <c r="AN19" s="47"/>
      <c r="AO19" s="48"/>
      <c r="AP19" s="23" t="str">
        <f t="shared" si="2"/>
        <v/>
      </c>
      <c r="AR19" s="40">
        <v>11</v>
      </c>
      <c r="AS19" s="41"/>
      <c r="AT19" s="42"/>
      <c r="AU19" s="42"/>
      <c r="AV19" s="42"/>
      <c r="AW19" s="42"/>
      <c r="AX19" s="42"/>
      <c r="AY19" s="42"/>
      <c r="AZ19" s="43"/>
      <c r="BA19" s="41"/>
      <c r="BB19" s="42"/>
      <c r="BC19" s="43"/>
      <c r="BE19" s="49"/>
      <c r="BF19" s="43"/>
      <c r="BH19" s="21">
        <f t="shared" si="8"/>
        <v>0</v>
      </c>
      <c r="BI19" s="47"/>
      <c r="BJ19" s="48"/>
      <c r="BK19" s="23" t="str">
        <f t="shared" si="3"/>
        <v/>
      </c>
      <c r="BM19" s="40">
        <v>11</v>
      </c>
      <c r="BN19" s="41"/>
      <c r="BO19" s="42"/>
      <c r="BP19" s="42"/>
      <c r="BQ19" s="42"/>
      <c r="BR19" s="42"/>
      <c r="BS19" s="42"/>
      <c r="BT19" s="42"/>
      <c r="BU19" s="43"/>
      <c r="BV19" s="41"/>
      <c r="BW19" s="42"/>
      <c r="BX19" s="43"/>
      <c r="BZ19" s="49"/>
      <c r="CA19" s="43"/>
      <c r="CC19" s="21">
        <f t="shared" si="9"/>
        <v>0</v>
      </c>
      <c r="CD19" s="47"/>
      <c r="CE19" s="48"/>
      <c r="CF19" s="23" t="str">
        <f t="shared" si="4"/>
        <v/>
      </c>
      <c r="CG19" s="47"/>
      <c r="CH19" s="40">
        <v>11</v>
      </c>
      <c r="CI19" s="41"/>
      <c r="CJ19" s="42"/>
      <c r="CK19" s="42"/>
      <c r="CL19" s="42"/>
      <c r="CM19" s="42"/>
      <c r="CN19" s="42"/>
      <c r="CO19" s="42"/>
      <c r="CP19" s="43"/>
      <c r="CQ19" s="41"/>
      <c r="CR19" s="42"/>
      <c r="CS19" s="43"/>
      <c r="CU19" s="49"/>
      <c r="CV19" s="43"/>
      <c r="CX19" s="21">
        <f t="shared" si="10"/>
        <v>0</v>
      </c>
      <c r="CY19" s="47"/>
      <c r="CZ19" s="48"/>
      <c r="DA19" s="23" t="str">
        <f t="shared" si="5"/>
        <v/>
      </c>
      <c r="DB19" s="47"/>
      <c r="DC19" s="40">
        <v>11</v>
      </c>
      <c r="DD19" s="41"/>
      <c r="DE19" s="42"/>
      <c r="DF19" s="42"/>
      <c r="DG19" s="42"/>
      <c r="DH19" s="42"/>
      <c r="DI19" s="42"/>
      <c r="DJ19" s="42"/>
      <c r="DK19" s="43"/>
      <c r="DL19" s="41"/>
      <c r="DM19" s="42"/>
      <c r="DN19" s="43"/>
      <c r="DP19" s="49"/>
      <c r="DQ19" s="43"/>
      <c r="DS19" s="21">
        <f t="shared" si="11"/>
        <v>0</v>
      </c>
      <c r="DT19" s="47"/>
      <c r="DU19" s="48"/>
      <c r="DV19" s="23" t="str">
        <f t="shared" si="6"/>
        <v/>
      </c>
      <c r="DW19" s="37"/>
    </row>
    <row r="20" spans="1:127" ht="15" customHeight="1" x14ac:dyDescent="0.25">
      <c r="A20" s="35"/>
      <c r="B20" s="40">
        <v>12</v>
      </c>
      <c r="C20" s="41"/>
      <c r="D20" s="42"/>
      <c r="E20" s="42"/>
      <c r="F20" s="42"/>
      <c r="G20" s="42"/>
      <c r="H20" s="42"/>
      <c r="I20" s="42"/>
      <c r="J20" s="43"/>
      <c r="K20" s="41"/>
      <c r="L20" s="42"/>
      <c r="M20" s="43"/>
      <c r="O20" s="44"/>
      <c r="P20" s="45"/>
      <c r="R20" s="21">
        <f t="shared" si="0"/>
        <v>0</v>
      </c>
      <c r="S20" s="74"/>
      <c r="T20" s="91"/>
      <c r="U20" s="23" t="str">
        <f t="shared" si="7"/>
        <v/>
      </c>
      <c r="W20" s="40">
        <v>12</v>
      </c>
      <c r="X20" s="41"/>
      <c r="Y20" s="42"/>
      <c r="Z20" s="42"/>
      <c r="AA20" s="42"/>
      <c r="AB20" s="42"/>
      <c r="AC20" s="42"/>
      <c r="AD20" s="42"/>
      <c r="AE20" s="43"/>
      <c r="AF20" s="41"/>
      <c r="AG20" s="42"/>
      <c r="AH20" s="43"/>
      <c r="AJ20" s="49"/>
      <c r="AK20" s="43"/>
      <c r="AM20" s="21">
        <f t="shared" si="1"/>
        <v>0</v>
      </c>
      <c r="AN20" s="47"/>
      <c r="AO20" s="48"/>
      <c r="AP20" s="23" t="str">
        <f t="shared" si="2"/>
        <v/>
      </c>
      <c r="AR20" s="40">
        <v>12</v>
      </c>
      <c r="AS20" s="41"/>
      <c r="AT20" s="42"/>
      <c r="AU20" s="42"/>
      <c r="AV20" s="42"/>
      <c r="AW20" s="42"/>
      <c r="AX20" s="42"/>
      <c r="AY20" s="42"/>
      <c r="AZ20" s="43"/>
      <c r="BA20" s="41"/>
      <c r="BB20" s="42"/>
      <c r="BC20" s="43"/>
      <c r="BE20" s="49"/>
      <c r="BF20" s="43"/>
      <c r="BH20" s="21">
        <f t="shared" si="8"/>
        <v>0</v>
      </c>
      <c r="BI20" s="47"/>
      <c r="BJ20" s="48"/>
      <c r="BK20" s="23" t="str">
        <f t="shared" si="3"/>
        <v/>
      </c>
      <c r="BM20" s="40">
        <v>12</v>
      </c>
      <c r="BN20" s="41"/>
      <c r="BO20" s="42"/>
      <c r="BP20" s="42"/>
      <c r="BQ20" s="42"/>
      <c r="BR20" s="42"/>
      <c r="BS20" s="42"/>
      <c r="BT20" s="42"/>
      <c r="BU20" s="43"/>
      <c r="BV20" s="41"/>
      <c r="BW20" s="42"/>
      <c r="BX20" s="43"/>
      <c r="BZ20" s="49"/>
      <c r="CA20" s="43"/>
      <c r="CC20" s="21">
        <f t="shared" si="9"/>
        <v>0</v>
      </c>
      <c r="CD20" s="47"/>
      <c r="CE20" s="48"/>
      <c r="CF20" s="23" t="str">
        <f t="shared" si="4"/>
        <v/>
      </c>
      <c r="CG20" s="47"/>
      <c r="CH20" s="40">
        <v>12</v>
      </c>
      <c r="CI20" s="41"/>
      <c r="CJ20" s="42"/>
      <c r="CK20" s="42"/>
      <c r="CL20" s="42"/>
      <c r="CM20" s="42"/>
      <c r="CN20" s="42"/>
      <c r="CO20" s="42"/>
      <c r="CP20" s="43"/>
      <c r="CQ20" s="41"/>
      <c r="CR20" s="42"/>
      <c r="CS20" s="43"/>
      <c r="CU20" s="49"/>
      <c r="CV20" s="43"/>
      <c r="CX20" s="21">
        <f t="shared" si="10"/>
        <v>0</v>
      </c>
      <c r="CY20" s="47"/>
      <c r="CZ20" s="48"/>
      <c r="DA20" s="23" t="str">
        <f t="shared" si="5"/>
        <v/>
      </c>
      <c r="DB20" s="47"/>
      <c r="DC20" s="40">
        <v>12</v>
      </c>
      <c r="DD20" s="41"/>
      <c r="DE20" s="42"/>
      <c r="DF20" s="42"/>
      <c r="DG20" s="42"/>
      <c r="DH20" s="42"/>
      <c r="DI20" s="42"/>
      <c r="DJ20" s="42"/>
      <c r="DK20" s="43"/>
      <c r="DL20" s="41"/>
      <c r="DM20" s="42"/>
      <c r="DN20" s="43"/>
      <c r="DP20" s="49"/>
      <c r="DQ20" s="43"/>
      <c r="DS20" s="21">
        <f t="shared" si="11"/>
        <v>0</v>
      </c>
      <c r="DT20" s="47"/>
      <c r="DU20" s="48"/>
      <c r="DV20" s="23" t="str">
        <f t="shared" si="6"/>
        <v/>
      </c>
      <c r="DW20" s="37"/>
    </row>
    <row r="21" spans="1:127" ht="15" customHeight="1" x14ac:dyDescent="0.25">
      <c r="A21" s="35"/>
      <c r="B21" s="40">
        <v>13</v>
      </c>
      <c r="C21" s="41"/>
      <c r="D21" s="42"/>
      <c r="E21" s="42"/>
      <c r="F21" s="42"/>
      <c r="G21" s="42"/>
      <c r="H21" s="42"/>
      <c r="I21" s="42"/>
      <c r="J21" s="43"/>
      <c r="K21" s="41"/>
      <c r="L21" s="42"/>
      <c r="M21" s="43"/>
      <c r="O21" s="44"/>
      <c r="P21" s="45"/>
      <c r="R21" s="21">
        <f t="shared" si="0"/>
        <v>0</v>
      </c>
      <c r="S21" s="74"/>
      <c r="T21" s="91"/>
      <c r="U21" s="23" t="str">
        <f t="shared" si="7"/>
        <v/>
      </c>
      <c r="W21" s="40">
        <v>13</v>
      </c>
      <c r="X21" s="41"/>
      <c r="Y21" s="42"/>
      <c r="Z21" s="42"/>
      <c r="AA21" s="42"/>
      <c r="AB21" s="42"/>
      <c r="AC21" s="42"/>
      <c r="AD21" s="42"/>
      <c r="AE21" s="43"/>
      <c r="AF21" s="41"/>
      <c r="AG21" s="42"/>
      <c r="AH21" s="43"/>
      <c r="AJ21" s="49"/>
      <c r="AK21" s="43"/>
      <c r="AM21" s="21">
        <f t="shared" si="1"/>
        <v>0</v>
      </c>
      <c r="AN21" s="47"/>
      <c r="AO21" s="48"/>
      <c r="AP21" s="23" t="str">
        <f t="shared" si="2"/>
        <v/>
      </c>
      <c r="AR21" s="40">
        <v>13</v>
      </c>
      <c r="AS21" s="41"/>
      <c r="AT21" s="42"/>
      <c r="AU21" s="42"/>
      <c r="AV21" s="42"/>
      <c r="AW21" s="42"/>
      <c r="AX21" s="42"/>
      <c r="AY21" s="42"/>
      <c r="AZ21" s="43"/>
      <c r="BA21" s="41"/>
      <c r="BB21" s="42"/>
      <c r="BC21" s="43"/>
      <c r="BE21" s="49"/>
      <c r="BF21" s="43"/>
      <c r="BH21" s="21">
        <f t="shared" si="8"/>
        <v>0</v>
      </c>
      <c r="BI21" s="47"/>
      <c r="BJ21" s="48"/>
      <c r="BK21" s="23" t="str">
        <f t="shared" si="3"/>
        <v/>
      </c>
      <c r="BM21" s="40">
        <v>13</v>
      </c>
      <c r="BN21" s="41"/>
      <c r="BO21" s="42"/>
      <c r="BP21" s="42"/>
      <c r="BQ21" s="42"/>
      <c r="BR21" s="42"/>
      <c r="BS21" s="42"/>
      <c r="BT21" s="42"/>
      <c r="BU21" s="43"/>
      <c r="BV21" s="41"/>
      <c r="BW21" s="42"/>
      <c r="BX21" s="43"/>
      <c r="BZ21" s="49"/>
      <c r="CA21" s="43"/>
      <c r="CC21" s="21">
        <f t="shared" si="9"/>
        <v>0</v>
      </c>
      <c r="CD21" s="47"/>
      <c r="CE21" s="48"/>
      <c r="CF21" s="23" t="str">
        <f t="shared" si="4"/>
        <v/>
      </c>
      <c r="CG21" s="47"/>
      <c r="CH21" s="40">
        <v>13</v>
      </c>
      <c r="CI21" s="41"/>
      <c r="CJ21" s="42"/>
      <c r="CK21" s="42"/>
      <c r="CL21" s="42"/>
      <c r="CM21" s="42"/>
      <c r="CN21" s="42"/>
      <c r="CO21" s="42"/>
      <c r="CP21" s="43"/>
      <c r="CQ21" s="41"/>
      <c r="CR21" s="42"/>
      <c r="CS21" s="43"/>
      <c r="CU21" s="49"/>
      <c r="CV21" s="43"/>
      <c r="CX21" s="21">
        <f t="shared" si="10"/>
        <v>0</v>
      </c>
      <c r="CY21" s="47"/>
      <c r="CZ21" s="48"/>
      <c r="DA21" s="23" t="str">
        <f t="shared" si="5"/>
        <v/>
      </c>
      <c r="DB21" s="47"/>
      <c r="DC21" s="40">
        <v>13</v>
      </c>
      <c r="DD21" s="41"/>
      <c r="DE21" s="42"/>
      <c r="DF21" s="42"/>
      <c r="DG21" s="42"/>
      <c r="DH21" s="42"/>
      <c r="DI21" s="42"/>
      <c r="DJ21" s="42"/>
      <c r="DK21" s="43"/>
      <c r="DL21" s="41"/>
      <c r="DM21" s="42"/>
      <c r="DN21" s="43"/>
      <c r="DP21" s="49"/>
      <c r="DQ21" s="43"/>
      <c r="DS21" s="21">
        <f t="shared" si="11"/>
        <v>0</v>
      </c>
      <c r="DT21" s="47"/>
      <c r="DU21" s="48"/>
      <c r="DV21" s="23" t="str">
        <f t="shared" si="6"/>
        <v/>
      </c>
      <c r="DW21" s="37"/>
    </row>
    <row r="22" spans="1:127" ht="15" customHeight="1" x14ac:dyDescent="0.25">
      <c r="A22" s="35"/>
      <c r="B22" s="40">
        <v>14</v>
      </c>
      <c r="C22" s="41"/>
      <c r="D22" s="42"/>
      <c r="E22" s="42"/>
      <c r="F22" s="42"/>
      <c r="G22" s="42"/>
      <c r="H22" s="42"/>
      <c r="I22" s="42"/>
      <c r="J22" s="43"/>
      <c r="K22" s="41"/>
      <c r="L22" s="42"/>
      <c r="M22" s="43"/>
      <c r="O22" s="44"/>
      <c r="P22" s="45"/>
      <c r="R22" s="21">
        <f t="shared" si="0"/>
        <v>0</v>
      </c>
      <c r="S22" s="74"/>
      <c r="T22" s="91"/>
      <c r="U22" s="23" t="str">
        <f t="shared" si="7"/>
        <v/>
      </c>
      <c r="W22" s="40">
        <v>14</v>
      </c>
      <c r="X22" s="41"/>
      <c r="Y22" s="42"/>
      <c r="Z22" s="42"/>
      <c r="AA22" s="42"/>
      <c r="AB22" s="42"/>
      <c r="AC22" s="42"/>
      <c r="AD22" s="42"/>
      <c r="AE22" s="43"/>
      <c r="AF22" s="41"/>
      <c r="AG22" s="42"/>
      <c r="AH22" s="43"/>
      <c r="AJ22" s="49"/>
      <c r="AK22" s="43"/>
      <c r="AM22" s="21">
        <f t="shared" si="1"/>
        <v>0</v>
      </c>
      <c r="AN22" s="47"/>
      <c r="AO22" s="48"/>
      <c r="AP22" s="23" t="str">
        <f t="shared" si="2"/>
        <v/>
      </c>
      <c r="AR22" s="40">
        <v>14</v>
      </c>
      <c r="AS22" s="41"/>
      <c r="AT22" s="42"/>
      <c r="AU22" s="42"/>
      <c r="AV22" s="42"/>
      <c r="AW22" s="42"/>
      <c r="AX22" s="42"/>
      <c r="AY22" s="42"/>
      <c r="AZ22" s="43"/>
      <c r="BA22" s="41"/>
      <c r="BB22" s="42"/>
      <c r="BC22" s="43"/>
      <c r="BE22" s="49"/>
      <c r="BF22" s="43"/>
      <c r="BH22" s="21">
        <f t="shared" si="8"/>
        <v>0</v>
      </c>
      <c r="BI22" s="47"/>
      <c r="BJ22" s="48"/>
      <c r="BK22" s="23" t="str">
        <f t="shared" si="3"/>
        <v/>
      </c>
      <c r="BM22" s="40">
        <v>14</v>
      </c>
      <c r="BN22" s="41"/>
      <c r="BO22" s="42"/>
      <c r="BP22" s="42"/>
      <c r="BQ22" s="42"/>
      <c r="BR22" s="42"/>
      <c r="BS22" s="42"/>
      <c r="BT22" s="42"/>
      <c r="BU22" s="43"/>
      <c r="BV22" s="41"/>
      <c r="BW22" s="42"/>
      <c r="BX22" s="43"/>
      <c r="BZ22" s="49"/>
      <c r="CA22" s="43"/>
      <c r="CC22" s="21">
        <f t="shared" si="9"/>
        <v>0</v>
      </c>
      <c r="CD22" s="47"/>
      <c r="CE22" s="48"/>
      <c r="CF22" s="23" t="str">
        <f t="shared" si="4"/>
        <v/>
      </c>
      <c r="CG22" s="47"/>
      <c r="CH22" s="40">
        <v>14</v>
      </c>
      <c r="CI22" s="41"/>
      <c r="CJ22" s="42"/>
      <c r="CK22" s="42"/>
      <c r="CL22" s="42"/>
      <c r="CM22" s="42"/>
      <c r="CN22" s="42"/>
      <c r="CO22" s="42"/>
      <c r="CP22" s="43"/>
      <c r="CQ22" s="41"/>
      <c r="CR22" s="42"/>
      <c r="CS22" s="43"/>
      <c r="CU22" s="49"/>
      <c r="CV22" s="43"/>
      <c r="CX22" s="21">
        <f t="shared" si="10"/>
        <v>0</v>
      </c>
      <c r="CY22" s="47"/>
      <c r="CZ22" s="48"/>
      <c r="DA22" s="23" t="str">
        <f t="shared" si="5"/>
        <v/>
      </c>
      <c r="DB22" s="47"/>
      <c r="DC22" s="40">
        <v>14</v>
      </c>
      <c r="DD22" s="41"/>
      <c r="DE22" s="42"/>
      <c r="DF22" s="42"/>
      <c r="DG22" s="42"/>
      <c r="DH22" s="42"/>
      <c r="DI22" s="42"/>
      <c r="DJ22" s="42"/>
      <c r="DK22" s="43"/>
      <c r="DL22" s="41"/>
      <c r="DM22" s="42"/>
      <c r="DN22" s="43"/>
      <c r="DP22" s="49"/>
      <c r="DQ22" s="43"/>
      <c r="DS22" s="21">
        <f t="shared" si="11"/>
        <v>0</v>
      </c>
      <c r="DT22" s="47"/>
      <c r="DU22" s="48"/>
      <c r="DV22" s="23" t="str">
        <f t="shared" si="6"/>
        <v/>
      </c>
      <c r="DW22" s="37"/>
    </row>
    <row r="23" spans="1:127" ht="15" customHeight="1" x14ac:dyDescent="0.25">
      <c r="A23" s="35"/>
      <c r="B23" s="40">
        <v>15</v>
      </c>
      <c r="C23" s="41"/>
      <c r="D23" s="42"/>
      <c r="E23" s="42"/>
      <c r="F23" s="42"/>
      <c r="G23" s="42"/>
      <c r="H23" s="42"/>
      <c r="I23" s="42"/>
      <c r="J23" s="43"/>
      <c r="K23" s="41"/>
      <c r="L23" s="42"/>
      <c r="M23" s="43"/>
      <c r="O23" s="44"/>
      <c r="P23" s="45"/>
      <c r="R23" s="21">
        <f t="shared" si="0"/>
        <v>0</v>
      </c>
      <c r="S23" s="74"/>
      <c r="T23" s="91"/>
      <c r="U23" s="23" t="str">
        <f t="shared" si="7"/>
        <v/>
      </c>
      <c r="W23" s="40">
        <v>15</v>
      </c>
      <c r="X23" s="41"/>
      <c r="Y23" s="42"/>
      <c r="Z23" s="42"/>
      <c r="AA23" s="42"/>
      <c r="AB23" s="42"/>
      <c r="AC23" s="42"/>
      <c r="AD23" s="42"/>
      <c r="AE23" s="43"/>
      <c r="AF23" s="41"/>
      <c r="AG23" s="42"/>
      <c r="AH23" s="43"/>
      <c r="AJ23" s="49"/>
      <c r="AK23" s="43"/>
      <c r="AM23" s="21">
        <f t="shared" si="1"/>
        <v>0</v>
      </c>
      <c r="AN23" s="47"/>
      <c r="AO23" s="48"/>
      <c r="AP23" s="23" t="str">
        <f t="shared" si="2"/>
        <v/>
      </c>
      <c r="AR23" s="40">
        <v>15</v>
      </c>
      <c r="AS23" s="41"/>
      <c r="AT23" s="42"/>
      <c r="AU23" s="42"/>
      <c r="AV23" s="42"/>
      <c r="AW23" s="42"/>
      <c r="AX23" s="42"/>
      <c r="AY23" s="42"/>
      <c r="AZ23" s="43"/>
      <c r="BA23" s="41"/>
      <c r="BB23" s="42"/>
      <c r="BC23" s="43"/>
      <c r="BE23" s="49"/>
      <c r="BF23" s="43"/>
      <c r="BH23" s="21">
        <f t="shared" si="8"/>
        <v>0</v>
      </c>
      <c r="BI23" s="47"/>
      <c r="BJ23" s="48"/>
      <c r="BK23" s="23" t="str">
        <f t="shared" si="3"/>
        <v/>
      </c>
      <c r="BM23" s="40">
        <v>15</v>
      </c>
      <c r="BN23" s="41"/>
      <c r="BO23" s="42"/>
      <c r="BP23" s="42"/>
      <c r="BQ23" s="42"/>
      <c r="BR23" s="42"/>
      <c r="BS23" s="42"/>
      <c r="BT23" s="42"/>
      <c r="BU23" s="43"/>
      <c r="BV23" s="41"/>
      <c r="BW23" s="42"/>
      <c r="BX23" s="43"/>
      <c r="BZ23" s="49"/>
      <c r="CA23" s="43"/>
      <c r="CC23" s="21">
        <f t="shared" si="9"/>
        <v>0</v>
      </c>
      <c r="CD23" s="47"/>
      <c r="CE23" s="48"/>
      <c r="CF23" s="23" t="str">
        <f t="shared" si="4"/>
        <v/>
      </c>
      <c r="CG23" s="47"/>
      <c r="CH23" s="40">
        <v>15</v>
      </c>
      <c r="CI23" s="41"/>
      <c r="CJ23" s="42"/>
      <c r="CK23" s="42"/>
      <c r="CL23" s="42"/>
      <c r="CM23" s="42"/>
      <c r="CN23" s="42"/>
      <c r="CO23" s="42"/>
      <c r="CP23" s="43"/>
      <c r="CQ23" s="41"/>
      <c r="CR23" s="42"/>
      <c r="CS23" s="43"/>
      <c r="CU23" s="49"/>
      <c r="CV23" s="43"/>
      <c r="CX23" s="21">
        <f t="shared" si="10"/>
        <v>0</v>
      </c>
      <c r="CY23" s="47"/>
      <c r="CZ23" s="48"/>
      <c r="DA23" s="23" t="str">
        <f t="shared" si="5"/>
        <v/>
      </c>
      <c r="DB23" s="47"/>
      <c r="DC23" s="40">
        <v>15</v>
      </c>
      <c r="DD23" s="41"/>
      <c r="DE23" s="42"/>
      <c r="DF23" s="42"/>
      <c r="DG23" s="42"/>
      <c r="DH23" s="42"/>
      <c r="DI23" s="42"/>
      <c r="DJ23" s="42"/>
      <c r="DK23" s="43"/>
      <c r="DL23" s="41"/>
      <c r="DM23" s="42"/>
      <c r="DN23" s="43"/>
      <c r="DP23" s="49"/>
      <c r="DQ23" s="43"/>
      <c r="DS23" s="21">
        <f t="shared" si="11"/>
        <v>0</v>
      </c>
      <c r="DT23" s="47"/>
      <c r="DU23" s="48"/>
      <c r="DV23" s="23" t="str">
        <f t="shared" si="6"/>
        <v/>
      </c>
      <c r="DW23" s="37"/>
    </row>
    <row r="24" spans="1:127" ht="15" customHeight="1" x14ac:dyDescent="0.25">
      <c r="A24" s="35"/>
      <c r="B24" s="40">
        <v>16</v>
      </c>
      <c r="C24" s="41"/>
      <c r="D24" s="42"/>
      <c r="E24" s="42"/>
      <c r="F24" s="42"/>
      <c r="G24" s="42"/>
      <c r="H24" s="42"/>
      <c r="I24" s="42"/>
      <c r="J24" s="43"/>
      <c r="K24" s="41"/>
      <c r="L24" s="42"/>
      <c r="M24" s="43"/>
      <c r="O24" s="44"/>
      <c r="P24" s="45"/>
      <c r="R24" s="21">
        <f t="shared" si="0"/>
        <v>0</v>
      </c>
      <c r="S24" s="74"/>
      <c r="T24" s="91"/>
      <c r="U24" s="23" t="str">
        <f t="shared" si="7"/>
        <v/>
      </c>
      <c r="W24" s="40">
        <v>16</v>
      </c>
      <c r="X24" s="41"/>
      <c r="Y24" s="42"/>
      <c r="Z24" s="42"/>
      <c r="AA24" s="42"/>
      <c r="AB24" s="42"/>
      <c r="AC24" s="42"/>
      <c r="AD24" s="42"/>
      <c r="AE24" s="43"/>
      <c r="AF24" s="41"/>
      <c r="AG24" s="42"/>
      <c r="AH24" s="43"/>
      <c r="AJ24" s="49"/>
      <c r="AK24" s="43"/>
      <c r="AM24" s="21">
        <f t="shared" si="1"/>
        <v>0</v>
      </c>
      <c r="AN24" s="47"/>
      <c r="AO24" s="48"/>
      <c r="AP24" s="23" t="str">
        <f t="shared" si="2"/>
        <v/>
      </c>
      <c r="AR24" s="40">
        <v>16</v>
      </c>
      <c r="AS24" s="41"/>
      <c r="AT24" s="42"/>
      <c r="AU24" s="42"/>
      <c r="AV24" s="42"/>
      <c r="AW24" s="42"/>
      <c r="AX24" s="42"/>
      <c r="AY24" s="42"/>
      <c r="AZ24" s="43"/>
      <c r="BA24" s="41"/>
      <c r="BB24" s="42"/>
      <c r="BC24" s="43"/>
      <c r="BE24" s="49"/>
      <c r="BF24" s="43"/>
      <c r="BH24" s="21">
        <f t="shared" si="8"/>
        <v>0</v>
      </c>
      <c r="BI24" s="47"/>
      <c r="BJ24" s="48"/>
      <c r="BK24" s="23" t="str">
        <f t="shared" si="3"/>
        <v/>
      </c>
      <c r="BM24" s="40">
        <v>16</v>
      </c>
      <c r="BN24" s="41"/>
      <c r="BO24" s="42"/>
      <c r="BP24" s="42"/>
      <c r="BQ24" s="42"/>
      <c r="BR24" s="42"/>
      <c r="BS24" s="42"/>
      <c r="BT24" s="42"/>
      <c r="BU24" s="43"/>
      <c r="BV24" s="41"/>
      <c r="BW24" s="42"/>
      <c r="BX24" s="43"/>
      <c r="BZ24" s="49"/>
      <c r="CA24" s="43"/>
      <c r="CC24" s="21">
        <f t="shared" si="9"/>
        <v>0</v>
      </c>
      <c r="CD24" s="47"/>
      <c r="CE24" s="48"/>
      <c r="CF24" s="23" t="str">
        <f t="shared" si="4"/>
        <v/>
      </c>
      <c r="CG24" s="47"/>
      <c r="CH24" s="40">
        <v>16</v>
      </c>
      <c r="CI24" s="41"/>
      <c r="CJ24" s="42"/>
      <c r="CK24" s="42"/>
      <c r="CL24" s="42"/>
      <c r="CM24" s="42"/>
      <c r="CN24" s="42"/>
      <c r="CO24" s="42"/>
      <c r="CP24" s="43"/>
      <c r="CQ24" s="41"/>
      <c r="CR24" s="42"/>
      <c r="CS24" s="43"/>
      <c r="CU24" s="49"/>
      <c r="CV24" s="43"/>
      <c r="CX24" s="21">
        <f t="shared" si="10"/>
        <v>0</v>
      </c>
      <c r="CY24" s="47"/>
      <c r="CZ24" s="48"/>
      <c r="DA24" s="23" t="str">
        <f t="shared" si="5"/>
        <v/>
      </c>
      <c r="DB24" s="47"/>
      <c r="DC24" s="40">
        <v>16</v>
      </c>
      <c r="DD24" s="41"/>
      <c r="DE24" s="42"/>
      <c r="DF24" s="42"/>
      <c r="DG24" s="42"/>
      <c r="DH24" s="42"/>
      <c r="DI24" s="42"/>
      <c r="DJ24" s="42"/>
      <c r="DK24" s="43"/>
      <c r="DL24" s="41"/>
      <c r="DM24" s="42"/>
      <c r="DN24" s="43"/>
      <c r="DP24" s="49"/>
      <c r="DQ24" s="43"/>
      <c r="DS24" s="21">
        <f t="shared" si="11"/>
        <v>0</v>
      </c>
      <c r="DT24" s="47"/>
      <c r="DU24" s="48"/>
      <c r="DV24" s="23" t="str">
        <f t="shared" si="6"/>
        <v/>
      </c>
      <c r="DW24" s="37"/>
    </row>
    <row r="25" spans="1:127" ht="15" customHeight="1" x14ac:dyDescent="0.25">
      <c r="A25" s="35"/>
      <c r="B25" s="40">
        <v>17</v>
      </c>
      <c r="C25" s="41"/>
      <c r="D25" s="42"/>
      <c r="E25" s="42"/>
      <c r="F25" s="42"/>
      <c r="G25" s="42"/>
      <c r="H25" s="42"/>
      <c r="I25" s="42"/>
      <c r="J25" s="43"/>
      <c r="K25" s="41"/>
      <c r="L25" s="42"/>
      <c r="M25" s="43"/>
      <c r="O25" s="44"/>
      <c r="P25" s="45"/>
      <c r="R25" s="21">
        <f t="shared" si="0"/>
        <v>0</v>
      </c>
      <c r="S25" s="74"/>
      <c r="T25" s="91"/>
      <c r="U25" s="23" t="str">
        <f t="shared" si="7"/>
        <v/>
      </c>
      <c r="W25" s="40">
        <v>17</v>
      </c>
      <c r="X25" s="41"/>
      <c r="Y25" s="42"/>
      <c r="Z25" s="42"/>
      <c r="AA25" s="42"/>
      <c r="AB25" s="42"/>
      <c r="AC25" s="42"/>
      <c r="AD25" s="42"/>
      <c r="AE25" s="43"/>
      <c r="AF25" s="41"/>
      <c r="AG25" s="42"/>
      <c r="AH25" s="43"/>
      <c r="AJ25" s="49"/>
      <c r="AK25" s="43"/>
      <c r="AM25" s="21">
        <f t="shared" si="1"/>
        <v>0</v>
      </c>
      <c r="AN25" s="47"/>
      <c r="AO25" s="48"/>
      <c r="AP25" s="23" t="str">
        <f t="shared" si="2"/>
        <v/>
      </c>
      <c r="AR25" s="40">
        <v>17</v>
      </c>
      <c r="AS25" s="41"/>
      <c r="AT25" s="42"/>
      <c r="AU25" s="42"/>
      <c r="AV25" s="42"/>
      <c r="AW25" s="42"/>
      <c r="AX25" s="42"/>
      <c r="AY25" s="42"/>
      <c r="AZ25" s="43"/>
      <c r="BA25" s="41"/>
      <c r="BB25" s="42"/>
      <c r="BC25" s="43"/>
      <c r="BE25" s="49"/>
      <c r="BF25" s="43"/>
      <c r="BH25" s="21">
        <f t="shared" si="8"/>
        <v>0</v>
      </c>
      <c r="BI25" s="47"/>
      <c r="BJ25" s="48"/>
      <c r="BK25" s="23" t="str">
        <f t="shared" si="3"/>
        <v/>
      </c>
      <c r="BM25" s="40">
        <v>17</v>
      </c>
      <c r="BN25" s="41"/>
      <c r="BO25" s="42"/>
      <c r="BP25" s="42"/>
      <c r="BQ25" s="42"/>
      <c r="BR25" s="42"/>
      <c r="BS25" s="42"/>
      <c r="BT25" s="42"/>
      <c r="BU25" s="43"/>
      <c r="BV25" s="41"/>
      <c r="BW25" s="42"/>
      <c r="BX25" s="43"/>
      <c r="BZ25" s="49"/>
      <c r="CA25" s="43"/>
      <c r="CC25" s="21">
        <f t="shared" si="9"/>
        <v>0</v>
      </c>
      <c r="CD25" s="47"/>
      <c r="CE25" s="48"/>
      <c r="CF25" s="23" t="str">
        <f t="shared" si="4"/>
        <v/>
      </c>
      <c r="CG25" s="47"/>
      <c r="CH25" s="40">
        <v>17</v>
      </c>
      <c r="CI25" s="41"/>
      <c r="CJ25" s="42"/>
      <c r="CK25" s="42"/>
      <c r="CL25" s="42"/>
      <c r="CM25" s="42"/>
      <c r="CN25" s="42"/>
      <c r="CO25" s="42"/>
      <c r="CP25" s="43"/>
      <c r="CQ25" s="41"/>
      <c r="CR25" s="42"/>
      <c r="CS25" s="43"/>
      <c r="CU25" s="49"/>
      <c r="CV25" s="43"/>
      <c r="CX25" s="21">
        <f t="shared" si="10"/>
        <v>0</v>
      </c>
      <c r="CY25" s="47"/>
      <c r="CZ25" s="48"/>
      <c r="DA25" s="23" t="str">
        <f t="shared" si="5"/>
        <v/>
      </c>
      <c r="DB25" s="47"/>
      <c r="DC25" s="40">
        <v>17</v>
      </c>
      <c r="DD25" s="41"/>
      <c r="DE25" s="42"/>
      <c r="DF25" s="42"/>
      <c r="DG25" s="42"/>
      <c r="DH25" s="42"/>
      <c r="DI25" s="42"/>
      <c r="DJ25" s="42"/>
      <c r="DK25" s="43"/>
      <c r="DL25" s="41"/>
      <c r="DM25" s="42"/>
      <c r="DN25" s="43"/>
      <c r="DP25" s="49"/>
      <c r="DQ25" s="43"/>
      <c r="DS25" s="21">
        <f t="shared" si="11"/>
        <v>0</v>
      </c>
      <c r="DT25" s="47"/>
      <c r="DU25" s="48"/>
      <c r="DV25" s="23" t="str">
        <f t="shared" si="6"/>
        <v/>
      </c>
      <c r="DW25" s="37"/>
    </row>
    <row r="26" spans="1:127" ht="15" customHeight="1" x14ac:dyDescent="0.25">
      <c r="A26" s="35"/>
      <c r="B26" s="40">
        <v>18</v>
      </c>
      <c r="C26" s="41"/>
      <c r="D26" s="42"/>
      <c r="E26" s="42"/>
      <c r="F26" s="42"/>
      <c r="G26" s="42"/>
      <c r="H26" s="42"/>
      <c r="I26" s="42"/>
      <c r="J26" s="43"/>
      <c r="K26" s="41"/>
      <c r="L26" s="42"/>
      <c r="M26" s="43"/>
      <c r="O26" s="44"/>
      <c r="P26" s="45"/>
      <c r="R26" s="21">
        <f t="shared" si="0"/>
        <v>0</v>
      </c>
      <c r="S26" s="74"/>
      <c r="T26" s="91"/>
      <c r="U26" s="23" t="str">
        <f t="shared" si="7"/>
        <v/>
      </c>
      <c r="W26" s="40">
        <v>18</v>
      </c>
      <c r="X26" s="41"/>
      <c r="Y26" s="42"/>
      <c r="Z26" s="42"/>
      <c r="AA26" s="42"/>
      <c r="AB26" s="42"/>
      <c r="AC26" s="42"/>
      <c r="AD26" s="42"/>
      <c r="AE26" s="43"/>
      <c r="AF26" s="41"/>
      <c r="AG26" s="42"/>
      <c r="AH26" s="43"/>
      <c r="AJ26" s="49"/>
      <c r="AK26" s="43"/>
      <c r="AM26" s="21">
        <f t="shared" si="1"/>
        <v>0</v>
      </c>
      <c r="AN26" s="47"/>
      <c r="AO26" s="48"/>
      <c r="AP26" s="23" t="str">
        <f t="shared" si="2"/>
        <v/>
      </c>
      <c r="AR26" s="40">
        <v>18</v>
      </c>
      <c r="AS26" s="41"/>
      <c r="AT26" s="42"/>
      <c r="AU26" s="42"/>
      <c r="AV26" s="42"/>
      <c r="AW26" s="42"/>
      <c r="AX26" s="42"/>
      <c r="AY26" s="42"/>
      <c r="AZ26" s="43"/>
      <c r="BA26" s="41"/>
      <c r="BB26" s="42"/>
      <c r="BC26" s="43"/>
      <c r="BE26" s="49"/>
      <c r="BF26" s="43"/>
      <c r="BH26" s="21">
        <f t="shared" si="8"/>
        <v>0</v>
      </c>
      <c r="BI26" s="47"/>
      <c r="BJ26" s="48"/>
      <c r="BK26" s="23" t="str">
        <f t="shared" si="3"/>
        <v/>
      </c>
      <c r="BM26" s="40">
        <v>18</v>
      </c>
      <c r="BN26" s="41"/>
      <c r="BO26" s="42"/>
      <c r="BP26" s="42"/>
      <c r="BQ26" s="42"/>
      <c r="BR26" s="42"/>
      <c r="BS26" s="42"/>
      <c r="BT26" s="42"/>
      <c r="BU26" s="43"/>
      <c r="BV26" s="41"/>
      <c r="BW26" s="42"/>
      <c r="BX26" s="43"/>
      <c r="BZ26" s="49"/>
      <c r="CA26" s="43"/>
      <c r="CC26" s="21">
        <f t="shared" si="9"/>
        <v>0</v>
      </c>
      <c r="CD26" s="47"/>
      <c r="CE26" s="48"/>
      <c r="CF26" s="23" t="str">
        <f t="shared" si="4"/>
        <v/>
      </c>
      <c r="CG26" s="47"/>
      <c r="CH26" s="40">
        <v>18</v>
      </c>
      <c r="CI26" s="41"/>
      <c r="CJ26" s="42"/>
      <c r="CK26" s="42"/>
      <c r="CL26" s="42"/>
      <c r="CM26" s="42"/>
      <c r="CN26" s="42"/>
      <c r="CO26" s="42"/>
      <c r="CP26" s="43"/>
      <c r="CQ26" s="41"/>
      <c r="CR26" s="42"/>
      <c r="CS26" s="43"/>
      <c r="CU26" s="49"/>
      <c r="CV26" s="43"/>
      <c r="CX26" s="21">
        <f t="shared" si="10"/>
        <v>0</v>
      </c>
      <c r="CY26" s="47"/>
      <c r="CZ26" s="48"/>
      <c r="DA26" s="23" t="str">
        <f t="shared" si="5"/>
        <v/>
      </c>
      <c r="DB26" s="47"/>
      <c r="DC26" s="40">
        <v>18</v>
      </c>
      <c r="DD26" s="41"/>
      <c r="DE26" s="42"/>
      <c r="DF26" s="42"/>
      <c r="DG26" s="42"/>
      <c r="DH26" s="42"/>
      <c r="DI26" s="42"/>
      <c r="DJ26" s="42"/>
      <c r="DK26" s="43"/>
      <c r="DL26" s="41"/>
      <c r="DM26" s="42"/>
      <c r="DN26" s="43"/>
      <c r="DP26" s="49"/>
      <c r="DQ26" s="43"/>
      <c r="DS26" s="21">
        <f t="shared" si="11"/>
        <v>0</v>
      </c>
      <c r="DT26" s="47"/>
      <c r="DU26" s="48"/>
      <c r="DV26" s="23" t="str">
        <f t="shared" si="6"/>
        <v/>
      </c>
      <c r="DW26" s="37"/>
    </row>
    <row r="27" spans="1:127" ht="15" customHeight="1" x14ac:dyDescent="0.25">
      <c r="A27" s="35"/>
      <c r="B27" s="40">
        <v>19</v>
      </c>
      <c r="C27" s="41"/>
      <c r="D27" s="42"/>
      <c r="E27" s="42"/>
      <c r="F27" s="42"/>
      <c r="G27" s="42"/>
      <c r="H27" s="42"/>
      <c r="I27" s="42"/>
      <c r="J27" s="43"/>
      <c r="K27" s="41"/>
      <c r="L27" s="42"/>
      <c r="M27" s="43"/>
      <c r="O27" s="44"/>
      <c r="P27" s="45"/>
      <c r="R27" s="21">
        <f t="shared" si="0"/>
        <v>0</v>
      </c>
      <c r="S27" s="74"/>
      <c r="T27" s="91"/>
      <c r="U27" s="23" t="str">
        <f t="shared" si="7"/>
        <v/>
      </c>
      <c r="W27" s="40">
        <v>19</v>
      </c>
      <c r="X27" s="41"/>
      <c r="Y27" s="42"/>
      <c r="Z27" s="42"/>
      <c r="AA27" s="42"/>
      <c r="AB27" s="42"/>
      <c r="AC27" s="42"/>
      <c r="AD27" s="42"/>
      <c r="AE27" s="43"/>
      <c r="AF27" s="41"/>
      <c r="AG27" s="42"/>
      <c r="AH27" s="43"/>
      <c r="AJ27" s="49"/>
      <c r="AK27" s="43"/>
      <c r="AM27" s="21">
        <f t="shared" si="1"/>
        <v>0</v>
      </c>
      <c r="AN27" s="47"/>
      <c r="AO27" s="48"/>
      <c r="AP27" s="23" t="str">
        <f t="shared" si="2"/>
        <v/>
      </c>
      <c r="AR27" s="40">
        <v>19</v>
      </c>
      <c r="AS27" s="41"/>
      <c r="AT27" s="42"/>
      <c r="AU27" s="42"/>
      <c r="AV27" s="42"/>
      <c r="AW27" s="42"/>
      <c r="AX27" s="42"/>
      <c r="AY27" s="42"/>
      <c r="AZ27" s="43"/>
      <c r="BA27" s="41"/>
      <c r="BB27" s="42"/>
      <c r="BC27" s="43"/>
      <c r="BE27" s="49"/>
      <c r="BF27" s="43"/>
      <c r="BH27" s="21">
        <f t="shared" si="8"/>
        <v>0</v>
      </c>
      <c r="BI27" s="47"/>
      <c r="BJ27" s="48"/>
      <c r="BK27" s="23" t="str">
        <f t="shared" si="3"/>
        <v/>
      </c>
      <c r="BM27" s="40">
        <v>19</v>
      </c>
      <c r="BN27" s="41"/>
      <c r="BO27" s="42"/>
      <c r="BP27" s="42"/>
      <c r="BQ27" s="42"/>
      <c r="BR27" s="42"/>
      <c r="BS27" s="42"/>
      <c r="BT27" s="42"/>
      <c r="BU27" s="43"/>
      <c r="BV27" s="41"/>
      <c r="BW27" s="42"/>
      <c r="BX27" s="43"/>
      <c r="BZ27" s="49"/>
      <c r="CA27" s="43"/>
      <c r="CC27" s="21">
        <f t="shared" si="9"/>
        <v>0</v>
      </c>
      <c r="CD27" s="47"/>
      <c r="CE27" s="48"/>
      <c r="CF27" s="23" t="str">
        <f t="shared" si="4"/>
        <v/>
      </c>
      <c r="CG27" s="47"/>
      <c r="CH27" s="40">
        <v>19</v>
      </c>
      <c r="CI27" s="41"/>
      <c r="CJ27" s="42"/>
      <c r="CK27" s="42"/>
      <c r="CL27" s="42"/>
      <c r="CM27" s="42"/>
      <c r="CN27" s="42"/>
      <c r="CO27" s="42"/>
      <c r="CP27" s="43"/>
      <c r="CQ27" s="41"/>
      <c r="CR27" s="42"/>
      <c r="CS27" s="43"/>
      <c r="CU27" s="49"/>
      <c r="CV27" s="43"/>
      <c r="CX27" s="21">
        <f t="shared" si="10"/>
        <v>0</v>
      </c>
      <c r="CY27" s="47"/>
      <c r="CZ27" s="48"/>
      <c r="DA27" s="23" t="str">
        <f t="shared" si="5"/>
        <v/>
      </c>
      <c r="DB27" s="47"/>
      <c r="DC27" s="40">
        <v>19</v>
      </c>
      <c r="DD27" s="41"/>
      <c r="DE27" s="42"/>
      <c r="DF27" s="42"/>
      <c r="DG27" s="42"/>
      <c r="DH27" s="42"/>
      <c r="DI27" s="42"/>
      <c r="DJ27" s="42"/>
      <c r="DK27" s="43"/>
      <c r="DL27" s="41"/>
      <c r="DM27" s="42"/>
      <c r="DN27" s="43"/>
      <c r="DP27" s="49"/>
      <c r="DQ27" s="43"/>
      <c r="DS27" s="21">
        <f t="shared" si="11"/>
        <v>0</v>
      </c>
      <c r="DT27" s="47"/>
      <c r="DU27" s="48"/>
      <c r="DV27" s="23" t="str">
        <f t="shared" si="6"/>
        <v/>
      </c>
      <c r="DW27" s="37"/>
    </row>
    <row r="28" spans="1:127" ht="15" customHeight="1" x14ac:dyDescent="0.25">
      <c r="A28" s="35"/>
      <c r="B28" s="40">
        <v>20</v>
      </c>
      <c r="C28" s="41"/>
      <c r="D28" s="42"/>
      <c r="E28" s="42"/>
      <c r="F28" s="42"/>
      <c r="G28" s="42"/>
      <c r="H28" s="42"/>
      <c r="I28" s="42"/>
      <c r="J28" s="43"/>
      <c r="K28" s="41"/>
      <c r="L28" s="42"/>
      <c r="M28" s="43"/>
      <c r="O28" s="44"/>
      <c r="P28" s="45"/>
      <c r="R28" s="21">
        <f t="shared" si="0"/>
        <v>0</v>
      </c>
      <c r="S28" s="74"/>
      <c r="T28" s="91"/>
      <c r="U28" s="23" t="str">
        <f t="shared" si="7"/>
        <v/>
      </c>
      <c r="W28" s="40">
        <v>20</v>
      </c>
      <c r="X28" s="41"/>
      <c r="Y28" s="42"/>
      <c r="Z28" s="42"/>
      <c r="AA28" s="42"/>
      <c r="AB28" s="42"/>
      <c r="AC28" s="42"/>
      <c r="AD28" s="42"/>
      <c r="AE28" s="43"/>
      <c r="AF28" s="41"/>
      <c r="AG28" s="42"/>
      <c r="AH28" s="43"/>
      <c r="AJ28" s="49"/>
      <c r="AK28" s="43"/>
      <c r="AM28" s="21">
        <f t="shared" si="1"/>
        <v>0</v>
      </c>
      <c r="AN28" s="47"/>
      <c r="AO28" s="48"/>
      <c r="AP28" s="23" t="str">
        <f t="shared" si="2"/>
        <v/>
      </c>
      <c r="AR28" s="40">
        <v>20</v>
      </c>
      <c r="AS28" s="41"/>
      <c r="AT28" s="42"/>
      <c r="AU28" s="42"/>
      <c r="AV28" s="42"/>
      <c r="AW28" s="42"/>
      <c r="AX28" s="42"/>
      <c r="AY28" s="42"/>
      <c r="AZ28" s="43"/>
      <c r="BA28" s="41"/>
      <c r="BB28" s="42"/>
      <c r="BC28" s="43"/>
      <c r="BE28" s="49"/>
      <c r="BF28" s="43"/>
      <c r="BH28" s="21">
        <f t="shared" si="8"/>
        <v>0</v>
      </c>
      <c r="BI28" s="47"/>
      <c r="BJ28" s="48"/>
      <c r="BK28" s="23" t="str">
        <f t="shared" si="3"/>
        <v/>
      </c>
      <c r="BM28" s="40">
        <v>20</v>
      </c>
      <c r="BN28" s="41"/>
      <c r="BO28" s="42"/>
      <c r="BP28" s="42"/>
      <c r="BQ28" s="42"/>
      <c r="BR28" s="42"/>
      <c r="BS28" s="42"/>
      <c r="BT28" s="42"/>
      <c r="BU28" s="43"/>
      <c r="BV28" s="41"/>
      <c r="BW28" s="42"/>
      <c r="BX28" s="43"/>
      <c r="BZ28" s="49"/>
      <c r="CA28" s="43"/>
      <c r="CC28" s="21">
        <f t="shared" si="9"/>
        <v>0</v>
      </c>
      <c r="CD28" s="47"/>
      <c r="CE28" s="48"/>
      <c r="CF28" s="23" t="str">
        <f t="shared" si="4"/>
        <v/>
      </c>
      <c r="CG28" s="47"/>
      <c r="CH28" s="40">
        <v>20</v>
      </c>
      <c r="CI28" s="41"/>
      <c r="CJ28" s="42"/>
      <c r="CK28" s="42"/>
      <c r="CL28" s="42"/>
      <c r="CM28" s="42"/>
      <c r="CN28" s="42"/>
      <c r="CO28" s="42"/>
      <c r="CP28" s="43"/>
      <c r="CQ28" s="41"/>
      <c r="CR28" s="42"/>
      <c r="CS28" s="43"/>
      <c r="CU28" s="49"/>
      <c r="CV28" s="43"/>
      <c r="CX28" s="21">
        <f t="shared" si="10"/>
        <v>0</v>
      </c>
      <c r="CY28" s="47"/>
      <c r="CZ28" s="48"/>
      <c r="DA28" s="23" t="str">
        <f t="shared" si="5"/>
        <v/>
      </c>
      <c r="DB28" s="47"/>
      <c r="DC28" s="40">
        <v>20</v>
      </c>
      <c r="DD28" s="41"/>
      <c r="DE28" s="42"/>
      <c r="DF28" s="42"/>
      <c r="DG28" s="42"/>
      <c r="DH28" s="42"/>
      <c r="DI28" s="42"/>
      <c r="DJ28" s="42"/>
      <c r="DK28" s="43"/>
      <c r="DL28" s="41"/>
      <c r="DM28" s="42"/>
      <c r="DN28" s="43"/>
      <c r="DP28" s="49"/>
      <c r="DQ28" s="43"/>
      <c r="DS28" s="21">
        <f t="shared" si="11"/>
        <v>0</v>
      </c>
      <c r="DT28" s="47"/>
      <c r="DU28" s="48"/>
      <c r="DV28" s="23" t="str">
        <f t="shared" si="6"/>
        <v/>
      </c>
      <c r="DW28" s="37"/>
    </row>
    <row r="29" spans="1:127" s="17" customFormat="1" ht="15" customHeight="1" x14ac:dyDescent="0.25">
      <c r="A29" s="75"/>
      <c r="B29" s="19"/>
      <c r="C29" s="19"/>
      <c r="D29" s="19"/>
      <c r="E29" s="19"/>
      <c r="F29" s="19"/>
      <c r="G29" s="19"/>
      <c r="H29" s="19"/>
      <c r="I29" s="19"/>
      <c r="J29" s="19"/>
      <c r="K29" s="19"/>
      <c r="L29" s="19"/>
      <c r="M29" s="19"/>
      <c r="N29" s="19"/>
      <c r="O29" s="72"/>
      <c r="P29" s="76" t="s">
        <v>78</v>
      </c>
      <c r="R29" s="24">
        <f>SUM(R9:R28)</f>
        <v>0</v>
      </c>
      <c r="S29" s="25"/>
      <c r="T29" s="26">
        <f>SUM(T9:T28)</f>
        <v>0</v>
      </c>
      <c r="U29" s="23" t="str">
        <f t="shared" si="7"/>
        <v>-</v>
      </c>
      <c r="W29" s="77"/>
      <c r="X29" s="19"/>
      <c r="Y29" s="19"/>
      <c r="Z29" s="19"/>
      <c r="AA29" s="19"/>
      <c r="AB29" s="19"/>
      <c r="AC29" s="19"/>
      <c r="AD29" s="19"/>
      <c r="AE29" s="19"/>
      <c r="AF29" s="19"/>
      <c r="AG29" s="19"/>
      <c r="AH29" s="19"/>
      <c r="AI29" s="19"/>
      <c r="AJ29" s="19"/>
      <c r="AK29" s="76" t="s">
        <v>78</v>
      </c>
      <c r="AM29" s="24">
        <f>SUM(AM9:AM28)</f>
        <v>0</v>
      </c>
      <c r="AN29" s="25"/>
      <c r="AO29" s="26">
        <f>SUM(AO9:AO28)</f>
        <v>0</v>
      </c>
      <c r="AP29" s="23" t="str">
        <f t="shared" si="2"/>
        <v>-</v>
      </c>
      <c r="AR29" s="77"/>
      <c r="AS29" s="19"/>
      <c r="AT29" s="19"/>
      <c r="AU29" s="19"/>
      <c r="AV29" s="19"/>
      <c r="AW29" s="19"/>
      <c r="AX29" s="19"/>
      <c r="AY29" s="19"/>
      <c r="AZ29" s="19"/>
      <c r="BA29" s="19"/>
      <c r="BB29" s="19"/>
      <c r="BC29" s="19"/>
      <c r="BD29" s="19"/>
      <c r="BE29" s="19"/>
      <c r="BF29" s="76" t="s">
        <v>78</v>
      </c>
      <c r="BH29" s="24">
        <f>SUM(BH9:BH28)</f>
        <v>0</v>
      </c>
      <c r="BI29" s="25"/>
      <c r="BJ29" s="26">
        <f>SUM(BJ9:BJ28)</f>
        <v>0</v>
      </c>
      <c r="BK29" s="23" t="str">
        <f t="shared" si="3"/>
        <v>-</v>
      </c>
      <c r="BM29" s="77"/>
      <c r="BN29" s="19"/>
      <c r="BO29" s="19"/>
      <c r="BP29" s="19"/>
      <c r="BQ29" s="19"/>
      <c r="BR29" s="19"/>
      <c r="BS29" s="19"/>
      <c r="BT29" s="19"/>
      <c r="BU29" s="19"/>
      <c r="BV29" s="19"/>
      <c r="BW29" s="19"/>
      <c r="BX29" s="19"/>
      <c r="BY29" s="19"/>
      <c r="BZ29" s="19"/>
      <c r="CA29" s="76" t="s">
        <v>78</v>
      </c>
      <c r="CC29" s="24">
        <f>SUM(CC9:CC28)</f>
        <v>0</v>
      </c>
      <c r="CD29" s="25"/>
      <c r="CE29" s="26">
        <f>SUM(CE9:CE28)</f>
        <v>0</v>
      </c>
      <c r="CF29" s="23" t="str">
        <f t="shared" si="4"/>
        <v>-</v>
      </c>
      <c r="CG29" s="22"/>
      <c r="CH29" s="77"/>
      <c r="CI29" s="19"/>
      <c r="CJ29" s="19"/>
      <c r="CK29" s="19"/>
      <c r="CL29" s="19"/>
      <c r="CM29" s="19"/>
      <c r="CN29" s="19"/>
      <c r="CO29" s="19"/>
      <c r="CP29" s="19"/>
      <c r="CQ29" s="19"/>
      <c r="CR29" s="19"/>
      <c r="CS29" s="19"/>
      <c r="CT29" s="19"/>
      <c r="CU29" s="19"/>
      <c r="CV29" s="76" t="s">
        <v>78</v>
      </c>
      <c r="CX29" s="24">
        <f>SUM(CX9:CX28)</f>
        <v>0</v>
      </c>
      <c r="CY29" s="25"/>
      <c r="CZ29" s="26">
        <f>SUM(CZ9:CZ28)</f>
        <v>0</v>
      </c>
      <c r="DA29" s="23" t="str">
        <f t="shared" si="5"/>
        <v>-</v>
      </c>
      <c r="DB29" s="25"/>
      <c r="DC29" s="77"/>
      <c r="DD29" s="19"/>
      <c r="DE29" s="19"/>
      <c r="DF29" s="19"/>
      <c r="DG29" s="19"/>
      <c r="DH29" s="19"/>
      <c r="DI29" s="19"/>
      <c r="DJ29" s="19"/>
      <c r="DK29" s="19"/>
      <c r="DL29" s="19"/>
      <c r="DM29" s="19"/>
      <c r="DN29" s="19"/>
      <c r="DO29" s="19"/>
      <c r="DP29" s="19"/>
      <c r="DQ29" s="76" t="s">
        <v>78</v>
      </c>
      <c r="DS29" s="24">
        <f>SUM(DS9:DS28)</f>
        <v>0</v>
      </c>
      <c r="DT29" s="25"/>
      <c r="DU29" s="26">
        <f>SUM(DU9:DU28)</f>
        <v>0</v>
      </c>
      <c r="DV29" s="78" t="str">
        <f t="shared" si="6"/>
        <v>-</v>
      </c>
      <c r="DW29" s="79"/>
    </row>
    <row r="30" spans="1:127" s="17" customFormat="1" ht="15" customHeight="1" x14ac:dyDescent="0.25">
      <c r="A30" s="75"/>
      <c r="O30" s="20"/>
      <c r="P30" s="20"/>
      <c r="W30" s="75"/>
      <c r="AR30" s="75"/>
      <c r="BM30" s="75"/>
      <c r="CH30" s="75"/>
      <c r="DC30" s="75"/>
      <c r="DW30" s="79"/>
    </row>
    <row r="31" spans="1:127" s="17" customFormat="1" ht="15" customHeight="1" x14ac:dyDescent="0.25">
      <c r="A31" s="75"/>
      <c r="B31" s="19"/>
      <c r="C31" s="61" t="s">
        <v>53</v>
      </c>
      <c r="D31" s="19"/>
      <c r="E31" s="19"/>
      <c r="F31" s="19"/>
      <c r="G31" s="19"/>
      <c r="H31" s="19"/>
      <c r="I31" s="19"/>
      <c r="J31" s="19"/>
      <c r="K31" s="19"/>
      <c r="L31" s="19"/>
      <c r="M31" s="19"/>
      <c r="N31" s="19"/>
      <c r="O31" s="19"/>
      <c r="P31" s="19"/>
      <c r="Q31" s="19"/>
      <c r="R31" s="19"/>
      <c r="W31" s="77"/>
      <c r="X31" s="61" t="s">
        <v>53</v>
      </c>
      <c r="Y31" s="19"/>
      <c r="Z31" s="19"/>
      <c r="AA31" s="19"/>
      <c r="AB31" s="19"/>
      <c r="AC31" s="19"/>
      <c r="AD31" s="19"/>
      <c r="AE31" s="19"/>
      <c r="AF31" s="19"/>
      <c r="AG31" s="19"/>
      <c r="AH31" s="19"/>
      <c r="AI31" s="19"/>
      <c r="AJ31" s="19"/>
      <c r="AK31" s="19"/>
      <c r="AL31" s="19"/>
      <c r="AM31" s="19"/>
      <c r="AR31" s="77"/>
      <c r="AS31" s="61" t="s">
        <v>53</v>
      </c>
      <c r="AT31" s="19"/>
      <c r="AU31" s="19"/>
      <c r="AV31" s="19"/>
      <c r="AW31" s="19"/>
      <c r="AX31" s="19"/>
      <c r="AY31" s="19"/>
      <c r="AZ31" s="19"/>
      <c r="BA31" s="19"/>
      <c r="BB31" s="19"/>
      <c r="BC31" s="19"/>
      <c r="BD31" s="19"/>
      <c r="BE31" s="19"/>
      <c r="BF31" s="19"/>
      <c r="BG31" s="19"/>
      <c r="BH31" s="19"/>
      <c r="BM31" s="77"/>
      <c r="BN31" s="61" t="s">
        <v>53</v>
      </c>
      <c r="BO31" s="19"/>
      <c r="BP31" s="19"/>
      <c r="BQ31" s="19"/>
      <c r="BR31" s="19"/>
      <c r="BS31" s="19"/>
      <c r="BT31" s="19"/>
      <c r="BU31" s="19"/>
      <c r="BV31" s="19"/>
      <c r="BW31" s="19"/>
      <c r="BX31" s="19"/>
      <c r="BY31" s="19"/>
      <c r="BZ31" s="19"/>
      <c r="CA31" s="19"/>
      <c r="CB31" s="19"/>
      <c r="CC31" s="19"/>
      <c r="CH31" s="77"/>
      <c r="CI31" s="61" t="s">
        <v>53</v>
      </c>
      <c r="CJ31" s="19"/>
      <c r="CK31" s="19"/>
      <c r="CL31" s="19"/>
      <c r="CM31" s="19"/>
      <c r="CN31" s="19"/>
      <c r="CO31" s="19"/>
      <c r="CP31" s="19"/>
      <c r="CQ31" s="19"/>
      <c r="CR31" s="19"/>
      <c r="CS31" s="19"/>
      <c r="CT31" s="19"/>
      <c r="CU31" s="19"/>
      <c r="CV31" s="19"/>
      <c r="CW31" s="19"/>
      <c r="CX31" s="19"/>
      <c r="DC31" s="77"/>
      <c r="DD31" s="61" t="s">
        <v>53</v>
      </c>
      <c r="DE31" s="19"/>
      <c r="DF31" s="19"/>
      <c r="DG31" s="19"/>
      <c r="DH31" s="19"/>
      <c r="DI31" s="19"/>
      <c r="DJ31" s="19"/>
      <c r="DK31" s="19"/>
      <c r="DL31" s="19"/>
      <c r="DM31" s="19"/>
      <c r="DN31" s="19"/>
      <c r="DO31" s="19"/>
      <c r="DP31" s="19"/>
      <c r="DQ31" s="19"/>
      <c r="DR31" s="19"/>
      <c r="DS31" s="19"/>
      <c r="DW31" s="79"/>
    </row>
    <row r="32" spans="1:127" s="17" customFormat="1" ht="15" customHeight="1" x14ac:dyDescent="0.25">
      <c r="A32" s="75"/>
      <c r="C32" s="33" t="s">
        <v>69</v>
      </c>
      <c r="D32" s="33"/>
      <c r="E32" s="33"/>
      <c r="F32" s="33"/>
      <c r="G32" s="33"/>
      <c r="H32" s="33"/>
      <c r="I32" s="33"/>
      <c r="J32" s="33"/>
      <c r="K32" s="33" t="s">
        <v>70</v>
      </c>
      <c r="L32" s="33"/>
      <c r="M32" s="33"/>
      <c r="O32" s="20" t="s">
        <v>71</v>
      </c>
      <c r="P32" s="20" t="s">
        <v>72</v>
      </c>
      <c r="R32" s="27" t="s">
        <v>73</v>
      </c>
      <c r="S32" s="27"/>
      <c r="T32" s="27" t="s">
        <v>74</v>
      </c>
      <c r="U32" s="27" t="s">
        <v>75</v>
      </c>
      <c r="V32" s="27"/>
      <c r="W32" s="75"/>
      <c r="X32" s="33" t="s">
        <v>69</v>
      </c>
      <c r="Y32" s="33"/>
      <c r="Z32" s="33"/>
      <c r="AA32" s="33"/>
      <c r="AB32" s="33"/>
      <c r="AC32" s="33"/>
      <c r="AD32" s="33"/>
      <c r="AE32" s="33"/>
      <c r="AF32" s="33" t="s">
        <v>70</v>
      </c>
      <c r="AG32" s="33"/>
      <c r="AH32" s="33"/>
      <c r="AJ32" s="27" t="s">
        <v>71</v>
      </c>
      <c r="AK32" s="27" t="s">
        <v>72</v>
      </c>
      <c r="AM32" s="27" t="s">
        <v>73</v>
      </c>
      <c r="AN32" s="27"/>
      <c r="AO32" s="27" t="s">
        <v>74</v>
      </c>
      <c r="AP32" s="27" t="s">
        <v>75</v>
      </c>
      <c r="AQ32" s="27"/>
      <c r="AR32" s="75"/>
      <c r="AS32" s="33" t="s">
        <v>69</v>
      </c>
      <c r="AT32" s="33"/>
      <c r="AU32" s="33"/>
      <c r="AV32" s="33"/>
      <c r="AW32" s="33"/>
      <c r="AX32" s="33"/>
      <c r="AY32" s="33"/>
      <c r="AZ32" s="33"/>
      <c r="BA32" s="33" t="s">
        <v>70</v>
      </c>
      <c r="BB32" s="33"/>
      <c r="BC32" s="33"/>
      <c r="BE32" s="27" t="s">
        <v>71</v>
      </c>
      <c r="BF32" s="27" t="s">
        <v>72</v>
      </c>
      <c r="BH32" s="27" t="s">
        <v>73</v>
      </c>
      <c r="BI32" s="27"/>
      <c r="BJ32" s="27" t="s">
        <v>74</v>
      </c>
      <c r="BK32" s="27" t="s">
        <v>75</v>
      </c>
      <c r="BL32" s="27"/>
      <c r="BM32" s="75"/>
      <c r="BN32" s="33" t="s">
        <v>69</v>
      </c>
      <c r="BO32" s="33"/>
      <c r="BP32" s="33"/>
      <c r="BQ32" s="33"/>
      <c r="BR32" s="33"/>
      <c r="BS32" s="33"/>
      <c r="BT32" s="33"/>
      <c r="BU32" s="33"/>
      <c r="BV32" s="33" t="s">
        <v>70</v>
      </c>
      <c r="BW32" s="33"/>
      <c r="BX32" s="33"/>
      <c r="BZ32" s="27" t="s">
        <v>71</v>
      </c>
      <c r="CA32" s="27" t="s">
        <v>72</v>
      </c>
      <c r="CC32" s="27" t="s">
        <v>73</v>
      </c>
      <c r="CD32" s="27"/>
      <c r="CE32" s="27" t="s">
        <v>74</v>
      </c>
      <c r="CF32" s="27" t="s">
        <v>75</v>
      </c>
      <c r="CG32" s="27"/>
      <c r="CH32" s="75"/>
      <c r="CI32" s="33" t="s">
        <v>69</v>
      </c>
      <c r="CJ32" s="33"/>
      <c r="CK32" s="33"/>
      <c r="CL32" s="33"/>
      <c r="CM32" s="33"/>
      <c r="CN32" s="33"/>
      <c r="CO32" s="33"/>
      <c r="CP32" s="33"/>
      <c r="CQ32" s="33" t="s">
        <v>70</v>
      </c>
      <c r="CR32" s="33"/>
      <c r="CS32" s="33"/>
      <c r="CU32" s="27" t="s">
        <v>71</v>
      </c>
      <c r="CV32" s="27" t="s">
        <v>72</v>
      </c>
      <c r="CX32" s="27" t="s">
        <v>73</v>
      </c>
      <c r="CY32" s="27"/>
      <c r="CZ32" s="27" t="s">
        <v>74</v>
      </c>
      <c r="DA32" s="27" t="s">
        <v>75</v>
      </c>
      <c r="DB32" s="27"/>
      <c r="DC32" s="75"/>
      <c r="DD32" s="33" t="s">
        <v>69</v>
      </c>
      <c r="DE32" s="33"/>
      <c r="DF32" s="33"/>
      <c r="DG32" s="33"/>
      <c r="DH32" s="33"/>
      <c r="DI32" s="33"/>
      <c r="DJ32" s="33"/>
      <c r="DK32" s="33"/>
      <c r="DL32" s="33" t="s">
        <v>70</v>
      </c>
      <c r="DM32" s="33"/>
      <c r="DN32" s="33"/>
      <c r="DP32" s="27" t="s">
        <v>71</v>
      </c>
      <c r="DQ32" s="27" t="s">
        <v>72</v>
      </c>
      <c r="DS32" s="27" t="s">
        <v>73</v>
      </c>
      <c r="DT32" s="27"/>
      <c r="DU32" s="27" t="s">
        <v>74</v>
      </c>
      <c r="DV32" s="27" t="s">
        <v>75</v>
      </c>
      <c r="DW32" s="79"/>
    </row>
    <row r="33" spans="1:127" ht="15" customHeight="1" x14ac:dyDescent="0.25">
      <c r="A33" s="35"/>
      <c r="B33" s="40">
        <v>1</v>
      </c>
      <c r="C33" s="41"/>
      <c r="D33" s="42"/>
      <c r="E33" s="42"/>
      <c r="F33" s="42"/>
      <c r="G33" s="42"/>
      <c r="H33" s="42"/>
      <c r="I33" s="42"/>
      <c r="J33" s="43"/>
      <c r="K33" s="41"/>
      <c r="L33" s="42"/>
      <c r="M33" s="43"/>
      <c r="O33" s="44"/>
      <c r="P33" s="45"/>
      <c r="R33" s="21">
        <f>ROUND(IFERROR(O33*P33,0),0)</f>
        <v>0</v>
      </c>
      <c r="S33" s="74"/>
      <c r="T33" s="91"/>
      <c r="U33" s="23" t="str">
        <f t="shared" ref="U33:U53" si="12">IFERROR(IF(ISNUMBER(T33),T33/R33,""),"-")</f>
        <v/>
      </c>
      <c r="W33" s="40">
        <v>1</v>
      </c>
      <c r="X33" s="41"/>
      <c r="Y33" s="42"/>
      <c r="Z33" s="42"/>
      <c r="AA33" s="42"/>
      <c r="AB33" s="42"/>
      <c r="AC33" s="42"/>
      <c r="AD33" s="42"/>
      <c r="AE33" s="43"/>
      <c r="AF33" s="41"/>
      <c r="AG33" s="42"/>
      <c r="AH33" s="43"/>
      <c r="AJ33" s="49"/>
      <c r="AK33" s="43"/>
      <c r="AM33" s="21">
        <f t="shared" ref="AM33:AM52" si="13">ROUND(IFERROR(AJ33*AK33,0),0)</f>
        <v>0</v>
      </c>
      <c r="AN33" s="47"/>
      <c r="AO33" s="48"/>
      <c r="AP33" s="23" t="str">
        <f t="shared" ref="AP33:AP53" si="14">IFERROR(IF(ISNUMBER(AO33),AO33/AM33,""),"-")</f>
        <v/>
      </c>
      <c r="AR33" s="40">
        <v>1</v>
      </c>
      <c r="AS33" s="41"/>
      <c r="AT33" s="42"/>
      <c r="AU33" s="42"/>
      <c r="AV33" s="42"/>
      <c r="AW33" s="42"/>
      <c r="AX33" s="42"/>
      <c r="AY33" s="42"/>
      <c r="AZ33" s="43"/>
      <c r="BA33" s="41"/>
      <c r="BB33" s="42"/>
      <c r="BC33" s="43"/>
      <c r="BE33" s="49"/>
      <c r="BF33" s="43"/>
      <c r="BH33" s="21">
        <f t="shared" ref="BH33:BH52" si="15">ROUND(IFERROR(BE33*BF33,0),0)</f>
        <v>0</v>
      </c>
      <c r="BI33" s="47"/>
      <c r="BJ33" s="48"/>
      <c r="BK33" s="23" t="str">
        <f t="shared" ref="BK33:BK53" si="16">IFERROR(IF(ISNUMBER(BJ33),BJ33/BH33,""),"-")</f>
        <v/>
      </c>
      <c r="BM33" s="40">
        <v>1</v>
      </c>
      <c r="BN33" s="41"/>
      <c r="BO33" s="42"/>
      <c r="BP33" s="42"/>
      <c r="BQ33" s="42"/>
      <c r="BR33" s="42"/>
      <c r="BS33" s="42"/>
      <c r="BT33" s="42"/>
      <c r="BU33" s="43"/>
      <c r="BV33" s="41"/>
      <c r="BW33" s="42"/>
      <c r="BX33" s="43"/>
      <c r="BZ33" s="49"/>
      <c r="CA33" s="43"/>
      <c r="CC33" s="21">
        <f t="shared" ref="CC33:CC52" si="17">ROUND(IFERROR(BZ33*CA33,0),0)</f>
        <v>0</v>
      </c>
      <c r="CD33" s="47"/>
      <c r="CE33" s="48"/>
      <c r="CF33" s="23" t="str">
        <f t="shared" ref="CF33:CF53" si="18">IFERROR(IF(ISNUMBER(CE33),CE33/CC33,""),"-")</f>
        <v/>
      </c>
      <c r="CG33" s="47"/>
      <c r="CH33" s="40">
        <v>1</v>
      </c>
      <c r="CI33" s="41"/>
      <c r="CJ33" s="42"/>
      <c r="CK33" s="42"/>
      <c r="CL33" s="42"/>
      <c r="CM33" s="42"/>
      <c r="CN33" s="42"/>
      <c r="CO33" s="42"/>
      <c r="CP33" s="43"/>
      <c r="CQ33" s="41"/>
      <c r="CR33" s="42"/>
      <c r="CS33" s="43"/>
      <c r="CU33" s="49"/>
      <c r="CV33" s="43"/>
      <c r="CX33" s="21">
        <f t="shared" ref="CX33:CX52" si="19">ROUND(IFERROR(CU33*CV33,0),0)</f>
        <v>0</v>
      </c>
      <c r="CY33" s="47"/>
      <c r="CZ33" s="48"/>
      <c r="DA33" s="23" t="str">
        <f t="shared" ref="DA33:DA53" si="20">IFERROR(IF(ISNUMBER(CZ33),CZ33/CX33,""),"-")</f>
        <v/>
      </c>
      <c r="DB33" s="47"/>
      <c r="DC33" s="40">
        <v>1</v>
      </c>
      <c r="DD33" s="41"/>
      <c r="DE33" s="42"/>
      <c r="DF33" s="42"/>
      <c r="DG33" s="42"/>
      <c r="DH33" s="42"/>
      <c r="DI33" s="42"/>
      <c r="DJ33" s="42"/>
      <c r="DK33" s="43"/>
      <c r="DL33" s="41"/>
      <c r="DM33" s="42"/>
      <c r="DN33" s="43"/>
      <c r="DP33" s="49"/>
      <c r="DQ33" s="43"/>
      <c r="DS33" s="21">
        <f t="shared" ref="DS33:DS52" si="21">ROUND(IFERROR(DP33*DQ33,0),0)</f>
        <v>0</v>
      </c>
      <c r="DT33" s="47"/>
      <c r="DU33" s="48"/>
      <c r="DV33" s="23" t="str">
        <f t="shared" ref="DV33:DV53" si="22">IFERROR(IF(ISNUMBER(DU33),DU33/DS33,""),"-")</f>
        <v/>
      </c>
      <c r="DW33" s="37"/>
    </row>
    <row r="34" spans="1:127" ht="15" customHeight="1" x14ac:dyDescent="0.25">
      <c r="A34" s="35"/>
      <c r="B34" s="40">
        <v>2</v>
      </c>
      <c r="C34" s="41"/>
      <c r="D34" s="42"/>
      <c r="E34" s="42"/>
      <c r="F34" s="42"/>
      <c r="G34" s="42"/>
      <c r="H34" s="42"/>
      <c r="I34" s="42"/>
      <c r="J34" s="43"/>
      <c r="K34" s="41"/>
      <c r="L34" s="42"/>
      <c r="M34" s="43"/>
      <c r="O34" s="44"/>
      <c r="P34" s="45"/>
      <c r="R34" s="21">
        <f t="shared" ref="R34:R52" si="23">ROUND(IFERROR(O34*P34,0),0)</f>
        <v>0</v>
      </c>
      <c r="S34" s="74"/>
      <c r="T34" s="91"/>
      <c r="U34" s="23" t="str">
        <f t="shared" si="12"/>
        <v/>
      </c>
      <c r="W34" s="40">
        <v>2</v>
      </c>
      <c r="X34" s="41"/>
      <c r="Y34" s="42"/>
      <c r="Z34" s="42"/>
      <c r="AA34" s="42"/>
      <c r="AB34" s="42"/>
      <c r="AC34" s="42"/>
      <c r="AD34" s="42"/>
      <c r="AE34" s="43"/>
      <c r="AF34" s="41"/>
      <c r="AG34" s="42"/>
      <c r="AH34" s="43"/>
      <c r="AJ34" s="49"/>
      <c r="AK34" s="43"/>
      <c r="AM34" s="21">
        <f t="shared" si="13"/>
        <v>0</v>
      </c>
      <c r="AN34" s="47"/>
      <c r="AO34" s="48"/>
      <c r="AP34" s="23" t="str">
        <f t="shared" si="14"/>
        <v/>
      </c>
      <c r="AR34" s="40">
        <v>2</v>
      </c>
      <c r="AS34" s="41"/>
      <c r="AT34" s="42"/>
      <c r="AU34" s="42"/>
      <c r="AV34" s="42"/>
      <c r="AW34" s="42"/>
      <c r="AX34" s="42"/>
      <c r="AY34" s="42"/>
      <c r="AZ34" s="43"/>
      <c r="BA34" s="41"/>
      <c r="BB34" s="42"/>
      <c r="BC34" s="43"/>
      <c r="BE34" s="49"/>
      <c r="BF34" s="43"/>
      <c r="BH34" s="21">
        <f t="shared" si="15"/>
        <v>0</v>
      </c>
      <c r="BI34" s="47"/>
      <c r="BJ34" s="48"/>
      <c r="BK34" s="23" t="str">
        <f t="shared" si="16"/>
        <v/>
      </c>
      <c r="BM34" s="40">
        <v>2</v>
      </c>
      <c r="BN34" s="41"/>
      <c r="BO34" s="42"/>
      <c r="BP34" s="42"/>
      <c r="BQ34" s="42"/>
      <c r="BR34" s="42"/>
      <c r="BS34" s="42"/>
      <c r="BT34" s="42"/>
      <c r="BU34" s="43"/>
      <c r="BV34" s="41"/>
      <c r="BW34" s="42"/>
      <c r="BX34" s="43"/>
      <c r="BZ34" s="49"/>
      <c r="CA34" s="43"/>
      <c r="CC34" s="21">
        <f t="shared" si="17"/>
        <v>0</v>
      </c>
      <c r="CD34" s="47"/>
      <c r="CE34" s="48"/>
      <c r="CF34" s="23" t="str">
        <f t="shared" si="18"/>
        <v/>
      </c>
      <c r="CG34" s="47"/>
      <c r="CH34" s="40">
        <v>2</v>
      </c>
      <c r="CI34" s="41"/>
      <c r="CJ34" s="42"/>
      <c r="CK34" s="42"/>
      <c r="CL34" s="42"/>
      <c r="CM34" s="42"/>
      <c r="CN34" s="42"/>
      <c r="CO34" s="42"/>
      <c r="CP34" s="43"/>
      <c r="CQ34" s="41"/>
      <c r="CR34" s="42"/>
      <c r="CS34" s="43"/>
      <c r="CU34" s="49"/>
      <c r="CV34" s="43"/>
      <c r="CX34" s="21">
        <f t="shared" si="19"/>
        <v>0</v>
      </c>
      <c r="CY34" s="47"/>
      <c r="CZ34" s="48"/>
      <c r="DA34" s="23" t="str">
        <f t="shared" si="20"/>
        <v/>
      </c>
      <c r="DB34" s="47"/>
      <c r="DC34" s="40">
        <v>2</v>
      </c>
      <c r="DD34" s="41"/>
      <c r="DE34" s="42"/>
      <c r="DF34" s="42"/>
      <c r="DG34" s="42"/>
      <c r="DH34" s="42"/>
      <c r="DI34" s="42"/>
      <c r="DJ34" s="42"/>
      <c r="DK34" s="43"/>
      <c r="DL34" s="41"/>
      <c r="DM34" s="42"/>
      <c r="DN34" s="43"/>
      <c r="DP34" s="49"/>
      <c r="DQ34" s="43"/>
      <c r="DS34" s="21">
        <f t="shared" si="21"/>
        <v>0</v>
      </c>
      <c r="DT34" s="47"/>
      <c r="DU34" s="48"/>
      <c r="DV34" s="23" t="str">
        <f t="shared" si="22"/>
        <v/>
      </c>
      <c r="DW34" s="37"/>
    </row>
    <row r="35" spans="1:127" ht="15" customHeight="1" x14ac:dyDescent="0.25">
      <c r="A35" s="35"/>
      <c r="B35" s="40">
        <v>3</v>
      </c>
      <c r="C35" s="41"/>
      <c r="D35" s="42"/>
      <c r="E35" s="42"/>
      <c r="F35" s="42"/>
      <c r="G35" s="42"/>
      <c r="H35" s="42"/>
      <c r="I35" s="42"/>
      <c r="J35" s="43"/>
      <c r="K35" s="41"/>
      <c r="L35" s="42"/>
      <c r="M35" s="43"/>
      <c r="O35" s="44"/>
      <c r="P35" s="45"/>
      <c r="R35" s="21">
        <f t="shared" si="23"/>
        <v>0</v>
      </c>
      <c r="S35" s="74"/>
      <c r="T35" s="91"/>
      <c r="U35" s="23" t="str">
        <f t="shared" si="12"/>
        <v/>
      </c>
      <c r="W35" s="40">
        <v>3</v>
      </c>
      <c r="X35" s="41"/>
      <c r="Y35" s="42"/>
      <c r="Z35" s="42"/>
      <c r="AA35" s="42"/>
      <c r="AB35" s="42"/>
      <c r="AC35" s="42"/>
      <c r="AD35" s="42"/>
      <c r="AE35" s="43"/>
      <c r="AF35" s="41"/>
      <c r="AG35" s="42"/>
      <c r="AH35" s="43"/>
      <c r="AJ35" s="49"/>
      <c r="AK35" s="43"/>
      <c r="AM35" s="21">
        <f t="shared" si="13"/>
        <v>0</v>
      </c>
      <c r="AN35" s="47"/>
      <c r="AO35" s="48"/>
      <c r="AP35" s="23" t="str">
        <f t="shared" si="14"/>
        <v/>
      </c>
      <c r="AR35" s="40">
        <v>3</v>
      </c>
      <c r="AS35" s="41"/>
      <c r="AT35" s="42"/>
      <c r="AU35" s="42"/>
      <c r="AV35" s="42"/>
      <c r="AW35" s="42"/>
      <c r="AX35" s="42"/>
      <c r="AY35" s="42"/>
      <c r="AZ35" s="43"/>
      <c r="BA35" s="41"/>
      <c r="BB35" s="42"/>
      <c r="BC35" s="43"/>
      <c r="BE35" s="49"/>
      <c r="BF35" s="43"/>
      <c r="BH35" s="21">
        <f t="shared" si="15"/>
        <v>0</v>
      </c>
      <c r="BI35" s="47"/>
      <c r="BJ35" s="48"/>
      <c r="BK35" s="23" t="str">
        <f t="shared" si="16"/>
        <v/>
      </c>
      <c r="BM35" s="40">
        <v>3</v>
      </c>
      <c r="BN35" s="41"/>
      <c r="BO35" s="42"/>
      <c r="BP35" s="42"/>
      <c r="BQ35" s="42"/>
      <c r="BR35" s="42"/>
      <c r="BS35" s="42"/>
      <c r="BT35" s="42"/>
      <c r="BU35" s="43"/>
      <c r="BV35" s="41"/>
      <c r="BW35" s="42"/>
      <c r="BX35" s="43"/>
      <c r="BZ35" s="49"/>
      <c r="CA35" s="43"/>
      <c r="CC35" s="21">
        <f t="shared" si="17"/>
        <v>0</v>
      </c>
      <c r="CD35" s="47"/>
      <c r="CE35" s="48"/>
      <c r="CF35" s="23" t="str">
        <f t="shared" si="18"/>
        <v/>
      </c>
      <c r="CG35" s="47"/>
      <c r="CH35" s="40">
        <v>3</v>
      </c>
      <c r="CI35" s="41"/>
      <c r="CJ35" s="42"/>
      <c r="CK35" s="42"/>
      <c r="CL35" s="42"/>
      <c r="CM35" s="42"/>
      <c r="CN35" s="42"/>
      <c r="CO35" s="42"/>
      <c r="CP35" s="43"/>
      <c r="CQ35" s="41"/>
      <c r="CR35" s="42"/>
      <c r="CS35" s="43"/>
      <c r="CU35" s="49"/>
      <c r="CV35" s="43"/>
      <c r="CX35" s="21">
        <f t="shared" si="19"/>
        <v>0</v>
      </c>
      <c r="CY35" s="47"/>
      <c r="CZ35" s="48"/>
      <c r="DA35" s="23" t="str">
        <f t="shared" si="20"/>
        <v/>
      </c>
      <c r="DB35" s="47"/>
      <c r="DC35" s="40">
        <v>3</v>
      </c>
      <c r="DD35" s="41"/>
      <c r="DE35" s="42"/>
      <c r="DF35" s="42"/>
      <c r="DG35" s="42"/>
      <c r="DH35" s="42"/>
      <c r="DI35" s="42"/>
      <c r="DJ35" s="42"/>
      <c r="DK35" s="43"/>
      <c r="DL35" s="41"/>
      <c r="DM35" s="42"/>
      <c r="DN35" s="43"/>
      <c r="DP35" s="49"/>
      <c r="DQ35" s="43"/>
      <c r="DS35" s="21">
        <f t="shared" si="21"/>
        <v>0</v>
      </c>
      <c r="DT35" s="47"/>
      <c r="DU35" s="48"/>
      <c r="DV35" s="23" t="str">
        <f t="shared" si="22"/>
        <v/>
      </c>
      <c r="DW35" s="37"/>
    </row>
    <row r="36" spans="1:127" ht="15" customHeight="1" x14ac:dyDescent="0.25">
      <c r="A36" s="35"/>
      <c r="B36" s="40">
        <v>4</v>
      </c>
      <c r="C36" s="41"/>
      <c r="D36" s="42"/>
      <c r="E36" s="42"/>
      <c r="F36" s="42"/>
      <c r="G36" s="42"/>
      <c r="H36" s="42"/>
      <c r="I36" s="42"/>
      <c r="J36" s="43"/>
      <c r="K36" s="41"/>
      <c r="L36" s="42"/>
      <c r="M36" s="43"/>
      <c r="O36" s="44"/>
      <c r="P36" s="45"/>
      <c r="R36" s="21">
        <f t="shared" si="23"/>
        <v>0</v>
      </c>
      <c r="S36" s="74"/>
      <c r="T36" s="91"/>
      <c r="U36" s="23" t="str">
        <f t="shared" si="12"/>
        <v/>
      </c>
      <c r="W36" s="40">
        <v>4</v>
      </c>
      <c r="X36" s="41"/>
      <c r="Y36" s="42"/>
      <c r="Z36" s="42"/>
      <c r="AA36" s="42"/>
      <c r="AB36" s="42"/>
      <c r="AC36" s="42"/>
      <c r="AD36" s="42"/>
      <c r="AE36" s="43"/>
      <c r="AF36" s="41"/>
      <c r="AG36" s="42"/>
      <c r="AH36" s="43"/>
      <c r="AJ36" s="49"/>
      <c r="AK36" s="43"/>
      <c r="AM36" s="21">
        <f t="shared" si="13"/>
        <v>0</v>
      </c>
      <c r="AN36" s="47"/>
      <c r="AO36" s="48"/>
      <c r="AP36" s="23" t="str">
        <f t="shared" si="14"/>
        <v/>
      </c>
      <c r="AR36" s="40">
        <v>4</v>
      </c>
      <c r="AS36" s="41"/>
      <c r="AT36" s="42"/>
      <c r="AU36" s="42"/>
      <c r="AV36" s="42"/>
      <c r="AW36" s="42"/>
      <c r="AX36" s="42"/>
      <c r="AY36" s="42"/>
      <c r="AZ36" s="43"/>
      <c r="BA36" s="41"/>
      <c r="BB36" s="42"/>
      <c r="BC36" s="43"/>
      <c r="BE36" s="49"/>
      <c r="BF36" s="43"/>
      <c r="BH36" s="21">
        <f t="shared" si="15"/>
        <v>0</v>
      </c>
      <c r="BI36" s="47"/>
      <c r="BJ36" s="48"/>
      <c r="BK36" s="23" t="str">
        <f t="shared" si="16"/>
        <v/>
      </c>
      <c r="BM36" s="40">
        <v>4</v>
      </c>
      <c r="BN36" s="41"/>
      <c r="BO36" s="42"/>
      <c r="BP36" s="42"/>
      <c r="BQ36" s="42"/>
      <c r="BR36" s="42"/>
      <c r="BS36" s="42"/>
      <c r="BT36" s="42"/>
      <c r="BU36" s="43"/>
      <c r="BV36" s="41"/>
      <c r="BW36" s="42"/>
      <c r="BX36" s="43"/>
      <c r="BZ36" s="49"/>
      <c r="CA36" s="43"/>
      <c r="CC36" s="21">
        <f t="shared" si="17"/>
        <v>0</v>
      </c>
      <c r="CD36" s="47"/>
      <c r="CE36" s="48"/>
      <c r="CF36" s="23" t="str">
        <f t="shared" si="18"/>
        <v/>
      </c>
      <c r="CG36" s="47"/>
      <c r="CH36" s="40">
        <v>4</v>
      </c>
      <c r="CI36" s="41"/>
      <c r="CJ36" s="42"/>
      <c r="CK36" s="42"/>
      <c r="CL36" s="42"/>
      <c r="CM36" s="42"/>
      <c r="CN36" s="42"/>
      <c r="CO36" s="42"/>
      <c r="CP36" s="43"/>
      <c r="CQ36" s="41"/>
      <c r="CR36" s="42"/>
      <c r="CS36" s="43"/>
      <c r="CU36" s="49"/>
      <c r="CV36" s="43"/>
      <c r="CX36" s="21">
        <f t="shared" si="19"/>
        <v>0</v>
      </c>
      <c r="CY36" s="47"/>
      <c r="CZ36" s="48"/>
      <c r="DA36" s="23" t="str">
        <f t="shared" si="20"/>
        <v/>
      </c>
      <c r="DB36" s="47"/>
      <c r="DC36" s="40">
        <v>4</v>
      </c>
      <c r="DD36" s="41"/>
      <c r="DE36" s="42"/>
      <c r="DF36" s="42"/>
      <c r="DG36" s="42"/>
      <c r="DH36" s="42"/>
      <c r="DI36" s="42"/>
      <c r="DJ36" s="42"/>
      <c r="DK36" s="43"/>
      <c r="DL36" s="41"/>
      <c r="DM36" s="42"/>
      <c r="DN36" s="43"/>
      <c r="DP36" s="49"/>
      <c r="DQ36" s="43"/>
      <c r="DS36" s="21">
        <f t="shared" si="21"/>
        <v>0</v>
      </c>
      <c r="DT36" s="47"/>
      <c r="DU36" s="48"/>
      <c r="DV36" s="23" t="str">
        <f t="shared" si="22"/>
        <v/>
      </c>
      <c r="DW36" s="37"/>
    </row>
    <row r="37" spans="1:127" ht="15" customHeight="1" x14ac:dyDescent="0.25">
      <c r="A37" s="35"/>
      <c r="B37" s="40">
        <v>5</v>
      </c>
      <c r="C37" s="41"/>
      <c r="D37" s="42"/>
      <c r="E37" s="42"/>
      <c r="F37" s="42"/>
      <c r="G37" s="42"/>
      <c r="H37" s="42"/>
      <c r="I37" s="42"/>
      <c r="J37" s="43"/>
      <c r="K37" s="41"/>
      <c r="L37" s="42"/>
      <c r="M37" s="43"/>
      <c r="O37" s="44"/>
      <c r="P37" s="45"/>
      <c r="R37" s="21">
        <f t="shared" si="23"/>
        <v>0</v>
      </c>
      <c r="S37" s="74"/>
      <c r="T37" s="91"/>
      <c r="U37" s="23" t="str">
        <f t="shared" si="12"/>
        <v/>
      </c>
      <c r="W37" s="40">
        <v>5</v>
      </c>
      <c r="X37" s="41"/>
      <c r="Y37" s="42"/>
      <c r="Z37" s="42"/>
      <c r="AA37" s="42"/>
      <c r="AB37" s="42"/>
      <c r="AC37" s="42"/>
      <c r="AD37" s="42"/>
      <c r="AE37" s="43"/>
      <c r="AF37" s="41"/>
      <c r="AG37" s="42"/>
      <c r="AH37" s="43"/>
      <c r="AJ37" s="49"/>
      <c r="AK37" s="43"/>
      <c r="AM37" s="21">
        <f t="shared" si="13"/>
        <v>0</v>
      </c>
      <c r="AN37" s="47"/>
      <c r="AO37" s="48"/>
      <c r="AP37" s="23" t="str">
        <f t="shared" si="14"/>
        <v/>
      </c>
      <c r="AR37" s="40">
        <v>5</v>
      </c>
      <c r="AS37" s="41"/>
      <c r="AT37" s="42"/>
      <c r="AU37" s="42"/>
      <c r="AV37" s="42"/>
      <c r="AW37" s="42"/>
      <c r="AX37" s="42"/>
      <c r="AY37" s="42"/>
      <c r="AZ37" s="43"/>
      <c r="BA37" s="41"/>
      <c r="BB37" s="42"/>
      <c r="BC37" s="43"/>
      <c r="BE37" s="49"/>
      <c r="BF37" s="43"/>
      <c r="BH37" s="21">
        <f t="shared" si="15"/>
        <v>0</v>
      </c>
      <c r="BI37" s="47"/>
      <c r="BJ37" s="48"/>
      <c r="BK37" s="23" t="str">
        <f t="shared" si="16"/>
        <v/>
      </c>
      <c r="BM37" s="40">
        <v>5</v>
      </c>
      <c r="BN37" s="41"/>
      <c r="BO37" s="42"/>
      <c r="BP37" s="42"/>
      <c r="BQ37" s="42"/>
      <c r="BR37" s="42"/>
      <c r="BS37" s="42"/>
      <c r="BT37" s="42"/>
      <c r="BU37" s="43"/>
      <c r="BV37" s="41"/>
      <c r="BW37" s="42"/>
      <c r="BX37" s="43"/>
      <c r="BZ37" s="49"/>
      <c r="CA37" s="43"/>
      <c r="CC37" s="21">
        <f t="shared" si="17"/>
        <v>0</v>
      </c>
      <c r="CD37" s="47"/>
      <c r="CE37" s="48"/>
      <c r="CF37" s="23" t="str">
        <f t="shared" si="18"/>
        <v/>
      </c>
      <c r="CG37" s="47"/>
      <c r="CH37" s="40">
        <v>5</v>
      </c>
      <c r="CI37" s="41"/>
      <c r="CJ37" s="42"/>
      <c r="CK37" s="42"/>
      <c r="CL37" s="42"/>
      <c r="CM37" s="42"/>
      <c r="CN37" s="42"/>
      <c r="CO37" s="42"/>
      <c r="CP37" s="43"/>
      <c r="CQ37" s="41"/>
      <c r="CR37" s="42"/>
      <c r="CS37" s="43"/>
      <c r="CU37" s="49"/>
      <c r="CV37" s="43"/>
      <c r="CX37" s="21">
        <f t="shared" si="19"/>
        <v>0</v>
      </c>
      <c r="CY37" s="47"/>
      <c r="CZ37" s="48"/>
      <c r="DA37" s="23" t="str">
        <f t="shared" si="20"/>
        <v/>
      </c>
      <c r="DB37" s="47"/>
      <c r="DC37" s="40">
        <v>5</v>
      </c>
      <c r="DD37" s="41"/>
      <c r="DE37" s="42"/>
      <c r="DF37" s="42"/>
      <c r="DG37" s="42"/>
      <c r="DH37" s="42"/>
      <c r="DI37" s="42"/>
      <c r="DJ37" s="42"/>
      <c r="DK37" s="43"/>
      <c r="DL37" s="41"/>
      <c r="DM37" s="42"/>
      <c r="DN37" s="43"/>
      <c r="DP37" s="49"/>
      <c r="DQ37" s="43"/>
      <c r="DS37" s="21">
        <f t="shared" si="21"/>
        <v>0</v>
      </c>
      <c r="DT37" s="47"/>
      <c r="DU37" s="48"/>
      <c r="DV37" s="23" t="str">
        <f t="shared" si="22"/>
        <v/>
      </c>
      <c r="DW37" s="37"/>
    </row>
    <row r="38" spans="1:127" ht="15" customHeight="1" x14ac:dyDescent="0.25">
      <c r="A38" s="35"/>
      <c r="B38" s="40">
        <v>6</v>
      </c>
      <c r="C38" s="41"/>
      <c r="D38" s="42"/>
      <c r="E38" s="42"/>
      <c r="F38" s="42"/>
      <c r="G38" s="42"/>
      <c r="H38" s="42"/>
      <c r="I38" s="42"/>
      <c r="J38" s="43"/>
      <c r="K38" s="41"/>
      <c r="L38" s="42"/>
      <c r="M38" s="43"/>
      <c r="O38" s="44"/>
      <c r="P38" s="45"/>
      <c r="R38" s="21">
        <f t="shared" si="23"/>
        <v>0</v>
      </c>
      <c r="S38" s="74"/>
      <c r="T38" s="91"/>
      <c r="U38" s="23" t="str">
        <f t="shared" si="12"/>
        <v/>
      </c>
      <c r="W38" s="40">
        <v>6</v>
      </c>
      <c r="X38" s="41"/>
      <c r="Y38" s="42"/>
      <c r="Z38" s="42"/>
      <c r="AA38" s="42"/>
      <c r="AB38" s="42"/>
      <c r="AC38" s="42"/>
      <c r="AD38" s="42"/>
      <c r="AE38" s="43"/>
      <c r="AF38" s="41"/>
      <c r="AG38" s="42"/>
      <c r="AH38" s="43"/>
      <c r="AJ38" s="49"/>
      <c r="AK38" s="43"/>
      <c r="AM38" s="21">
        <f t="shared" si="13"/>
        <v>0</v>
      </c>
      <c r="AN38" s="47"/>
      <c r="AO38" s="48"/>
      <c r="AP38" s="23" t="str">
        <f t="shared" si="14"/>
        <v/>
      </c>
      <c r="AR38" s="40">
        <v>6</v>
      </c>
      <c r="AS38" s="41"/>
      <c r="AT38" s="42"/>
      <c r="AU38" s="42"/>
      <c r="AV38" s="42"/>
      <c r="AW38" s="42"/>
      <c r="AX38" s="42"/>
      <c r="AY38" s="42"/>
      <c r="AZ38" s="43"/>
      <c r="BA38" s="41"/>
      <c r="BB38" s="42"/>
      <c r="BC38" s="43"/>
      <c r="BE38" s="49"/>
      <c r="BF38" s="43"/>
      <c r="BH38" s="21">
        <f t="shared" si="15"/>
        <v>0</v>
      </c>
      <c r="BI38" s="47"/>
      <c r="BJ38" s="48"/>
      <c r="BK38" s="23" t="str">
        <f t="shared" si="16"/>
        <v/>
      </c>
      <c r="BM38" s="40">
        <v>6</v>
      </c>
      <c r="BN38" s="41"/>
      <c r="BO38" s="42"/>
      <c r="BP38" s="42"/>
      <c r="BQ38" s="42"/>
      <c r="BR38" s="42"/>
      <c r="BS38" s="42"/>
      <c r="BT38" s="42"/>
      <c r="BU38" s="43"/>
      <c r="BV38" s="41"/>
      <c r="BW38" s="42"/>
      <c r="BX38" s="43"/>
      <c r="BZ38" s="49"/>
      <c r="CA38" s="43"/>
      <c r="CC38" s="21">
        <f t="shared" si="17"/>
        <v>0</v>
      </c>
      <c r="CD38" s="47"/>
      <c r="CE38" s="48"/>
      <c r="CF38" s="23" t="str">
        <f t="shared" si="18"/>
        <v/>
      </c>
      <c r="CG38" s="47"/>
      <c r="CH38" s="40">
        <v>6</v>
      </c>
      <c r="CI38" s="41"/>
      <c r="CJ38" s="42"/>
      <c r="CK38" s="42"/>
      <c r="CL38" s="42"/>
      <c r="CM38" s="42"/>
      <c r="CN38" s="42"/>
      <c r="CO38" s="42"/>
      <c r="CP38" s="43"/>
      <c r="CQ38" s="41"/>
      <c r="CR38" s="42"/>
      <c r="CS38" s="43"/>
      <c r="CU38" s="49"/>
      <c r="CV38" s="43"/>
      <c r="CX38" s="21">
        <f t="shared" si="19"/>
        <v>0</v>
      </c>
      <c r="CY38" s="47"/>
      <c r="CZ38" s="48"/>
      <c r="DA38" s="23" t="str">
        <f t="shared" si="20"/>
        <v/>
      </c>
      <c r="DB38" s="47"/>
      <c r="DC38" s="40">
        <v>6</v>
      </c>
      <c r="DD38" s="41"/>
      <c r="DE38" s="42"/>
      <c r="DF38" s="42"/>
      <c r="DG38" s="42"/>
      <c r="DH38" s="42"/>
      <c r="DI38" s="42"/>
      <c r="DJ38" s="42"/>
      <c r="DK38" s="43"/>
      <c r="DL38" s="41"/>
      <c r="DM38" s="42"/>
      <c r="DN38" s="43"/>
      <c r="DP38" s="49"/>
      <c r="DQ38" s="43"/>
      <c r="DS38" s="21">
        <f t="shared" si="21"/>
        <v>0</v>
      </c>
      <c r="DT38" s="47"/>
      <c r="DU38" s="48"/>
      <c r="DV38" s="23" t="str">
        <f t="shared" si="22"/>
        <v/>
      </c>
      <c r="DW38" s="37"/>
    </row>
    <row r="39" spans="1:127" ht="15" customHeight="1" x14ac:dyDescent="0.25">
      <c r="A39" s="35"/>
      <c r="B39" s="40">
        <v>7</v>
      </c>
      <c r="C39" s="41"/>
      <c r="D39" s="42"/>
      <c r="E39" s="42"/>
      <c r="F39" s="42"/>
      <c r="G39" s="42"/>
      <c r="H39" s="42"/>
      <c r="I39" s="42"/>
      <c r="J39" s="43"/>
      <c r="K39" s="41"/>
      <c r="L39" s="42"/>
      <c r="M39" s="43"/>
      <c r="O39" s="44"/>
      <c r="P39" s="45"/>
      <c r="R39" s="21">
        <f t="shared" si="23"/>
        <v>0</v>
      </c>
      <c r="S39" s="74"/>
      <c r="T39" s="91"/>
      <c r="U39" s="23" t="str">
        <f t="shared" si="12"/>
        <v/>
      </c>
      <c r="W39" s="40">
        <v>7</v>
      </c>
      <c r="X39" s="41"/>
      <c r="Y39" s="42"/>
      <c r="Z39" s="42"/>
      <c r="AA39" s="42"/>
      <c r="AB39" s="42"/>
      <c r="AC39" s="42"/>
      <c r="AD39" s="42"/>
      <c r="AE39" s="43"/>
      <c r="AF39" s="41"/>
      <c r="AG39" s="42"/>
      <c r="AH39" s="43"/>
      <c r="AJ39" s="49"/>
      <c r="AK39" s="43"/>
      <c r="AM39" s="21">
        <f t="shared" si="13"/>
        <v>0</v>
      </c>
      <c r="AN39" s="47"/>
      <c r="AO39" s="48"/>
      <c r="AP39" s="23" t="str">
        <f t="shared" si="14"/>
        <v/>
      </c>
      <c r="AR39" s="40">
        <v>7</v>
      </c>
      <c r="AS39" s="41"/>
      <c r="AT39" s="42"/>
      <c r="AU39" s="42"/>
      <c r="AV39" s="42"/>
      <c r="AW39" s="42"/>
      <c r="AX39" s="42"/>
      <c r="AY39" s="42"/>
      <c r="AZ39" s="43"/>
      <c r="BA39" s="41"/>
      <c r="BB39" s="42"/>
      <c r="BC39" s="43"/>
      <c r="BE39" s="49"/>
      <c r="BF39" s="43"/>
      <c r="BH39" s="21">
        <f t="shared" si="15"/>
        <v>0</v>
      </c>
      <c r="BI39" s="47"/>
      <c r="BJ39" s="48"/>
      <c r="BK39" s="23" t="str">
        <f t="shared" si="16"/>
        <v/>
      </c>
      <c r="BM39" s="40">
        <v>7</v>
      </c>
      <c r="BN39" s="41"/>
      <c r="BO39" s="42"/>
      <c r="BP39" s="42"/>
      <c r="BQ39" s="42"/>
      <c r="BR39" s="42"/>
      <c r="BS39" s="42"/>
      <c r="BT39" s="42"/>
      <c r="BU39" s="43"/>
      <c r="BV39" s="41"/>
      <c r="BW39" s="42"/>
      <c r="BX39" s="43"/>
      <c r="BZ39" s="49"/>
      <c r="CA39" s="43"/>
      <c r="CC39" s="21">
        <f t="shared" si="17"/>
        <v>0</v>
      </c>
      <c r="CD39" s="47"/>
      <c r="CE39" s="48"/>
      <c r="CF39" s="23" t="str">
        <f t="shared" si="18"/>
        <v/>
      </c>
      <c r="CG39" s="47"/>
      <c r="CH39" s="40">
        <v>7</v>
      </c>
      <c r="CI39" s="41"/>
      <c r="CJ39" s="42"/>
      <c r="CK39" s="42"/>
      <c r="CL39" s="42"/>
      <c r="CM39" s="42"/>
      <c r="CN39" s="42"/>
      <c r="CO39" s="42"/>
      <c r="CP39" s="43"/>
      <c r="CQ39" s="41"/>
      <c r="CR39" s="42"/>
      <c r="CS39" s="43"/>
      <c r="CU39" s="49"/>
      <c r="CV39" s="43"/>
      <c r="CX39" s="21">
        <f t="shared" si="19"/>
        <v>0</v>
      </c>
      <c r="CY39" s="47"/>
      <c r="CZ39" s="48"/>
      <c r="DA39" s="23" t="str">
        <f t="shared" si="20"/>
        <v/>
      </c>
      <c r="DB39" s="47"/>
      <c r="DC39" s="40">
        <v>7</v>
      </c>
      <c r="DD39" s="41"/>
      <c r="DE39" s="42"/>
      <c r="DF39" s="42"/>
      <c r="DG39" s="42"/>
      <c r="DH39" s="42"/>
      <c r="DI39" s="42"/>
      <c r="DJ39" s="42"/>
      <c r="DK39" s="43"/>
      <c r="DL39" s="41"/>
      <c r="DM39" s="42"/>
      <c r="DN39" s="43"/>
      <c r="DP39" s="49"/>
      <c r="DQ39" s="43"/>
      <c r="DS39" s="21">
        <f t="shared" si="21"/>
        <v>0</v>
      </c>
      <c r="DT39" s="47"/>
      <c r="DU39" s="48"/>
      <c r="DV39" s="23" t="str">
        <f t="shared" si="22"/>
        <v/>
      </c>
      <c r="DW39" s="37"/>
    </row>
    <row r="40" spans="1:127" ht="15" customHeight="1" x14ac:dyDescent="0.25">
      <c r="A40" s="35"/>
      <c r="B40" s="40">
        <v>8</v>
      </c>
      <c r="C40" s="41"/>
      <c r="D40" s="42"/>
      <c r="E40" s="42"/>
      <c r="F40" s="42"/>
      <c r="G40" s="42"/>
      <c r="H40" s="42"/>
      <c r="I40" s="42"/>
      <c r="J40" s="43"/>
      <c r="K40" s="41"/>
      <c r="L40" s="42"/>
      <c r="M40" s="43"/>
      <c r="O40" s="44"/>
      <c r="P40" s="45"/>
      <c r="R40" s="21">
        <f t="shared" si="23"/>
        <v>0</v>
      </c>
      <c r="S40" s="74"/>
      <c r="T40" s="91"/>
      <c r="U40" s="23" t="str">
        <f t="shared" si="12"/>
        <v/>
      </c>
      <c r="W40" s="40">
        <v>8</v>
      </c>
      <c r="X40" s="41"/>
      <c r="Y40" s="42"/>
      <c r="Z40" s="42"/>
      <c r="AA40" s="42"/>
      <c r="AB40" s="42"/>
      <c r="AC40" s="42"/>
      <c r="AD40" s="42"/>
      <c r="AE40" s="43"/>
      <c r="AF40" s="41"/>
      <c r="AG40" s="42"/>
      <c r="AH40" s="43"/>
      <c r="AJ40" s="49"/>
      <c r="AK40" s="43"/>
      <c r="AM40" s="21">
        <f t="shared" si="13"/>
        <v>0</v>
      </c>
      <c r="AN40" s="47"/>
      <c r="AO40" s="48"/>
      <c r="AP40" s="23" t="str">
        <f t="shared" si="14"/>
        <v/>
      </c>
      <c r="AR40" s="40">
        <v>8</v>
      </c>
      <c r="AS40" s="41"/>
      <c r="AT40" s="42"/>
      <c r="AU40" s="42"/>
      <c r="AV40" s="42"/>
      <c r="AW40" s="42"/>
      <c r="AX40" s="42"/>
      <c r="AY40" s="42"/>
      <c r="AZ40" s="43"/>
      <c r="BA40" s="41"/>
      <c r="BB40" s="42"/>
      <c r="BC40" s="43"/>
      <c r="BE40" s="49"/>
      <c r="BF40" s="43"/>
      <c r="BH40" s="21">
        <f t="shared" si="15"/>
        <v>0</v>
      </c>
      <c r="BI40" s="47"/>
      <c r="BJ40" s="48"/>
      <c r="BK40" s="23" t="str">
        <f t="shared" si="16"/>
        <v/>
      </c>
      <c r="BM40" s="40">
        <v>8</v>
      </c>
      <c r="BN40" s="41"/>
      <c r="BO40" s="42"/>
      <c r="BP40" s="42"/>
      <c r="BQ40" s="42"/>
      <c r="BR40" s="42"/>
      <c r="BS40" s="42"/>
      <c r="BT40" s="42"/>
      <c r="BU40" s="43"/>
      <c r="BV40" s="41"/>
      <c r="BW40" s="42"/>
      <c r="BX40" s="43"/>
      <c r="BZ40" s="49"/>
      <c r="CA40" s="43"/>
      <c r="CC40" s="21">
        <f t="shared" si="17"/>
        <v>0</v>
      </c>
      <c r="CD40" s="47"/>
      <c r="CE40" s="48"/>
      <c r="CF40" s="23" t="str">
        <f t="shared" si="18"/>
        <v/>
      </c>
      <c r="CG40" s="47"/>
      <c r="CH40" s="40">
        <v>8</v>
      </c>
      <c r="CI40" s="41"/>
      <c r="CJ40" s="42"/>
      <c r="CK40" s="42"/>
      <c r="CL40" s="42"/>
      <c r="CM40" s="42"/>
      <c r="CN40" s="42"/>
      <c r="CO40" s="42"/>
      <c r="CP40" s="43"/>
      <c r="CQ40" s="41"/>
      <c r="CR40" s="42"/>
      <c r="CS40" s="43"/>
      <c r="CU40" s="49"/>
      <c r="CV40" s="43"/>
      <c r="CX40" s="21">
        <f t="shared" si="19"/>
        <v>0</v>
      </c>
      <c r="CY40" s="47"/>
      <c r="CZ40" s="48"/>
      <c r="DA40" s="23" t="str">
        <f t="shared" si="20"/>
        <v/>
      </c>
      <c r="DB40" s="47"/>
      <c r="DC40" s="40">
        <v>8</v>
      </c>
      <c r="DD40" s="41"/>
      <c r="DE40" s="42"/>
      <c r="DF40" s="42"/>
      <c r="DG40" s="42"/>
      <c r="DH40" s="42"/>
      <c r="DI40" s="42"/>
      <c r="DJ40" s="42"/>
      <c r="DK40" s="43"/>
      <c r="DL40" s="41"/>
      <c r="DM40" s="42"/>
      <c r="DN40" s="43"/>
      <c r="DP40" s="49"/>
      <c r="DQ40" s="43"/>
      <c r="DS40" s="21">
        <f t="shared" si="21"/>
        <v>0</v>
      </c>
      <c r="DT40" s="47"/>
      <c r="DU40" s="48"/>
      <c r="DV40" s="23" t="str">
        <f t="shared" si="22"/>
        <v/>
      </c>
      <c r="DW40" s="37"/>
    </row>
    <row r="41" spans="1:127" ht="15" customHeight="1" x14ac:dyDescent="0.25">
      <c r="A41" s="35"/>
      <c r="B41" s="40">
        <v>9</v>
      </c>
      <c r="C41" s="41"/>
      <c r="D41" s="42"/>
      <c r="E41" s="42"/>
      <c r="F41" s="42"/>
      <c r="G41" s="42"/>
      <c r="H41" s="42"/>
      <c r="I41" s="42"/>
      <c r="J41" s="43"/>
      <c r="K41" s="41"/>
      <c r="L41" s="42"/>
      <c r="M41" s="43"/>
      <c r="O41" s="44"/>
      <c r="P41" s="45"/>
      <c r="R41" s="21">
        <f t="shared" si="23"/>
        <v>0</v>
      </c>
      <c r="S41" s="74"/>
      <c r="T41" s="91"/>
      <c r="U41" s="23" t="str">
        <f t="shared" si="12"/>
        <v/>
      </c>
      <c r="W41" s="40">
        <v>9</v>
      </c>
      <c r="X41" s="41"/>
      <c r="Y41" s="42"/>
      <c r="Z41" s="42"/>
      <c r="AA41" s="42"/>
      <c r="AB41" s="42"/>
      <c r="AC41" s="42"/>
      <c r="AD41" s="42"/>
      <c r="AE41" s="43"/>
      <c r="AF41" s="41"/>
      <c r="AG41" s="42"/>
      <c r="AH41" s="43"/>
      <c r="AJ41" s="49"/>
      <c r="AK41" s="43"/>
      <c r="AM41" s="21">
        <f t="shared" si="13"/>
        <v>0</v>
      </c>
      <c r="AN41" s="47"/>
      <c r="AO41" s="48"/>
      <c r="AP41" s="23" t="str">
        <f t="shared" si="14"/>
        <v/>
      </c>
      <c r="AR41" s="40">
        <v>9</v>
      </c>
      <c r="AS41" s="41"/>
      <c r="AT41" s="42"/>
      <c r="AU41" s="42"/>
      <c r="AV41" s="42"/>
      <c r="AW41" s="42"/>
      <c r="AX41" s="42"/>
      <c r="AY41" s="42"/>
      <c r="AZ41" s="43"/>
      <c r="BA41" s="41"/>
      <c r="BB41" s="42"/>
      <c r="BC41" s="43"/>
      <c r="BE41" s="49"/>
      <c r="BF41" s="43"/>
      <c r="BH41" s="21">
        <f t="shared" si="15"/>
        <v>0</v>
      </c>
      <c r="BI41" s="47"/>
      <c r="BJ41" s="48"/>
      <c r="BK41" s="23" t="str">
        <f t="shared" si="16"/>
        <v/>
      </c>
      <c r="BM41" s="40">
        <v>9</v>
      </c>
      <c r="BN41" s="41"/>
      <c r="BO41" s="42"/>
      <c r="BP41" s="42"/>
      <c r="BQ41" s="42"/>
      <c r="BR41" s="42"/>
      <c r="BS41" s="42"/>
      <c r="BT41" s="42"/>
      <c r="BU41" s="43"/>
      <c r="BV41" s="41"/>
      <c r="BW41" s="42"/>
      <c r="BX41" s="43"/>
      <c r="BZ41" s="49"/>
      <c r="CA41" s="43"/>
      <c r="CC41" s="21">
        <f t="shared" si="17"/>
        <v>0</v>
      </c>
      <c r="CD41" s="47"/>
      <c r="CE41" s="48"/>
      <c r="CF41" s="23" t="str">
        <f t="shared" si="18"/>
        <v/>
      </c>
      <c r="CG41" s="47"/>
      <c r="CH41" s="40">
        <v>9</v>
      </c>
      <c r="CI41" s="41"/>
      <c r="CJ41" s="42"/>
      <c r="CK41" s="42"/>
      <c r="CL41" s="42"/>
      <c r="CM41" s="42"/>
      <c r="CN41" s="42"/>
      <c r="CO41" s="42"/>
      <c r="CP41" s="43"/>
      <c r="CQ41" s="41"/>
      <c r="CR41" s="42"/>
      <c r="CS41" s="43"/>
      <c r="CU41" s="49"/>
      <c r="CV41" s="43"/>
      <c r="CX41" s="21">
        <f t="shared" si="19"/>
        <v>0</v>
      </c>
      <c r="CY41" s="47"/>
      <c r="CZ41" s="48"/>
      <c r="DA41" s="23" t="str">
        <f t="shared" si="20"/>
        <v/>
      </c>
      <c r="DB41" s="47"/>
      <c r="DC41" s="40">
        <v>9</v>
      </c>
      <c r="DD41" s="41"/>
      <c r="DE41" s="42"/>
      <c r="DF41" s="42"/>
      <c r="DG41" s="42"/>
      <c r="DH41" s="42"/>
      <c r="DI41" s="42"/>
      <c r="DJ41" s="42"/>
      <c r="DK41" s="43"/>
      <c r="DL41" s="41"/>
      <c r="DM41" s="42"/>
      <c r="DN41" s="43"/>
      <c r="DP41" s="49"/>
      <c r="DQ41" s="43"/>
      <c r="DS41" s="21">
        <f t="shared" si="21"/>
        <v>0</v>
      </c>
      <c r="DT41" s="47"/>
      <c r="DU41" s="48"/>
      <c r="DV41" s="23" t="str">
        <f t="shared" si="22"/>
        <v/>
      </c>
      <c r="DW41" s="37"/>
    </row>
    <row r="42" spans="1:127" ht="15" customHeight="1" x14ac:dyDescent="0.25">
      <c r="A42" s="35"/>
      <c r="B42" s="40">
        <v>10</v>
      </c>
      <c r="C42" s="41"/>
      <c r="D42" s="42"/>
      <c r="E42" s="42"/>
      <c r="F42" s="42"/>
      <c r="G42" s="42"/>
      <c r="H42" s="42"/>
      <c r="I42" s="42"/>
      <c r="J42" s="43"/>
      <c r="K42" s="41"/>
      <c r="L42" s="42"/>
      <c r="M42" s="43"/>
      <c r="O42" s="44"/>
      <c r="P42" s="45"/>
      <c r="R42" s="21">
        <f t="shared" si="23"/>
        <v>0</v>
      </c>
      <c r="S42" s="74"/>
      <c r="T42" s="91"/>
      <c r="U42" s="23" t="str">
        <f t="shared" si="12"/>
        <v/>
      </c>
      <c r="W42" s="40">
        <v>10</v>
      </c>
      <c r="X42" s="41"/>
      <c r="Y42" s="42"/>
      <c r="Z42" s="42"/>
      <c r="AA42" s="42"/>
      <c r="AB42" s="42"/>
      <c r="AC42" s="42"/>
      <c r="AD42" s="42"/>
      <c r="AE42" s="43"/>
      <c r="AF42" s="41"/>
      <c r="AG42" s="42"/>
      <c r="AH42" s="43"/>
      <c r="AJ42" s="49"/>
      <c r="AK42" s="43"/>
      <c r="AM42" s="21">
        <f t="shared" si="13"/>
        <v>0</v>
      </c>
      <c r="AN42" s="47"/>
      <c r="AO42" s="48"/>
      <c r="AP42" s="23" t="str">
        <f t="shared" si="14"/>
        <v/>
      </c>
      <c r="AR42" s="40">
        <v>10</v>
      </c>
      <c r="AS42" s="41"/>
      <c r="AT42" s="42"/>
      <c r="AU42" s="42"/>
      <c r="AV42" s="42"/>
      <c r="AW42" s="42"/>
      <c r="AX42" s="42"/>
      <c r="AY42" s="42"/>
      <c r="AZ42" s="43"/>
      <c r="BA42" s="41"/>
      <c r="BB42" s="42"/>
      <c r="BC42" s="43"/>
      <c r="BE42" s="49"/>
      <c r="BF42" s="43"/>
      <c r="BH42" s="21">
        <f t="shared" si="15"/>
        <v>0</v>
      </c>
      <c r="BI42" s="47"/>
      <c r="BJ42" s="48"/>
      <c r="BK42" s="23" t="str">
        <f t="shared" si="16"/>
        <v/>
      </c>
      <c r="BM42" s="40">
        <v>10</v>
      </c>
      <c r="BN42" s="41"/>
      <c r="BO42" s="42"/>
      <c r="BP42" s="42"/>
      <c r="BQ42" s="42"/>
      <c r="BR42" s="42"/>
      <c r="BS42" s="42"/>
      <c r="BT42" s="42"/>
      <c r="BU42" s="43"/>
      <c r="BV42" s="41"/>
      <c r="BW42" s="42"/>
      <c r="BX42" s="43"/>
      <c r="BZ42" s="49"/>
      <c r="CA42" s="43"/>
      <c r="CC42" s="21">
        <f t="shared" si="17"/>
        <v>0</v>
      </c>
      <c r="CD42" s="47"/>
      <c r="CE42" s="48"/>
      <c r="CF42" s="23" t="str">
        <f t="shared" si="18"/>
        <v/>
      </c>
      <c r="CG42" s="47"/>
      <c r="CH42" s="40">
        <v>10</v>
      </c>
      <c r="CI42" s="41"/>
      <c r="CJ42" s="42"/>
      <c r="CK42" s="42"/>
      <c r="CL42" s="42"/>
      <c r="CM42" s="42"/>
      <c r="CN42" s="42"/>
      <c r="CO42" s="42"/>
      <c r="CP42" s="43"/>
      <c r="CQ42" s="41"/>
      <c r="CR42" s="42"/>
      <c r="CS42" s="43"/>
      <c r="CU42" s="49"/>
      <c r="CV42" s="43"/>
      <c r="CX42" s="21">
        <f t="shared" si="19"/>
        <v>0</v>
      </c>
      <c r="CY42" s="47"/>
      <c r="CZ42" s="48"/>
      <c r="DA42" s="23" t="str">
        <f t="shared" si="20"/>
        <v/>
      </c>
      <c r="DB42" s="47"/>
      <c r="DC42" s="40">
        <v>10</v>
      </c>
      <c r="DD42" s="41"/>
      <c r="DE42" s="42"/>
      <c r="DF42" s="42"/>
      <c r="DG42" s="42"/>
      <c r="DH42" s="42"/>
      <c r="DI42" s="42"/>
      <c r="DJ42" s="42"/>
      <c r="DK42" s="43"/>
      <c r="DL42" s="41"/>
      <c r="DM42" s="42"/>
      <c r="DN42" s="43"/>
      <c r="DP42" s="49"/>
      <c r="DQ42" s="43"/>
      <c r="DS42" s="21">
        <f t="shared" si="21"/>
        <v>0</v>
      </c>
      <c r="DT42" s="47"/>
      <c r="DU42" s="48"/>
      <c r="DV42" s="23" t="str">
        <f t="shared" si="22"/>
        <v/>
      </c>
      <c r="DW42" s="37"/>
    </row>
    <row r="43" spans="1:127" ht="15" customHeight="1" x14ac:dyDescent="0.25">
      <c r="A43" s="35"/>
      <c r="B43" s="40">
        <v>11</v>
      </c>
      <c r="C43" s="41"/>
      <c r="D43" s="42"/>
      <c r="E43" s="42"/>
      <c r="F43" s="42"/>
      <c r="G43" s="42"/>
      <c r="H43" s="42"/>
      <c r="I43" s="42"/>
      <c r="J43" s="43"/>
      <c r="K43" s="41"/>
      <c r="L43" s="42"/>
      <c r="M43" s="43"/>
      <c r="O43" s="44"/>
      <c r="P43" s="45"/>
      <c r="R43" s="21">
        <f t="shared" si="23"/>
        <v>0</v>
      </c>
      <c r="S43" s="74"/>
      <c r="T43" s="91"/>
      <c r="U43" s="23" t="str">
        <f t="shared" si="12"/>
        <v/>
      </c>
      <c r="W43" s="40">
        <v>11</v>
      </c>
      <c r="X43" s="41"/>
      <c r="Y43" s="42"/>
      <c r="Z43" s="42"/>
      <c r="AA43" s="42"/>
      <c r="AB43" s="42"/>
      <c r="AC43" s="42"/>
      <c r="AD43" s="42"/>
      <c r="AE43" s="43"/>
      <c r="AF43" s="41"/>
      <c r="AG43" s="42"/>
      <c r="AH43" s="43"/>
      <c r="AJ43" s="49"/>
      <c r="AK43" s="43"/>
      <c r="AM43" s="21">
        <f t="shared" si="13"/>
        <v>0</v>
      </c>
      <c r="AN43" s="47"/>
      <c r="AO43" s="48"/>
      <c r="AP43" s="23" t="str">
        <f t="shared" si="14"/>
        <v/>
      </c>
      <c r="AR43" s="40">
        <v>11</v>
      </c>
      <c r="AS43" s="41"/>
      <c r="AT43" s="42"/>
      <c r="AU43" s="42"/>
      <c r="AV43" s="42"/>
      <c r="AW43" s="42"/>
      <c r="AX43" s="42"/>
      <c r="AY43" s="42"/>
      <c r="AZ43" s="43"/>
      <c r="BA43" s="41"/>
      <c r="BB43" s="42"/>
      <c r="BC43" s="43"/>
      <c r="BE43" s="49"/>
      <c r="BF43" s="43"/>
      <c r="BH43" s="21">
        <f t="shared" si="15"/>
        <v>0</v>
      </c>
      <c r="BI43" s="47"/>
      <c r="BJ43" s="48"/>
      <c r="BK43" s="23" t="str">
        <f t="shared" si="16"/>
        <v/>
      </c>
      <c r="BM43" s="40">
        <v>11</v>
      </c>
      <c r="BN43" s="41"/>
      <c r="BO43" s="42"/>
      <c r="BP43" s="42"/>
      <c r="BQ43" s="42"/>
      <c r="BR43" s="42"/>
      <c r="BS43" s="42"/>
      <c r="BT43" s="42"/>
      <c r="BU43" s="43"/>
      <c r="BV43" s="41"/>
      <c r="BW43" s="42"/>
      <c r="BX43" s="43"/>
      <c r="BZ43" s="49"/>
      <c r="CA43" s="43"/>
      <c r="CC43" s="21">
        <f t="shared" si="17"/>
        <v>0</v>
      </c>
      <c r="CD43" s="47"/>
      <c r="CE43" s="48"/>
      <c r="CF43" s="23" t="str">
        <f t="shared" si="18"/>
        <v/>
      </c>
      <c r="CG43" s="47"/>
      <c r="CH43" s="40">
        <v>11</v>
      </c>
      <c r="CI43" s="41"/>
      <c r="CJ43" s="42"/>
      <c r="CK43" s="42"/>
      <c r="CL43" s="42"/>
      <c r="CM43" s="42"/>
      <c r="CN43" s="42"/>
      <c r="CO43" s="42"/>
      <c r="CP43" s="43"/>
      <c r="CQ43" s="41"/>
      <c r="CR43" s="42"/>
      <c r="CS43" s="43"/>
      <c r="CU43" s="49"/>
      <c r="CV43" s="43"/>
      <c r="CX43" s="21">
        <f t="shared" si="19"/>
        <v>0</v>
      </c>
      <c r="CY43" s="47"/>
      <c r="CZ43" s="48"/>
      <c r="DA43" s="23" t="str">
        <f t="shared" si="20"/>
        <v/>
      </c>
      <c r="DB43" s="47"/>
      <c r="DC43" s="40">
        <v>11</v>
      </c>
      <c r="DD43" s="41"/>
      <c r="DE43" s="42"/>
      <c r="DF43" s="42"/>
      <c r="DG43" s="42"/>
      <c r="DH43" s="42"/>
      <c r="DI43" s="42"/>
      <c r="DJ43" s="42"/>
      <c r="DK43" s="43"/>
      <c r="DL43" s="41"/>
      <c r="DM43" s="42"/>
      <c r="DN43" s="43"/>
      <c r="DP43" s="49"/>
      <c r="DQ43" s="43"/>
      <c r="DS43" s="21">
        <f t="shared" si="21"/>
        <v>0</v>
      </c>
      <c r="DT43" s="47"/>
      <c r="DU43" s="48"/>
      <c r="DV43" s="23" t="str">
        <f t="shared" si="22"/>
        <v/>
      </c>
      <c r="DW43" s="37"/>
    </row>
    <row r="44" spans="1:127" ht="15" customHeight="1" x14ac:dyDescent="0.25">
      <c r="A44" s="35"/>
      <c r="B44" s="40">
        <v>12</v>
      </c>
      <c r="C44" s="41"/>
      <c r="D44" s="42"/>
      <c r="E44" s="42"/>
      <c r="F44" s="42"/>
      <c r="G44" s="42"/>
      <c r="H44" s="42"/>
      <c r="I44" s="42"/>
      <c r="J44" s="43"/>
      <c r="K44" s="41"/>
      <c r="L44" s="42"/>
      <c r="M44" s="43"/>
      <c r="O44" s="44"/>
      <c r="P44" s="45"/>
      <c r="R44" s="21">
        <f t="shared" si="23"/>
        <v>0</v>
      </c>
      <c r="S44" s="74"/>
      <c r="T44" s="91"/>
      <c r="U44" s="23" t="str">
        <f t="shared" si="12"/>
        <v/>
      </c>
      <c r="W44" s="40">
        <v>12</v>
      </c>
      <c r="X44" s="41"/>
      <c r="Y44" s="42"/>
      <c r="Z44" s="42"/>
      <c r="AA44" s="42"/>
      <c r="AB44" s="42"/>
      <c r="AC44" s="42"/>
      <c r="AD44" s="42"/>
      <c r="AE44" s="43"/>
      <c r="AF44" s="41"/>
      <c r="AG44" s="42"/>
      <c r="AH44" s="43"/>
      <c r="AJ44" s="49"/>
      <c r="AK44" s="43"/>
      <c r="AM44" s="21">
        <f t="shared" si="13"/>
        <v>0</v>
      </c>
      <c r="AN44" s="47"/>
      <c r="AO44" s="48"/>
      <c r="AP44" s="23" t="str">
        <f t="shared" si="14"/>
        <v/>
      </c>
      <c r="AR44" s="40">
        <v>12</v>
      </c>
      <c r="AS44" s="41"/>
      <c r="AT44" s="42"/>
      <c r="AU44" s="42"/>
      <c r="AV44" s="42"/>
      <c r="AW44" s="42"/>
      <c r="AX44" s="42"/>
      <c r="AY44" s="42"/>
      <c r="AZ44" s="43"/>
      <c r="BA44" s="41"/>
      <c r="BB44" s="42"/>
      <c r="BC44" s="43"/>
      <c r="BE44" s="49"/>
      <c r="BF44" s="43"/>
      <c r="BH44" s="21">
        <f t="shared" si="15"/>
        <v>0</v>
      </c>
      <c r="BI44" s="47"/>
      <c r="BJ44" s="48"/>
      <c r="BK44" s="23" t="str">
        <f t="shared" si="16"/>
        <v/>
      </c>
      <c r="BM44" s="40">
        <v>12</v>
      </c>
      <c r="BN44" s="41"/>
      <c r="BO44" s="42"/>
      <c r="BP44" s="42"/>
      <c r="BQ44" s="42"/>
      <c r="BR44" s="42"/>
      <c r="BS44" s="42"/>
      <c r="BT44" s="42"/>
      <c r="BU44" s="43"/>
      <c r="BV44" s="41"/>
      <c r="BW44" s="42"/>
      <c r="BX44" s="43"/>
      <c r="BZ44" s="49"/>
      <c r="CA44" s="43"/>
      <c r="CC44" s="21">
        <f t="shared" si="17"/>
        <v>0</v>
      </c>
      <c r="CD44" s="47"/>
      <c r="CE44" s="48"/>
      <c r="CF44" s="23" t="str">
        <f t="shared" si="18"/>
        <v/>
      </c>
      <c r="CG44" s="47"/>
      <c r="CH44" s="40">
        <v>12</v>
      </c>
      <c r="CI44" s="41"/>
      <c r="CJ44" s="42"/>
      <c r="CK44" s="42"/>
      <c r="CL44" s="42"/>
      <c r="CM44" s="42"/>
      <c r="CN44" s="42"/>
      <c r="CO44" s="42"/>
      <c r="CP44" s="43"/>
      <c r="CQ44" s="41"/>
      <c r="CR44" s="42"/>
      <c r="CS44" s="43"/>
      <c r="CU44" s="49"/>
      <c r="CV44" s="43"/>
      <c r="CX44" s="21">
        <f t="shared" si="19"/>
        <v>0</v>
      </c>
      <c r="CY44" s="47"/>
      <c r="CZ44" s="48"/>
      <c r="DA44" s="23" t="str">
        <f t="shared" si="20"/>
        <v/>
      </c>
      <c r="DB44" s="47"/>
      <c r="DC44" s="40">
        <v>12</v>
      </c>
      <c r="DD44" s="41"/>
      <c r="DE44" s="42"/>
      <c r="DF44" s="42"/>
      <c r="DG44" s="42"/>
      <c r="DH44" s="42"/>
      <c r="DI44" s="42"/>
      <c r="DJ44" s="42"/>
      <c r="DK44" s="43"/>
      <c r="DL44" s="41"/>
      <c r="DM44" s="42"/>
      <c r="DN44" s="43"/>
      <c r="DP44" s="49"/>
      <c r="DQ44" s="43"/>
      <c r="DS44" s="21">
        <f t="shared" si="21"/>
        <v>0</v>
      </c>
      <c r="DT44" s="47"/>
      <c r="DU44" s="48"/>
      <c r="DV44" s="23" t="str">
        <f t="shared" si="22"/>
        <v/>
      </c>
      <c r="DW44" s="37"/>
    </row>
    <row r="45" spans="1:127" ht="15" customHeight="1" x14ac:dyDescent="0.25">
      <c r="A45" s="35"/>
      <c r="B45" s="40">
        <v>13</v>
      </c>
      <c r="C45" s="41"/>
      <c r="D45" s="42"/>
      <c r="E45" s="42"/>
      <c r="F45" s="42"/>
      <c r="G45" s="42"/>
      <c r="H45" s="42"/>
      <c r="I45" s="42"/>
      <c r="J45" s="43"/>
      <c r="K45" s="41"/>
      <c r="L45" s="42"/>
      <c r="M45" s="43"/>
      <c r="O45" s="44"/>
      <c r="P45" s="45"/>
      <c r="R45" s="21">
        <f t="shared" si="23"/>
        <v>0</v>
      </c>
      <c r="S45" s="74"/>
      <c r="T45" s="91"/>
      <c r="U45" s="23" t="str">
        <f t="shared" si="12"/>
        <v/>
      </c>
      <c r="W45" s="40">
        <v>13</v>
      </c>
      <c r="X45" s="41"/>
      <c r="Y45" s="42"/>
      <c r="Z45" s="42"/>
      <c r="AA45" s="42"/>
      <c r="AB45" s="42"/>
      <c r="AC45" s="42"/>
      <c r="AD45" s="42"/>
      <c r="AE45" s="43"/>
      <c r="AF45" s="41"/>
      <c r="AG45" s="42"/>
      <c r="AH45" s="43"/>
      <c r="AJ45" s="49"/>
      <c r="AK45" s="43"/>
      <c r="AM45" s="21">
        <f t="shared" si="13"/>
        <v>0</v>
      </c>
      <c r="AN45" s="47"/>
      <c r="AO45" s="48"/>
      <c r="AP45" s="23" t="str">
        <f t="shared" si="14"/>
        <v/>
      </c>
      <c r="AR45" s="40">
        <v>13</v>
      </c>
      <c r="AS45" s="41"/>
      <c r="AT45" s="42"/>
      <c r="AU45" s="42"/>
      <c r="AV45" s="42"/>
      <c r="AW45" s="42"/>
      <c r="AX45" s="42"/>
      <c r="AY45" s="42"/>
      <c r="AZ45" s="43"/>
      <c r="BA45" s="41"/>
      <c r="BB45" s="42"/>
      <c r="BC45" s="43"/>
      <c r="BE45" s="49"/>
      <c r="BF45" s="43"/>
      <c r="BH45" s="21">
        <f t="shared" si="15"/>
        <v>0</v>
      </c>
      <c r="BI45" s="47"/>
      <c r="BJ45" s="48"/>
      <c r="BK45" s="23" t="str">
        <f t="shared" si="16"/>
        <v/>
      </c>
      <c r="BM45" s="40">
        <v>13</v>
      </c>
      <c r="BN45" s="41"/>
      <c r="BO45" s="42"/>
      <c r="BP45" s="42"/>
      <c r="BQ45" s="42"/>
      <c r="BR45" s="42"/>
      <c r="BS45" s="42"/>
      <c r="BT45" s="42"/>
      <c r="BU45" s="43"/>
      <c r="BV45" s="41"/>
      <c r="BW45" s="42"/>
      <c r="BX45" s="43"/>
      <c r="BZ45" s="49"/>
      <c r="CA45" s="43"/>
      <c r="CC45" s="21">
        <f t="shared" si="17"/>
        <v>0</v>
      </c>
      <c r="CD45" s="47"/>
      <c r="CE45" s="48"/>
      <c r="CF45" s="23" t="str">
        <f t="shared" si="18"/>
        <v/>
      </c>
      <c r="CG45" s="47"/>
      <c r="CH45" s="40">
        <v>13</v>
      </c>
      <c r="CI45" s="41"/>
      <c r="CJ45" s="42"/>
      <c r="CK45" s="42"/>
      <c r="CL45" s="42"/>
      <c r="CM45" s="42"/>
      <c r="CN45" s="42"/>
      <c r="CO45" s="42"/>
      <c r="CP45" s="43"/>
      <c r="CQ45" s="41"/>
      <c r="CR45" s="42"/>
      <c r="CS45" s="43"/>
      <c r="CU45" s="49"/>
      <c r="CV45" s="43"/>
      <c r="CX45" s="21">
        <f t="shared" si="19"/>
        <v>0</v>
      </c>
      <c r="CY45" s="47"/>
      <c r="CZ45" s="48"/>
      <c r="DA45" s="23" t="str">
        <f t="shared" si="20"/>
        <v/>
      </c>
      <c r="DB45" s="47"/>
      <c r="DC45" s="40">
        <v>13</v>
      </c>
      <c r="DD45" s="41"/>
      <c r="DE45" s="42"/>
      <c r="DF45" s="42"/>
      <c r="DG45" s="42"/>
      <c r="DH45" s="42"/>
      <c r="DI45" s="42"/>
      <c r="DJ45" s="42"/>
      <c r="DK45" s="43"/>
      <c r="DL45" s="41"/>
      <c r="DM45" s="42"/>
      <c r="DN45" s="43"/>
      <c r="DP45" s="49"/>
      <c r="DQ45" s="43"/>
      <c r="DS45" s="21">
        <f t="shared" si="21"/>
        <v>0</v>
      </c>
      <c r="DT45" s="47"/>
      <c r="DU45" s="48"/>
      <c r="DV45" s="23" t="str">
        <f t="shared" si="22"/>
        <v/>
      </c>
      <c r="DW45" s="37"/>
    </row>
    <row r="46" spans="1:127" ht="15" customHeight="1" x14ac:dyDescent="0.25">
      <c r="A46" s="35"/>
      <c r="B46" s="40">
        <v>14</v>
      </c>
      <c r="C46" s="41"/>
      <c r="D46" s="42"/>
      <c r="E46" s="42"/>
      <c r="F46" s="42"/>
      <c r="G46" s="42"/>
      <c r="H46" s="42"/>
      <c r="I46" s="42"/>
      <c r="J46" s="43"/>
      <c r="K46" s="41"/>
      <c r="L46" s="42"/>
      <c r="M46" s="43"/>
      <c r="O46" s="44"/>
      <c r="P46" s="45"/>
      <c r="R46" s="21">
        <f t="shared" si="23"/>
        <v>0</v>
      </c>
      <c r="S46" s="74"/>
      <c r="T46" s="91"/>
      <c r="U46" s="23" t="str">
        <f t="shared" si="12"/>
        <v/>
      </c>
      <c r="W46" s="40">
        <v>14</v>
      </c>
      <c r="X46" s="41"/>
      <c r="Y46" s="42"/>
      <c r="Z46" s="42"/>
      <c r="AA46" s="42"/>
      <c r="AB46" s="42"/>
      <c r="AC46" s="42"/>
      <c r="AD46" s="42"/>
      <c r="AE46" s="43"/>
      <c r="AF46" s="41"/>
      <c r="AG46" s="42"/>
      <c r="AH46" s="43"/>
      <c r="AJ46" s="49"/>
      <c r="AK46" s="43"/>
      <c r="AM46" s="21">
        <f t="shared" si="13"/>
        <v>0</v>
      </c>
      <c r="AN46" s="47"/>
      <c r="AO46" s="48"/>
      <c r="AP46" s="23" t="str">
        <f t="shared" si="14"/>
        <v/>
      </c>
      <c r="AR46" s="40">
        <v>14</v>
      </c>
      <c r="AS46" s="41"/>
      <c r="AT46" s="42"/>
      <c r="AU46" s="42"/>
      <c r="AV46" s="42"/>
      <c r="AW46" s="42"/>
      <c r="AX46" s="42"/>
      <c r="AY46" s="42"/>
      <c r="AZ46" s="43"/>
      <c r="BA46" s="41"/>
      <c r="BB46" s="42"/>
      <c r="BC46" s="43"/>
      <c r="BE46" s="49"/>
      <c r="BF46" s="43"/>
      <c r="BH46" s="21">
        <f t="shared" si="15"/>
        <v>0</v>
      </c>
      <c r="BI46" s="47"/>
      <c r="BJ46" s="48"/>
      <c r="BK46" s="23" t="str">
        <f t="shared" si="16"/>
        <v/>
      </c>
      <c r="BM46" s="40">
        <v>14</v>
      </c>
      <c r="BN46" s="41"/>
      <c r="BO46" s="42"/>
      <c r="BP46" s="42"/>
      <c r="BQ46" s="42"/>
      <c r="BR46" s="42"/>
      <c r="BS46" s="42"/>
      <c r="BT46" s="42"/>
      <c r="BU46" s="43"/>
      <c r="BV46" s="41"/>
      <c r="BW46" s="42"/>
      <c r="BX46" s="43"/>
      <c r="BZ46" s="49"/>
      <c r="CA46" s="43"/>
      <c r="CC46" s="21">
        <f t="shared" si="17"/>
        <v>0</v>
      </c>
      <c r="CD46" s="47"/>
      <c r="CE46" s="48"/>
      <c r="CF46" s="23" t="str">
        <f t="shared" si="18"/>
        <v/>
      </c>
      <c r="CG46" s="47"/>
      <c r="CH46" s="40">
        <v>14</v>
      </c>
      <c r="CI46" s="41"/>
      <c r="CJ46" s="42"/>
      <c r="CK46" s="42"/>
      <c r="CL46" s="42"/>
      <c r="CM46" s="42"/>
      <c r="CN46" s="42"/>
      <c r="CO46" s="42"/>
      <c r="CP46" s="43"/>
      <c r="CQ46" s="41"/>
      <c r="CR46" s="42"/>
      <c r="CS46" s="43"/>
      <c r="CU46" s="49"/>
      <c r="CV46" s="43"/>
      <c r="CX46" s="21">
        <f t="shared" si="19"/>
        <v>0</v>
      </c>
      <c r="CY46" s="47"/>
      <c r="CZ46" s="48"/>
      <c r="DA46" s="23" t="str">
        <f t="shared" si="20"/>
        <v/>
      </c>
      <c r="DB46" s="47"/>
      <c r="DC46" s="40">
        <v>14</v>
      </c>
      <c r="DD46" s="41"/>
      <c r="DE46" s="42"/>
      <c r="DF46" s="42"/>
      <c r="DG46" s="42"/>
      <c r="DH46" s="42"/>
      <c r="DI46" s="42"/>
      <c r="DJ46" s="42"/>
      <c r="DK46" s="43"/>
      <c r="DL46" s="41"/>
      <c r="DM46" s="42"/>
      <c r="DN46" s="43"/>
      <c r="DP46" s="49"/>
      <c r="DQ46" s="43"/>
      <c r="DS46" s="21">
        <f t="shared" si="21"/>
        <v>0</v>
      </c>
      <c r="DT46" s="47"/>
      <c r="DU46" s="48"/>
      <c r="DV46" s="23" t="str">
        <f t="shared" si="22"/>
        <v/>
      </c>
      <c r="DW46" s="37"/>
    </row>
    <row r="47" spans="1:127" ht="15" customHeight="1" x14ac:dyDescent="0.25">
      <c r="A47" s="35"/>
      <c r="B47" s="40">
        <v>15</v>
      </c>
      <c r="C47" s="41"/>
      <c r="D47" s="42"/>
      <c r="E47" s="42"/>
      <c r="F47" s="42"/>
      <c r="G47" s="42"/>
      <c r="H47" s="42"/>
      <c r="I47" s="42"/>
      <c r="J47" s="43"/>
      <c r="K47" s="41"/>
      <c r="L47" s="42"/>
      <c r="M47" s="43"/>
      <c r="O47" s="44"/>
      <c r="P47" s="45"/>
      <c r="R47" s="21">
        <f t="shared" si="23"/>
        <v>0</v>
      </c>
      <c r="S47" s="74"/>
      <c r="T47" s="91"/>
      <c r="U47" s="23" t="str">
        <f t="shared" si="12"/>
        <v/>
      </c>
      <c r="W47" s="40">
        <v>15</v>
      </c>
      <c r="X47" s="41"/>
      <c r="Y47" s="42"/>
      <c r="Z47" s="42"/>
      <c r="AA47" s="42"/>
      <c r="AB47" s="42"/>
      <c r="AC47" s="42"/>
      <c r="AD47" s="42"/>
      <c r="AE47" s="43"/>
      <c r="AF47" s="41"/>
      <c r="AG47" s="42"/>
      <c r="AH47" s="43"/>
      <c r="AJ47" s="49"/>
      <c r="AK47" s="43"/>
      <c r="AM47" s="21">
        <f t="shared" si="13"/>
        <v>0</v>
      </c>
      <c r="AN47" s="47"/>
      <c r="AO47" s="48"/>
      <c r="AP47" s="23" t="str">
        <f t="shared" si="14"/>
        <v/>
      </c>
      <c r="AR47" s="40">
        <v>15</v>
      </c>
      <c r="AS47" s="41"/>
      <c r="AT47" s="42"/>
      <c r="AU47" s="42"/>
      <c r="AV47" s="42"/>
      <c r="AW47" s="42"/>
      <c r="AX47" s="42"/>
      <c r="AY47" s="42"/>
      <c r="AZ47" s="43"/>
      <c r="BA47" s="41"/>
      <c r="BB47" s="42"/>
      <c r="BC47" s="43"/>
      <c r="BE47" s="49"/>
      <c r="BF47" s="43"/>
      <c r="BH47" s="21">
        <f t="shared" si="15"/>
        <v>0</v>
      </c>
      <c r="BI47" s="47"/>
      <c r="BJ47" s="48"/>
      <c r="BK47" s="23" t="str">
        <f t="shared" si="16"/>
        <v/>
      </c>
      <c r="BM47" s="40">
        <v>15</v>
      </c>
      <c r="BN47" s="41"/>
      <c r="BO47" s="42"/>
      <c r="BP47" s="42"/>
      <c r="BQ47" s="42"/>
      <c r="BR47" s="42"/>
      <c r="BS47" s="42"/>
      <c r="BT47" s="42"/>
      <c r="BU47" s="43"/>
      <c r="BV47" s="41"/>
      <c r="BW47" s="42"/>
      <c r="BX47" s="43"/>
      <c r="BZ47" s="49"/>
      <c r="CA47" s="43"/>
      <c r="CC47" s="21">
        <f t="shared" si="17"/>
        <v>0</v>
      </c>
      <c r="CD47" s="47"/>
      <c r="CE47" s="48"/>
      <c r="CF47" s="23" t="str">
        <f t="shared" si="18"/>
        <v/>
      </c>
      <c r="CG47" s="47"/>
      <c r="CH47" s="40">
        <v>15</v>
      </c>
      <c r="CI47" s="41"/>
      <c r="CJ47" s="42"/>
      <c r="CK47" s="42"/>
      <c r="CL47" s="42"/>
      <c r="CM47" s="42"/>
      <c r="CN47" s="42"/>
      <c r="CO47" s="42"/>
      <c r="CP47" s="43"/>
      <c r="CQ47" s="41"/>
      <c r="CR47" s="42"/>
      <c r="CS47" s="43"/>
      <c r="CU47" s="49"/>
      <c r="CV47" s="43"/>
      <c r="CX47" s="21">
        <f t="shared" si="19"/>
        <v>0</v>
      </c>
      <c r="CY47" s="47"/>
      <c r="CZ47" s="48"/>
      <c r="DA47" s="23" t="str">
        <f t="shared" si="20"/>
        <v/>
      </c>
      <c r="DB47" s="47"/>
      <c r="DC47" s="40">
        <v>15</v>
      </c>
      <c r="DD47" s="41"/>
      <c r="DE47" s="42"/>
      <c r="DF47" s="42"/>
      <c r="DG47" s="42"/>
      <c r="DH47" s="42"/>
      <c r="DI47" s="42"/>
      <c r="DJ47" s="42"/>
      <c r="DK47" s="43"/>
      <c r="DL47" s="41"/>
      <c r="DM47" s="42"/>
      <c r="DN47" s="43"/>
      <c r="DP47" s="49"/>
      <c r="DQ47" s="43"/>
      <c r="DS47" s="21">
        <f t="shared" si="21"/>
        <v>0</v>
      </c>
      <c r="DT47" s="47"/>
      <c r="DU47" s="48"/>
      <c r="DV47" s="23" t="str">
        <f t="shared" si="22"/>
        <v/>
      </c>
      <c r="DW47" s="37"/>
    </row>
    <row r="48" spans="1:127" ht="15" customHeight="1" x14ac:dyDescent="0.25">
      <c r="A48" s="35"/>
      <c r="B48" s="40">
        <v>16</v>
      </c>
      <c r="C48" s="41"/>
      <c r="D48" s="42"/>
      <c r="E48" s="42"/>
      <c r="F48" s="42"/>
      <c r="G48" s="42"/>
      <c r="H48" s="42"/>
      <c r="I48" s="42"/>
      <c r="J48" s="43"/>
      <c r="K48" s="41"/>
      <c r="L48" s="42"/>
      <c r="M48" s="43"/>
      <c r="O48" s="44"/>
      <c r="P48" s="45"/>
      <c r="R48" s="21">
        <f t="shared" si="23"/>
        <v>0</v>
      </c>
      <c r="S48" s="74"/>
      <c r="T48" s="91"/>
      <c r="U48" s="23" t="str">
        <f t="shared" si="12"/>
        <v/>
      </c>
      <c r="W48" s="40">
        <v>16</v>
      </c>
      <c r="X48" s="41"/>
      <c r="Y48" s="42"/>
      <c r="Z48" s="42"/>
      <c r="AA48" s="42"/>
      <c r="AB48" s="42"/>
      <c r="AC48" s="42"/>
      <c r="AD48" s="42"/>
      <c r="AE48" s="43"/>
      <c r="AF48" s="41"/>
      <c r="AG48" s="42"/>
      <c r="AH48" s="43"/>
      <c r="AJ48" s="49"/>
      <c r="AK48" s="43"/>
      <c r="AM48" s="21">
        <f t="shared" si="13"/>
        <v>0</v>
      </c>
      <c r="AN48" s="47"/>
      <c r="AO48" s="48"/>
      <c r="AP48" s="23" t="str">
        <f t="shared" si="14"/>
        <v/>
      </c>
      <c r="AR48" s="40">
        <v>16</v>
      </c>
      <c r="AS48" s="41"/>
      <c r="AT48" s="42"/>
      <c r="AU48" s="42"/>
      <c r="AV48" s="42"/>
      <c r="AW48" s="42"/>
      <c r="AX48" s="42"/>
      <c r="AY48" s="42"/>
      <c r="AZ48" s="43"/>
      <c r="BA48" s="41"/>
      <c r="BB48" s="42"/>
      <c r="BC48" s="43"/>
      <c r="BE48" s="49"/>
      <c r="BF48" s="43"/>
      <c r="BH48" s="21">
        <f t="shared" si="15"/>
        <v>0</v>
      </c>
      <c r="BI48" s="47"/>
      <c r="BJ48" s="48"/>
      <c r="BK48" s="23" t="str">
        <f t="shared" si="16"/>
        <v/>
      </c>
      <c r="BM48" s="40">
        <v>16</v>
      </c>
      <c r="BN48" s="41"/>
      <c r="BO48" s="42"/>
      <c r="BP48" s="42"/>
      <c r="BQ48" s="42"/>
      <c r="BR48" s="42"/>
      <c r="BS48" s="42"/>
      <c r="BT48" s="42"/>
      <c r="BU48" s="43"/>
      <c r="BV48" s="41"/>
      <c r="BW48" s="42"/>
      <c r="BX48" s="43"/>
      <c r="BZ48" s="49"/>
      <c r="CA48" s="43"/>
      <c r="CC48" s="21">
        <f t="shared" si="17"/>
        <v>0</v>
      </c>
      <c r="CD48" s="47"/>
      <c r="CE48" s="48"/>
      <c r="CF48" s="23" t="str">
        <f t="shared" si="18"/>
        <v/>
      </c>
      <c r="CG48" s="47"/>
      <c r="CH48" s="40">
        <v>16</v>
      </c>
      <c r="CI48" s="41"/>
      <c r="CJ48" s="42"/>
      <c r="CK48" s="42"/>
      <c r="CL48" s="42"/>
      <c r="CM48" s="42"/>
      <c r="CN48" s="42"/>
      <c r="CO48" s="42"/>
      <c r="CP48" s="43"/>
      <c r="CQ48" s="41"/>
      <c r="CR48" s="42"/>
      <c r="CS48" s="43"/>
      <c r="CU48" s="49"/>
      <c r="CV48" s="43"/>
      <c r="CX48" s="21">
        <f t="shared" si="19"/>
        <v>0</v>
      </c>
      <c r="CY48" s="47"/>
      <c r="CZ48" s="48"/>
      <c r="DA48" s="23" t="str">
        <f t="shared" si="20"/>
        <v/>
      </c>
      <c r="DB48" s="47"/>
      <c r="DC48" s="40">
        <v>16</v>
      </c>
      <c r="DD48" s="41"/>
      <c r="DE48" s="42"/>
      <c r="DF48" s="42"/>
      <c r="DG48" s="42"/>
      <c r="DH48" s="42"/>
      <c r="DI48" s="42"/>
      <c r="DJ48" s="42"/>
      <c r="DK48" s="43"/>
      <c r="DL48" s="41"/>
      <c r="DM48" s="42"/>
      <c r="DN48" s="43"/>
      <c r="DP48" s="49"/>
      <c r="DQ48" s="43"/>
      <c r="DS48" s="21">
        <f t="shared" si="21"/>
        <v>0</v>
      </c>
      <c r="DT48" s="47"/>
      <c r="DU48" s="48"/>
      <c r="DV48" s="23" t="str">
        <f t="shared" si="22"/>
        <v/>
      </c>
      <c r="DW48" s="37"/>
    </row>
    <row r="49" spans="1:127" ht="15" customHeight="1" x14ac:dyDescent="0.25">
      <c r="A49" s="35"/>
      <c r="B49" s="40">
        <v>17</v>
      </c>
      <c r="C49" s="41"/>
      <c r="D49" s="42"/>
      <c r="E49" s="42"/>
      <c r="F49" s="42"/>
      <c r="G49" s="42"/>
      <c r="H49" s="42"/>
      <c r="I49" s="42"/>
      <c r="J49" s="43"/>
      <c r="K49" s="41"/>
      <c r="L49" s="42"/>
      <c r="M49" s="43"/>
      <c r="O49" s="44"/>
      <c r="P49" s="45"/>
      <c r="R49" s="21">
        <f t="shared" si="23"/>
        <v>0</v>
      </c>
      <c r="S49" s="74"/>
      <c r="T49" s="91"/>
      <c r="U49" s="23" t="str">
        <f t="shared" si="12"/>
        <v/>
      </c>
      <c r="W49" s="40">
        <v>17</v>
      </c>
      <c r="X49" s="41"/>
      <c r="Y49" s="42"/>
      <c r="Z49" s="42"/>
      <c r="AA49" s="42"/>
      <c r="AB49" s="42"/>
      <c r="AC49" s="42"/>
      <c r="AD49" s="42"/>
      <c r="AE49" s="43"/>
      <c r="AF49" s="41"/>
      <c r="AG49" s="42"/>
      <c r="AH49" s="43"/>
      <c r="AJ49" s="49"/>
      <c r="AK49" s="43"/>
      <c r="AM49" s="21">
        <f t="shared" si="13"/>
        <v>0</v>
      </c>
      <c r="AN49" s="47"/>
      <c r="AO49" s="48"/>
      <c r="AP49" s="23" t="str">
        <f t="shared" si="14"/>
        <v/>
      </c>
      <c r="AR49" s="40">
        <v>17</v>
      </c>
      <c r="AS49" s="41"/>
      <c r="AT49" s="42"/>
      <c r="AU49" s="42"/>
      <c r="AV49" s="42"/>
      <c r="AW49" s="42"/>
      <c r="AX49" s="42"/>
      <c r="AY49" s="42"/>
      <c r="AZ49" s="43"/>
      <c r="BA49" s="41"/>
      <c r="BB49" s="42"/>
      <c r="BC49" s="43"/>
      <c r="BE49" s="49"/>
      <c r="BF49" s="43"/>
      <c r="BH49" s="21">
        <f t="shared" si="15"/>
        <v>0</v>
      </c>
      <c r="BI49" s="47"/>
      <c r="BJ49" s="48"/>
      <c r="BK49" s="23" t="str">
        <f t="shared" si="16"/>
        <v/>
      </c>
      <c r="BM49" s="40">
        <v>17</v>
      </c>
      <c r="BN49" s="41"/>
      <c r="BO49" s="42"/>
      <c r="BP49" s="42"/>
      <c r="BQ49" s="42"/>
      <c r="BR49" s="42"/>
      <c r="BS49" s="42"/>
      <c r="BT49" s="42"/>
      <c r="BU49" s="43"/>
      <c r="BV49" s="41"/>
      <c r="BW49" s="42"/>
      <c r="BX49" s="43"/>
      <c r="BZ49" s="49"/>
      <c r="CA49" s="43"/>
      <c r="CC49" s="21">
        <f t="shared" si="17"/>
        <v>0</v>
      </c>
      <c r="CD49" s="47"/>
      <c r="CE49" s="48"/>
      <c r="CF49" s="23" t="str">
        <f t="shared" si="18"/>
        <v/>
      </c>
      <c r="CG49" s="47"/>
      <c r="CH49" s="40">
        <v>17</v>
      </c>
      <c r="CI49" s="41"/>
      <c r="CJ49" s="42"/>
      <c r="CK49" s="42"/>
      <c r="CL49" s="42"/>
      <c r="CM49" s="42"/>
      <c r="CN49" s="42"/>
      <c r="CO49" s="42"/>
      <c r="CP49" s="43"/>
      <c r="CQ49" s="41"/>
      <c r="CR49" s="42"/>
      <c r="CS49" s="43"/>
      <c r="CU49" s="49"/>
      <c r="CV49" s="43"/>
      <c r="CX49" s="21">
        <f t="shared" si="19"/>
        <v>0</v>
      </c>
      <c r="CY49" s="47"/>
      <c r="CZ49" s="48"/>
      <c r="DA49" s="23" t="str">
        <f t="shared" si="20"/>
        <v/>
      </c>
      <c r="DB49" s="47"/>
      <c r="DC49" s="40">
        <v>17</v>
      </c>
      <c r="DD49" s="41"/>
      <c r="DE49" s="42"/>
      <c r="DF49" s="42"/>
      <c r="DG49" s="42"/>
      <c r="DH49" s="42"/>
      <c r="DI49" s="42"/>
      <c r="DJ49" s="42"/>
      <c r="DK49" s="43"/>
      <c r="DL49" s="41"/>
      <c r="DM49" s="42"/>
      <c r="DN49" s="43"/>
      <c r="DP49" s="49"/>
      <c r="DQ49" s="43"/>
      <c r="DS49" s="21">
        <f t="shared" si="21"/>
        <v>0</v>
      </c>
      <c r="DT49" s="47"/>
      <c r="DU49" s="48"/>
      <c r="DV49" s="23" t="str">
        <f t="shared" si="22"/>
        <v/>
      </c>
      <c r="DW49" s="37"/>
    </row>
    <row r="50" spans="1:127" ht="15" customHeight="1" x14ac:dyDescent="0.25">
      <c r="A50" s="35"/>
      <c r="B50" s="40">
        <v>18</v>
      </c>
      <c r="C50" s="41"/>
      <c r="D50" s="42"/>
      <c r="E50" s="42"/>
      <c r="F50" s="42"/>
      <c r="G50" s="42"/>
      <c r="H50" s="42"/>
      <c r="I50" s="42"/>
      <c r="J50" s="43"/>
      <c r="K50" s="41"/>
      <c r="L50" s="42"/>
      <c r="M50" s="43"/>
      <c r="O50" s="44"/>
      <c r="P50" s="45"/>
      <c r="R50" s="21">
        <f t="shared" si="23"/>
        <v>0</v>
      </c>
      <c r="S50" s="74"/>
      <c r="T50" s="91"/>
      <c r="U50" s="23" t="str">
        <f t="shared" si="12"/>
        <v/>
      </c>
      <c r="W50" s="40">
        <v>18</v>
      </c>
      <c r="X50" s="41"/>
      <c r="Y50" s="42"/>
      <c r="Z50" s="42"/>
      <c r="AA50" s="42"/>
      <c r="AB50" s="42"/>
      <c r="AC50" s="42"/>
      <c r="AD50" s="42"/>
      <c r="AE50" s="43"/>
      <c r="AF50" s="41"/>
      <c r="AG50" s="42"/>
      <c r="AH50" s="43"/>
      <c r="AJ50" s="49"/>
      <c r="AK50" s="43"/>
      <c r="AM50" s="21">
        <f t="shared" si="13"/>
        <v>0</v>
      </c>
      <c r="AN50" s="47"/>
      <c r="AO50" s="48"/>
      <c r="AP50" s="23" t="str">
        <f t="shared" si="14"/>
        <v/>
      </c>
      <c r="AR50" s="40">
        <v>18</v>
      </c>
      <c r="AS50" s="41"/>
      <c r="AT50" s="42"/>
      <c r="AU50" s="42"/>
      <c r="AV50" s="42"/>
      <c r="AW50" s="42"/>
      <c r="AX50" s="42"/>
      <c r="AY50" s="42"/>
      <c r="AZ50" s="43"/>
      <c r="BA50" s="41"/>
      <c r="BB50" s="42"/>
      <c r="BC50" s="43"/>
      <c r="BE50" s="49"/>
      <c r="BF50" s="43"/>
      <c r="BH50" s="21">
        <f t="shared" si="15"/>
        <v>0</v>
      </c>
      <c r="BI50" s="47"/>
      <c r="BJ50" s="48"/>
      <c r="BK50" s="23" t="str">
        <f t="shared" si="16"/>
        <v/>
      </c>
      <c r="BM50" s="40">
        <v>18</v>
      </c>
      <c r="BN50" s="41"/>
      <c r="BO50" s="42"/>
      <c r="BP50" s="42"/>
      <c r="BQ50" s="42"/>
      <c r="BR50" s="42"/>
      <c r="BS50" s="42"/>
      <c r="BT50" s="42"/>
      <c r="BU50" s="43"/>
      <c r="BV50" s="41"/>
      <c r="BW50" s="42"/>
      <c r="BX50" s="43"/>
      <c r="BZ50" s="49"/>
      <c r="CA50" s="43"/>
      <c r="CC50" s="21">
        <f t="shared" si="17"/>
        <v>0</v>
      </c>
      <c r="CD50" s="47"/>
      <c r="CE50" s="48"/>
      <c r="CF50" s="23" t="str">
        <f t="shared" si="18"/>
        <v/>
      </c>
      <c r="CG50" s="47"/>
      <c r="CH50" s="40">
        <v>18</v>
      </c>
      <c r="CI50" s="41"/>
      <c r="CJ50" s="42"/>
      <c r="CK50" s="42"/>
      <c r="CL50" s="42"/>
      <c r="CM50" s="42"/>
      <c r="CN50" s="42"/>
      <c r="CO50" s="42"/>
      <c r="CP50" s="43"/>
      <c r="CQ50" s="41"/>
      <c r="CR50" s="42"/>
      <c r="CS50" s="43"/>
      <c r="CU50" s="49"/>
      <c r="CV50" s="43"/>
      <c r="CX50" s="21">
        <f t="shared" si="19"/>
        <v>0</v>
      </c>
      <c r="CY50" s="47"/>
      <c r="CZ50" s="48"/>
      <c r="DA50" s="23" t="str">
        <f t="shared" si="20"/>
        <v/>
      </c>
      <c r="DB50" s="47"/>
      <c r="DC50" s="40">
        <v>18</v>
      </c>
      <c r="DD50" s="41"/>
      <c r="DE50" s="42"/>
      <c r="DF50" s="42"/>
      <c r="DG50" s="42"/>
      <c r="DH50" s="42"/>
      <c r="DI50" s="42"/>
      <c r="DJ50" s="42"/>
      <c r="DK50" s="43"/>
      <c r="DL50" s="41"/>
      <c r="DM50" s="42"/>
      <c r="DN50" s="43"/>
      <c r="DP50" s="49"/>
      <c r="DQ50" s="43"/>
      <c r="DS50" s="21">
        <f t="shared" si="21"/>
        <v>0</v>
      </c>
      <c r="DT50" s="47"/>
      <c r="DU50" s="48"/>
      <c r="DV50" s="23" t="str">
        <f t="shared" si="22"/>
        <v/>
      </c>
      <c r="DW50" s="37"/>
    </row>
    <row r="51" spans="1:127" ht="15" customHeight="1" x14ac:dyDescent="0.25">
      <c r="A51" s="35"/>
      <c r="B51" s="40">
        <v>19</v>
      </c>
      <c r="C51" s="41"/>
      <c r="D51" s="42"/>
      <c r="E51" s="42"/>
      <c r="F51" s="42"/>
      <c r="G51" s="42"/>
      <c r="H51" s="42"/>
      <c r="I51" s="42"/>
      <c r="J51" s="43"/>
      <c r="K51" s="41"/>
      <c r="L51" s="42"/>
      <c r="M51" s="43"/>
      <c r="O51" s="44"/>
      <c r="P51" s="45"/>
      <c r="R51" s="21">
        <f t="shared" si="23"/>
        <v>0</v>
      </c>
      <c r="S51" s="74"/>
      <c r="T51" s="91"/>
      <c r="U51" s="23" t="str">
        <f t="shared" si="12"/>
        <v/>
      </c>
      <c r="W51" s="40">
        <v>19</v>
      </c>
      <c r="X51" s="41"/>
      <c r="Y51" s="42"/>
      <c r="Z51" s="42"/>
      <c r="AA51" s="42"/>
      <c r="AB51" s="42"/>
      <c r="AC51" s="42"/>
      <c r="AD51" s="42"/>
      <c r="AE51" s="43"/>
      <c r="AF51" s="41"/>
      <c r="AG51" s="42"/>
      <c r="AH51" s="43"/>
      <c r="AJ51" s="49"/>
      <c r="AK51" s="43"/>
      <c r="AM51" s="21">
        <f t="shared" si="13"/>
        <v>0</v>
      </c>
      <c r="AN51" s="47"/>
      <c r="AO51" s="48"/>
      <c r="AP51" s="23" t="str">
        <f t="shared" si="14"/>
        <v/>
      </c>
      <c r="AR51" s="40">
        <v>19</v>
      </c>
      <c r="AS51" s="41"/>
      <c r="AT51" s="42"/>
      <c r="AU51" s="42"/>
      <c r="AV51" s="42"/>
      <c r="AW51" s="42"/>
      <c r="AX51" s="42"/>
      <c r="AY51" s="42"/>
      <c r="AZ51" s="43"/>
      <c r="BA51" s="41"/>
      <c r="BB51" s="42"/>
      <c r="BC51" s="43"/>
      <c r="BE51" s="49"/>
      <c r="BF51" s="43"/>
      <c r="BH51" s="21">
        <f t="shared" si="15"/>
        <v>0</v>
      </c>
      <c r="BI51" s="47"/>
      <c r="BJ51" s="48"/>
      <c r="BK51" s="23" t="str">
        <f t="shared" si="16"/>
        <v/>
      </c>
      <c r="BM51" s="40">
        <v>19</v>
      </c>
      <c r="BN51" s="41"/>
      <c r="BO51" s="42"/>
      <c r="BP51" s="42"/>
      <c r="BQ51" s="42"/>
      <c r="BR51" s="42"/>
      <c r="BS51" s="42"/>
      <c r="BT51" s="42"/>
      <c r="BU51" s="43"/>
      <c r="BV51" s="41"/>
      <c r="BW51" s="42"/>
      <c r="BX51" s="43"/>
      <c r="BZ51" s="49"/>
      <c r="CA51" s="43"/>
      <c r="CC51" s="21">
        <f t="shared" si="17"/>
        <v>0</v>
      </c>
      <c r="CD51" s="47"/>
      <c r="CE51" s="48"/>
      <c r="CF51" s="23" t="str">
        <f t="shared" si="18"/>
        <v/>
      </c>
      <c r="CG51" s="47"/>
      <c r="CH51" s="40">
        <v>19</v>
      </c>
      <c r="CI51" s="41"/>
      <c r="CJ51" s="42"/>
      <c r="CK51" s="42"/>
      <c r="CL51" s="42"/>
      <c r="CM51" s="42"/>
      <c r="CN51" s="42"/>
      <c r="CO51" s="42"/>
      <c r="CP51" s="43"/>
      <c r="CQ51" s="41"/>
      <c r="CR51" s="42"/>
      <c r="CS51" s="43"/>
      <c r="CU51" s="49"/>
      <c r="CV51" s="43"/>
      <c r="CX51" s="21">
        <f t="shared" si="19"/>
        <v>0</v>
      </c>
      <c r="CY51" s="47"/>
      <c r="CZ51" s="48"/>
      <c r="DA51" s="23" t="str">
        <f t="shared" si="20"/>
        <v/>
      </c>
      <c r="DB51" s="47"/>
      <c r="DC51" s="40">
        <v>19</v>
      </c>
      <c r="DD51" s="41"/>
      <c r="DE51" s="42"/>
      <c r="DF51" s="42"/>
      <c r="DG51" s="42"/>
      <c r="DH51" s="42"/>
      <c r="DI51" s="42"/>
      <c r="DJ51" s="42"/>
      <c r="DK51" s="43"/>
      <c r="DL51" s="41"/>
      <c r="DM51" s="42"/>
      <c r="DN51" s="43"/>
      <c r="DP51" s="49"/>
      <c r="DQ51" s="43"/>
      <c r="DS51" s="21">
        <f t="shared" si="21"/>
        <v>0</v>
      </c>
      <c r="DT51" s="47"/>
      <c r="DU51" s="48"/>
      <c r="DV51" s="23" t="str">
        <f t="shared" si="22"/>
        <v/>
      </c>
      <c r="DW51" s="37"/>
    </row>
    <row r="52" spans="1:127" ht="15" customHeight="1" x14ac:dyDescent="0.25">
      <c r="A52" s="35"/>
      <c r="B52" s="40">
        <v>20</v>
      </c>
      <c r="C52" s="41"/>
      <c r="D52" s="42"/>
      <c r="E52" s="42"/>
      <c r="F52" s="42"/>
      <c r="G52" s="42"/>
      <c r="H52" s="42"/>
      <c r="I52" s="42"/>
      <c r="J52" s="43"/>
      <c r="K52" s="41"/>
      <c r="L52" s="42"/>
      <c r="M52" s="43"/>
      <c r="O52" s="44"/>
      <c r="P52" s="45"/>
      <c r="R52" s="21">
        <f t="shared" si="23"/>
        <v>0</v>
      </c>
      <c r="S52" s="74"/>
      <c r="T52" s="91"/>
      <c r="U52" s="23" t="str">
        <f t="shared" si="12"/>
        <v/>
      </c>
      <c r="W52" s="40">
        <v>20</v>
      </c>
      <c r="X52" s="41"/>
      <c r="Y52" s="42"/>
      <c r="Z52" s="42"/>
      <c r="AA52" s="42"/>
      <c r="AB52" s="42"/>
      <c r="AC52" s="42"/>
      <c r="AD52" s="42"/>
      <c r="AE52" s="43"/>
      <c r="AF52" s="41"/>
      <c r="AG52" s="42"/>
      <c r="AH52" s="43"/>
      <c r="AJ52" s="49"/>
      <c r="AK52" s="43"/>
      <c r="AM52" s="21">
        <f t="shared" si="13"/>
        <v>0</v>
      </c>
      <c r="AN52" s="47"/>
      <c r="AO52" s="48"/>
      <c r="AP52" s="23" t="str">
        <f t="shared" si="14"/>
        <v/>
      </c>
      <c r="AR52" s="40">
        <v>20</v>
      </c>
      <c r="AS52" s="41"/>
      <c r="AT52" s="42"/>
      <c r="AU52" s="42"/>
      <c r="AV52" s="42"/>
      <c r="AW52" s="42"/>
      <c r="AX52" s="42"/>
      <c r="AY52" s="42"/>
      <c r="AZ52" s="43"/>
      <c r="BA52" s="41"/>
      <c r="BB52" s="42"/>
      <c r="BC52" s="43"/>
      <c r="BE52" s="49"/>
      <c r="BF52" s="43"/>
      <c r="BH52" s="21">
        <f t="shared" si="15"/>
        <v>0</v>
      </c>
      <c r="BI52" s="47"/>
      <c r="BJ52" s="48"/>
      <c r="BK52" s="23" t="str">
        <f t="shared" si="16"/>
        <v/>
      </c>
      <c r="BM52" s="40">
        <v>20</v>
      </c>
      <c r="BN52" s="41"/>
      <c r="BO52" s="42"/>
      <c r="BP52" s="42"/>
      <c r="BQ52" s="42"/>
      <c r="BR52" s="42"/>
      <c r="BS52" s="42"/>
      <c r="BT52" s="42"/>
      <c r="BU52" s="43"/>
      <c r="BV52" s="41"/>
      <c r="BW52" s="42"/>
      <c r="BX52" s="43"/>
      <c r="BZ52" s="49"/>
      <c r="CA52" s="43"/>
      <c r="CC52" s="21">
        <f t="shared" si="17"/>
        <v>0</v>
      </c>
      <c r="CD52" s="47"/>
      <c r="CE52" s="48"/>
      <c r="CF52" s="23" t="str">
        <f t="shared" si="18"/>
        <v/>
      </c>
      <c r="CG52" s="47"/>
      <c r="CH52" s="40">
        <v>20</v>
      </c>
      <c r="CI52" s="41"/>
      <c r="CJ52" s="42"/>
      <c r="CK52" s="42"/>
      <c r="CL52" s="42"/>
      <c r="CM52" s="42"/>
      <c r="CN52" s="42"/>
      <c r="CO52" s="42"/>
      <c r="CP52" s="43"/>
      <c r="CQ52" s="41"/>
      <c r="CR52" s="42"/>
      <c r="CS52" s="43"/>
      <c r="CU52" s="49"/>
      <c r="CV52" s="43"/>
      <c r="CX52" s="21">
        <f t="shared" si="19"/>
        <v>0</v>
      </c>
      <c r="CY52" s="47"/>
      <c r="CZ52" s="48"/>
      <c r="DA52" s="23" t="str">
        <f t="shared" si="20"/>
        <v/>
      </c>
      <c r="DB52" s="47"/>
      <c r="DC52" s="40">
        <v>20</v>
      </c>
      <c r="DD52" s="41"/>
      <c r="DE52" s="42"/>
      <c r="DF52" s="42"/>
      <c r="DG52" s="42"/>
      <c r="DH52" s="42"/>
      <c r="DI52" s="42"/>
      <c r="DJ52" s="42"/>
      <c r="DK52" s="43"/>
      <c r="DL52" s="41"/>
      <c r="DM52" s="42"/>
      <c r="DN52" s="43"/>
      <c r="DP52" s="49"/>
      <c r="DQ52" s="43"/>
      <c r="DS52" s="21">
        <f t="shared" si="21"/>
        <v>0</v>
      </c>
      <c r="DT52" s="47"/>
      <c r="DU52" s="48"/>
      <c r="DV52" s="23" t="str">
        <f t="shared" si="22"/>
        <v/>
      </c>
      <c r="DW52" s="37"/>
    </row>
    <row r="53" spans="1:127" s="17" customFormat="1" ht="15" customHeight="1" x14ac:dyDescent="0.25">
      <c r="A53" s="75"/>
      <c r="B53" s="19"/>
      <c r="C53" s="19"/>
      <c r="D53" s="19"/>
      <c r="E53" s="19"/>
      <c r="F53" s="19"/>
      <c r="G53" s="19"/>
      <c r="H53" s="19"/>
      <c r="I53" s="19"/>
      <c r="J53" s="19"/>
      <c r="K53" s="19"/>
      <c r="L53" s="19"/>
      <c r="M53" s="19"/>
      <c r="N53" s="19"/>
      <c r="O53" s="72"/>
      <c r="P53" s="76" t="s">
        <v>78</v>
      </c>
      <c r="R53" s="24">
        <f>SUM(R33:R52)</f>
        <v>0</v>
      </c>
      <c r="S53" s="25"/>
      <c r="T53" s="26">
        <f>SUM(T33:T52)</f>
        <v>0</v>
      </c>
      <c r="U53" s="23" t="str">
        <f t="shared" si="12"/>
        <v>-</v>
      </c>
      <c r="W53" s="77"/>
      <c r="X53" s="19"/>
      <c r="Y53" s="19"/>
      <c r="Z53" s="19"/>
      <c r="AA53" s="19"/>
      <c r="AB53" s="19"/>
      <c r="AC53" s="19"/>
      <c r="AD53" s="19"/>
      <c r="AE53" s="19"/>
      <c r="AF53" s="19"/>
      <c r="AG53" s="19"/>
      <c r="AH53" s="19"/>
      <c r="AI53" s="19"/>
      <c r="AJ53" s="19"/>
      <c r="AK53" s="76" t="s">
        <v>78</v>
      </c>
      <c r="AM53" s="24">
        <f>SUM(AM33:AM52)</f>
        <v>0</v>
      </c>
      <c r="AN53" s="25"/>
      <c r="AO53" s="26">
        <f>SUM(AO33:AO52)</f>
        <v>0</v>
      </c>
      <c r="AP53" s="23" t="str">
        <f t="shared" si="14"/>
        <v>-</v>
      </c>
      <c r="AR53" s="77"/>
      <c r="AS53" s="19"/>
      <c r="AT53" s="19"/>
      <c r="AU53" s="19"/>
      <c r="AV53" s="19"/>
      <c r="AW53" s="19"/>
      <c r="AX53" s="19"/>
      <c r="AY53" s="19"/>
      <c r="AZ53" s="19"/>
      <c r="BA53" s="19"/>
      <c r="BB53" s="19"/>
      <c r="BC53" s="19"/>
      <c r="BD53" s="19"/>
      <c r="BE53" s="19"/>
      <c r="BF53" s="76" t="s">
        <v>78</v>
      </c>
      <c r="BH53" s="24">
        <f>SUM(BH33:BH52)</f>
        <v>0</v>
      </c>
      <c r="BI53" s="25"/>
      <c r="BJ53" s="26">
        <f>SUM(BJ33:BJ52)</f>
        <v>0</v>
      </c>
      <c r="BK53" s="23" t="str">
        <f t="shared" si="16"/>
        <v>-</v>
      </c>
      <c r="BM53" s="77"/>
      <c r="BN53" s="19"/>
      <c r="BO53" s="19"/>
      <c r="BP53" s="19"/>
      <c r="BQ53" s="19"/>
      <c r="BR53" s="19"/>
      <c r="BS53" s="19"/>
      <c r="BT53" s="19"/>
      <c r="BU53" s="19"/>
      <c r="BV53" s="19"/>
      <c r="BW53" s="19"/>
      <c r="BX53" s="19"/>
      <c r="BY53" s="19"/>
      <c r="BZ53" s="19"/>
      <c r="CA53" s="76" t="s">
        <v>78</v>
      </c>
      <c r="CC53" s="24">
        <f>SUM(CC33:CC52)</f>
        <v>0</v>
      </c>
      <c r="CD53" s="25"/>
      <c r="CE53" s="26">
        <f>SUM(CE33:CE52)</f>
        <v>0</v>
      </c>
      <c r="CF53" s="23" t="str">
        <f t="shared" si="18"/>
        <v>-</v>
      </c>
      <c r="CG53" s="22"/>
      <c r="CH53" s="77"/>
      <c r="CI53" s="19"/>
      <c r="CJ53" s="19"/>
      <c r="CK53" s="19"/>
      <c r="CL53" s="19"/>
      <c r="CM53" s="19"/>
      <c r="CN53" s="19"/>
      <c r="CO53" s="19"/>
      <c r="CP53" s="19"/>
      <c r="CQ53" s="19"/>
      <c r="CR53" s="19"/>
      <c r="CS53" s="19"/>
      <c r="CT53" s="19"/>
      <c r="CU53" s="19"/>
      <c r="CV53" s="76" t="s">
        <v>78</v>
      </c>
      <c r="CX53" s="24">
        <f>SUM(CX33:CX52)</f>
        <v>0</v>
      </c>
      <c r="CY53" s="25"/>
      <c r="CZ53" s="26">
        <f>SUM(CZ33:CZ52)</f>
        <v>0</v>
      </c>
      <c r="DA53" s="23" t="str">
        <f t="shared" si="20"/>
        <v>-</v>
      </c>
      <c r="DB53" s="25"/>
      <c r="DC53" s="77"/>
      <c r="DD53" s="19"/>
      <c r="DE53" s="19"/>
      <c r="DF53" s="19"/>
      <c r="DG53" s="19"/>
      <c r="DH53" s="19"/>
      <c r="DI53" s="19"/>
      <c r="DJ53" s="19"/>
      <c r="DK53" s="19"/>
      <c r="DL53" s="19"/>
      <c r="DM53" s="19"/>
      <c r="DN53" s="19"/>
      <c r="DO53" s="19"/>
      <c r="DP53" s="19"/>
      <c r="DQ53" s="76" t="s">
        <v>78</v>
      </c>
      <c r="DS53" s="24">
        <f>SUM(DS33:DS52)</f>
        <v>0</v>
      </c>
      <c r="DT53" s="25"/>
      <c r="DU53" s="26">
        <f>SUM(DU33:DU52)</f>
        <v>0</v>
      </c>
      <c r="DV53" s="23" t="str">
        <f t="shared" si="22"/>
        <v>-</v>
      </c>
      <c r="DW53" s="79"/>
    </row>
    <row r="54" spans="1:127" s="17" customFormat="1" ht="15" customHeight="1" x14ac:dyDescent="0.25">
      <c r="A54" s="75"/>
      <c r="O54" s="20"/>
      <c r="P54" s="20"/>
      <c r="W54" s="75"/>
      <c r="AR54" s="75"/>
      <c r="BM54" s="75"/>
      <c r="CH54" s="75"/>
      <c r="DC54" s="75"/>
      <c r="DW54" s="79"/>
    </row>
    <row r="55" spans="1:127" s="17" customFormat="1" ht="15" customHeight="1" x14ac:dyDescent="0.25">
      <c r="A55" s="75"/>
      <c r="B55" s="19"/>
      <c r="C55" s="61" t="s">
        <v>54</v>
      </c>
      <c r="D55" s="19"/>
      <c r="E55" s="19"/>
      <c r="F55" s="19"/>
      <c r="G55" s="19"/>
      <c r="H55" s="19"/>
      <c r="I55" s="19"/>
      <c r="J55" s="19"/>
      <c r="K55" s="19"/>
      <c r="L55" s="19"/>
      <c r="M55" s="19"/>
      <c r="N55" s="19"/>
      <c r="O55" s="106" t="s">
        <v>79</v>
      </c>
      <c r="P55" s="72"/>
      <c r="Q55" s="19"/>
      <c r="R55" s="19"/>
      <c r="W55" s="77"/>
      <c r="X55" s="61" t="s">
        <v>54</v>
      </c>
      <c r="Y55" s="19"/>
      <c r="Z55" s="19"/>
      <c r="AA55" s="19"/>
      <c r="AB55" s="19"/>
      <c r="AC55" s="19"/>
      <c r="AD55" s="19"/>
      <c r="AE55" s="19"/>
      <c r="AF55" s="19"/>
      <c r="AG55" s="19"/>
      <c r="AH55" s="19"/>
      <c r="AI55" s="19"/>
      <c r="AJ55" s="107" t="s">
        <v>79</v>
      </c>
      <c r="AK55" s="19"/>
      <c r="AL55" s="19"/>
      <c r="AM55" s="19"/>
      <c r="AR55" s="77"/>
      <c r="AS55" s="61" t="s">
        <v>54</v>
      </c>
      <c r="AT55" s="19"/>
      <c r="AU55" s="19"/>
      <c r="AV55" s="19"/>
      <c r="AW55" s="19"/>
      <c r="AX55" s="19"/>
      <c r="AY55" s="19"/>
      <c r="AZ55" s="19"/>
      <c r="BA55" s="19"/>
      <c r="BB55" s="19"/>
      <c r="BC55" s="19"/>
      <c r="BD55" s="19"/>
      <c r="BE55" s="107" t="s">
        <v>79</v>
      </c>
      <c r="BF55" s="19"/>
      <c r="BG55" s="19"/>
      <c r="BH55" s="19"/>
      <c r="BM55" s="77"/>
      <c r="BN55" s="61" t="s">
        <v>54</v>
      </c>
      <c r="BO55" s="19"/>
      <c r="BP55" s="19"/>
      <c r="BQ55" s="19"/>
      <c r="BR55" s="19"/>
      <c r="BS55" s="19"/>
      <c r="BT55" s="19"/>
      <c r="BU55" s="19"/>
      <c r="BV55" s="19"/>
      <c r="BW55" s="19"/>
      <c r="BX55" s="19"/>
      <c r="BY55" s="19"/>
      <c r="BZ55" s="107" t="s">
        <v>79</v>
      </c>
      <c r="CA55" s="19"/>
      <c r="CB55" s="19"/>
      <c r="CC55" s="19"/>
      <c r="CH55" s="77"/>
      <c r="CI55" s="61" t="s">
        <v>54</v>
      </c>
      <c r="CJ55" s="19"/>
      <c r="CK55" s="19"/>
      <c r="CL55" s="19"/>
      <c r="CM55" s="19"/>
      <c r="CN55" s="19"/>
      <c r="CO55" s="19"/>
      <c r="CP55" s="19"/>
      <c r="CQ55" s="19"/>
      <c r="CR55" s="19"/>
      <c r="CS55" s="19"/>
      <c r="CT55" s="19"/>
      <c r="CU55" s="107" t="s">
        <v>79</v>
      </c>
      <c r="CV55" s="19"/>
      <c r="CW55" s="19"/>
      <c r="CX55" s="19"/>
      <c r="DC55" s="77"/>
      <c r="DD55" s="61" t="s">
        <v>54</v>
      </c>
      <c r="DE55" s="19"/>
      <c r="DF55" s="19"/>
      <c r="DG55" s="19"/>
      <c r="DH55" s="19"/>
      <c r="DI55" s="19"/>
      <c r="DJ55" s="19"/>
      <c r="DK55" s="19"/>
      <c r="DL55" s="19"/>
      <c r="DM55" s="19"/>
      <c r="DN55" s="19"/>
      <c r="DO55" s="19"/>
      <c r="DP55" s="107" t="s">
        <v>79</v>
      </c>
      <c r="DQ55" s="19"/>
      <c r="DR55" s="19"/>
      <c r="DS55" s="19"/>
      <c r="DW55" s="79"/>
    </row>
    <row r="56" spans="1:127" s="17" customFormat="1" x14ac:dyDescent="0.25">
      <c r="A56" s="75"/>
      <c r="C56" s="17" t="s">
        <v>80</v>
      </c>
      <c r="G56" s="33" t="s">
        <v>81</v>
      </c>
      <c r="H56" s="33"/>
      <c r="I56" s="33"/>
      <c r="J56" s="33"/>
      <c r="K56" s="33"/>
      <c r="L56" s="33"/>
      <c r="M56" s="33"/>
      <c r="N56" s="157"/>
      <c r="O56" s="20" t="s">
        <v>71</v>
      </c>
      <c r="P56" s="20" t="s">
        <v>72</v>
      </c>
      <c r="R56" s="27" t="s">
        <v>73</v>
      </c>
      <c r="S56" s="27"/>
      <c r="T56" s="27" t="s">
        <v>74</v>
      </c>
      <c r="U56" s="27" t="s">
        <v>75</v>
      </c>
      <c r="V56" s="27"/>
      <c r="W56" s="75"/>
      <c r="X56" s="17" t="s">
        <v>80</v>
      </c>
      <c r="AB56" s="33" t="s">
        <v>81</v>
      </c>
      <c r="AC56" s="33"/>
      <c r="AD56" s="33"/>
      <c r="AE56" s="33"/>
      <c r="AF56" s="33"/>
      <c r="AG56" s="33"/>
      <c r="AH56" s="33"/>
      <c r="AI56" s="157"/>
      <c r="AJ56" s="20" t="s">
        <v>71</v>
      </c>
      <c r="AK56" s="20" t="s">
        <v>72</v>
      </c>
      <c r="AM56" s="27" t="s">
        <v>73</v>
      </c>
      <c r="AN56" s="27"/>
      <c r="AO56" s="27" t="s">
        <v>74</v>
      </c>
      <c r="AP56" s="27" t="s">
        <v>75</v>
      </c>
      <c r="AQ56" s="27"/>
      <c r="AR56" s="75"/>
      <c r="AS56" s="17" t="s">
        <v>80</v>
      </c>
      <c r="AW56" s="33" t="s">
        <v>81</v>
      </c>
      <c r="AX56" s="33"/>
      <c r="AY56" s="33"/>
      <c r="AZ56" s="33"/>
      <c r="BA56" s="33"/>
      <c r="BB56" s="33"/>
      <c r="BC56" s="33"/>
      <c r="BD56" s="157"/>
      <c r="BE56" s="20" t="s">
        <v>71</v>
      </c>
      <c r="BF56" s="20" t="s">
        <v>72</v>
      </c>
      <c r="BH56" s="27" t="s">
        <v>73</v>
      </c>
      <c r="BI56" s="27"/>
      <c r="BJ56" s="27" t="s">
        <v>74</v>
      </c>
      <c r="BK56" s="27" t="s">
        <v>75</v>
      </c>
      <c r="BL56" s="27"/>
      <c r="BM56" s="75"/>
      <c r="BN56" s="17" t="s">
        <v>80</v>
      </c>
      <c r="BR56" s="33" t="s">
        <v>81</v>
      </c>
      <c r="BS56" s="33"/>
      <c r="BT56" s="33"/>
      <c r="BU56" s="33"/>
      <c r="BV56" s="33"/>
      <c r="BW56" s="33"/>
      <c r="BX56" s="33"/>
      <c r="BY56" s="157"/>
      <c r="BZ56" s="20" t="s">
        <v>71</v>
      </c>
      <c r="CA56" s="20" t="s">
        <v>72</v>
      </c>
      <c r="CC56" s="27" t="s">
        <v>73</v>
      </c>
      <c r="CD56" s="27"/>
      <c r="CE56" s="27" t="s">
        <v>74</v>
      </c>
      <c r="CF56" s="27" t="s">
        <v>75</v>
      </c>
      <c r="CG56" s="27"/>
      <c r="CH56" s="75"/>
      <c r="CI56" s="17" t="s">
        <v>80</v>
      </c>
      <c r="CM56" s="33" t="s">
        <v>81</v>
      </c>
      <c r="CN56" s="33"/>
      <c r="CO56" s="33"/>
      <c r="CP56" s="33"/>
      <c r="CQ56" s="33"/>
      <c r="CR56" s="33"/>
      <c r="CS56" s="33"/>
      <c r="CT56" s="157"/>
      <c r="CU56" s="20" t="s">
        <v>71</v>
      </c>
      <c r="CV56" s="20" t="s">
        <v>72</v>
      </c>
      <c r="CX56" s="27" t="s">
        <v>73</v>
      </c>
      <c r="CY56" s="27"/>
      <c r="CZ56" s="27" t="s">
        <v>74</v>
      </c>
      <c r="DA56" s="27" t="s">
        <v>75</v>
      </c>
      <c r="DB56" s="27"/>
      <c r="DC56" s="75"/>
      <c r="DD56" s="17" t="s">
        <v>80</v>
      </c>
      <c r="DH56" s="33" t="s">
        <v>81</v>
      </c>
      <c r="DI56" s="33"/>
      <c r="DJ56" s="33"/>
      <c r="DK56" s="33"/>
      <c r="DL56" s="33"/>
      <c r="DM56" s="33"/>
      <c r="DN56" s="33"/>
      <c r="DO56" s="157"/>
      <c r="DP56" s="20" t="s">
        <v>71</v>
      </c>
      <c r="DQ56" s="20" t="s">
        <v>72</v>
      </c>
      <c r="DS56" s="27" t="s">
        <v>73</v>
      </c>
      <c r="DT56" s="27"/>
      <c r="DU56" s="27" t="s">
        <v>74</v>
      </c>
      <c r="DV56" s="27" t="s">
        <v>75</v>
      </c>
      <c r="DW56" s="79"/>
    </row>
    <row r="57" spans="1:127" ht="15" customHeight="1" x14ac:dyDescent="0.25">
      <c r="A57" s="35"/>
      <c r="B57" s="40">
        <v>1</v>
      </c>
      <c r="C57" s="41"/>
      <c r="D57" s="42"/>
      <c r="E57" s="42"/>
      <c r="F57" s="43"/>
      <c r="G57" s="42"/>
      <c r="H57" s="42"/>
      <c r="I57" s="42"/>
      <c r="J57" s="42"/>
      <c r="K57" s="42"/>
      <c r="L57" s="42"/>
      <c r="M57" s="43"/>
      <c r="O57" s="44"/>
      <c r="P57" s="45"/>
      <c r="R57" s="46"/>
      <c r="S57" s="74"/>
      <c r="T57" s="91"/>
      <c r="U57" s="23" t="str">
        <f t="shared" ref="U57:U77" si="24">IFERROR(IF(ISNUMBER(T57),T57/R57,""),"-")</f>
        <v/>
      </c>
      <c r="W57" s="40">
        <v>1</v>
      </c>
      <c r="X57" s="41"/>
      <c r="Y57" s="42"/>
      <c r="Z57" s="42"/>
      <c r="AA57" s="43"/>
      <c r="AB57" s="42"/>
      <c r="AC57" s="42"/>
      <c r="AD57" s="42"/>
      <c r="AE57" s="42"/>
      <c r="AF57" s="42"/>
      <c r="AG57" s="42"/>
      <c r="AH57" s="43"/>
      <c r="AJ57" s="44"/>
      <c r="AK57" s="45"/>
      <c r="AM57" s="46"/>
      <c r="AN57" s="47"/>
      <c r="AO57" s="48"/>
      <c r="AP57" s="23" t="str">
        <f t="shared" ref="AP57:AP77" si="25">IFERROR(IF(ISNUMBER(AO57),AO57/AM57,""),"-")</f>
        <v/>
      </c>
      <c r="AR57" s="40">
        <v>1</v>
      </c>
      <c r="AS57" s="41"/>
      <c r="AT57" s="42"/>
      <c r="AU57" s="42"/>
      <c r="AV57" s="43"/>
      <c r="AW57" s="42"/>
      <c r="AX57" s="42"/>
      <c r="AY57" s="42"/>
      <c r="AZ57" s="42"/>
      <c r="BA57" s="42"/>
      <c r="BB57" s="42"/>
      <c r="BC57" s="43"/>
      <c r="BE57" s="44"/>
      <c r="BF57" s="45"/>
      <c r="BH57" s="46"/>
      <c r="BI57" s="47"/>
      <c r="BJ57" s="48"/>
      <c r="BK57" s="23" t="str">
        <f t="shared" ref="BK57:BK77" si="26">IFERROR(IF(ISNUMBER(BJ57),BJ57/BH57,""),"-")</f>
        <v/>
      </c>
      <c r="BM57" s="40">
        <v>1</v>
      </c>
      <c r="BN57" s="41"/>
      <c r="BO57" s="42"/>
      <c r="BP57" s="42"/>
      <c r="BQ57" s="43"/>
      <c r="BR57" s="42"/>
      <c r="BS57" s="42"/>
      <c r="BT57" s="42"/>
      <c r="BU57" s="42"/>
      <c r="BV57" s="42"/>
      <c r="BW57" s="42"/>
      <c r="BX57" s="43"/>
      <c r="BZ57" s="44"/>
      <c r="CA57" s="45"/>
      <c r="CC57" s="46"/>
      <c r="CD57" s="47"/>
      <c r="CE57" s="48"/>
      <c r="CF57" s="23" t="str">
        <f t="shared" ref="CF57:CF77" si="27">IFERROR(IF(ISNUMBER(CE57),CE57/CC57,""),"-")</f>
        <v/>
      </c>
      <c r="CG57" s="47"/>
      <c r="CH57" s="40">
        <v>1</v>
      </c>
      <c r="CI57" s="41"/>
      <c r="CJ57" s="42"/>
      <c r="CK57" s="42"/>
      <c r="CL57" s="43"/>
      <c r="CM57" s="42"/>
      <c r="CN57" s="42"/>
      <c r="CO57" s="42"/>
      <c r="CP57" s="42"/>
      <c r="CQ57" s="42"/>
      <c r="CR57" s="42"/>
      <c r="CS57" s="43"/>
      <c r="CU57" s="44"/>
      <c r="CV57" s="45"/>
      <c r="CX57" s="46"/>
      <c r="CY57" s="47"/>
      <c r="CZ57" s="48"/>
      <c r="DA57" s="23" t="str">
        <f t="shared" ref="DA57:DA77" si="28">IFERROR(IF(ISNUMBER(CZ57),CZ57/CX57,""),"-")</f>
        <v/>
      </c>
      <c r="DB57" s="47"/>
      <c r="DC57" s="40">
        <v>1</v>
      </c>
      <c r="DD57" s="41"/>
      <c r="DE57" s="42"/>
      <c r="DF57" s="42"/>
      <c r="DG57" s="43"/>
      <c r="DH57" s="42"/>
      <c r="DI57" s="42"/>
      <c r="DJ57" s="42"/>
      <c r="DK57" s="42"/>
      <c r="DL57" s="42"/>
      <c r="DM57" s="42"/>
      <c r="DN57" s="43"/>
      <c r="DP57" s="44"/>
      <c r="DQ57" s="45"/>
      <c r="DS57" s="46"/>
      <c r="DT57" s="47"/>
      <c r="DU57" s="48"/>
      <c r="DV57" s="23" t="str">
        <f t="shared" ref="DV57:DV77" si="29">IFERROR(IF(ISNUMBER(DU57),DU57/DS57,""),"-")</f>
        <v/>
      </c>
      <c r="DW57" s="37"/>
    </row>
    <row r="58" spans="1:127" ht="15" customHeight="1" x14ac:dyDescent="0.25">
      <c r="A58" s="35"/>
      <c r="B58" s="40">
        <v>2</v>
      </c>
      <c r="C58" s="41"/>
      <c r="D58" s="42"/>
      <c r="E58" s="42"/>
      <c r="F58" s="43"/>
      <c r="G58" s="42"/>
      <c r="H58" s="42"/>
      <c r="I58" s="42"/>
      <c r="J58" s="42"/>
      <c r="K58" s="42"/>
      <c r="L58" s="42"/>
      <c r="M58" s="43"/>
      <c r="O58" s="44"/>
      <c r="P58" s="45"/>
      <c r="R58" s="46"/>
      <c r="S58" s="74"/>
      <c r="T58" s="91"/>
      <c r="U58" s="23" t="str">
        <f t="shared" si="24"/>
        <v/>
      </c>
      <c r="W58" s="40">
        <v>2</v>
      </c>
      <c r="X58" s="41"/>
      <c r="Y58" s="42"/>
      <c r="Z58" s="42"/>
      <c r="AA58" s="43"/>
      <c r="AB58" s="42"/>
      <c r="AC58" s="42"/>
      <c r="AD58" s="42"/>
      <c r="AE58" s="42"/>
      <c r="AF58" s="42"/>
      <c r="AG58" s="42"/>
      <c r="AH58" s="43"/>
      <c r="AJ58" s="44"/>
      <c r="AK58" s="45"/>
      <c r="AM58" s="46"/>
      <c r="AN58" s="47"/>
      <c r="AO58" s="48"/>
      <c r="AP58" s="23" t="str">
        <f t="shared" si="25"/>
        <v/>
      </c>
      <c r="AR58" s="40">
        <v>2</v>
      </c>
      <c r="AS58" s="41"/>
      <c r="AT58" s="42"/>
      <c r="AU58" s="42"/>
      <c r="AV58" s="43"/>
      <c r="AW58" s="42"/>
      <c r="AX58" s="42"/>
      <c r="AY58" s="42"/>
      <c r="AZ58" s="42"/>
      <c r="BA58" s="42"/>
      <c r="BB58" s="42"/>
      <c r="BC58" s="43"/>
      <c r="BE58" s="44"/>
      <c r="BF58" s="45"/>
      <c r="BH58" s="46"/>
      <c r="BI58" s="47"/>
      <c r="BJ58" s="48"/>
      <c r="BK58" s="23" t="str">
        <f t="shared" si="26"/>
        <v/>
      </c>
      <c r="BM58" s="40">
        <v>2</v>
      </c>
      <c r="BN58" s="41"/>
      <c r="BO58" s="42"/>
      <c r="BP58" s="42"/>
      <c r="BQ58" s="43"/>
      <c r="BR58" s="42"/>
      <c r="BS58" s="42"/>
      <c r="BT58" s="42"/>
      <c r="BU58" s="42"/>
      <c r="BV58" s="42"/>
      <c r="BW58" s="42"/>
      <c r="BX58" s="43"/>
      <c r="BZ58" s="44"/>
      <c r="CA58" s="45"/>
      <c r="CC58" s="46"/>
      <c r="CD58" s="47"/>
      <c r="CE58" s="48"/>
      <c r="CF58" s="23" t="str">
        <f t="shared" si="27"/>
        <v/>
      </c>
      <c r="CG58" s="47"/>
      <c r="CH58" s="40">
        <v>2</v>
      </c>
      <c r="CI58" s="41"/>
      <c r="CJ58" s="42"/>
      <c r="CK58" s="42"/>
      <c r="CL58" s="43"/>
      <c r="CM58" s="42"/>
      <c r="CN58" s="42"/>
      <c r="CO58" s="42"/>
      <c r="CP58" s="42"/>
      <c r="CQ58" s="42"/>
      <c r="CR58" s="42"/>
      <c r="CS58" s="43"/>
      <c r="CU58" s="44"/>
      <c r="CV58" s="45"/>
      <c r="CX58" s="46"/>
      <c r="CY58" s="47"/>
      <c r="CZ58" s="48"/>
      <c r="DA58" s="23" t="str">
        <f t="shared" si="28"/>
        <v/>
      </c>
      <c r="DB58" s="47"/>
      <c r="DC58" s="40">
        <v>2</v>
      </c>
      <c r="DD58" s="41"/>
      <c r="DE58" s="42"/>
      <c r="DF58" s="42"/>
      <c r="DG58" s="43"/>
      <c r="DH58" s="42"/>
      <c r="DI58" s="42"/>
      <c r="DJ58" s="42"/>
      <c r="DK58" s="42"/>
      <c r="DL58" s="42"/>
      <c r="DM58" s="42"/>
      <c r="DN58" s="43"/>
      <c r="DP58" s="44"/>
      <c r="DQ58" s="45"/>
      <c r="DS58" s="46"/>
      <c r="DT58" s="47"/>
      <c r="DU58" s="48"/>
      <c r="DV58" s="23" t="str">
        <f t="shared" si="29"/>
        <v/>
      </c>
      <c r="DW58" s="37"/>
    </row>
    <row r="59" spans="1:127" ht="15" customHeight="1" x14ac:dyDescent="0.25">
      <c r="A59" s="35"/>
      <c r="B59" s="40">
        <v>3</v>
      </c>
      <c r="C59" s="41"/>
      <c r="D59" s="42"/>
      <c r="E59" s="42"/>
      <c r="F59" s="43"/>
      <c r="G59" s="42"/>
      <c r="H59" s="42"/>
      <c r="I59" s="42"/>
      <c r="J59" s="42"/>
      <c r="K59" s="42"/>
      <c r="L59" s="42"/>
      <c r="M59" s="43"/>
      <c r="O59" s="44"/>
      <c r="P59" s="45"/>
      <c r="R59" s="46"/>
      <c r="S59" s="74"/>
      <c r="T59" s="91"/>
      <c r="U59" s="23" t="str">
        <f t="shared" si="24"/>
        <v/>
      </c>
      <c r="W59" s="40">
        <v>3</v>
      </c>
      <c r="X59" s="41"/>
      <c r="Y59" s="42"/>
      <c r="Z59" s="42"/>
      <c r="AA59" s="43"/>
      <c r="AB59" s="42"/>
      <c r="AC59" s="42"/>
      <c r="AD59" s="42"/>
      <c r="AE59" s="42"/>
      <c r="AF59" s="42"/>
      <c r="AG59" s="42"/>
      <c r="AH59" s="43"/>
      <c r="AJ59" s="44"/>
      <c r="AK59" s="45"/>
      <c r="AM59" s="46"/>
      <c r="AN59" s="47"/>
      <c r="AO59" s="48"/>
      <c r="AP59" s="23" t="str">
        <f t="shared" si="25"/>
        <v/>
      </c>
      <c r="AR59" s="40">
        <v>3</v>
      </c>
      <c r="AS59" s="41"/>
      <c r="AT59" s="42"/>
      <c r="AU59" s="42"/>
      <c r="AV59" s="43"/>
      <c r="AW59" s="42"/>
      <c r="AX59" s="42"/>
      <c r="AY59" s="42"/>
      <c r="AZ59" s="42"/>
      <c r="BA59" s="42"/>
      <c r="BB59" s="42"/>
      <c r="BC59" s="43"/>
      <c r="BE59" s="44"/>
      <c r="BF59" s="45"/>
      <c r="BH59" s="46"/>
      <c r="BI59" s="47"/>
      <c r="BJ59" s="48"/>
      <c r="BK59" s="23" t="str">
        <f t="shared" si="26"/>
        <v/>
      </c>
      <c r="BM59" s="40">
        <v>3</v>
      </c>
      <c r="BN59" s="41"/>
      <c r="BO59" s="42"/>
      <c r="BP59" s="42"/>
      <c r="BQ59" s="43"/>
      <c r="BR59" s="42"/>
      <c r="BS59" s="42"/>
      <c r="BT59" s="42"/>
      <c r="BU59" s="42"/>
      <c r="BV59" s="42"/>
      <c r="BW59" s="42"/>
      <c r="BX59" s="43"/>
      <c r="BZ59" s="44"/>
      <c r="CA59" s="45"/>
      <c r="CC59" s="46"/>
      <c r="CD59" s="47"/>
      <c r="CE59" s="48"/>
      <c r="CF59" s="23" t="str">
        <f t="shared" si="27"/>
        <v/>
      </c>
      <c r="CG59" s="47"/>
      <c r="CH59" s="40">
        <v>3</v>
      </c>
      <c r="CI59" s="41"/>
      <c r="CJ59" s="42"/>
      <c r="CK59" s="42"/>
      <c r="CL59" s="43"/>
      <c r="CM59" s="42"/>
      <c r="CN59" s="42"/>
      <c r="CO59" s="42"/>
      <c r="CP59" s="42"/>
      <c r="CQ59" s="42"/>
      <c r="CR59" s="42"/>
      <c r="CS59" s="43"/>
      <c r="CU59" s="44"/>
      <c r="CV59" s="45"/>
      <c r="CX59" s="46"/>
      <c r="CY59" s="47"/>
      <c r="CZ59" s="48"/>
      <c r="DA59" s="23" t="str">
        <f t="shared" si="28"/>
        <v/>
      </c>
      <c r="DB59" s="47"/>
      <c r="DC59" s="40">
        <v>3</v>
      </c>
      <c r="DD59" s="41"/>
      <c r="DE59" s="42"/>
      <c r="DF59" s="42"/>
      <c r="DG59" s="43"/>
      <c r="DH59" s="42"/>
      <c r="DI59" s="42"/>
      <c r="DJ59" s="42"/>
      <c r="DK59" s="42"/>
      <c r="DL59" s="42"/>
      <c r="DM59" s="42"/>
      <c r="DN59" s="43"/>
      <c r="DP59" s="44"/>
      <c r="DQ59" s="45"/>
      <c r="DS59" s="46"/>
      <c r="DT59" s="47"/>
      <c r="DU59" s="48"/>
      <c r="DV59" s="23" t="str">
        <f t="shared" si="29"/>
        <v/>
      </c>
      <c r="DW59" s="37"/>
    </row>
    <row r="60" spans="1:127" ht="15" customHeight="1" x14ac:dyDescent="0.25">
      <c r="A60" s="35"/>
      <c r="B60" s="40">
        <v>4</v>
      </c>
      <c r="C60" s="41"/>
      <c r="D60" s="42"/>
      <c r="E60" s="42"/>
      <c r="F60" s="43"/>
      <c r="G60" s="42"/>
      <c r="H60" s="42"/>
      <c r="I60" s="42"/>
      <c r="J60" s="42"/>
      <c r="K60" s="42"/>
      <c r="L60" s="42"/>
      <c r="M60" s="43"/>
      <c r="O60" s="44"/>
      <c r="P60" s="45"/>
      <c r="R60" s="46"/>
      <c r="S60" s="74"/>
      <c r="T60" s="91"/>
      <c r="U60" s="23" t="str">
        <f t="shared" si="24"/>
        <v/>
      </c>
      <c r="W60" s="40">
        <v>4</v>
      </c>
      <c r="X60" s="41"/>
      <c r="Y60" s="42"/>
      <c r="Z60" s="42"/>
      <c r="AA60" s="43"/>
      <c r="AB60" s="42"/>
      <c r="AC60" s="42"/>
      <c r="AD60" s="42"/>
      <c r="AE60" s="42"/>
      <c r="AF60" s="42"/>
      <c r="AG60" s="42"/>
      <c r="AH60" s="43"/>
      <c r="AJ60" s="44"/>
      <c r="AK60" s="45"/>
      <c r="AM60" s="46"/>
      <c r="AN60" s="47"/>
      <c r="AO60" s="48"/>
      <c r="AP60" s="23" t="str">
        <f t="shared" si="25"/>
        <v/>
      </c>
      <c r="AR60" s="40">
        <v>4</v>
      </c>
      <c r="AS60" s="41"/>
      <c r="AT60" s="42"/>
      <c r="AU60" s="42"/>
      <c r="AV60" s="43"/>
      <c r="AW60" s="42"/>
      <c r="AX60" s="42"/>
      <c r="AY60" s="42"/>
      <c r="AZ60" s="42"/>
      <c r="BA60" s="42"/>
      <c r="BB60" s="42"/>
      <c r="BC60" s="43"/>
      <c r="BE60" s="44"/>
      <c r="BF60" s="45"/>
      <c r="BH60" s="46"/>
      <c r="BI60" s="47"/>
      <c r="BJ60" s="48"/>
      <c r="BK60" s="23" t="str">
        <f t="shared" si="26"/>
        <v/>
      </c>
      <c r="BM60" s="40">
        <v>4</v>
      </c>
      <c r="BN60" s="41"/>
      <c r="BO60" s="42"/>
      <c r="BP60" s="42"/>
      <c r="BQ60" s="43"/>
      <c r="BR60" s="42"/>
      <c r="BS60" s="42"/>
      <c r="BT60" s="42"/>
      <c r="BU60" s="42"/>
      <c r="BV60" s="42"/>
      <c r="BW60" s="42"/>
      <c r="BX60" s="43"/>
      <c r="BZ60" s="44"/>
      <c r="CA60" s="45"/>
      <c r="CC60" s="46"/>
      <c r="CD60" s="47"/>
      <c r="CE60" s="48"/>
      <c r="CF60" s="23" t="str">
        <f t="shared" si="27"/>
        <v/>
      </c>
      <c r="CG60" s="47"/>
      <c r="CH60" s="40">
        <v>4</v>
      </c>
      <c r="CI60" s="41"/>
      <c r="CJ60" s="42"/>
      <c r="CK60" s="42"/>
      <c r="CL60" s="43"/>
      <c r="CM60" s="42"/>
      <c r="CN60" s="42"/>
      <c r="CO60" s="42"/>
      <c r="CP60" s="42"/>
      <c r="CQ60" s="42"/>
      <c r="CR60" s="42"/>
      <c r="CS60" s="43"/>
      <c r="CU60" s="44"/>
      <c r="CV60" s="45"/>
      <c r="CX60" s="46"/>
      <c r="CY60" s="47"/>
      <c r="CZ60" s="48"/>
      <c r="DA60" s="23" t="str">
        <f t="shared" si="28"/>
        <v/>
      </c>
      <c r="DB60" s="47"/>
      <c r="DC60" s="40">
        <v>4</v>
      </c>
      <c r="DD60" s="41"/>
      <c r="DE60" s="42"/>
      <c r="DF60" s="42"/>
      <c r="DG60" s="43"/>
      <c r="DH60" s="42"/>
      <c r="DI60" s="42"/>
      <c r="DJ60" s="42"/>
      <c r="DK60" s="42"/>
      <c r="DL60" s="42"/>
      <c r="DM60" s="42"/>
      <c r="DN60" s="43"/>
      <c r="DP60" s="44"/>
      <c r="DQ60" s="45"/>
      <c r="DS60" s="46"/>
      <c r="DT60" s="47"/>
      <c r="DU60" s="48"/>
      <c r="DV60" s="23" t="str">
        <f t="shared" si="29"/>
        <v/>
      </c>
      <c r="DW60" s="37"/>
    </row>
    <row r="61" spans="1:127" ht="15" customHeight="1" x14ac:dyDescent="0.25">
      <c r="A61" s="35"/>
      <c r="B61" s="40">
        <v>5</v>
      </c>
      <c r="C61" s="41"/>
      <c r="D61" s="42"/>
      <c r="E61" s="42"/>
      <c r="F61" s="43"/>
      <c r="G61" s="42"/>
      <c r="H61" s="42"/>
      <c r="I61" s="42"/>
      <c r="J61" s="42"/>
      <c r="K61" s="42"/>
      <c r="L61" s="42"/>
      <c r="M61" s="43"/>
      <c r="O61" s="44"/>
      <c r="P61" s="45"/>
      <c r="R61" s="46"/>
      <c r="S61" s="74"/>
      <c r="T61" s="91"/>
      <c r="U61" s="23" t="str">
        <f t="shared" si="24"/>
        <v/>
      </c>
      <c r="W61" s="40">
        <v>5</v>
      </c>
      <c r="X61" s="41"/>
      <c r="Y61" s="42"/>
      <c r="Z61" s="42"/>
      <c r="AA61" s="43"/>
      <c r="AB61" s="42"/>
      <c r="AC61" s="42"/>
      <c r="AD61" s="42"/>
      <c r="AE61" s="42"/>
      <c r="AF61" s="42"/>
      <c r="AG61" s="42"/>
      <c r="AH61" s="43"/>
      <c r="AJ61" s="44"/>
      <c r="AK61" s="45"/>
      <c r="AM61" s="46"/>
      <c r="AN61" s="47"/>
      <c r="AO61" s="48"/>
      <c r="AP61" s="23" t="str">
        <f t="shared" si="25"/>
        <v/>
      </c>
      <c r="AR61" s="40">
        <v>5</v>
      </c>
      <c r="AS61" s="41"/>
      <c r="AT61" s="42"/>
      <c r="AU61" s="42"/>
      <c r="AV61" s="43"/>
      <c r="AW61" s="42"/>
      <c r="AX61" s="42"/>
      <c r="AY61" s="42"/>
      <c r="AZ61" s="42"/>
      <c r="BA61" s="42"/>
      <c r="BB61" s="42"/>
      <c r="BC61" s="43"/>
      <c r="BE61" s="44"/>
      <c r="BF61" s="45"/>
      <c r="BH61" s="46"/>
      <c r="BI61" s="47"/>
      <c r="BJ61" s="48"/>
      <c r="BK61" s="23" t="str">
        <f t="shared" si="26"/>
        <v/>
      </c>
      <c r="BM61" s="40">
        <v>5</v>
      </c>
      <c r="BN61" s="41"/>
      <c r="BO61" s="42"/>
      <c r="BP61" s="42"/>
      <c r="BQ61" s="43"/>
      <c r="BR61" s="42"/>
      <c r="BS61" s="42"/>
      <c r="BT61" s="42"/>
      <c r="BU61" s="42"/>
      <c r="BV61" s="42"/>
      <c r="BW61" s="42"/>
      <c r="BX61" s="43"/>
      <c r="BZ61" s="44"/>
      <c r="CA61" s="45"/>
      <c r="CC61" s="46"/>
      <c r="CD61" s="47"/>
      <c r="CE61" s="48"/>
      <c r="CF61" s="23" t="str">
        <f t="shared" si="27"/>
        <v/>
      </c>
      <c r="CG61" s="47"/>
      <c r="CH61" s="40">
        <v>5</v>
      </c>
      <c r="CI61" s="41"/>
      <c r="CJ61" s="42"/>
      <c r="CK61" s="42"/>
      <c r="CL61" s="43"/>
      <c r="CM61" s="42"/>
      <c r="CN61" s="42"/>
      <c r="CO61" s="42"/>
      <c r="CP61" s="42"/>
      <c r="CQ61" s="42"/>
      <c r="CR61" s="42"/>
      <c r="CS61" s="43"/>
      <c r="CU61" s="44"/>
      <c r="CV61" s="45"/>
      <c r="CX61" s="46"/>
      <c r="CY61" s="47"/>
      <c r="CZ61" s="48"/>
      <c r="DA61" s="23" t="str">
        <f t="shared" si="28"/>
        <v/>
      </c>
      <c r="DB61" s="47"/>
      <c r="DC61" s="40">
        <v>5</v>
      </c>
      <c r="DD61" s="41"/>
      <c r="DE61" s="42"/>
      <c r="DF61" s="42"/>
      <c r="DG61" s="43"/>
      <c r="DH61" s="42"/>
      <c r="DI61" s="42"/>
      <c r="DJ61" s="42"/>
      <c r="DK61" s="42"/>
      <c r="DL61" s="42"/>
      <c r="DM61" s="42"/>
      <c r="DN61" s="43"/>
      <c r="DP61" s="44"/>
      <c r="DQ61" s="45"/>
      <c r="DS61" s="46"/>
      <c r="DT61" s="47"/>
      <c r="DU61" s="48"/>
      <c r="DV61" s="23" t="str">
        <f t="shared" si="29"/>
        <v/>
      </c>
      <c r="DW61" s="37"/>
    </row>
    <row r="62" spans="1:127" ht="15" customHeight="1" x14ac:dyDescent="0.25">
      <c r="A62" s="35"/>
      <c r="B62" s="40">
        <v>6</v>
      </c>
      <c r="C62" s="41"/>
      <c r="D62" s="42"/>
      <c r="E62" s="42"/>
      <c r="F62" s="43"/>
      <c r="G62" s="42"/>
      <c r="H62" s="42"/>
      <c r="I62" s="42"/>
      <c r="J62" s="42"/>
      <c r="K62" s="42"/>
      <c r="L62" s="42"/>
      <c r="M62" s="43"/>
      <c r="O62" s="44"/>
      <c r="P62" s="45"/>
      <c r="R62" s="46"/>
      <c r="S62" s="74"/>
      <c r="T62" s="91"/>
      <c r="U62" s="23" t="str">
        <f t="shared" ref="U62:U71" si="30">IFERROR(IF(ISNUMBER(T62),T62/R62,""),"-")</f>
        <v/>
      </c>
      <c r="W62" s="40">
        <v>6</v>
      </c>
      <c r="X62" s="41"/>
      <c r="Y62" s="42"/>
      <c r="Z62" s="42"/>
      <c r="AA62" s="43"/>
      <c r="AB62" s="42"/>
      <c r="AC62" s="42"/>
      <c r="AD62" s="42"/>
      <c r="AE62" s="42"/>
      <c r="AF62" s="42"/>
      <c r="AG62" s="42"/>
      <c r="AH62" s="43"/>
      <c r="AJ62" s="44"/>
      <c r="AK62" s="45"/>
      <c r="AM62" s="46"/>
      <c r="AN62" s="47"/>
      <c r="AO62" s="48"/>
      <c r="AP62" s="23" t="str">
        <f t="shared" ref="AP62:AP71" si="31">IFERROR(IF(ISNUMBER(AO62),AO62/AM62,""),"-")</f>
        <v/>
      </c>
      <c r="AR62" s="40">
        <v>6</v>
      </c>
      <c r="AS62" s="41"/>
      <c r="AT62" s="42"/>
      <c r="AU62" s="42"/>
      <c r="AV62" s="43"/>
      <c r="AW62" s="42"/>
      <c r="AX62" s="42"/>
      <c r="AY62" s="42"/>
      <c r="AZ62" s="42"/>
      <c r="BA62" s="42"/>
      <c r="BB62" s="42"/>
      <c r="BC62" s="43"/>
      <c r="BE62" s="44"/>
      <c r="BF62" s="45"/>
      <c r="BH62" s="46"/>
      <c r="BI62" s="47"/>
      <c r="BJ62" s="48"/>
      <c r="BK62" s="23" t="str">
        <f t="shared" ref="BK62:BK71" si="32">IFERROR(IF(ISNUMBER(BJ62),BJ62/BH62,""),"-")</f>
        <v/>
      </c>
      <c r="BM62" s="40">
        <v>6</v>
      </c>
      <c r="BN62" s="41"/>
      <c r="BO62" s="42"/>
      <c r="BP62" s="42"/>
      <c r="BQ62" s="43"/>
      <c r="BR62" s="42"/>
      <c r="BS62" s="42"/>
      <c r="BT62" s="42"/>
      <c r="BU62" s="42"/>
      <c r="BV62" s="42"/>
      <c r="BW62" s="42"/>
      <c r="BX62" s="43"/>
      <c r="BZ62" s="44"/>
      <c r="CA62" s="45"/>
      <c r="CC62" s="46"/>
      <c r="CD62" s="47"/>
      <c r="CE62" s="48"/>
      <c r="CF62" s="23" t="str">
        <f t="shared" ref="CF62:CF71" si="33">IFERROR(IF(ISNUMBER(CE62),CE62/CC62,""),"-")</f>
        <v/>
      </c>
      <c r="CG62" s="47"/>
      <c r="CH62" s="40">
        <v>6</v>
      </c>
      <c r="CI62" s="41"/>
      <c r="CJ62" s="42"/>
      <c r="CK62" s="42"/>
      <c r="CL62" s="43"/>
      <c r="CM62" s="42"/>
      <c r="CN62" s="42"/>
      <c r="CO62" s="42"/>
      <c r="CP62" s="42"/>
      <c r="CQ62" s="42"/>
      <c r="CR62" s="42"/>
      <c r="CS62" s="43"/>
      <c r="CU62" s="44"/>
      <c r="CV62" s="45"/>
      <c r="CX62" s="46"/>
      <c r="CY62" s="47"/>
      <c r="CZ62" s="48"/>
      <c r="DA62" s="23" t="str">
        <f t="shared" ref="DA62:DA71" si="34">IFERROR(IF(ISNUMBER(CZ62),CZ62/CX62,""),"-")</f>
        <v/>
      </c>
      <c r="DB62" s="47"/>
      <c r="DC62" s="40">
        <v>6</v>
      </c>
      <c r="DD62" s="41"/>
      <c r="DE62" s="42"/>
      <c r="DF62" s="42"/>
      <c r="DG62" s="43"/>
      <c r="DH62" s="42"/>
      <c r="DI62" s="42"/>
      <c r="DJ62" s="42"/>
      <c r="DK62" s="42"/>
      <c r="DL62" s="42"/>
      <c r="DM62" s="42"/>
      <c r="DN62" s="43"/>
      <c r="DP62" s="44"/>
      <c r="DQ62" s="45"/>
      <c r="DS62" s="46"/>
      <c r="DT62" s="47"/>
      <c r="DU62" s="48"/>
      <c r="DV62" s="23" t="str">
        <f t="shared" ref="DV62:DV71" si="35">IFERROR(IF(ISNUMBER(DU62),DU62/DS62,""),"-")</f>
        <v/>
      </c>
      <c r="DW62" s="37"/>
    </row>
    <row r="63" spans="1:127" ht="15" customHeight="1" x14ac:dyDescent="0.25">
      <c r="A63" s="35"/>
      <c r="B63" s="40">
        <v>7</v>
      </c>
      <c r="C63" s="41"/>
      <c r="D63" s="42"/>
      <c r="E63" s="42"/>
      <c r="F63" s="43"/>
      <c r="G63" s="42"/>
      <c r="H63" s="42"/>
      <c r="I63" s="42"/>
      <c r="J63" s="42"/>
      <c r="K63" s="42"/>
      <c r="L63" s="42"/>
      <c r="M63" s="43"/>
      <c r="O63" s="44"/>
      <c r="P63" s="45"/>
      <c r="R63" s="46"/>
      <c r="S63" s="74"/>
      <c r="T63" s="91"/>
      <c r="U63" s="23" t="str">
        <f t="shared" si="30"/>
        <v/>
      </c>
      <c r="W63" s="40">
        <v>7</v>
      </c>
      <c r="X63" s="41"/>
      <c r="Y63" s="42"/>
      <c r="Z63" s="42"/>
      <c r="AA63" s="43"/>
      <c r="AB63" s="42"/>
      <c r="AC63" s="42"/>
      <c r="AD63" s="42"/>
      <c r="AE63" s="42"/>
      <c r="AF63" s="42"/>
      <c r="AG63" s="42"/>
      <c r="AH63" s="43"/>
      <c r="AJ63" s="44"/>
      <c r="AK63" s="45"/>
      <c r="AM63" s="46"/>
      <c r="AN63" s="47"/>
      <c r="AO63" s="48"/>
      <c r="AP63" s="23" t="str">
        <f t="shared" si="31"/>
        <v/>
      </c>
      <c r="AR63" s="40">
        <v>7</v>
      </c>
      <c r="AS63" s="41"/>
      <c r="AT63" s="42"/>
      <c r="AU63" s="42"/>
      <c r="AV63" s="43"/>
      <c r="AW63" s="42"/>
      <c r="AX63" s="42"/>
      <c r="AY63" s="42"/>
      <c r="AZ63" s="42"/>
      <c r="BA63" s="42"/>
      <c r="BB63" s="42"/>
      <c r="BC63" s="43"/>
      <c r="BE63" s="44"/>
      <c r="BF63" s="45"/>
      <c r="BH63" s="46"/>
      <c r="BI63" s="47"/>
      <c r="BJ63" s="48"/>
      <c r="BK63" s="23" t="str">
        <f t="shared" si="32"/>
        <v/>
      </c>
      <c r="BM63" s="40">
        <v>7</v>
      </c>
      <c r="BN63" s="41"/>
      <c r="BO63" s="42"/>
      <c r="BP63" s="42"/>
      <c r="BQ63" s="43"/>
      <c r="BR63" s="42"/>
      <c r="BS63" s="42"/>
      <c r="BT63" s="42"/>
      <c r="BU63" s="42"/>
      <c r="BV63" s="42"/>
      <c r="BW63" s="42"/>
      <c r="BX63" s="43"/>
      <c r="BZ63" s="44"/>
      <c r="CA63" s="45"/>
      <c r="CC63" s="46"/>
      <c r="CD63" s="47"/>
      <c r="CE63" s="48"/>
      <c r="CF63" s="23" t="str">
        <f t="shared" si="33"/>
        <v/>
      </c>
      <c r="CG63" s="47"/>
      <c r="CH63" s="40">
        <v>7</v>
      </c>
      <c r="CI63" s="41"/>
      <c r="CJ63" s="42"/>
      <c r="CK63" s="42"/>
      <c r="CL63" s="43"/>
      <c r="CM63" s="42"/>
      <c r="CN63" s="42"/>
      <c r="CO63" s="42"/>
      <c r="CP63" s="42"/>
      <c r="CQ63" s="42"/>
      <c r="CR63" s="42"/>
      <c r="CS63" s="43"/>
      <c r="CU63" s="44"/>
      <c r="CV63" s="45"/>
      <c r="CX63" s="46"/>
      <c r="CY63" s="47"/>
      <c r="CZ63" s="48"/>
      <c r="DA63" s="23" t="str">
        <f t="shared" si="34"/>
        <v/>
      </c>
      <c r="DB63" s="47"/>
      <c r="DC63" s="40">
        <v>7</v>
      </c>
      <c r="DD63" s="41"/>
      <c r="DE63" s="42"/>
      <c r="DF63" s="42"/>
      <c r="DG63" s="43"/>
      <c r="DH63" s="42"/>
      <c r="DI63" s="42"/>
      <c r="DJ63" s="42"/>
      <c r="DK63" s="42"/>
      <c r="DL63" s="42"/>
      <c r="DM63" s="42"/>
      <c r="DN63" s="43"/>
      <c r="DP63" s="44"/>
      <c r="DQ63" s="45"/>
      <c r="DS63" s="46"/>
      <c r="DT63" s="47"/>
      <c r="DU63" s="48"/>
      <c r="DV63" s="23" t="str">
        <f t="shared" si="35"/>
        <v/>
      </c>
      <c r="DW63" s="37"/>
    </row>
    <row r="64" spans="1:127" ht="15" customHeight="1" x14ac:dyDescent="0.25">
      <c r="A64" s="35"/>
      <c r="B64" s="40">
        <v>8</v>
      </c>
      <c r="C64" s="41"/>
      <c r="D64" s="42"/>
      <c r="E64" s="42"/>
      <c r="F64" s="43"/>
      <c r="G64" s="42"/>
      <c r="H64" s="42"/>
      <c r="I64" s="42"/>
      <c r="J64" s="42"/>
      <c r="K64" s="42"/>
      <c r="L64" s="42"/>
      <c r="M64" s="43"/>
      <c r="O64" s="44"/>
      <c r="P64" s="45"/>
      <c r="R64" s="46"/>
      <c r="S64" s="74"/>
      <c r="T64" s="91"/>
      <c r="U64" s="23" t="str">
        <f t="shared" si="30"/>
        <v/>
      </c>
      <c r="W64" s="40">
        <v>8</v>
      </c>
      <c r="X64" s="41"/>
      <c r="Y64" s="42"/>
      <c r="Z64" s="42"/>
      <c r="AA64" s="43"/>
      <c r="AB64" s="42"/>
      <c r="AC64" s="42"/>
      <c r="AD64" s="42"/>
      <c r="AE64" s="42"/>
      <c r="AF64" s="42"/>
      <c r="AG64" s="42"/>
      <c r="AH64" s="43"/>
      <c r="AJ64" s="44"/>
      <c r="AK64" s="45"/>
      <c r="AM64" s="46"/>
      <c r="AN64" s="47"/>
      <c r="AO64" s="48"/>
      <c r="AP64" s="23" t="str">
        <f t="shared" si="31"/>
        <v/>
      </c>
      <c r="AR64" s="40">
        <v>8</v>
      </c>
      <c r="AS64" s="41"/>
      <c r="AT64" s="42"/>
      <c r="AU64" s="42"/>
      <c r="AV64" s="43"/>
      <c r="AW64" s="42"/>
      <c r="AX64" s="42"/>
      <c r="AY64" s="42"/>
      <c r="AZ64" s="42"/>
      <c r="BA64" s="42"/>
      <c r="BB64" s="42"/>
      <c r="BC64" s="43"/>
      <c r="BE64" s="44"/>
      <c r="BF64" s="45"/>
      <c r="BH64" s="46"/>
      <c r="BI64" s="47"/>
      <c r="BJ64" s="48"/>
      <c r="BK64" s="23" t="str">
        <f t="shared" si="32"/>
        <v/>
      </c>
      <c r="BM64" s="40">
        <v>8</v>
      </c>
      <c r="BN64" s="41"/>
      <c r="BO64" s="42"/>
      <c r="BP64" s="42"/>
      <c r="BQ64" s="43"/>
      <c r="BR64" s="42"/>
      <c r="BS64" s="42"/>
      <c r="BT64" s="42"/>
      <c r="BU64" s="42"/>
      <c r="BV64" s="42"/>
      <c r="BW64" s="42"/>
      <c r="BX64" s="43"/>
      <c r="BZ64" s="44"/>
      <c r="CA64" s="45"/>
      <c r="CC64" s="46"/>
      <c r="CD64" s="47"/>
      <c r="CE64" s="48"/>
      <c r="CF64" s="23" t="str">
        <f t="shared" si="33"/>
        <v/>
      </c>
      <c r="CG64" s="47"/>
      <c r="CH64" s="40">
        <v>8</v>
      </c>
      <c r="CI64" s="41"/>
      <c r="CJ64" s="42"/>
      <c r="CK64" s="42"/>
      <c r="CL64" s="43"/>
      <c r="CM64" s="42"/>
      <c r="CN64" s="42"/>
      <c r="CO64" s="42"/>
      <c r="CP64" s="42"/>
      <c r="CQ64" s="42"/>
      <c r="CR64" s="42"/>
      <c r="CS64" s="43"/>
      <c r="CU64" s="44"/>
      <c r="CV64" s="45"/>
      <c r="CX64" s="46"/>
      <c r="CY64" s="47"/>
      <c r="CZ64" s="48"/>
      <c r="DA64" s="23" t="str">
        <f t="shared" si="34"/>
        <v/>
      </c>
      <c r="DB64" s="47"/>
      <c r="DC64" s="40">
        <v>8</v>
      </c>
      <c r="DD64" s="41"/>
      <c r="DE64" s="42"/>
      <c r="DF64" s="42"/>
      <c r="DG64" s="43"/>
      <c r="DH64" s="42"/>
      <c r="DI64" s="42"/>
      <c r="DJ64" s="42"/>
      <c r="DK64" s="42"/>
      <c r="DL64" s="42"/>
      <c r="DM64" s="42"/>
      <c r="DN64" s="43"/>
      <c r="DP64" s="44"/>
      <c r="DQ64" s="45"/>
      <c r="DS64" s="46"/>
      <c r="DT64" s="47"/>
      <c r="DU64" s="48"/>
      <c r="DV64" s="23" t="str">
        <f t="shared" si="35"/>
        <v/>
      </c>
      <c r="DW64" s="37"/>
    </row>
    <row r="65" spans="1:127" ht="15" customHeight="1" x14ac:dyDescent="0.25">
      <c r="A65" s="35"/>
      <c r="B65" s="40">
        <v>9</v>
      </c>
      <c r="C65" s="41"/>
      <c r="D65" s="42"/>
      <c r="E65" s="42"/>
      <c r="F65" s="43"/>
      <c r="G65" s="42"/>
      <c r="H65" s="42"/>
      <c r="I65" s="42"/>
      <c r="J65" s="42"/>
      <c r="K65" s="42"/>
      <c r="L65" s="42"/>
      <c r="M65" s="43"/>
      <c r="O65" s="44"/>
      <c r="P65" s="45"/>
      <c r="R65" s="46"/>
      <c r="S65" s="74"/>
      <c r="T65" s="91"/>
      <c r="U65" s="23" t="str">
        <f t="shared" si="30"/>
        <v/>
      </c>
      <c r="W65" s="40">
        <v>9</v>
      </c>
      <c r="X65" s="41"/>
      <c r="Y65" s="42"/>
      <c r="Z65" s="42"/>
      <c r="AA65" s="43"/>
      <c r="AB65" s="42"/>
      <c r="AC65" s="42"/>
      <c r="AD65" s="42"/>
      <c r="AE65" s="42"/>
      <c r="AF65" s="42"/>
      <c r="AG65" s="42"/>
      <c r="AH65" s="43"/>
      <c r="AJ65" s="44"/>
      <c r="AK65" s="45"/>
      <c r="AM65" s="46"/>
      <c r="AN65" s="47"/>
      <c r="AO65" s="48"/>
      <c r="AP65" s="23" t="str">
        <f t="shared" si="31"/>
        <v/>
      </c>
      <c r="AR65" s="40">
        <v>9</v>
      </c>
      <c r="AS65" s="41"/>
      <c r="AT65" s="42"/>
      <c r="AU65" s="42"/>
      <c r="AV65" s="43"/>
      <c r="AW65" s="42"/>
      <c r="AX65" s="42"/>
      <c r="AY65" s="42"/>
      <c r="AZ65" s="42"/>
      <c r="BA65" s="42"/>
      <c r="BB65" s="42"/>
      <c r="BC65" s="43"/>
      <c r="BE65" s="44"/>
      <c r="BF65" s="45"/>
      <c r="BH65" s="46"/>
      <c r="BI65" s="47"/>
      <c r="BJ65" s="48"/>
      <c r="BK65" s="23" t="str">
        <f t="shared" si="32"/>
        <v/>
      </c>
      <c r="BM65" s="40">
        <v>9</v>
      </c>
      <c r="BN65" s="41"/>
      <c r="BO65" s="42"/>
      <c r="BP65" s="42"/>
      <c r="BQ65" s="43"/>
      <c r="BR65" s="42"/>
      <c r="BS65" s="42"/>
      <c r="BT65" s="42"/>
      <c r="BU65" s="42"/>
      <c r="BV65" s="42"/>
      <c r="BW65" s="42"/>
      <c r="BX65" s="43"/>
      <c r="BZ65" s="44"/>
      <c r="CA65" s="45"/>
      <c r="CC65" s="46"/>
      <c r="CD65" s="47"/>
      <c r="CE65" s="48"/>
      <c r="CF65" s="23" t="str">
        <f t="shared" si="33"/>
        <v/>
      </c>
      <c r="CG65" s="47"/>
      <c r="CH65" s="40">
        <v>9</v>
      </c>
      <c r="CI65" s="41"/>
      <c r="CJ65" s="42"/>
      <c r="CK65" s="42"/>
      <c r="CL65" s="43"/>
      <c r="CM65" s="42"/>
      <c r="CN65" s="42"/>
      <c r="CO65" s="42"/>
      <c r="CP65" s="42"/>
      <c r="CQ65" s="42"/>
      <c r="CR65" s="42"/>
      <c r="CS65" s="43"/>
      <c r="CU65" s="44"/>
      <c r="CV65" s="45"/>
      <c r="CX65" s="46"/>
      <c r="CY65" s="47"/>
      <c r="CZ65" s="48"/>
      <c r="DA65" s="23" t="str">
        <f t="shared" si="34"/>
        <v/>
      </c>
      <c r="DB65" s="47"/>
      <c r="DC65" s="40">
        <v>9</v>
      </c>
      <c r="DD65" s="41"/>
      <c r="DE65" s="42"/>
      <c r="DF65" s="42"/>
      <c r="DG65" s="43"/>
      <c r="DH65" s="42"/>
      <c r="DI65" s="42"/>
      <c r="DJ65" s="42"/>
      <c r="DK65" s="42"/>
      <c r="DL65" s="42"/>
      <c r="DM65" s="42"/>
      <c r="DN65" s="43"/>
      <c r="DP65" s="44"/>
      <c r="DQ65" s="45"/>
      <c r="DS65" s="46"/>
      <c r="DT65" s="47"/>
      <c r="DU65" s="48"/>
      <c r="DV65" s="23" t="str">
        <f t="shared" si="35"/>
        <v/>
      </c>
      <c r="DW65" s="37"/>
    </row>
    <row r="66" spans="1:127" ht="15" customHeight="1" x14ac:dyDescent="0.25">
      <c r="A66" s="35"/>
      <c r="B66" s="40">
        <v>10</v>
      </c>
      <c r="C66" s="41"/>
      <c r="D66" s="42"/>
      <c r="E66" s="42"/>
      <c r="F66" s="43"/>
      <c r="G66" s="42"/>
      <c r="H66" s="42"/>
      <c r="I66" s="42"/>
      <c r="J66" s="42"/>
      <c r="K66" s="42"/>
      <c r="L66" s="42"/>
      <c r="M66" s="43"/>
      <c r="O66" s="44"/>
      <c r="P66" s="45"/>
      <c r="R66" s="46"/>
      <c r="S66" s="74"/>
      <c r="T66" s="91"/>
      <c r="U66" s="23" t="str">
        <f t="shared" si="30"/>
        <v/>
      </c>
      <c r="W66" s="40">
        <v>10</v>
      </c>
      <c r="X66" s="41"/>
      <c r="Y66" s="42"/>
      <c r="Z66" s="42"/>
      <c r="AA66" s="43"/>
      <c r="AB66" s="42"/>
      <c r="AC66" s="42"/>
      <c r="AD66" s="42"/>
      <c r="AE66" s="42"/>
      <c r="AF66" s="42"/>
      <c r="AG66" s="42"/>
      <c r="AH66" s="43"/>
      <c r="AJ66" s="44"/>
      <c r="AK66" s="45"/>
      <c r="AM66" s="46"/>
      <c r="AN66" s="47"/>
      <c r="AO66" s="48"/>
      <c r="AP66" s="23" t="str">
        <f t="shared" si="31"/>
        <v/>
      </c>
      <c r="AR66" s="40">
        <v>10</v>
      </c>
      <c r="AS66" s="41"/>
      <c r="AT66" s="42"/>
      <c r="AU66" s="42"/>
      <c r="AV66" s="43"/>
      <c r="AW66" s="42"/>
      <c r="AX66" s="42"/>
      <c r="AY66" s="42"/>
      <c r="AZ66" s="42"/>
      <c r="BA66" s="42"/>
      <c r="BB66" s="42"/>
      <c r="BC66" s="43"/>
      <c r="BE66" s="44"/>
      <c r="BF66" s="45"/>
      <c r="BH66" s="46"/>
      <c r="BI66" s="47"/>
      <c r="BJ66" s="48"/>
      <c r="BK66" s="23" t="str">
        <f t="shared" si="32"/>
        <v/>
      </c>
      <c r="BM66" s="40">
        <v>10</v>
      </c>
      <c r="BN66" s="41"/>
      <c r="BO66" s="42"/>
      <c r="BP66" s="42"/>
      <c r="BQ66" s="43"/>
      <c r="BR66" s="42"/>
      <c r="BS66" s="42"/>
      <c r="BT66" s="42"/>
      <c r="BU66" s="42"/>
      <c r="BV66" s="42"/>
      <c r="BW66" s="42"/>
      <c r="BX66" s="43"/>
      <c r="BZ66" s="44"/>
      <c r="CA66" s="45"/>
      <c r="CC66" s="46"/>
      <c r="CD66" s="47"/>
      <c r="CE66" s="48"/>
      <c r="CF66" s="23" t="str">
        <f t="shared" si="33"/>
        <v/>
      </c>
      <c r="CG66" s="47"/>
      <c r="CH66" s="40">
        <v>10</v>
      </c>
      <c r="CI66" s="41"/>
      <c r="CJ66" s="42"/>
      <c r="CK66" s="42"/>
      <c r="CL66" s="43"/>
      <c r="CM66" s="42"/>
      <c r="CN66" s="42"/>
      <c r="CO66" s="42"/>
      <c r="CP66" s="42"/>
      <c r="CQ66" s="42"/>
      <c r="CR66" s="42"/>
      <c r="CS66" s="43"/>
      <c r="CU66" s="44"/>
      <c r="CV66" s="45"/>
      <c r="CX66" s="46"/>
      <c r="CY66" s="47"/>
      <c r="CZ66" s="48"/>
      <c r="DA66" s="23" t="str">
        <f t="shared" si="34"/>
        <v/>
      </c>
      <c r="DB66" s="47"/>
      <c r="DC66" s="40">
        <v>10</v>
      </c>
      <c r="DD66" s="41"/>
      <c r="DE66" s="42"/>
      <c r="DF66" s="42"/>
      <c r="DG66" s="43"/>
      <c r="DH66" s="42"/>
      <c r="DI66" s="42"/>
      <c r="DJ66" s="42"/>
      <c r="DK66" s="42"/>
      <c r="DL66" s="42"/>
      <c r="DM66" s="42"/>
      <c r="DN66" s="43"/>
      <c r="DP66" s="44"/>
      <c r="DQ66" s="45"/>
      <c r="DS66" s="46"/>
      <c r="DT66" s="47"/>
      <c r="DU66" s="48"/>
      <c r="DV66" s="23" t="str">
        <f t="shared" si="35"/>
        <v/>
      </c>
      <c r="DW66" s="37"/>
    </row>
    <row r="67" spans="1:127" ht="15" customHeight="1" x14ac:dyDescent="0.25">
      <c r="A67" s="35"/>
      <c r="B67" s="40">
        <v>11</v>
      </c>
      <c r="C67" s="41"/>
      <c r="D67" s="42"/>
      <c r="E67" s="42"/>
      <c r="F67" s="43"/>
      <c r="G67" s="42"/>
      <c r="H67" s="42"/>
      <c r="I67" s="42"/>
      <c r="J67" s="42"/>
      <c r="K67" s="42"/>
      <c r="L67" s="42"/>
      <c r="M67" s="43"/>
      <c r="O67" s="44"/>
      <c r="P67" s="45"/>
      <c r="R67" s="46"/>
      <c r="S67" s="74"/>
      <c r="T67" s="91"/>
      <c r="U67" s="23" t="str">
        <f t="shared" si="30"/>
        <v/>
      </c>
      <c r="W67" s="40">
        <v>11</v>
      </c>
      <c r="X67" s="41"/>
      <c r="Y67" s="42"/>
      <c r="Z67" s="42"/>
      <c r="AA67" s="43"/>
      <c r="AB67" s="42"/>
      <c r="AC67" s="42"/>
      <c r="AD67" s="42"/>
      <c r="AE67" s="42"/>
      <c r="AF67" s="42"/>
      <c r="AG67" s="42"/>
      <c r="AH67" s="43"/>
      <c r="AJ67" s="44"/>
      <c r="AK67" s="45"/>
      <c r="AM67" s="46"/>
      <c r="AN67" s="47"/>
      <c r="AO67" s="48"/>
      <c r="AP67" s="23" t="str">
        <f t="shared" si="31"/>
        <v/>
      </c>
      <c r="AR67" s="40">
        <v>11</v>
      </c>
      <c r="AS67" s="41"/>
      <c r="AT67" s="42"/>
      <c r="AU67" s="42"/>
      <c r="AV67" s="43"/>
      <c r="AW67" s="42"/>
      <c r="AX67" s="42"/>
      <c r="AY67" s="42"/>
      <c r="AZ67" s="42"/>
      <c r="BA67" s="42"/>
      <c r="BB67" s="42"/>
      <c r="BC67" s="43"/>
      <c r="BE67" s="44"/>
      <c r="BF67" s="45"/>
      <c r="BH67" s="46"/>
      <c r="BI67" s="47"/>
      <c r="BJ67" s="48"/>
      <c r="BK67" s="23" t="str">
        <f t="shared" si="32"/>
        <v/>
      </c>
      <c r="BM67" s="40">
        <v>11</v>
      </c>
      <c r="BN67" s="41"/>
      <c r="BO67" s="42"/>
      <c r="BP67" s="42"/>
      <c r="BQ67" s="43"/>
      <c r="BR67" s="42"/>
      <c r="BS67" s="42"/>
      <c r="BT67" s="42"/>
      <c r="BU67" s="42"/>
      <c r="BV67" s="42"/>
      <c r="BW67" s="42"/>
      <c r="BX67" s="43"/>
      <c r="BZ67" s="44"/>
      <c r="CA67" s="45"/>
      <c r="CC67" s="46"/>
      <c r="CD67" s="47"/>
      <c r="CE67" s="48"/>
      <c r="CF67" s="23" t="str">
        <f t="shared" si="33"/>
        <v/>
      </c>
      <c r="CG67" s="47"/>
      <c r="CH67" s="40">
        <v>11</v>
      </c>
      <c r="CI67" s="41"/>
      <c r="CJ67" s="42"/>
      <c r="CK67" s="42"/>
      <c r="CL67" s="43"/>
      <c r="CM67" s="42"/>
      <c r="CN67" s="42"/>
      <c r="CO67" s="42"/>
      <c r="CP67" s="42"/>
      <c r="CQ67" s="42"/>
      <c r="CR67" s="42"/>
      <c r="CS67" s="43"/>
      <c r="CU67" s="44"/>
      <c r="CV67" s="45"/>
      <c r="CX67" s="46"/>
      <c r="CY67" s="47"/>
      <c r="CZ67" s="48"/>
      <c r="DA67" s="23" t="str">
        <f t="shared" si="34"/>
        <v/>
      </c>
      <c r="DB67" s="47"/>
      <c r="DC67" s="40">
        <v>11</v>
      </c>
      <c r="DD67" s="41"/>
      <c r="DE67" s="42"/>
      <c r="DF67" s="42"/>
      <c r="DG67" s="43"/>
      <c r="DH67" s="42"/>
      <c r="DI67" s="42"/>
      <c r="DJ67" s="42"/>
      <c r="DK67" s="42"/>
      <c r="DL67" s="42"/>
      <c r="DM67" s="42"/>
      <c r="DN67" s="43"/>
      <c r="DP67" s="44"/>
      <c r="DQ67" s="45"/>
      <c r="DS67" s="46"/>
      <c r="DT67" s="47"/>
      <c r="DU67" s="48"/>
      <c r="DV67" s="23" t="str">
        <f t="shared" si="35"/>
        <v/>
      </c>
      <c r="DW67" s="37"/>
    </row>
    <row r="68" spans="1:127" ht="15" customHeight="1" x14ac:dyDescent="0.25">
      <c r="A68" s="35"/>
      <c r="B68" s="40">
        <v>12</v>
      </c>
      <c r="C68" s="41"/>
      <c r="D68" s="42"/>
      <c r="E68" s="42"/>
      <c r="F68" s="43"/>
      <c r="G68" s="42"/>
      <c r="H68" s="42"/>
      <c r="I68" s="42"/>
      <c r="J68" s="42"/>
      <c r="K68" s="42"/>
      <c r="L68" s="42"/>
      <c r="M68" s="43"/>
      <c r="O68" s="44"/>
      <c r="P68" s="45"/>
      <c r="R68" s="46"/>
      <c r="S68" s="74"/>
      <c r="T68" s="91"/>
      <c r="U68" s="23" t="str">
        <f t="shared" si="30"/>
        <v/>
      </c>
      <c r="W68" s="40">
        <v>12</v>
      </c>
      <c r="X68" s="41"/>
      <c r="Y68" s="42"/>
      <c r="Z68" s="42"/>
      <c r="AA68" s="43"/>
      <c r="AB68" s="42"/>
      <c r="AC68" s="42"/>
      <c r="AD68" s="42"/>
      <c r="AE68" s="42"/>
      <c r="AF68" s="42"/>
      <c r="AG68" s="42"/>
      <c r="AH68" s="43"/>
      <c r="AJ68" s="44"/>
      <c r="AK68" s="45"/>
      <c r="AM68" s="46"/>
      <c r="AN68" s="47"/>
      <c r="AO68" s="48"/>
      <c r="AP68" s="23" t="str">
        <f t="shared" si="31"/>
        <v/>
      </c>
      <c r="AR68" s="40">
        <v>12</v>
      </c>
      <c r="AS68" s="41"/>
      <c r="AT68" s="42"/>
      <c r="AU68" s="42"/>
      <c r="AV68" s="43"/>
      <c r="AW68" s="42"/>
      <c r="AX68" s="42"/>
      <c r="AY68" s="42"/>
      <c r="AZ68" s="42"/>
      <c r="BA68" s="42"/>
      <c r="BB68" s="42"/>
      <c r="BC68" s="43"/>
      <c r="BE68" s="44"/>
      <c r="BF68" s="45"/>
      <c r="BH68" s="46"/>
      <c r="BI68" s="47"/>
      <c r="BJ68" s="48"/>
      <c r="BK68" s="23" t="str">
        <f t="shared" si="32"/>
        <v/>
      </c>
      <c r="BM68" s="40">
        <v>12</v>
      </c>
      <c r="BN68" s="41"/>
      <c r="BO68" s="42"/>
      <c r="BP68" s="42"/>
      <c r="BQ68" s="43"/>
      <c r="BR68" s="42"/>
      <c r="BS68" s="42"/>
      <c r="BT68" s="42"/>
      <c r="BU68" s="42"/>
      <c r="BV68" s="42"/>
      <c r="BW68" s="42"/>
      <c r="BX68" s="43"/>
      <c r="BZ68" s="44"/>
      <c r="CA68" s="45"/>
      <c r="CC68" s="46"/>
      <c r="CD68" s="47"/>
      <c r="CE68" s="48"/>
      <c r="CF68" s="23" t="str">
        <f t="shared" si="33"/>
        <v/>
      </c>
      <c r="CG68" s="47"/>
      <c r="CH68" s="40">
        <v>12</v>
      </c>
      <c r="CI68" s="41"/>
      <c r="CJ68" s="42"/>
      <c r="CK68" s="42"/>
      <c r="CL68" s="43"/>
      <c r="CM68" s="42"/>
      <c r="CN68" s="42"/>
      <c r="CO68" s="42"/>
      <c r="CP68" s="42"/>
      <c r="CQ68" s="42"/>
      <c r="CR68" s="42"/>
      <c r="CS68" s="43"/>
      <c r="CU68" s="44"/>
      <c r="CV68" s="45"/>
      <c r="CX68" s="46"/>
      <c r="CY68" s="47"/>
      <c r="CZ68" s="48"/>
      <c r="DA68" s="23" t="str">
        <f t="shared" si="34"/>
        <v/>
      </c>
      <c r="DB68" s="47"/>
      <c r="DC68" s="40">
        <v>12</v>
      </c>
      <c r="DD68" s="41"/>
      <c r="DE68" s="42"/>
      <c r="DF68" s="42"/>
      <c r="DG68" s="43"/>
      <c r="DH68" s="42"/>
      <c r="DI68" s="42"/>
      <c r="DJ68" s="42"/>
      <c r="DK68" s="42"/>
      <c r="DL68" s="42"/>
      <c r="DM68" s="42"/>
      <c r="DN68" s="43"/>
      <c r="DP68" s="44"/>
      <c r="DQ68" s="45"/>
      <c r="DS68" s="46"/>
      <c r="DT68" s="47"/>
      <c r="DU68" s="48"/>
      <c r="DV68" s="23" t="str">
        <f t="shared" si="35"/>
        <v/>
      </c>
      <c r="DW68" s="37"/>
    </row>
    <row r="69" spans="1:127" ht="15" customHeight="1" x14ac:dyDescent="0.25">
      <c r="A69" s="35"/>
      <c r="B69" s="40">
        <v>13</v>
      </c>
      <c r="C69" s="41"/>
      <c r="D69" s="42"/>
      <c r="E69" s="42"/>
      <c r="F69" s="43"/>
      <c r="G69" s="42"/>
      <c r="H69" s="42"/>
      <c r="I69" s="42"/>
      <c r="J69" s="42"/>
      <c r="K69" s="42"/>
      <c r="L69" s="42"/>
      <c r="M69" s="43"/>
      <c r="O69" s="44"/>
      <c r="P69" s="45"/>
      <c r="R69" s="46"/>
      <c r="S69" s="74"/>
      <c r="T69" s="91"/>
      <c r="U69" s="23" t="str">
        <f t="shared" si="30"/>
        <v/>
      </c>
      <c r="W69" s="40">
        <v>13</v>
      </c>
      <c r="X69" s="41"/>
      <c r="Y69" s="42"/>
      <c r="Z69" s="42"/>
      <c r="AA69" s="43"/>
      <c r="AB69" s="42"/>
      <c r="AC69" s="42"/>
      <c r="AD69" s="42"/>
      <c r="AE69" s="42"/>
      <c r="AF69" s="42"/>
      <c r="AG69" s="42"/>
      <c r="AH69" s="43"/>
      <c r="AJ69" s="44"/>
      <c r="AK69" s="45"/>
      <c r="AM69" s="46"/>
      <c r="AN69" s="47"/>
      <c r="AO69" s="48"/>
      <c r="AP69" s="23" t="str">
        <f t="shared" si="31"/>
        <v/>
      </c>
      <c r="AR69" s="40">
        <v>13</v>
      </c>
      <c r="AS69" s="41"/>
      <c r="AT69" s="42"/>
      <c r="AU69" s="42"/>
      <c r="AV69" s="43"/>
      <c r="AW69" s="42"/>
      <c r="AX69" s="42"/>
      <c r="AY69" s="42"/>
      <c r="AZ69" s="42"/>
      <c r="BA69" s="42"/>
      <c r="BB69" s="42"/>
      <c r="BC69" s="43"/>
      <c r="BE69" s="44"/>
      <c r="BF69" s="45"/>
      <c r="BH69" s="46"/>
      <c r="BI69" s="47"/>
      <c r="BJ69" s="48"/>
      <c r="BK69" s="23" t="str">
        <f t="shared" si="32"/>
        <v/>
      </c>
      <c r="BM69" s="40">
        <v>13</v>
      </c>
      <c r="BN69" s="41"/>
      <c r="BO69" s="42"/>
      <c r="BP69" s="42"/>
      <c r="BQ69" s="43"/>
      <c r="BR69" s="42"/>
      <c r="BS69" s="42"/>
      <c r="BT69" s="42"/>
      <c r="BU69" s="42"/>
      <c r="BV69" s="42"/>
      <c r="BW69" s="42"/>
      <c r="BX69" s="43"/>
      <c r="BZ69" s="44"/>
      <c r="CA69" s="45"/>
      <c r="CC69" s="46"/>
      <c r="CD69" s="47"/>
      <c r="CE69" s="48"/>
      <c r="CF69" s="23" t="str">
        <f t="shared" si="33"/>
        <v/>
      </c>
      <c r="CG69" s="47"/>
      <c r="CH69" s="40">
        <v>13</v>
      </c>
      <c r="CI69" s="41"/>
      <c r="CJ69" s="42"/>
      <c r="CK69" s="42"/>
      <c r="CL69" s="43"/>
      <c r="CM69" s="42"/>
      <c r="CN69" s="42"/>
      <c r="CO69" s="42"/>
      <c r="CP69" s="42"/>
      <c r="CQ69" s="42"/>
      <c r="CR69" s="42"/>
      <c r="CS69" s="43"/>
      <c r="CU69" s="44"/>
      <c r="CV69" s="45"/>
      <c r="CX69" s="46"/>
      <c r="CY69" s="47"/>
      <c r="CZ69" s="48"/>
      <c r="DA69" s="23" t="str">
        <f t="shared" si="34"/>
        <v/>
      </c>
      <c r="DB69" s="47"/>
      <c r="DC69" s="40">
        <v>13</v>
      </c>
      <c r="DD69" s="41"/>
      <c r="DE69" s="42"/>
      <c r="DF69" s="42"/>
      <c r="DG69" s="43"/>
      <c r="DH69" s="42"/>
      <c r="DI69" s="42"/>
      <c r="DJ69" s="42"/>
      <c r="DK69" s="42"/>
      <c r="DL69" s="42"/>
      <c r="DM69" s="42"/>
      <c r="DN69" s="43"/>
      <c r="DP69" s="44"/>
      <c r="DQ69" s="45"/>
      <c r="DS69" s="46"/>
      <c r="DT69" s="47"/>
      <c r="DU69" s="48"/>
      <c r="DV69" s="23" t="str">
        <f t="shared" si="35"/>
        <v/>
      </c>
      <c r="DW69" s="37"/>
    </row>
    <row r="70" spans="1:127" ht="15" customHeight="1" x14ac:dyDescent="0.25">
      <c r="A70" s="35"/>
      <c r="B70" s="40">
        <v>14</v>
      </c>
      <c r="C70" s="41"/>
      <c r="D70" s="42"/>
      <c r="E70" s="42"/>
      <c r="F70" s="43"/>
      <c r="G70" s="42"/>
      <c r="H70" s="42"/>
      <c r="I70" s="42"/>
      <c r="J70" s="42"/>
      <c r="K70" s="42"/>
      <c r="L70" s="42"/>
      <c r="M70" s="43"/>
      <c r="O70" s="44"/>
      <c r="P70" s="45"/>
      <c r="R70" s="46"/>
      <c r="S70" s="74"/>
      <c r="T70" s="91"/>
      <c r="U70" s="23" t="str">
        <f t="shared" si="30"/>
        <v/>
      </c>
      <c r="W70" s="40">
        <v>14</v>
      </c>
      <c r="X70" s="41"/>
      <c r="Y70" s="42"/>
      <c r="Z70" s="42"/>
      <c r="AA70" s="43"/>
      <c r="AB70" s="42"/>
      <c r="AC70" s="42"/>
      <c r="AD70" s="42"/>
      <c r="AE70" s="42"/>
      <c r="AF70" s="42"/>
      <c r="AG70" s="42"/>
      <c r="AH70" s="43"/>
      <c r="AJ70" s="44"/>
      <c r="AK70" s="45"/>
      <c r="AM70" s="46"/>
      <c r="AN70" s="47"/>
      <c r="AO70" s="48"/>
      <c r="AP70" s="23" t="str">
        <f t="shared" si="31"/>
        <v/>
      </c>
      <c r="AR70" s="40">
        <v>14</v>
      </c>
      <c r="AS70" s="41"/>
      <c r="AT70" s="42"/>
      <c r="AU70" s="42"/>
      <c r="AV70" s="43"/>
      <c r="AW70" s="42"/>
      <c r="AX70" s="42"/>
      <c r="AY70" s="42"/>
      <c r="AZ70" s="42"/>
      <c r="BA70" s="42"/>
      <c r="BB70" s="42"/>
      <c r="BC70" s="43"/>
      <c r="BE70" s="44"/>
      <c r="BF70" s="45"/>
      <c r="BH70" s="46"/>
      <c r="BI70" s="47"/>
      <c r="BJ70" s="48"/>
      <c r="BK70" s="23" t="str">
        <f t="shared" si="32"/>
        <v/>
      </c>
      <c r="BM70" s="40">
        <v>14</v>
      </c>
      <c r="BN70" s="41"/>
      <c r="BO70" s="42"/>
      <c r="BP70" s="42"/>
      <c r="BQ70" s="43"/>
      <c r="BR70" s="42"/>
      <c r="BS70" s="42"/>
      <c r="BT70" s="42"/>
      <c r="BU70" s="42"/>
      <c r="BV70" s="42"/>
      <c r="BW70" s="42"/>
      <c r="BX70" s="43"/>
      <c r="BZ70" s="44"/>
      <c r="CA70" s="45"/>
      <c r="CC70" s="46"/>
      <c r="CD70" s="47"/>
      <c r="CE70" s="48"/>
      <c r="CF70" s="23" t="str">
        <f t="shared" si="33"/>
        <v/>
      </c>
      <c r="CG70" s="47"/>
      <c r="CH70" s="40">
        <v>14</v>
      </c>
      <c r="CI70" s="41"/>
      <c r="CJ70" s="42"/>
      <c r="CK70" s="42"/>
      <c r="CL70" s="43"/>
      <c r="CM70" s="42"/>
      <c r="CN70" s="42"/>
      <c r="CO70" s="42"/>
      <c r="CP70" s="42"/>
      <c r="CQ70" s="42"/>
      <c r="CR70" s="42"/>
      <c r="CS70" s="43"/>
      <c r="CU70" s="44"/>
      <c r="CV70" s="45"/>
      <c r="CX70" s="46"/>
      <c r="CY70" s="47"/>
      <c r="CZ70" s="48"/>
      <c r="DA70" s="23" t="str">
        <f t="shared" si="34"/>
        <v/>
      </c>
      <c r="DB70" s="47"/>
      <c r="DC70" s="40">
        <v>14</v>
      </c>
      <c r="DD70" s="41"/>
      <c r="DE70" s="42"/>
      <c r="DF70" s="42"/>
      <c r="DG70" s="43"/>
      <c r="DH70" s="42"/>
      <c r="DI70" s="42"/>
      <c r="DJ70" s="42"/>
      <c r="DK70" s="42"/>
      <c r="DL70" s="42"/>
      <c r="DM70" s="42"/>
      <c r="DN70" s="43"/>
      <c r="DP70" s="44"/>
      <c r="DQ70" s="45"/>
      <c r="DS70" s="46"/>
      <c r="DT70" s="47"/>
      <c r="DU70" s="48"/>
      <c r="DV70" s="23" t="str">
        <f t="shared" si="35"/>
        <v/>
      </c>
      <c r="DW70" s="37"/>
    </row>
    <row r="71" spans="1:127" ht="15" customHeight="1" x14ac:dyDescent="0.25">
      <c r="A71" s="35"/>
      <c r="B71" s="40">
        <v>15</v>
      </c>
      <c r="C71" s="41"/>
      <c r="D71" s="42"/>
      <c r="E71" s="42"/>
      <c r="F71" s="43"/>
      <c r="G71" s="42"/>
      <c r="H71" s="42"/>
      <c r="I71" s="42"/>
      <c r="J71" s="42"/>
      <c r="K71" s="42"/>
      <c r="L71" s="42"/>
      <c r="M71" s="43"/>
      <c r="O71" s="44"/>
      <c r="P71" s="45"/>
      <c r="R71" s="46"/>
      <c r="S71" s="74"/>
      <c r="T71" s="91"/>
      <c r="U71" s="23" t="str">
        <f t="shared" si="30"/>
        <v/>
      </c>
      <c r="W71" s="40">
        <v>15</v>
      </c>
      <c r="X71" s="41"/>
      <c r="Y71" s="42"/>
      <c r="Z71" s="42"/>
      <c r="AA71" s="43"/>
      <c r="AB71" s="42"/>
      <c r="AC71" s="42"/>
      <c r="AD71" s="42"/>
      <c r="AE71" s="42"/>
      <c r="AF71" s="42"/>
      <c r="AG71" s="42"/>
      <c r="AH71" s="43"/>
      <c r="AJ71" s="44"/>
      <c r="AK71" s="45"/>
      <c r="AM71" s="46"/>
      <c r="AN71" s="47"/>
      <c r="AO71" s="48"/>
      <c r="AP71" s="23" t="str">
        <f t="shared" si="31"/>
        <v/>
      </c>
      <c r="AR71" s="40">
        <v>15</v>
      </c>
      <c r="AS71" s="41"/>
      <c r="AT71" s="42"/>
      <c r="AU71" s="42"/>
      <c r="AV71" s="43"/>
      <c r="AW71" s="42"/>
      <c r="AX71" s="42"/>
      <c r="AY71" s="42"/>
      <c r="AZ71" s="42"/>
      <c r="BA71" s="42"/>
      <c r="BB71" s="42"/>
      <c r="BC71" s="43"/>
      <c r="BE71" s="44"/>
      <c r="BF71" s="45"/>
      <c r="BH71" s="46"/>
      <c r="BI71" s="47"/>
      <c r="BJ71" s="48"/>
      <c r="BK71" s="23" t="str">
        <f t="shared" si="32"/>
        <v/>
      </c>
      <c r="BM71" s="40">
        <v>15</v>
      </c>
      <c r="BN71" s="41"/>
      <c r="BO71" s="42"/>
      <c r="BP71" s="42"/>
      <c r="BQ71" s="43"/>
      <c r="BR71" s="42"/>
      <c r="BS71" s="42"/>
      <c r="BT71" s="42"/>
      <c r="BU71" s="42"/>
      <c r="BV71" s="42"/>
      <c r="BW71" s="42"/>
      <c r="BX71" s="43"/>
      <c r="BZ71" s="44"/>
      <c r="CA71" s="45"/>
      <c r="CC71" s="46"/>
      <c r="CD71" s="47"/>
      <c r="CE71" s="48"/>
      <c r="CF71" s="23" t="str">
        <f t="shared" si="33"/>
        <v/>
      </c>
      <c r="CG71" s="47"/>
      <c r="CH71" s="40">
        <v>15</v>
      </c>
      <c r="CI71" s="41"/>
      <c r="CJ71" s="42"/>
      <c r="CK71" s="42"/>
      <c r="CL71" s="43"/>
      <c r="CM71" s="42"/>
      <c r="CN71" s="42"/>
      <c r="CO71" s="42"/>
      <c r="CP71" s="42"/>
      <c r="CQ71" s="42"/>
      <c r="CR71" s="42"/>
      <c r="CS71" s="43"/>
      <c r="CU71" s="44"/>
      <c r="CV71" s="45"/>
      <c r="CX71" s="46"/>
      <c r="CY71" s="47"/>
      <c r="CZ71" s="48"/>
      <c r="DA71" s="23" t="str">
        <f t="shared" si="34"/>
        <v/>
      </c>
      <c r="DB71" s="47"/>
      <c r="DC71" s="40">
        <v>15</v>
      </c>
      <c r="DD71" s="41"/>
      <c r="DE71" s="42"/>
      <c r="DF71" s="42"/>
      <c r="DG71" s="43"/>
      <c r="DH71" s="42"/>
      <c r="DI71" s="42"/>
      <c r="DJ71" s="42"/>
      <c r="DK71" s="42"/>
      <c r="DL71" s="42"/>
      <c r="DM71" s="42"/>
      <c r="DN71" s="43"/>
      <c r="DP71" s="44"/>
      <c r="DQ71" s="45"/>
      <c r="DS71" s="46"/>
      <c r="DT71" s="47"/>
      <c r="DU71" s="48"/>
      <c r="DV71" s="23" t="str">
        <f t="shared" si="35"/>
        <v/>
      </c>
      <c r="DW71" s="37"/>
    </row>
    <row r="72" spans="1:127" ht="15" customHeight="1" x14ac:dyDescent="0.25">
      <c r="A72" s="35"/>
      <c r="B72" s="40">
        <v>16</v>
      </c>
      <c r="C72" s="41"/>
      <c r="D72" s="42"/>
      <c r="E72" s="42"/>
      <c r="F72" s="43"/>
      <c r="G72" s="42"/>
      <c r="H72" s="42"/>
      <c r="I72" s="42"/>
      <c r="J72" s="42"/>
      <c r="K72" s="42"/>
      <c r="L72" s="42"/>
      <c r="M72" s="43"/>
      <c r="O72" s="44"/>
      <c r="P72" s="45"/>
      <c r="R72" s="46"/>
      <c r="S72" s="74"/>
      <c r="T72" s="91"/>
      <c r="U72" s="23" t="str">
        <f t="shared" ref="U72:U76" si="36">IFERROR(IF(ISNUMBER(T72),T72/R72,""),"-")</f>
        <v/>
      </c>
      <c r="W72" s="40">
        <v>16</v>
      </c>
      <c r="X72" s="41"/>
      <c r="Y72" s="42"/>
      <c r="Z72" s="42"/>
      <c r="AA72" s="43"/>
      <c r="AB72" s="42"/>
      <c r="AC72" s="42"/>
      <c r="AD72" s="42"/>
      <c r="AE72" s="42"/>
      <c r="AF72" s="42"/>
      <c r="AG72" s="42"/>
      <c r="AH72" s="43"/>
      <c r="AJ72" s="44"/>
      <c r="AK72" s="45"/>
      <c r="AM72" s="46"/>
      <c r="AN72" s="47"/>
      <c r="AO72" s="48"/>
      <c r="AP72" s="23" t="str">
        <f t="shared" ref="AP72:AP76" si="37">IFERROR(IF(ISNUMBER(AO72),AO72/AM72,""),"-")</f>
        <v/>
      </c>
      <c r="AR72" s="40">
        <v>16</v>
      </c>
      <c r="AS72" s="41"/>
      <c r="AT72" s="42"/>
      <c r="AU72" s="42"/>
      <c r="AV72" s="43"/>
      <c r="AW72" s="42"/>
      <c r="AX72" s="42"/>
      <c r="AY72" s="42"/>
      <c r="AZ72" s="42"/>
      <c r="BA72" s="42"/>
      <c r="BB72" s="42"/>
      <c r="BC72" s="43"/>
      <c r="BE72" s="44"/>
      <c r="BF72" s="45"/>
      <c r="BH72" s="46"/>
      <c r="BI72" s="47"/>
      <c r="BJ72" s="48"/>
      <c r="BK72" s="23" t="str">
        <f t="shared" ref="BK72:BK76" si="38">IFERROR(IF(ISNUMBER(BJ72),BJ72/BH72,""),"-")</f>
        <v/>
      </c>
      <c r="BM72" s="40">
        <v>16</v>
      </c>
      <c r="BN72" s="41"/>
      <c r="BO72" s="42"/>
      <c r="BP72" s="42"/>
      <c r="BQ72" s="43"/>
      <c r="BR72" s="42"/>
      <c r="BS72" s="42"/>
      <c r="BT72" s="42"/>
      <c r="BU72" s="42"/>
      <c r="BV72" s="42"/>
      <c r="BW72" s="42"/>
      <c r="BX72" s="43"/>
      <c r="BZ72" s="44"/>
      <c r="CA72" s="45"/>
      <c r="CC72" s="46"/>
      <c r="CD72" s="47"/>
      <c r="CE72" s="48"/>
      <c r="CF72" s="23" t="str">
        <f t="shared" ref="CF72:CF76" si="39">IFERROR(IF(ISNUMBER(CE72),CE72/CC72,""),"-")</f>
        <v/>
      </c>
      <c r="CG72" s="47"/>
      <c r="CH72" s="40">
        <v>16</v>
      </c>
      <c r="CI72" s="41"/>
      <c r="CJ72" s="42"/>
      <c r="CK72" s="42"/>
      <c r="CL72" s="43"/>
      <c r="CM72" s="42"/>
      <c r="CN72" s="42"/>
      <c r="CO72" s="42"/>
      <c r="CP72" s="42"/>
      <c r="CQ72" s="42"/>
      <c r="CR72" s="42"/>
      <c r="CS72" s="43"/>
      <c r="CU72" s="44"/>
      <c r="CV72" s="45"/>
      <c r="CX72" s="46"/>
      <c r="CY72" s="47"/>
      <c r="CZ72" s="48"/>
      <c r="DA72" s="23" t="str">
        <f t="shared" ref="DA72:DA76" si="40">IFERROR(IF(ISNUMBER(CZ72),CZ72/CX72,""),"-")</f>
        <v/>
      </c>
      <c r="DB72" s="47"/>
      <c r="DC72" s="40">
        <v>16</v>
      </c>
      <c r="DD72" s="41"/>
      <c r="DE72" s="42"/>
      <c r="DF72" s="42"/>
      <c r="DG72" s="43"/>
      <c r="DH72" s="42"/>
      <c r="DI72" s="42"/>
      <c r="DJ72" s="42"/>
      <c r="DK72" s="42"/>
      <c r="DL72" s="42"/>
      <c r="DM72" s="42"/>
      <c r="DN72" s="43"/>
      <c r="DP72" s="44"/>
      <c r="DQ72" s="45"/>
      <c r="DS72" s="46"/>
      <c r="DT72" s="47"/>
      <c r="DU72" s="48"/>
      <c r="DV72" s="23" t="str">
        <f t="shared" ref="DV72:DV76" si="41">IFERROR(IF(ISNUMBER(DU72),DU72/DS72,""),"-")</f>
        <v/>
      </c>
      <c r="DW72" s="37"/>
    </row>
    <row r="73" spans="1:127" ht="15" customHeight="1" x14ac:dyDescent="0.25">
      <c r="A73" s="35"/>
      <c r="B73" s="40">
        <v>17</v>
      </c>
      <c r="C73" s="41"/>
      <c r="D73" s="42"/>
      <c r="E73" s="42"/>
      <c r="F73" s="43"/>
      <c r="G73" s="42"/>
      <c r="H73" s="42"/>
      <c r="I73" s="42"/>
      <c r="J73" s="42"/>
      <c r="K73" s="42"/>
      <c r="L73" s="42"/>
      <c r="M73" s="43"/>
      <c r="O73" s="44"/>
      <c r="P73" s="45"/>
      <c r="R73" s="46"/>
      <c r="S73" s="74"/>
      <c r="T73" s="91"/>
      <c r="U73" s="23" t="str">
        <f t="shared" si="36"/>
        <v/>
      </c>
      <c r="W73" s="40">
        <v>17</v>
      </c>
      <c r="X73" s="41"/>
      <c r="Y73" s="42"/>
      <c r="Z73" s="42"/>
      <c r="AA73" s="43"/>
      <c r="AB73" s="42"/>
      <c r="AC73" s="42"/>
      <c r="AD73" s="42"/>
      <c r="AE73" s="42"/>
      <c r="AF73" s="42"/>
      <c r="AG73" s="42"/>
      <c r="AH73" s="43"/>
      <c r="AJ73" s="44"/>
      <c r="AK73" s="45"/>
      <c r="AM73" s="46"/>
      <c r="AN73" s="47"/>
      <c r="AO73" s="48"/>
      <c r="AP73" s="23" t="str">
        <f t="shared" si="37"/>
        <v/>
      </c>
      <c r="AR73" s="40">
        <v>17</v>
      </c>
      <c r="AS73" s="41"/>
      <c r="AT73" s="42"/>
      <c r="AU73" s="42"/>
      <c r="AV73" s="43"/>
      <c r="AW73" s="42"/>
      <c r="AX73" s="42"/>
      <c r="AY73" s="42"/>
      <c r="AZ73" s="42"/>
      <c r="BA73" s="42"/>
      <c r="BB73" s="42"/>
      <c r="BC73" s="43"/>
      <c r="BE73" s="44"/>
      <c r="BF73" s="45"/>
      <c r="BH73" s="46"/>
      <c r="BI73" s="47"/>
      <c r="BJ73" s="48"/>
      <c r="BK73" s="23" t="str">
        <f t="shared" si="38"/>
        <v/>
      </c>
      <c r="BM73" s="40">
        <v>17</v>
      </c>
      <c r="BN73" s="41"/>
      <c r="BO73" s="42"/>
      <c r="BP73" s="42"/>
      <c r="BQ73" s="43"/>
      <c r="BR73" s="42"/>
      <c r="BS73" s="42"/>
      <c r="BT73" s="42"/>
      <c r="BU73" s="42"/>
      <c r="BV73" s="42"/>
      <c r="BW73" s="42"/>
      <c r="BX73" s="43"/>
      <c r="BZ73" s="44"/>
      <c r="CA73" s="45"/>
      <c r="CC73" s="46"/>
      <c r="CD73" s="47"/>
      <c r="CE73" s="48"/>
      <c r="CF73" s="23" t="str">
        <f t="shared" si="39"/>
        <v/>
      </c>
      <c r="CG73" s="47"/>
      <c r="CH73" s="40">
        <v>17</v>
      </c>
      <c r="CI73" s="41"/>
      <c r="CJ73" s="42"/>
      <c r="CK73" s="42"/>
      <c r="CL73" s="43"/>
      <c r="CM73" s="42"/>
      <c r="CN73" s="42"/>
      <c r="CO73" s="42"/>
      <c r="CP73" s="42"/>
      <c r="CQ73" s="42"/>
      <c r="CR73" s="42"/>
      <c r="CS73" s="43"/>
      <c r="CU73" s="44"/>
      <c r="CV73" s="45"/>
      <c r="CX73" s="46"/>
      <c r="CY73" s="47"/>
      <c r="CZ73" s="48"/>
      <c r="DA73" s="23" t="str">
        <f t="shared" si="40"/>
        <v/>
      </c>
      <c r="DB73" s="47"/>
      <c r="DC73" s="40">
        <v>17</v>
      </c>
      <c r="DD73" s="41"/>
      <c r="DE73" s="42"/>
      <c r="DF73" s="42"/>
      <c r="DG73" s="43"/>
      <c r="DH73" s="42"/>
      <c r="DI73" s="42"/>
      <c r="DJ73" s="42"/>
      <c r="DK73" s="42"/>
      <c r="DL73" s="42"/>
      <c r="DM73" s="42"/>
      <c r="DN73" s="43"/>
      <c r="DP73" s="44"/>
      <c r="DQ73" s="45"/>
      <c r="DS73" s="46"/>
      <c r="DT73" s="47"/>
      <c r="DU73" s="48"/>
      <c r="DV73" s="23" t="str">
        <f t="shared" si="41"/>
        <v/>
      </c>
      <c r="DW73" s="37"/>
    </row>
    <row r="74" spans="1:127" ht="15" customHeight="1" x14ac:dyDescent="0.25">
      <c r="A74" s="35"/>
      <c r="B74" s="40">
        <v>18</v>
      </c>
      <c r="C74" s="41"/>
      <c r="D74" s="42"/>
      <c r="E74" s="42"/>
      <c r="F74" s="43"/>
      <c r="G74" s="42"/>
      <c r="H74" s="42"/>
      <c r="I74" s="42"/>
      <c r="J74" s="42"/>
      <c r="K74" s="42"/>
      <c r="L74" s="42"/>
      <c r="M74" s="43"/>
      <c r="O74" s="44"/>
      <c r="P74" s="45"/>
      <c r="R74" s="46"/>
      <c r="S74" s="74"/>
      <c r="T74" s="91"/>
      <c r="U74" s="23" t="str">
        <f t="shared" si="36"/>
        <v/>
      </c>
      <c r="W74" s="40">
        <v>18</v>
      </c>
      <c r="X74" s="41"/>
      <c r="Y74" s="42"/>
      <c r="Z74" s="42"/>
      <c r="AA74" s="43"/>
      <c r="AB74" s="42"/>
      <c r="AC74" s="42"/>
      <c r="AD74" s="42"/>
      <c r="AE74" s="42"/>
      <c r="AF74" s="42"/>
      <c r="AG74" s="42"/>
      <c r="AH74" s="43"/>
      <c r="AJ74" s="44"/>
      <c r="AK74" s="45"/>
      <c r="AM74" s="46"/>
      <c r="AN74" s="47"/>
      <c r="AO74" s="48"/>
      <c r="AP74" s="23" t="str">
        <f t="shared" si="37"/>
        <v/>
      </c>
      <c r="AR74" s="40">
        <v>18</v>
      </c>
      <c r="AS74" s="41"/>
      <c r="AT74" s="42"/>
      <c r="AU74" s="42"/>
      <c r="AV74" s="43"/>
      <c r="AW74" s="42"/>
      <c r="AX74" s="42"/>
      <c r="AY74" s="42"/>
      <c r="AZ74" s="42"/>
      <c r="BA74" s="42"/>
      <c r="BB74" s="42"/>
      <c r="BC74" s="43"/>
      <c r="BE74" s="44"/>
      <c r="BF74" s="45"/>
      <c r="BH74" s="46"/>
      <c r="BI74" s="47"/>
      <c r="BJ74" s="48"/>
      <c r="BK74" s="23" t="str">
        <f t="shared" si="38"/>
        <v/>
      </c>
      <c r="BM74" s="40">
        <v>18</v>
      </c>
      <c r="BN74" s="41"/>
      <c r="BO74" s="42"/>
      <c r="BP74" s="42"/>
      <c r="BQ74" s="43"/>
      <c r="BR74" s="42"/>
      <c r="BS74" s="42"/>
      <c r="BT74" s="42"/>
      <c r="BU74" s="42"/>
      <c r="BV74" s="42"/>
      <c r="BW74" s="42"/>
      <c r="BX74" s="43"/>
      <c r="BZ74" s="44"/>
      <c r="CA74" s="45"/>
      <c r="CC74" s="46"/>
      <c r="CD74" s="47"/>
      <c r="CE74" s="48"/>
      <c r="CF74" s="23" t="str">
        <f t="shared" si="39"/>
        <v/>
      </c>
      <c r="CG74" s="47"/>
      <c r="CH74" s="40">
        <v>18</v>
      </c>
      <c r="CI74" s="41"/>
      <c r="CJ74" s="42"/>
      <c r="CK74" s="42"/>
      <c r="CL74" s="43"/>
      <c r="CM74" s="42"/>
      <c r="CN74" s="42"/>
      <c r="CO74" s="42"/>
      <c r="CP74" s="42"/>
      <c r="CQ74" s="42"/>
      <c r="CR74" s="42"/>
      <c r="CS74" s="43"/>
      <c r="CU74" s="44"/>
      <c r="CV74" s="45"/>
      <c r="CX74" s="46"/>
      <c r="CY74" s="47"/>
      <c r="CZ74" s="48"/>
      <c r="DA74" s="23" t="str">
        <f t="shared" si="40"/>
        <v/>
      </c>
      <c r="DB74" s="47"/>
      <c r="DC74" s="40">
        <v>18</v>
      </c>
      <c r="DD74" s="41"/>
      <c r="DE74" s="42"/>
      <c r="DF74" s="42"/>
      <c r="DG74" s="43"/>
      <c r="DH74" s="42"/>
      <c r="DI74" s="42"/>
      <c r="DJ74" s="42"/>
      <c r="DK74" s="42"/>
      <c r="DL74" s="42"/>
      <c r="DM74" s="42"/>
      <c r="DN74" s="43"/>
      <c r="DP74" s="44"/>
      <c r="DQ74" s="45"/>
      <c r="DS74" s="46"/>
      <c r="DT74" s="47"/>
      <c r="DU74" s="48"/>
      <c r="DV74" s="23" t="str">
        <f t="shared" si="41"/>
        <v/>
      </c>
      <c r="DW74" s="37"/>
    </row>
    <row r="75" spans="1:127" ht="15" customHeight="1" x14ac:dyDescent="0.25">
      <c r="A75" s="35"/>
      <c r="B75" s="40">
        <v>19</v>
      </c>
      <c r="C75" s="41"/>
      <c r="D75" s="42"/>
      <c r="E75" s="42"/>
      <c r="F75" s="43"/>
      <c r="G75" s="42"/>
      <c r="H75" s="42"/>
      <c r="I75" s="42"/>
      <c r="J75" s="42"/>
      <c r="K75" s="42"/>
      <c r="L75" s="42"/>
      <c r="M75" s="43"/>
      <c r="O75" s="44"/>
      <c r="P75" s="45"/>
      <c r="R75" s="46"/>
      <c r="S75" s="74"/>
      <c r="T75" s="91"/>
      <c r="U75" s="23" t="str">
        <f t="shared" si="36"/>
        <v/>
      </c>
      <c r="W75" s="40">
        <v>19</v>
      </c>
      <c r="X75" s="41"/>
      <c r="Y75" s="42"/>
      <c r="Z75" s="42"/>
      <c r="AA75" s="43"/>
      <c r="AB75" s="42"/>
      <c r="AC75" s="42"/>
      <c r="AD75" s="42"/>
      <c r="AE75" s="42"/>
      <c r="AF75" s="42"/>
      <c r="AG75" s="42"/>
      <c r="AH75" s="43"/>
      <c r="AJ75" s="44"/>
      <c r="AK75" s="45"/>
      <c r="AM75" s="46"/>
      <c r="AN75" s="47"/>
      <c r="AO75" s="48"/>
      <c r="AP75" s="23" t="str">
        <f t="shared" si="37"/>
        <v/>
      </c>
      <c r="AR75" s="40">
        <v>19</v>
      </c>
      <c r="AS75" s="41"/>
      <c r="AT75" s="42"/>
      <c r="AU75" s="42"/>
      <c r="AV75" s="43"/>
      <c r="AW75" s="42"/>
      <c r="AX75" s="42"/>
      <c r="AY75" s="42"/>
      <c r="AZ75" s="42"/>
      <c r="BA75" s="42"/>
      <c r="BB75" s="42"/>
      <c r="BC75" s="43"/>
      <c r="BE75" s="44"/>
      <c r="BF75" s="45"/>
      <c r="BH75" s="46"/>
      <c r="BI75" s="47"/>
      <c r="BJ75" s="48"/>
      <c r="BK75" s="23" t="str">
        <f t="shared" si="38"/>
        <v/>
      </c>
      <c r="BM75" s="40">
        <v>19</v>
      </c>
      <c r="BN75" s="41"/>
      <c r="BO75" s="42"/>
      <c r="BP75" s="42"/>
      <c r="BQ75" s="43"/>
      <c r="BR75" s="42"/>
      <c r="BS75" s="42"/>
      <c r="BT75" s="42"/>
      <c r="BU75" s="42"/>
      <c r="BV75" s="42"/>
      <c r="BW75" s="42"/>
      <c r="BX75" s="43"/>
      <c r="BZ75" s="44"/>
      <c r="CA75" s="45"/>
      <c r="CC75" s="46"/>
      <c r="CD75" s="47"/>
      <c r="CE75" s="48"/>
      <c r="CF75" s="23" t="str">
        <f t="shared" si="39"/>
        <v/>
      </c>
      <c r="CG75" s="47"/>
      <c r="CH75" s="40">
        <v>19</v>
      </c>
      <c r="CI75" s="41"/>
      <c r="CJ75" s="42"/>
      <c r="CK75" s="42"/>
      <c r="CL75" s="43"/>
      <c r="CM75" s="42"/>
      <c r="CN75" s="42"/>
      <c r="CO75" s="42"/>
      <c r="CP75" s="42"/>
      <c r="CQ75" s="42"/>
      <c r="CR75" s="42"/>
      <c r="CS75" s="43"/>
      <c r="CU75" s="44"/>
      <c r="CV75" s="45"/>
      <c r="CX75" s="46"/>
      <c r="CY75" s="47"/>
      <c r="CZ75" s="48"/>
      <c r="DA75" s="23" t="str">
        <f t="shared" si="40"/>
        <v/>
      </c>
      <c r="DB75" s="47"/>
      <c r="DC75" s="40">
        <v>19</v>
      </c>
      <c r="DD75" s="41"/>
      <c r="DE75" s="42"/>
      <c r="DF75" s="42"/>
      <c r="DG75" s="43"/>
      <c r="DH75" s="42"/>
      <c r="DI75" s="42"/>
      <c r="DJ75" s="42"/>
      <c r="DK75" s="42"/>
      <c r="DL75" s="42"/>
      <c r="DM75" s="42"/>
      <c r="DN75" s="43"/>
      <c r="DP75" s="44"/>
      <c r="DQ75" s="45"/>
      <c r="DS75" s="46"/>
      <c r="DT75" s="47"/>
      <c r="DU75" s="48"/>
      <c r="DV75" s="23" t="str">
        <f t="shared" si="41"/>
        <v/>
      </c>
      <c r="DW75" s="37"/>
    </row>
    <row r="76" spans="1:127" ht="15" customHeight="1" x14ac:dyDescent="0.25">
      <c r="A76" s="35"/>
      <c r="B76" s="40">
        <v>20</v>
      </c>
      <c r="C76" s="41"/>
      <c r="D76" s="42"/>
      <c r="E76" s="42"/>
      <c r="F76" s="43"/>
      <c r="G76" s="42"/>
      <c r="H76" s="42"/>
      <c r="I76" s="42"/>
      <c r="J76" s="42"/>
      <c r="K76" s="42"/>
      <c r="L76" s="42"/>
      <c r="M76" s="43"/>
      <c r="O76" s="44"/>
      <c r="P76" s="45"/>
      <c r="R76" s="46"/>
      <c r="S76" s="74"/>
      <c r="T76" s="91"/>
      <c r="U76" s="23" t="str">
        <f t="shared" si="36"/>
        <v/>
      </c>
      <c r="W76" s="40">
        <v>20</v>
      </c>
      <c r="X76" s="41"/>
      <c r="Y76" s="42"/>
      <c r="Z76" s="42"/>
      <c r="AA76" s="43"/>
      <c r="AB76" s="42"/>
      <c r="AC76" s="42"/>
      <c r="AD76" s="42"/>
      <c r="AE76" s="42"/>
      <c r="AF76" s="42"/>
      <c r="AG76" s="42"/>
      <c r="AH76" s="43"/>
      <c r="AJ76" s="44"/>
      <c r="AK76" s="45"/>
      <c r="AM76" s="46"/>
      <c r="AN76" s="47"/>
      <c r="AO76" s="48"/>
      <c r="AP76" s="23" t="str">
        <f t="shared" si="37"/>
        <v/>
      </c>
      <c r="AR76" s="40">
        <v>20</v>
      </c>
      <c r="AS76" s="41"/>
      <c r="AT76" s="42"/>
      <c r="AU76" s="42"/>
      <c r="AV76" s="43"/>
      <c r="AW76" s="42"/>
      <c r="AX76" s="42"/>
      <c r="AY76" s="42"/>
      <c r="AZ76" s="42"/>
      <c r="BA76" s="42"/>
      <c r="BB76" s="42"/>
      <c r="BC76" s="43"/>
      <c r="BE76" s="44"/>
      <c r="BF76" s="45"/>
      <c r="BH76" s="46"/>
      <c r="BI76" s="47"/>
      <c r="BJ76" s="48"/>
      <c r="BK76" s="23" t="str">
        <f t="shared" si="38"/>
        <v/>
      </c>
      <c r="BM76" s="40">
        <v>20</v>
      </c>
      <c r="BN76" s="41"/>
      <c r="BO76" s="42"/>
      <c r="BP76" s="42"/>
      <c r="BQ76" s="43"/>
      <c r="BR76" s="42"/>
      <c r="BS76" s="42"/>
      <c r="BT76" s="42"/>
      <c r="BU76" s="42"/>
      <c r="BV76" s="42"/>
      <c r="BW76" s="42"/>
      <c r="BX76" s="43"/>
      <c r="BZ76" s="44"/>
      <c r="CA76" s="45"/>
      <c r="CC76" s="46"/>
      <c r="CD76" s="47"/>
      <c r="CE76" s="48"/>
      <c r="CF76" s="23" t="str">
        <f t="shared" si="39"/>
        <v/>
      </c>
      <c r="CG76" s="47"/>
      <c r="CH76" s="40">
        <v>20</v>
      </c>
      <c r="CI76" s="41"/>
      <c r="CJ76" s="42"/>
      <c r="CK76" s="42"/>
      <c r="CL76" s="43"/>
      <c r="CM76" s="42"/>
      <c r="CN76" s="42"/>
      <c r="CO76" s="42"/>
      <c r="CP76" s="42"/>
      <c r="CQ76" s="42"/>
      <c r="CR76" s="42"/>
      <c r="CS76" s="43"/>
      <c r="CU76" s="44"/>
      <c r="CV76" s="45"/>
      <c r="CX76" s="46"/>
      <c r="CY76" s="47"/>
      <c r="CZ76" s="48"/>
      <c r="DA76" s="23" t="str">
        <f t="shared" si="40"/>
        <v/>
      </c>
      <c r="DB76" s="47"/>
      <c r="DC76" s="40">
        <v>20</v>
      </c>
      <c r="DD76" s="41"/>
      <c r="DE76" s="42"/>
      <c r="DF76" s="42"/>
      <c r="DG76" s="43"/>
      <c r="DH76" s="42"/>
      <c r="DI76" s="42"/>
      <c r="DJ76" s="42"/>
      <c r="DK76" s="42"/>
      <c r="DL76" s="42"/>
      <c r="DM76" s="42"/>
      <c r="DN76" s="43"/>
      <c r="DP76" s="44"/>
      <c r="DQ76" s="45"/>
      <c r="DS76" s="46"/>
      <c r="DT76" s="47"/>
      <c r="DU76" s="48"/>
      <c r="DV76" s="23" t="str">
        <f t="shared" si="41"/>
        <v/>
      </c>
      <c r="DW76" s="37"/>
    </row>
    <row r="77" spans="1:127" s="17" customFormat="1" ht="15" customHeight="1" x14ac:dyDescent="0.25">
      <c r="A77" s="75"/>
      <c r="M77" s="124"/>
      <c r="N77" s="25"/>
      <c r="O77" s="20"/>
      <c r="Q77" s="90" t="s">
        <v>78</v>
      </c>
      <c r="R77" s="24">
        <f>SUM(R57:R76)+N77</f>
        <v>0</v>
      </c>
      <c r="S77" s="25"/>
      <c r="T77" s="26">
        <f>SUM(T57:T76)</f>
        <v>0</v>
      </c>
      <c r="U77" s="23" t="str">
        <f t="shared" si="24"/>
        <v>-</v>
      </c>
      <c r="W77" s="75"/>
      <c r="AH77" s="124"/>
      <c r="AI77" s="25"/>
      <c r="AJ77" s="20"/>
      <c r="AL77" s="90" t="s">
        <v>78</v>
      </c>
      <c r="AM77" s="24">
        <f>SUM(AM57:AM76)+AI77</f>
        <v>0</v>
      </c>
      <c r="AN77" s="25"/>
      <c r="AO77" s="26">
        <f>SUM(AO57:AO76)</f>
        <v>0</v>
      </c>
      <c r="AP77" s="23" t="str">
        <f t="shared" si="25"/>
        <v>-</v>
      </c>
      <c r="AR77" s="75"/>
      <c r="BC77" s="124"/>
      <c r="BD77" s="25"/>
      <c r="BE77" s="20"/>
      <c r="BG77" s="90" t="s">
        <v>78</v>
      </c>
      <c r="BH77" s="24">
        <f>SUM(BH57:BH76)+BD77</f>
        <v>0</v>
      </c>
      <c r="BI77" s="25"/>
      <c r="BJ77" s="26">
        <f>SUM(BJ57:BJ76)</f>
        <v>0</v>
      </c>
      <c r="BK77" s="23" t="str">
        <f t="shared" si="26"/>
        <v>-</v>
      </c>
      <c r="BM77" s="75"/>
      <c r="BY77" s="25"/>
      <c r="BZ77" s="20"/>
      <c r="CB77" s="90" t="s">
        <v>78</v>
      </c>
      <c r="CC77" s="24">
        <f>SUM(CC57:CC76)+BY77</f>
        <v>0</v>
      </c>
      <c r="CD77" s="25"/>
      <c r="CE77" s="26">
        <f>SUM(CE57:CE76)</f>
        <v>0</v>
      </c>
      <c r="CF77" s="23" t="str">
        <f t="shared" si="27"/>
        <v>-</v>
      </c>
      <c r="CG77" s="22"/>
      <c r="CH77" s="75"/>
      <c r="CS77" s="124"/>
      <c r="CT77" s="25"/>
      <c r="CU77" s="20"/>
      <c r="CW77" s="90" t="s">
        <v>78</v>
      </c>
      <c r="CX77" s="24">
        <f>SUM(CX57:CX76)+CT77</f>
        <v>0</v>
      </c>
      <c r="CY77" s="25"/>
      <c r="CZ77" s="26">
        <f>SUM(CZ57:CZ76)</f>
        <v>0</v>
      </c>
      <c r="DA77" s="23" t="str">
        <f t="shared" si="28"/>
        <v>-</v>
      </c>
      <c r="DB77" s="22"/>
      <c r="DC77" s="75"/>
      <c r="DO77" s="25"/>
      <c r="DP77" s="20"/>
      <c r="DR77" s="90" t="s">
        <v>78</v>
      </c>
      <c r="DS77" s="24">
        <f>SUM(DS57:DS76)+DO77</f>
        <v>0</v>
      </c>
      <c r="DT77" s="25"/>
      <c r="DU77" s="26">
        <f>SUM(DU57:DU76)</f>
        <v>0</v>
      </c>
      <c r="DV77" s="23" t="str">
        <f t="shared" si="29"/>
        <v>-</v>
      </c>
      <c r="DW77" s="79"/>
    </row>
    <row r="78" spans="1:127" s="17" customFormat="1" ht="15" customHeight="1" x14ac:dyDescent="0.25">
      <c r="A78" s="75"/>
      <c r="O78" s="20"/>
      <c r="P78" s="20"/>
      <c r="W78" s="75"/>
      <c r="AR78" s="75"/>
      <c r="BM78" s="75"/>
      <c r="CG78" s="22"/>
      <c r="CH78" s="75"/>
      <c r="DB78" s="22"/>
      <c r="DC78" s="75"/>
      <c r="DW78" s="79"/>
    </row>
    <row r="79" spans="1:127" s="17" customFormat="1" ht="15" customHeight="1" x14ac:dyDescent="0.25">
      <c r="A79" s="75"/>
      <c r="B79" s="19"/>
      <c r="C79" s="61" t="s">
        <v>55</v>
      </c>
      <c r="D79" s="19"/>
      <c r="E79" s="19"/>
      <c r="F79" s="19"/>
      <c r="G79" s="19"/>
      <c r="H79" s="19"/>
      <c r="I79" s="19"/>
      <c r="J79" s="19"/>
      <c r="K79" s="19"/>
      <c r="L79" s="19"/>
      <c r="M79" s="19"/>
      <c r="N79" s="19"/>
      <c r="O79" s="72"/>
      <c r="P79" s="72"/>
      <c r="Q79" s="19"/>
      <c r="R79" s="19"/>
      <c r="W79" s="77"/>
      <c r="X79" s="61" t="s">
        <v>55</v>
      </c>
      <c r="Y79" s="19"/>
      <c r="Z79" s="19"/>
      <c r="AA79" s="19"/>
      <c r="AB79" s="19"/>
      <c r="AC79" s="19"/>
      <c r="AD79" s="19"/>
      <c r="AE79" s="19"/>
      <c r="AF79" s="19"/>
      <c r="AG79" s="19"/>
      <c r="AH79" s="19"/>
      <c r="AI79" s="19"/>
      <c r="AJ79" s="19"/>
      <c r="AK79" s="19"/>
      <c r="AL79" s="19"/>
      <c r="AM79" s="19"/>
      <c r="AR79" s="77"/>
      <c r="AS79" s="61" t="s">
        <v>55</v>
      </c>
      <c r="AT79" s="19"/>
      <c r="AU79" s="19"/>
      <c r="AV79" s="19"/>
      <c r="AW79" s="19"/>
      <c r="AX79" s="19"/>
      <c r="AY79" s="19"/>
      <c r="AZ79" s="19"/>
      <c r="BA79" s="19"/>
      <c r="BB79" s="19"/>
      <c r="BC79" s="19"/>
      <c r="BD79" s="19"/>
      <c r="BE79" s="19"/>
      <c r="BF79" s="19"/>
      <c r="BG79" s="19"/>
      <c r="BH79" s="19"/>
      <c r="BM79" s="77"/>
      <c r="BN79" s="61" t="s">
        <v>55</v>
      </c>
      <c r="BO79" s="19"/>
      <c r="BP79" s="19"/>
      <c r="BQ79" s="19"/>
      <c r="BR79" s="19"/>
      <c r="BS79" s="19"/>
      <c r="BT79" s="19"/>
      <c r="BU79" s="19"/>
      <c r="BV79" s="19"/>
      <c r="BW79" s="19"/>
      <c r="BX79" s="19"/>
      <c r="BY79" s="19"/>
      <c r="BZ79" s="19"/>
      <c r="CA79" s="19"/>
      <c r="CB79" s="19"/>
      <c r="CC79" s="19"/>
      <c r="CH79" s="77"/>
      <c r="CI79" s="61" t="s">
        <v>55</v>
      </c>
      <c r="CJ79" s="19"/>
      <c r="CK79" s="19"/>
      <c r="CL79" s="19"/>
      <c r="CM79" s="19"/>
      <c r="CN79" s="19"/>
      <c r="CO79" s="19"/>
      <c r="CP79" s="19"/>
      <c r="CQ79" s="19"/>
      <c r="CR79" s="19"/>
      <c r="CS79" s="19"/>
      <c r="CT79" s="19"/>
      <c r="CU79" s="19"/>
      <c r="CV79" s="19"/>
      <c r="CW79" s="19"/>
      <c r="CX79" s="19"/>
      <c r="DB79" s="22"/>
      <c r="DC79" s="77"/>
      <c r="DD79" s="61" t="s">
        <v>55</v>
      </c>
      <c r="DE79" s="19"/>
      <c r="DF79" s="19"/>
      <c r="DG79" s="19"/>
      <c r="DH79" s="19"/>
      <c r="DI79" s="19"/>
      <c r="DJ79" s="19"/>
      <c r="DK79" s="19"/>
      <c r="DL79" s="19"/>
      <c r="DM79" s="19"/>
      <c r="DN79" s="19"/>
      <c r="DO79" s="19"/>
      <c r="DP79" s="19"/>
      <c r="DQ79" s="19"/>
      <c r="DR79" s="19"/>
      <c r="DS79" s="19"/>
      <c r="DW79" s="79"/>
    </row>
    <row r="80" spans="1:127" s="17" customFormat="1" ht="15" customHeight="1" x14ac:dyDescent="0.25">
      <c r="A80" s="75"/>
      <c r="C80" s="17" t="s">
        <v>83</v>
      </c>
      <c r="G80" s="27" t="s">
        <v>84</v>
      </c>
      <c r="H80" s="27" t="s">
        <v>85</v>
      </c>
      <c r="O80" s="20"/>
      <c r="P80" s="20"/>
      <c r="R80" s="27" t="s">
        <v>73</v>
      </c>
      <c r="S80" s="27"/>
      <c r="T80" s="27" t="s">
        <v>74</v>
      </c>
      <c r="U80" s="27" t="s">
        <v>75</v>
      </c>
      <c r="V80" s="27"/>
      <c r="W80" s="75"/>
      <c r="X80" s="17" t="s">
        <v>83</v>
      </c>
      <c r="AB80" s="27" t="s">
        <v>84</v>
      </c>
      <c r="AC80" s="27" t="s">
        <v>85</v>
      </c>
      <c r="AM80" s="27" t="s">
        <v>73</v>
      </c>
      <c r="AN80" s="27"/>
      <c r="AO80" s="27" t="s">
        <v>74</v>
      </c>
      <c r="AP80" s="27" t="s">
        <v>75</v>
      </c>
      <c r="AQ80" s="27"/>
      <c r="AR80" s="75"/>
      <c r="AS80" s="17" t="s">
        <v>83</v>
      </c>
      <c r="AW80" s="27" t="s">
        <v>84</v>
      </c>
      <c r="AX80" s="27" t="s">
        <v>85</v>
      </c>
      <c r="BH80" s="27" t="s">
        <v>73</v>
      </c>
      <c r="BI80" s="27"/>
      <c r="BJ80" s="27" t="s">
        <v>74</v>
      </c>
      <c r="BK80" s="27" t="s">
        <v>75</v>
      </c>
      <c r="BL80" s="27"/>
      <c r="BM80" s="75"/>
      <c r="BN80" s="17" t="s">
        <v>83</v>
      </c>
      <c r="BR80" s="27" t="s">
        <v>84</v>
      </c>
      <c r="BS80" s="27" t="s">
        <v>85</v>
      </c>
      <c r="CC80" s="27" t="s">
        <v>73</v>
      </c>
      <c r="CD80" s="27"/>
      <c r="CE80" s="27" t="s">
        <v>74</v>
      </c>
      <c r="CF80" s="27" t="s">
        <v>75</v>
      </c>
      <c r="CG80" s="27"/>
      <c r="CH80" s="75"/>
      <c r="CI80" s="17" t="s">
        <v>83</v>
      </c>
      <c r="CM80" s="27" t="s">
        <v>84</v>
      </c>
      <c r="CN80" s="27" t="s">
        <v>85</v>
      </c>
      <c r="CX80" s="27" t="s">
        <v>73</v>
      </c>
      <c r="CY80" s="27"/>
      <c r="CZ80" s="27" t="s">
        <v>74</v>
      </c>
      <c r="DA80" s="27" t="s">
        <v>75</v>
      </c>
      <c r="DB80" s="22"/>
      <c r="DC80" s="75"/>
      <c r="DD80" s="17" t="s">
        <v>83</v>
      </c>
      <c r="DH80" s="27" t="s">
        <v>84</v>
      </c>
      <c r="DI80" s="27" t="s">
        <v>85</v>
      </c>
      <c r="DS80" s="27" t="s">
        <v>73</v>
      </c>
      <c r="DT80" s="27"/>
      <c r="DU80" s="27" t="s">
        <v>74</v>
      </c>
      <c r="DV80" s="27" t="s">
        <v>75</v>
      </c>
      <c r="DW80" s="79"/>
    </row>
    <row r="81" spans="1:127" ht="15" customHeight="1" x14ac:dyDescent="0.25">
      <c r="A81" s="35"/>
      <c r="C81" s="54" t="s">
        <v>87</v>
      </c>
      <c r="D81" s="42"/>
      <c r="E81" s="42"/>
      <c r="F81" s="42"/>
      <c r="G81" s="49"/>
      <c r="H81" s="43"/>
      <c r="R81" s="21">
        <f>IFERROR(G81*H81,0)</f>
        <v>0</v>
      </c>
      <c r="S81" s="74"/>
      <c r="T81" s="91"/>
      <c r="U81" s="23" t="str">
        <f t="shared" ref="U81:U86" si="42">IFERROR(IF(ISNUMBER(T81),T81/R81,""),"-")</f>
        <v/>
      </c>
      <c r="W81" s="35"/>
      <c r="X81" s="54" t="s">
        <v>87</v>
      </c>
      <c r="Y81" s="42"/>
      <c r="Z81" s="42"/>
      <c r="AA81" s="42"/>
      <c r="AB81" s="49"/>
      <c r="AC81" s="43"/>
      <c r="AM81" s="21">
        <f>IFERROR(AB81*AC81,0)</f>
        <v>0</v>
      </c>
      <c r="AN81" s="47"/>
      <c r="AO81" s="48"/>
      <c r="AP81" s="23" t="str">
        <f t="shared" ref="AP81:AP86" si="43">IFERROR(IF(ISNUMBER(AO81),AO81/AM81,""),"-")</f>
        <v/>
      </c>
      <c r="AR81" s="35"/>
      <c r="AS81" s="54" t="s">
        <v>87</v>
      </c>
      <c r="AT81" s="42"/>
      <c r="AU81" s="42"/>
      <c r="AV81" s="42"/>
      <c r="AW81" s="49"/>
      <c r="AX81" s="43"/>
      <c r="BH81" s="21">
        <f>IFERROR(AW81*AX81,0)</f>
        <v>0</v>
      </c>
      <c r="BI81" s="47"/>
      <c r="BJ81" s="48"/>
      <c r="BK81" s="23" t="str">
        <f t="shared" ref="BK81:BK86" si="44">IFERROR(IF(ISNUMBER(BJ81),BJ81/BH81,""),"-")</f>
        <v/>
      </c>
      <c r="BM81" s="35"/>
      <c r="BN81" s="54" t="s">
        <v>87</v>
      </c>
      <c r="BO81" s="42"/>
      <c r="BP81" s="42"/>
      <c r="BQ81" s="42"/>
      <c r="BR81" s="49"/>
      <c r="BS81" s="43"/>
      <c r="CC81" s="21">
        <f>IFERROR(BR81*BS81,0)</f>
        <v>0</v>
      </c>
      <c r="CD81" s="47"/>
      <c r="CE81" s="48"/>
      <c r="CF81" s="23" t="str">
        <f t="shared" ref="CF81:CF86" si="45">IFERROR(IF(ISNUMBER(CE81),CE81/CC81,""),"-")</f>
        <v/>
      </c>
      <c r="CG81" s="47"/>
      <c r="CH81" s="35"/>
      <c r="CI81" s="54" t="s">
        <v>87</v>
      </c>
      <c r="CJ81" s="42"/>
      <c r="CK81" s="42"/>
      <c r="CL81" s="42"/>
      <c r="CM81" s="49"/>
      <c r="CN81" s="43"/>
      <c r="CX81" s="21">
        <f>IFERROR(CM81*CN81,0)</f>
        <v>0</v>
      </c>
      <c r="CY81" s="47"/>
      <c r="CZ81" s="48"/>
      <c r="DA81" s="23" t="str">
        <f t="shared" ref="DA81:DA86" si="46">IFERROR(IF(ISNUMBER(CZ81),CZ81/CX81,""),"-")</f>
        <v/>
      </c>
      <c r="DB81" s="47"/>
      <c r="DC81" s="35"/>
      <c r="DD81" s="54" t="s">
        <v>87</v>
      </c>
      <c r="DE81" s="42"/>
      <c r="DF81" s="42"/>
      <c r="DG81" s="42"/>
      <c r="DH81" s="49"/>
      <c r="DI81" s="43"/>
      <c r="DS81" s="21">
        <f>IFERROR(DH81*DI81,0)</f>
        <v>0</v>
      </c>
      <c r="DT81" s="47"/>
      <c r="DU81" s="48"/>
      <c r="DV81" s="23" t="str">
        <f t="shared" ref="DV81:DV86" si="47">IFERROR(IF(ISNUMBER(DU81),DU81/DS81,""),"-")</f>
        <v/>
      </c>
      <c r="DW81" s="37"/>
    </row>
    <row r="82" spans="1:127" ht="15" customHeight="1" x14ac:dyDescent="0.25">
      <c r="A82" s="35"/>
      <c r="C82" s="41"/>
      <c r="D82" s="42"/>
      <c r="E82" s="42"/>
      <c r="F82" s="42"/>
      <c r="G82" s="49"/>
      <c r="H82" s="43"/>
      <c r="R82" s="21">
        <f>IFERROR(G82*H82,0)</f>
        <v>0</v>
      </c>
      <c r="S82" s="74"/>
      <c r="T82" s="91"/>
      <c r="U82" s="23" t="str">
        <f t="shared" si="42"/>
        <v/>
      </c>
      <c r="W82" s="35"/>
      <c r="X82" s="41"/>
      <c r="Y82" s="42"/>
      <c r="Z82" s="42"/>
      <c r="AA82" s="42"/>
      <c r="AB82" s="49"/>
      <c r="AC82" s="43"/>
      <c r="AM82" s="21">
        <f t="shared" ref="AM82:AM85" si="48">IFERROR(AB82*AC82,0)</f>
        <v>0</v>
      </c>
      <c r="AN82" s="47"/>
      <c r="AO82" s="48"/>
      <c r="AP82" s="23" t="str">
        <f t="shared" si="43"/>
        <v/>
      </c>
      <c r="AR82" s="35"/>
      <c r="AS82" s="41"/>
      <c r="AT82" s="42"/>
      <c r="AU82" s="42"/>
      <c r="AV82" s="42"/>
      <c r="AW82" s="49"/>
      <c r="AX82" s="43"/>
      <c r="BH82" s="21">
        <f t="shared" ref="BH82:BH85" si="49">IFERROR(AW82*AX82,0)</f>
        <v>0</v>
      </c>
      <c r="BI82" s="47"/>
      <c r="BJ82" s="48"/>
      <c r="BK82" s="23" t="str">
        <f t="shared" si="44"/>
        <v/>
      </c>
      <c r="BM82" s="35"/>
      <c r="BN82" s="41"/>
      <c r="BO82" s="42"/>
      <c r="BP82" s="42"/>
      <c r="BQ82" s="42"/>
      <c r="BR82" s="49"/>
      <c r="BS82" s="43"/>
      <c r="CC82" s="21">
        <f t="shared" ref="CC82:CC85" si="50">IFERROR(BR82*BS82,0)</f>
        <v>0</v>
      </c>
      <c r="CD82" s="47"/>
      <c r="CE82" s="48"/>
      <c r="CF82" s="23" t="str">
        <f t="shared" si="45"/>
        <v/>
      </c>
      <c r="CG82" s="47"/>
      <c r="CH82" s="35"/>
      <c r="CI82" s="41"/>
      <c r="CJ82" s="42"/>
      <c r="CK82" s="42"/>
      <c r="CL82" s="42"/>
      <c r="CM82" s="49"/>
      <c r="CN82" s="43"/>
      <c r="CX82" s="21">
        <f t="shared" ref="CX82:CX85" si="51">IFERROR(CM82*CN82,0)</f>
        <v>0</v>
      </c>
      <c r="CY82" s="47"/>
      <c r="CZ82" s="48"/>
      <c r="DA82" s="23" t="str">
        <f t="shared" si="46"/>
        <v/>
      </c>
      <c r="DB82" s="47"/>
      <c r="DC82" s="35"/>
      <c r="DD82" s="41"/>
      <c r="DE82" s="42"/>
      <c r="DF82" s="42"/>
      <c r="DG82" s="42"/>
      <c r="DH82" s="49"/>
      <c r="DI82" s="43"/>
      <c r="DS82" s="21">
        <f t="shared" ref="DS82:DS85" si="52">IFERROR(DH82*DI82,0)</f>
        <v>0</v>
      </c>
      <c r="DT82" s="47"/>
      <c r="DU82" s="48"/>
      <c r="DV82" s="23" t="str">
        <f t="shared" si="47"/>
        <v/>
      </c>
      <c r="DW82" s="37"/>
    </row>
    <row r="83" spans="1:127" ht="15" customHeight="1" x14ac:dyDescent="0.25">
      <c r="A83" s="35"/>
      <c r="C83" s="41"/>
      <c r="D83" s="42"/>
      <c r="E83" s="42"/>
      <c r="F83" s="42"/>
      <c r="G83" s="49"/>
      <c r="H83" s="43"/>
      <c r="R83" s="21">
        <f t="shared" ref="R83:R85" si="53">IFERROR(G83*H83,0)</f>
        <v>0</v>
      </c>
      <c r="S83" s="74"/>
      <c r="T83" s="91"/>
      <c r="U83" s="23" t="str">
        <f t="shared" si="42"/>
        <v/>
      </c>
      <c r="W83" s="35"/>
      <c r="X83" s="41"/>
      <c r="Y83" s="42"/>
      <c r="Z83" s="42"/>
      <c r="AA83" s="42"/>
      <c r="AB83" s="49"/>
      <c r="AC83" s="43"/>
      <c r="AM83" s="21">
        <f t="shared" si="48"/>
        <v>0</v>
      </c>
      <c r="AN83" s="47"/>
      <c r="AO83" s="48"/>
      <c r="AP83" s="23" t="str">
        <f t="shared" si="43"/>
        <v/>
      </c>
      <c r="AR83" s="35"/>
      <c r="AS83" s="41"/>
      <c r="AT83" s="42"/>
      <c r="AU83" s="42"/>
      <c r="AV83" s="42"/>
      <c r="AW83" s="49"/>
      <c r="AX83" s="43"/>
      <c r="BH83" s="21">
        <f t="shared" si="49"/>
        <v>0</v>
      </c>
      <c r="BI83" s="47"/>
      <c r="BJ83" s="48"/>
      <c r="BK83" s="23" t="str">
        <f t="shared" si="44"/>
        <v/>
      </c>
      <c r="BM83" s="35"/>
      <c r="BN83" s="41"/>
      <c r="BO83" s="42"/>
      <c r="BP83" s="42"/>
      <c r="BQ83" s="42"/>
      <c r="BR83" s="49"/>
      <c r="BS83" s="43"/>
      <c r="CC83" s="21">
        <f t="shared" si="50"/>
        <v>0</v>
      </c>
      <c r="CD83" s="47"/>
      <c r="CE83" s="48"/>
      <c r="CF83" s="23" t="str">
        <f t="shared" si="45"/>
        <v/>
      </c>
      <c r="CG83" s="47"/>
      <c r="CH83" s="35"/>
      <c r="CI83" s="41"/>
      <c r="CJ83" s="42"/>
      <c r="CK83" s="42"/>
      <c r="CL83" s="42"/>
      <c r="CM83" s="49"/>
      <c r="CN83" s="43"/>
      <c r="CX83" s="21">
        <f t="shared" si="51"/>
        <v>0</v>
      </c>
      <c r="CY83" s="47"/>
      <c r="CZ83" s="48"/>
      <c r="DA83" s="23" t="str">
        <f t="shared" si="46"/>
        <v/>
      </c>
      <c r="DB83" s="47"/>
      <c r="DC83" s="35"/>
      <c r="DD83" s="41"/>
      <c r="DE83" s="42"/>
      <c r="DF83" s="42"/>
      <c r="DG83" s="42"/>
      <c r="DH83" s="49"/>
      <c r="DI83" s="43"/>
      <c r="DS83" s="21">
        <f t="shared" si="52"/>
        <v>0</v>
      </c>
      <c r="DT83" s="47"/>
      <c r="DU83" s="48"/>
      <c r="DV83" s="23" t="str">
        <f t="shared" si="47"/>
        <v/>
      </c>
      <c r="DW83" s="37"/>
    </row>
    <row r="84" spans="1:127" ht="15" customHeight="1" x14ac:dyDescent="0.25">
      <c r="A84" s="35"/>
      <c r="C84" s="41"/>
      <c r="D84" s="42"/>
      <c r="E84" s="42"/>
      <c r="F84" s="42"/>
      <c r="G84" s="49"/>
      <c r="H84" s="43"/>
      <c r="R84" s="21">
        <f t="shared" si="53"/>
        <v>0</v>
      </c>
      <c r="S84" s="74"/>
      <c r="T84" s="91"/>
      <c r="U84" s="23" t="str">
        <f t="shared" si="42"/>
        <v/>
      </c>
      <c r="W84" s="35"/>
      <c r="X84" s="41"/>
      <c r="Y84" s="42"/>
      <c r="Z84" s="42"/>
      <c r="AA84" s="42"/>
      <c r="AB84" s="49"/>
      <c r="AC84" s="43"/>
      <c r="AM84" s="21">
        <f t="shared" si="48"/>
        <v>0</v>
      </c>
      <c r="AN84" s="47"/>
      <c r="AO84" s="48"/>
      <c r="AP84" s="23" t="str">
        <f t="shared" si="43"/>
        <v/>
      </c>
      <c r="AR84" s="35"/>
      <c r="AS84" s="41"/>
      <c r="AT84" s="42"/>
      <c r="AU84" s="42"/>
      <c r="AV84" s="42"/>
      <c r="AW84" s="49"/>
      <c r="AX84" s="43"/>
      <c r="BH84" s="21">
        <f t="shared" si="49"/>
        <v>0</v>
      </c>
      <c r="BI84" s="47"/>
      <c r="BJ84" s="48"/>
      <c r="BK84" s="23" t="str">
        <f t="shared" si="44"/>
        <v/>
      </c>
      <c r="BM84" s="35"/>
      <c r="BN84" s="41"/>
      <c r="BO84" s="42"/>
      <c r="BP84" s="42"/>
      <c r="BQ84" s="42"/>
      <c r="BR84" s="49"/>
      <c r="BS84" s="43"/>
      <c r="CC84" s="21">
        <f t="shared" si="50"/>
        <v>0</v>
      </c>
      <c r="CD84" s="47"/>
      <c r="CE84" s="48"/>
      <c r="CF84" s="23" t="str">
        <f t="shared" si="45"/>
        <v/>
      </c>
      <c r="CG84" s="47"/>
      <c r="CH84" s="35"/>
      <c r="CI84" s="41"/>
      <c r="CJ84" s="42"/>
      <c r="CK84" s="42"/>
      <c r="CL84" s="42"/>
      <c r="CM84" s="49"/>
      <c r="CN84" s="43"/>
      <c r="CX84" s="21">
        <f t="shared" si="51"/>
        <v>0</v>
      </c>
      <c r="CY84" s="47"/>
      <c r="CZ84" s="48"/>
      <c r="DA84" s="23" t="str">
        <f t="shared" si="46"/>
        <v/>
      </c>
      <c r="DB84" s="47"/>
      <c r="DC84" s="35"/>
      <c r="DD84" s="41"/>
      <c r="DE84" s="42"/>
      <c r="DF84" s="42"/>
      <c r="DG84" s="42"/>
      <c r="DH84" s="49"/>
      <c r="DI84" s="43"/>
      <c r="DS84" s="21">
        <f t="shared" si="52"/>
        <v>0</v>
      </c>
      <c r="DT84" s="47"/>
      <c r="DU84" s="48"/>
      <c r="DV84" s="23" t="str">
        <f t="shared" si="47"/>
        <v/>
      </c>
      <c r="DW84" s="37"/>
    </row>
    <row r="85" spans="1:127" ht="15" customHeight="1" x14ac:dyDescent="0.25">
      <c r="A85" s="35"/>
      <c r="C85" s="41"/>
      <c r="D85" s="42"/>
      <c r="E85" s="42"/>
      <c r="F85" s="42"/>
      <c r="G85" s="49"/>
      <c r="H85" s="43"/>
      <c r="R85" s="21">
        <f t="shared" si="53"/>
        <v>0</v>
      </c>
      <c r="S85" s="74"/>
      <c r="T85" s="91"/>
      <c r="U85" s="23" t="str">
        <f t="shared" si="42"/>
        <v/>
      </c>
      <c r="W85" s="35"/>
      <c r="X85" s="41"/>
      <c r="Y85" s="42"/>
      <c r="Z85" s="42"/>
      <c r="AA85" s="42"/>
      <c r="AB85" s="49"/>
      <c r="AC85" s="43"/>
      <c r="AM85" s="21">
        <f t="shared" si="48"/>
        <v>0</v>
      </c>
      <c r="AN85" s="47"/>
      <c r="AO85" s="48"/>
      <c r="AP85" s="23" t="str">
        <f t="shared" si="43"/>
        <v/>
      </c>
      <c r="AR85" s="35"/>
      <c r="AS85" s="41"/>
      <c r="AT85" s="42"/>
      <c r="AU85" s="42"/>
      <c r="AV85" s="42"/>
      <c r="AW85" s="49"/>
      <c r="AX85" s="43"/>
      <c r="BH85" s="21">
        <f t="shared" si="49"/>
        <v>0</v>
      </c>
      <c r="BI85" s="47"/>
      <c r="BJ85" s="48"/>
      <c r="BK85" s="23" t="str">
        <f t="shared" si="44"/>
        <v/>
      </c>
      <c r="BM85" s="35"/>
      <c r="BN85" s="41"/>
      <c r="BO85" s="42"/>
      <c r="BP85" s="42"/>
      <c r="BQ85" s="42"/>
      <c r="BR85" s="49"/>
      <c r="BS85" s="43"/>
      <c r="CC85" s="21">
        <f t="shared" si="50"/>
        <v>0</v>
      </c>
      <c r="CD85" s="47"/>
      <c r="CE85" s="48"/>
      <c r="CF85" s="23" t="str">
        <f t="shared" si="45"/>
        <v/>
      </c>
      <c r="CG85" s="47"/>
      <c r="CH85" s="35"/>
      <c r="CI85" s="41"/>
      <c r="CJ85" s="42"/>
      <c r="CK85" s="42"/>
      <c r="CL85" s="42"/>
      <c r="CM85" s="49"/>
      <c r="CN85" s="43"/>
      <c r="CX85" s="21">
        <f t="shared" si="51"/>
        <v>0</v>
      </c>
      <c r="CY85" s="47"/>
      <c r="CZ85" s="48"/>
      <c r="DA85" s="23" t="str">
        <f t="shared" si="46"/>
        <v/>
      </c>
      <c r="DB85" s="47"/>
      <c r="DC85" s="35"/>
      <c r="DD85" s="41"/>
      <c r="DE85" s="42"/>
      <c r="DF85" s="42"/>
      <c r="DG85" s="42"/>
      <c r="DH85" s="49"/>
      <c r="DI85" s="43"/>
      <c r="DS85" s="21">
        <f t="shared" si="52"/>
        <v>0</v>
      </c>
      <c r="DT85" s="47"/>
      <c r="DU85" s="48"/>
      <c r="DV85" s="23" t="str">
        <f t="shared" si="47"/>
        <v/>
      </c>
      <c r="DW85" s="37"/>
    </row>
    <row r="86" spans="1:127" s="17" customFormat="1" ht="15" customHeight="1" x14ac:dyDescent="0.25">
      <c r="A86" s="75"/>
      <c r="O86" s="20"/>
      <c r="P86" s="90" t="s">
        <v>78</v>
      </c>
      <c r="R86" s="24">
        <f>SUM(R81:R85)</f>
        <v>0</v>
      </c>
      <c r="S86" s="25"/>
      <c r="T86" s="26">
        <f>SUM(T81:T85)</f>
        <v>0</v>
      </c>
      <c r="U86" s="23" t="str">
        <f t="shared" si="42"/>
        <v>-</v>
      </c>
      <c r="W86" s="75"/>
      <c r="AK86" s="90" t="s">
        <v>78</v>
      </c>
      <c r="AM86" s="24">
        <f>SUM(AM81:AM85)</f>
        <v>0</v>
      </c>
      <c r="AN86" s="25"/>
      <c r="AO86" s="26">
        <f>SUM(AO81:AO85)</f>
        <v>0</v>
      </c>
      <c r="AP86" s="23" t="str">
        <f t="shared" si="43"/>
        <v>-</v>
      </c>
      <c r="AR86" s="75"/>
      <c r="BF86" s="90" t="s">
        <v>78</v>
      </c>
      <c r="BH86" s="24">
        <f>SUM(BH81:BH85)</f>
        <v>0</v>
      </c>
      <c r="BI86" s="25"/>
      <c r="BJ86" s="26">
        <f>SUM(BJ81:BJ85)</f>
        <v>0</v>
      </c>
      <c r="BK86" s="23" t="str">
        <f t="shared" si="44"/>
        <v>-</v>
      </c>
      <c r="BM86" s="75"/>
      <c r="CA86" s="90" t="s">
        <v>78</v>
      </c>
      <c r="CC86" s="24">
        <f>SUM(CC81:CC85)</f>
        <v>0</v>
      </c>
      <c r="CD86" s="25"/>
      <c r="CE86" s="26">
        <f>SUM(CE81:CE85)</f>
        <v>0</v>
      </c>
      <c r="CF86" s="23" t="str">
        <f t="shared" si="45"/>
        <v>-</v>
      </c>
      <c r="CG86" s="22"/>
      <c r="CH86" s="75"/>
      <c r="CV86" s="90" t="s">
        <v>78</v>
      </c>
      <c r="CX86" s="24">
        <f>SUM(CX81:CX85)</f>
        <v>0</v>
      </c>
      <c r="CY86" s="25"/>
      <c r="CZ86" s="26">
        <f>SUM(CZ81:CZ85)</f>
        <v>0</v>
      </c>
      <c r="DA86" s="23" t="str">
        <f t="shared" si="46"/>
        <v>-</v>
      </c>
      <c r="DB86" s="22"/>
      <c r="DC86" s="75"/>
      <c r="DQ86" s="90" t="s">
        <v>78</v>
      </c>
      <c r="DS86" s="24">
        <f>SUM(DS81:DS85)</f>
        <v>0</v>
      </c>
      <c r="DT86" s="25"/>
      <c r="DU86" s="26">
        <f>SUM(DU81:DU85)</f>
        <v>0</v>
      </c>
      <c r="DV86" s="23" t="str">
        <f t="shared" si="47"/>
        <v>-</v>
      </c>
      <c r="DW86" s="79"/>
    </row>
    <row r="87" spans="1:127" s="17" customFormat="1" ht="15" customHeight="1" x14ac:dyDescent="0.25">
      <c r="A87" s="75"/>
      <c r="O87" s="20"/>
      <c r="P87" s="20"/>
      <c r="T87" s="22"/>
      <c r="U87" s="22"/>
      <c r="V87" s="22"/>
      <c r="W87" s="75"/>
      <c r="AO87" s="22"/>
      <c r="AP87" s="22"/>
      <c r="AQ87" s="22"/>
      <c r="AR87" s="75"/>
      <c r="BJ87" s="22"/>
      <c r="BK87" s="22"/>
      <c r="BL87" s="22"/>
      <c r="BM87" s="75"/>
      <c r="CE87" s="22"/>
      <c r="CF87" s="22"/>
      <c r="CG87" s="22"/>
      <c r="CH87" s="75"/>
      <c r="CZ87" s="22"/>
      <c r="DA87" s="22"/>
      <c r="DB87" s="22"/>
      <c r="DC87" s="75"/>
      <c r="DU87" s="22"/>
      <c r="DV87" s="22"/>
      <c r="DW87" s="79"/>
    </row>
    <row r="88" spans="1:127" s="17" customFormat="1" ht="15" customHeight="1" x14ac:dyDescent="0.25">
      <c r="A88" s="75"/>
      <c r="B88" s="19"/>
      <c r="C88" s="61" t="s">
        <v>56</v>
      </c>
      <c r="D88" s="19"/>
      <c r="E88" s="19"/>
      <c r="F88" s="19"/>
      <c r="G88" s="19"/>
      <c r="H88" s="19"/>
      <c r="I88" s="19"/>
      <c r="J88" s="19"/>
      <c r="K88" s="19"/>
      <c r="L88" s="19"/>
      <c r="M88" s="19"/>
      <c r="N88" s="19"/>
      <c r="O88" s="72"/>
      <c r="P88" s="72"/>
      <c r="Q88" s="19"/>
      <c r="R88" s="19"/>
      <c r="T88" s="22"/>
      <c r="U88" s="22"/>
      <c r="V88" s="22"/>
      <c r="W88" s="77"/>
      <c r="X88" s="61" t="s">
        <v>56</v>
      </c>
      <c r="Y88" s="19"/>
      <c r="Z88" s="19"/>
      <c r="AA88" s="19"/>
      <c r="AB88" s="19"/>
      <c r="AC88" s="19"/>
      <c r="AD88" s="19"/>
      <c r="AE88" s="19"/>
      <c r="AF88" s="19"/>
      <c r="AG88" s="19"/>
      <c r="AH88" s="19"/>
      <c r="AI88" s="19"/>
      <c r="AJ88" s="19"/>
      <c r="AK88" s="19"/>
      <c r="AL88" s="19"/>
      <c r="AM88" s="19"/>
      <c r="AO88" s="22"/>
      <c r="AP88" s="22"/>
      <c r="AQ88" s="22"/>
      <c r="AR88" s="77"/>
      <c r="AS88" s="61" t="s">
        <v>56</v>
      </c>
      <c r="AT88" s="19"/>
      <c r="AU88" s="19"/>
      <c r="AV88" s="19"/>
      <c r="AW88" s="19"/>
      <c r="AX88" s="19"/>
      <c r="AY88" s="19"/>
      <c r="AZ88" s="19"/>
      <c r="BA88" s="19"/>
      <c r="BB88" s="19"/>
      <c r="BC88" s="19"/>
      <c r="BD88" s="19"/>
      <c r="BE88" s="19"/>
      <c r="BF88" s="19"/>
      <c r="BG88" s="19"/>
      <c r="BH88" s="19"/>
      <c r="BJ88" s="22"/>
      <c r="BK88" s="22"/>
      <c r="BL88" s="22"/>
      <c r="BM88" s="77"/>
      <c r="BN88" s="61" t="s">
        <v>56</v>
      </c>
      <c r="BO88" s="19"/>
      <c r="BP88" s="19"/>
      <c r="BQ88" s="19"/>
      <c r="BR88" s="19"/>
      <c r="BS88" s="19"/>
      <c r="BT88" s="19"/>
      <c r="BU88" s="19"/>
      <c r="BV88" s="19"/>
      <c r="BW88" s="19"/>
      <c r="BX88" s="19"/>
      <c r="BY88" s="19"/>
      <c r="BZ88" s="19"/>
      <c r="CA88" s="19"/>
      <c r="CB88" s="19"/>
      <c r="CC88" s="19"/>
      <c r="CE88" s="22"/>
      <c r="CF88" s="22"/>
      <c r="CG88" s="22"/>
      <c r="CH88" s="77"/>
      <c r="CI88" s="61" t="s">
        <v>56</v>
      </c>
      <c r="CJ88" s="19"/>
      <c r="CK88" s="19"/>
      <c r="CL88" s="19"/>
      <c r="CM88" s="19"/>
      <c r="CN88" s="19"/>
      <c r="CO88" s="19"/>
      <c r="CP88" s="19"/>
      <c r="CQ88" s="19"/>
      <c r="CR88" s="19"/>
      <c r="CS88" s="19"/>
      <c r="CT88" s="19"/>
      <c r="CU88" s="19"/>
      <c r="CV88" s="19"/>
      <c r="CW88" s="19"/>
      <c r="CX88" s="19"/>
      <c r="CZ88" s="22"/>
      <c r="DA88" s="22"/>
      <c r="DB88" s="22"/>
      <c r="DC88" s="77"/>
      <c r="DD88" s="61" t="s">
        <v>56</v>
      </c>
      <c r="DE88" s="19"/>
      <c r="DF88" s="19"/>
      <c r="DG88" s="19"/>
      <c r="DH88" s="19"/>
      <c r="DI88" s="19"/>
      <c r="DJ88" s="19"/>
      <c r="DK88" s="19"/>
      <c r="DL88" s="19"/>
      <c r="DM88" s="19"/>
      <c r="DN88" s="19"/>
      <c r="DO88" s="19"/>
      <c r="DP88" s="19"/>
      <c r="DQ88" s="19"/>
      <c r="DR88" s="19"/>
      <c r="DS88" s="19"/>
      <c r="DU88" s="22"/>
      <c r="DV88" s="22"/>
      <c r="DW88" s="79"/>
    </row>
    <row r="89" spans="1:127" s="17" customFormat="1" ht="15" customHeight="1" x14ac:dyDescent="0.25">
      <c r="A89" s="75"/>
      <c r="C89" s="17" t="s">
        <v>88</v>
      </c>
      <c r="G89" s="27" t="s">
        <v>89</v>
      </c>
      <c r="H89" s="27" t="s">
        <v>90</v>
      </c>
      <c r="O89" s="20"/>
      <c r="P89" s="20"/>
      <c r="R89" s="27" t="s">
        <v>73</v>
      </c>
      <c r="S89" s="27"/>
      <c r="T89" s="27" t="s">
        <v>74</v>
      </c>
      <c r="U89" s="27" t="s">
        <v>75</v>
      </c>
      <c r="V89" s="27"/>
      <c r="W89" s="75"/>
      <c r="X89" s="17" t="s">
        <v>88</v>
      </c>
      <c r="AB89" s="27" t="s">
        <v>89</v>
      </c>
      <c r="AC89" s="27" t="s">
        <v>90</v>
      </c>
      <c r="AM89" s="27" t="s">
        <v>73</v>
      </c>
      <c r="AN89" s="27"/>
      <c r="AO89" s="27" t="s">
        <v>74</v>
      </c>
      <c r="AP89" s="27" t="s">
        <v>75</v>
      </c>
      <c r="AQ89" s="27"/>
      <c r="AR89" s="75"/>
      <c r="AS89" s="17" t="s">
        <v>88</v>
      </c>
      <c r="AW89" s="27" t="s">
        <v>89</v>
      </c>
      <c r="AX89" s="27" t="s">
        <v>90</v>
      </c>
      <c r="BH89" s="27" t="s">
        <v>73</v>
      </c>
      <c r="BI89" s="27"/>
      <c r="BJ89" s="27" t="s">
        <v>74</v>
      </c>
      <c r="BK89" s="27" t="s">
        <v>75</v>
      </c>
      <c r="BL89" s="27"/>
      <c r="BM89" s="75"/>
      <c r="BN89" s="17" t="s">
        <v>88</v>
      </c>
      <c r="BR89" s="27" t="s">
        <v>89</v>
      </c>
      <c r="BS89" s="27" t="s">
        <v>90</v>
      </c>
      <c r="CC89" s="27" t="s">
        <v>73</v>
      </c>
      <c r="CD89" s="27"/>
      <c r="CE89" s="27" t="s">
        <v>74</v>
      </c>
      <c r="CF89" s="27" t="s">
        <v>75</v>
      </c>
      <c r="CG89" s="27"/>
      <c r="CH89" s="75"/>
      <c r="CI89" s="17" t="s">
        <v>88</v>
      </c>
      <c r="CM89" s="27" t="s">
        <v>89</v>
      </c>
      <c r="CN89" s="27" t="s">
        <v>90</v>
      </c>
      <c r="CX89" s="27" t="s">
        <v>73</v>
      </c>
      <c r="CY89" s="27"/>
      <c r="CZ89" s="27" t="s">
        <v>74</v>
      </c>
      <c r="DA89" s="27" t="s">
        <v>75</v>
      </c>
      <c r="DB89" s="22"/>
      <c r="DC89" s="75"/>
      <c r="DD89" s="17" t="s">
        <v>88</v>
      </c>
      <c r="DH89" s="27" t="s">
        <v>89</v>
      </c>
      <c r="DI89" s="27" t="s">
        <v>90</v>
      </c>
      <c r="DS89" s="27" t="s">
        <v>73</v>
      </c>
      <c r="DT89" s="27"/>
      <c r="DU89" s="27" t="s">
        <v>74</v>
      </c>
      <c r="DV89" s="27" t="s">
        <v>75</v>
      </c>
      <c r="DW89" s="79"/>
    </row>
    <row r="90" spans="1:127" ht="15" customHeight="1" x14ac:dyDescent="0.25">
      <c r="A90" s="35"/>
      <c r="C90" s="54" t="s">
        <v>91</v>
      </c>
      <c r="D90" s="42"/>
      <c r="E90" s="42"/>
      <c r="F90" s="42"/>
      <c r="G90" s="49"/>
      <c r="H90" s="43"/>
      <c r="R90" s="21">
        <f>IFERROR(G90*H90,0)</f>
        <v>0</v>
      </c>
      <c r="S90" s="74"/>
      <c r="T90" s="91"/>
      <c r="U90" s="23" t="str">
        <f t="shared" ref="U90:U95" si="54">IFERROR(IF(ISNUMBER(T90),T90/R90,""),"-")</f>
        <v/>
      </c>
      <c r="W90" s="35"/>
      <c r="X90" s="54" t="s">
        <v>91</v>
      </c>
      <c r="Y90" s="42"/>
      <c r="Z90" s="42"/>
      <c r="AA90" s="42"/>
      <c r="AB90" s="49"/>
      <c r="AC90" s="43"/>
      <c r="AM90" s="21">
        <f>IFERROR(AB90*AC90,0)</f>
        <v>0</v>
      </c>
      <c r="AN90" s="47"/>
      <c r="AO90" s="48"/>
      <c r="AP90" s="23" t="str">
        <f t="shared" ref="AP90:AP95" si="55">IFERROR(IF(ISNUMBER(AO90),AO90/AM90,""),"-")</f>
        <v/>
      </c>
      <c r="AR90" s="35"/>
      <c r="AS90" s="54" t="s">
        <v>91</v>
      </c>
      <c r="AT90" s="42"/>
      <c r="AU90" s="42"/>
      <c r="AV90" s="42"/>
      <c r="AW90" s="49"/>
      <c r="AX90" s="43"/>
      <c r="BH90" s="21">
        <f>IFERROR(AW90*AX90,0)</f>
        <v>0</v>
      </c>
      <c r="BI90" s="47"/>
      <c r="BJ90" s="48"/>
      <c r="BK90" s="23" t="str">
        <f t="shared" ref="BK90:BK95" si="56">IFERROR(IF(ISNUMBER(BJ90),BJ90/BH90,""),"-")</f>
        <v/>
      </c>
      <c r="BM90" s="35"/>
      <c r="BN90" s="54" t="s">
        <v>91</v>
      </c>
      <c r="BO90" s="42"/>
      <c r="BP90" s="42"/>
      <c r="BQ90" s="42"/>
      <c r="BR90" s="49"/>
      <c r="BS90" s="43"/>
      <c r="CC90" s="21">
        <f>IFERROR(BR90*BS90,0)</f>
        <v>0</v>
      </c>
      <c r="CD90" s="47"/>
      <c r="CE90" s="48"/>
      <c r="CF90" s="23" t="str">
        <f t="shared" ref="CF90:CF95" si="57">IFERROR(IF(ISNUMBER(CE90),CE90/CC90,""),"-")</f>
        <v/>
      </c>
      <c r="CG90" s="47"/>
      <c r="CH90" s="35"/>
      <c r="CI90" s="54" t="s">
        <v>91</v>
      </c>
      <c r="CJ90" s="42"/>
      <c r="CK90" s="42"/>
      <c r="CL90" s="42"/>
      <c r="CM90" s="49"/>
      <c r="CN90" s="43"/>
      <c r="CX90" s="21">
        <f>IFERROR(CM90*CN90,0)</f>
        <v>0</v>
      </c>
      <c r="CY90" s="47"/>
      <c r="CZ90" s="48"/>
      <c r="DA90" s="23" t="str">
        <f t="shared" ref="DA90:DA95" si="58">IFERROR(IF(ISNUMBER(CZ90),CZ90/CX90,""),"-")</f>
        <v/>
      </c>
      <c r="DB90" s="47"/>
      <c r="DC90" s="35"/>
      <c r="DD90" s="54" t="s">
        <v>91</v>
      </c>
      <c r="DE90" s="42"/>
      <c r="DF90" s="42"/>
      <c r="DG90" s="42"/>
      <c r="DH90" s="49"/>
      <c r="DI90" s="43"/>
      <c r="DS90" s="21">
        <f>IFERROR(DH90*DI90,0)</f>
        <v>0</v>
      </c>
      <c r="DT90" s="47"/>
      <c r="DU90" s="48"/>
      <c r="DV90" s="23" t="str">
        <f t="shared" ref="DV90:DV95" si="59">IFERROR(IF(ISNUMBER(DU90),DU90/DS90,""),"-")</f>
        <v/>
      </c>
      <c r="DW90" s="37"/>
    </row>
    <row r="91" spans="1:127" ht="15" customHeight="1" x14ac:dyDescent="0.25">
      <c r="A91" s="35"/>
      <c r="C91" s="41"/>
      <c r="D91" s="42"/>
      <c r="E91" s="42"/>
      <c r="F91" s="42"/>
      <c r="G91" s="49"/>
      <c r="H91" s="43"/>
      <c r="R91" s="21">
        <f t="shared" ref="R91:R92" si="60">IFERROR(G91*H91,0)</f>
        <v>0</v>
      </c>
      <c r="S91" s="74"/>
      <c r="T91" s="91"/>
      <c r="U91" s="23" t="str">
        <f t="shared" si="54"/>
        <v/>
      </c>
      <c r="W91" s="35"/>
      <c r="X91" s="41"/>
      <c r="Y91" s="42"/>
      <c r="Z91" s="42"/>
      <c r="AA91" s="42"/>
      <c r="AB91" s="49"/>
      <c r="AC91" s="43"/>
      <c r="AM91" s="21">
        <f t="shared" ref="AM91:AM94" si="61">IFERROR(AB91*AC91,0)</f>
        <v>0</v>
      </c>
      <c r="AN91" s="47"/>
      <c r="AO91" s="48"/>
      <c r="AP91" s="23" t="str">
        <f t="shared" si="55"/>
        <v/>
      </c>
      <c r="AR91" s="35"/>
      <c r="AS91" s="41"/>
      <c r="AT91" s="42"/>
      <c r="AU91" s="42"/>
      <c r="AV91" s="42"/>
      <c r="AW91" s="49"/>
      <c r="AX91" s="43"/>
      <c r="BH91" s="21">
        <f t="shared" ref="BH91:BH94" si="62">IFERROR(AW91*AX91,0)</f>
        <v>0</v>
      </c>
      <c r="BI91" s="47"/>
      <c r="BJ91" s="48"/>
      <c r="BK91" s="23" t="str">
        <f t="shared" si="56"/>
        <v/>
      </c>
      <c r="BM91" s="35"/>
      <c r="BN91" s="41"/>
      <c r="BO91" s="42"/>
      <c r="BP91" s="42"/>
      <c r="BQ91" s="42"/>
      <c r="BR91" s="49"/>
      <c r="BS91" s="43"/>
      <c r="CC91" s="21">
        <f t="shared" ref="CC91:CC94" si="63">IFERROR(BR91*BS91,0)</f>
        <v>0</v>
      </c>
      <c r="CD91" s="47"/>
      <c r="CE91" s="48"/>
      <c r="CF91" s="23" t="str">
        <f t="shared" si="57"/>
        <v/>
      </c>
      <c r="CG91" s="47"/>
      <c r="CH91" s="35"/>
      <c r="CI91" s="41"/>
      <c r="CJ91" s="42"/>
      <c r="CK91" s="42"/>
      <c r="CL91" s="42"/>
      <c r="CM91" s="49"/>
      <c r="CN91" s="43"/>
      <c r="CX91" s="21">
        <f t="shared" ref="CX91:CX94" si="64">IFERROR(CM91*CN91,0)</f>
        <v>0</v>
      </c>
      <c r="CY91" s="47"/>
      <c r="CZ91" s="48"/>
      <c r="DA91" s="23" t="str">
        <f t="shared" si="58"/>
        <v/>
      </c>
      <c r="DB91" s="47"/>
      <c r="DC91" s="35"/>
      <c r="DD91" s="41"/>
      <c r="DE91" s="42"/>
      <c r="DF91" s="42"/>
      <c r="DG91" s="42"/>
      <c r="DH91" s="49"/>
      <c r="DI91" s="43"/>
      <c r="DS91" s="21">
        <f t="shared" ref="DS91:DS94" si="65">IFERROR(DH91*DI91,0)</f>
        <v>0</v>
      </c>
      <c r="DT91" s="47"/>
      <c r="DU91" s="48"/>
      <c r="DV91" s="23" t="str">
        <f t="shared" si="59"/>
        <v/>
      </c>
      <c r="DW91" s="37"/>
    </row>
    <row r="92" spans="1:127" ht="15" customHeight="1" x14ac:dyDescent="0.25">
      <c r="A92" s="35"/>
      <c r="C92" s="41"/>
      <c r="D92" s="42"/>
      <c r="E92" s="42"/>
      <c r="F92" s="42"/>
      <c r="G92" s="49"/>
      <c r="H92" s="43"/>
      <c r="R92" s="21">
        <f t="shared" si="60"/>
        <v>0</v>
      </c>
      <c r="S92" s="74"/>
      <c r="T92" s="91"/>
      <c r="U92" s="23" t="str">
        <f t="shared" si="54"/>
        <v/>
      </c>
      <c r="W92" s="35"/>
      <c r="X92" s="41"/>
      <c r="Y92" s="42"/>
      <c r="Z92" s="42"/>
      <c r="AA92" s="42"/>
      <c r="AB92" s="49"/>
      <c r="AC92" s="43"/>
      <c r="AM92" s="21">
        <f t="shared" si="61"/>
        <v>0</v>
      </c>
      <c r="AN92" s="47"/>
      <c r="AO92" s="48"/>
      <c r="AP92" s="23" t="str">
        <f t="shared" si="55"/>
        <v/>
      </c>
      <c r="AR92" s="35"/>
      <c r="AS92" s="41"/>
      <c r="AT92" s="42"/>
      <c r="AU92" s="42"/>
      <c r="AV92" s="42"/>
      <c r="AW92" s="49"/>
      <c r="AX92" s="43"/>
      <c r="BH92" s="21">
        <f t="shared" si="62"/>
        <v>0</v>
      </c>
      <c r="BI92" s="47"/>
      <c r="BJ92" s="48"/>
      <c r="BK92" s="23" t="str">
        <f t="shared" si="56"/>
        <v/>
      </c>
      <c r="BM92" s="35"/>
      <c r="BN92" s="41"/>
      <c r="BO92" s="42"/>
      <c r="BP92" s="42"/>
      <c r="BQ92" s="42"/>
      <c r="BR92" s="49"/>
      <c r="BS92" s="43"/>
      <c r="CC92" s="21">
        <f t="shared" si="63"/>
        <v>0</v>
      </c>
      <c r="CD92" s="47"/>
      <c r="CE92" s="48"/>
      <c r="CF92" s="23" t="str">
        <f t="shared" si="57"/>
        <v/>
      </c>
      <c r="CG92" s="47"/>
      <c r="CH92" s="35"/>
      <c r="CI92" s="41"/>
      <c r="CJ92" s="42"/>
      <c r="CK92" s="42"/>
      <c r="CL92" s="42"/>
      <c r="CM92" s="49"/>
      <c r="CN92" s="43"/>
      <c r="CX92" s="21">
        <f t="shared" si="64"/>
        <v>0</v>
      </c>
      <c r="CY92" s="47"/>
      <c r="CZ92" s="48"/>
      <c r="DA92" s="23" t="str">
        <f t="shared" si="58"/>
        <v/>
      </c>
      <c r="DB92" s="47"/>
      <c r="DC92" s="35"/>
      <c r="DD92" s="41"/>
      <c r="DE92" s="42"/>
      <c r="DF92" s="42"/>
      <c r="DG92" s="42"/>
      <c r="DH92" s="49"/>
      <c r="DI92" s="43"/>
      <c r="DS92" s="21">
        <f t="shared" si="65"/>
        <v>0</v>
      </c>
      <c r="DT92" s="47"/>
      <c r="DU92" s="48"/>
      <c r="DV92" s="23" t="str">
        <f t="shared" si="59"/>
        <v/>
      </c>
      <c r="DW92" s="37"/>
    </row>
    <row r="93" spans="1:127" ht="15" customHeight="1" x14ac:dyDescent="0.25">
      <c r="A93" s="35"/>
      <c r="C93" s="41"/>
      <c r="D93" s="42"/>
      <c r="E93" s="42"/>
      <c r="F93" s="42"/>
      <c r="G93" s="49"/>
      <c r="H93" s="43"/>
      <c r="R93" s="21">
        <f t="shared" ref="R93:R94" si="66">IFERROR(G93*H93,0)</f>
        <v>0</v>
      </c>
      <c r="S93" s="74"/>
      <c r="T93" s="91"/>
      <c r="U93" s="23" t="str">
        <f t="shared" si="54"/>
        <v/>
      </c>
      <c r="W93" s="35"/>
      <c r="X93" s="41"/>
      <c r="Y93" s="42"/>
      <c r="Z93" s="42"/>
      <c r="AA93" s="42"/>
      <c r="AB93" s="49"/>
      <c r="AC93" s="43"/>
      <c r="AM93" s="21">
        <f t="shared" si="61"/>
        <v>0</v>
      </c>
      <c r="AN93" s="47"/>
      <c r="AO93" s="48"/>
      <c r="AP93" s="23" t="str">
        <f t="shared" si="55"/>
        <v/>
      </c>
      <c r="AR93" s="35"/>
      <c r="AS93" s="41"/>
      <c r="AT93" s="42"/>
      <c r="AU93" s="42"/>
      <c r="AV93" s="42"/>
      <c r="AW93" s="49"/>
      <c r="AX93" s="43"/>
      <c r="BH93" s="21">
        <f t="shared" si="62"/>
        <v>0</v>
      </c>
      <c r="BI93" s="47"/>
      <c r="BJ93" s="48"/>
      <c r="BK93" s="23" t="str">
        <f t="shared" si="56"/>
        <v/>
      </c>
      <c r="BM93" s="35"/>
      <c r="BN93" s="41"/>
      <c r="BO93" s="42"/>
      <c r="BP93" s="42"/>
      <c r="BQ93" s="42"/>
      <c r="BR93" s="49"/>
      <c r="BS93" s="43"/>
      <c r="CC93" s="21">
        <f t="shared" si="63"/>
        <v>0</v>
      </c>
      <c r="CD93" s="47"/>
      <c r="CE93" s="48"/>
      <c r="CF93" s="23" t="str">
        <f t="shared" si="57"/>
        <v/>
      </c>
      <c r="CG93" s="47"/>
      <c r="CH93" s="35"/>
      <c r="CI93" s="41"/>
      <c r="CJ93" s="42"/>
      <c r="CK93" s="42"/>
      <c r="CL93" s="42"/>
      <c r="CM93" s="49"/>
      <c r="CN93" s="43"/>
      <c r="CX93" s="21">
        <f t="shared" si="64"/>
        <v>0</v>
      </c>
      <c r="CY93" s="47"/>
      <c r="CZ93" s="48"/>
      <c r="DA93" s="23" t="str">
        <f t="shared" si="58"/>
        <v/>
      </c>
      <c r="DB93" s="47"/>
      <c r="DC93" s="35"/>
      <c r="DD93" s="41"/>
      <c r="DE93" s="42"/>
      <c r="DF93" s="42"/>
      <c r="DG93" s="42"/>
      <c r="DH93" s="49"/>
      <c r="DI93" s="43"/>
      <c r="DS93" s="21">
        <f t="shared" si="65"/>
        <v>0</v>
      </c>
      <c r="DT93" s="47"/>
      <c r="DU93" s="48"/>
      <c r="DV93" s="23" t="str">
        <f t="shared" si="59"/>
        <v/>
      </c>
      <c r="DW93" s="37"/>
    </row>
    <row r="94" spans="1:127" ht="15" customHeight="1" x14ac:dyDescent="0.25">
      <c r="A94" s="35"/>
      <c r="C94" s="41"/>
      <c r="D94" s="42"/>
      <c r="E94" s="42"/>
      <c r="F94" s="42"/>
      <c r="G94" s="49"/>
      <c r="H94" s="43"/>
      <c r="R94" s="21">
        <f t="shared" si="66"/>
        <v>0</v>
      </c>
      <c r="S94" s="74"/>
      <c r="T94" s="91"/>
      <c r="U94" s="23" t="str">
        <f t="shared" si="54"/>
        <v/>
      </c>
      <c r="W94" s="35"/>
      <c r="X94" s="41"/>
      <c r="Y94" s="42"/>
      <c r="Z94" s="42"/>
      <c r="AA94" s="42"/>
      <c r="AB94" s="49"/>
      <c r="AC94" s="43"/>
      <c r="AM94" s="21">
        <f t="shared" si="61"/>
        <v>0</v>
      </c>
      <c r="AN94" s="47"/>
      <c r="AO94" s="48"/>
      <c r="AP94" s="23" t="str">
        <f t="shared" si="55"/>
        <v/>
      </c>
      <c r="AR94" s="35"/>
      <c r="AS94" s="41"/>
      <c r="AT94" s="42"/>
      <c r="AU94" s="42"/>
      <c r="AV94" s="42"/>
      <c r="AW94" s="49"/>
      <c r="AX94" s="43"/>
      <c r="BH94" s="21">
        <f t="shared" si="62"/>
        <v>0</v>
      </c>
      <c r="BI94" s="47"/>
      <c r="BJ94" s="48"/>
      <c r="BK94" s="23" t="str">
        <f t="shared" si="56"/>
        <v/>
      </c>
      <c r="BM94" s="35"/>
      <c r="BN94" s="41"/>
      <c r="BO94" s="42"/>
      <c r="BP94" s="42"/>
      <c r="BQ94" s="42"/>
      <c r="BR94" s="49"/>
      <c r="BS94" s="43"/>
      <c r="CC94" s="21">
        <f t="shared" si="63"/>
        <v>0</v>
      </c>
      <c r="CD94" s="47"/>
      <c r="CE94" s="48"/>
      <c r="CF94" s="23" t="str">
        <f t="shared" si="57"/>
        <v/>
      </c>
      <c r="CG94" s="47"/>
      <c r="CH94" s="35"/>
      <c r="CI94" s="41"/>
      <c r="CJ94" s="42"/>
      <c r="CK94" s="42"/>
      <c r="CL94" s="42"/>
      <c r="CM94" s="49"/>
      <c r="CN94" s="43"/>
      <c r="CX94" s="21">
        <f t="shared" si="64"/>
        <v>0</v>
      </c>
      <c r="CY94" s="47"/>
      <c r="CZ94" s="48"/>
      <c r="DA94" s="23" t="str">
        <f t="shared" si="58"/>
        <v/>
      </c>
      <c r="DB94" s="47"/>
      <c r="DC94" s="35"/>
      <c r="DD94" s="41"/>
      <c r="DE94" s="42"/>
      <c r="DF94" s="42"/>
      <c r="DG94" s="42"/>
      <c r="DH94" s="49"/>
      <c r="DI94" s="43"/>
      <c r="DS94" s="21">
        <f t="shared" si="65"/>
        <v>0</v>
      </c>
      <c r="DT94" s="47"/>
      <c r="DU94" s="48"/>
      <c r="DV94" s="23" t="str">
        <f t="shared" si="59"/>
        <v/>
      </c>
      <c r="DW94" s="37"/>
    </row>
    <row r="95" spans="1:127" s="17" customFormat="1" ht="15" customHeight="1" x14ac:dyDescent="0.25">
      <c r="A95" s="75"/>
      <c r="O95" s="20"/>
      <c r="P95" s="90" t="s">
        <v>78</v>
      </c>
      <c r="R95" s="24">
        <f>SUM(R90:R94)</f>
        <v>0</v>
      </c>
      <c r="S95" s="25"/>
      <c r="T95" s="26">
        <f>SUM(T90:T94)</f>
        <v>0</v>
      </c>
      <c r="U95" s="23" t="str">
        <f t="shared" si="54"/>
        <v>-</v>
      </c>
      <c r="W95" s="75"/>
      <c r="AK95" s="90" t="s">
        <v>78</v>
      </c>
      <c r="AM95" s="24">
        <f>SUM(AM90:AM94)</f>
        <v>0</v>
      </c>
      <c r="AN95" s="25"/>
      <c r="AO95" s="26">
        <f>SUM(AO90:AO94)</f>
        <v>0</v>
      </c>
      <c r="AP95" s="23" t="str">
        <f t="shared" si="55"/>
        <v>-</v>
      </c>
      <c r="AR95" s="75"/>
      <c r="BF95" s="90" t="s">
        <v>78</v>
      </c>
      <c r="BH95" s="24">
        <f>SUM(BH90:BH94)</f>
        <v>0</v>
      </c>
      <c r="BI95" s="25"/>
      <c r="BJ95" s="26">
        <f>SUM(BJ90:BJ94)</f>
        <v>0</v>
      </c>
      <c r="BK95" s="23" t="str">
        <f t="shared" si="56"/>
        <v>-</v>
      </c>
      <c r="BM95" s="75"/>
      <c r="CA95" s="90" t="s">
        <v>78</v>
      </c>
      <c r="CC95" s="24">
        <f>SUM(CC90:CC94)</f>
        <v>0</v>
      </c>
      <c r="CD95" s="25"/>
      <c r="CE95" s="26">
        <f>SUM(CE90:CE94)</f>
        <v>0</v>
      </c>
      <c r="CF95" s="23" t="str">
        <f t="shared" si="57"/>
        <v>-</v>
      </c>
      <c r="CG95" s="22"/>
      <c r="CH95" s="75"/>
      <c r="CV95" s="90" t="s">
        <v>78</v>
      </c>
      <c r="CX95" s="24">
        <f>SUM(CX90:CX94)</f>
        <v>0</v>
      </c>
      <c r="CY95" s="25"/>
      <c r="CZ95" s="26">
        <f>SUM(CZ90:CZ94)</f>
        <v>0</v>
      </c>
      <c r="DA95" s="23" t="str">
        <f t="shared" si="58"/>
        <v>-</v>
      </c>
      <c r="DB95" s="22"/>
      <c r="DC95" s="75"/>
      <c r="DQ95" s="90" t="s">
        <v>78</v>
      </c>
      <c r="DS95" s="24">
        <f>SUM(DS90:DS94)</f>
        <v>0</v>
      </c>
      <c r="DT95" s="25"/>
      <c r="DU95" s="26">
        <f>SUM(DU90:DU94)</f>
        <v>0</v>
      </c>
      <c r="DV95" s="23" t="str">
        <f t="shared" si="59"/>
        <v>-</v>
      </c>
      <c r="DW95" s="79"/>
    </row>
    <row r="96" spans="1:127" s="17" customFormat="1" ht="15" customHeight="1" x14ac:dyDescent="0.25">
      <c r="A96" s="75"/>
      <c r="O96" s="20"/>
      <c r="P96" s="20"/>
      <c r="W96" s="75"/>
      <c r="AR96" s="75"/>
      <c r="BM96" s="75"/>
      <c r="CG96" s="22"/>
      <c r="CH96" s="75"/>
      <c r="DB96" s="22"/>
      <c r="DC96" s="75"/>
      <c r="DW96" s="79"/>
    </row>
    <row r="97" spans="1:127" s="17" customFormat="1" ht="15" customHeight="1" x14ac:dyDescent="0.25">
      <c r="A97" s="75"/>
      <c r="B97" s="19"/>
      <c r="C97" s="61" t="s">
        <v>57</v>
      </c>
      <c r="D97" s="19"/>
      <c r="E97" s="19"/>
      <c r="F97" s="19"/>
      <c r="G97" s="19"/>
      <c r="H97" s="19"/>
      <c r="I97" s="19"/>
      <c r="J97" s="19"/>
      <c r="K97" s="19"/>
      <c r="L97" s="19"/>
      <c r="M97" s="19"/>
      <c r="N97" s="19"/>
      <c r="O97" s="72"/>
      <c r="P97" s="72"/>
      <c r="Q97" s="19"/>
      <c r="R97" s="19"/>
      <c r="W97" s="77"/>
      <c r="X97" s="61" t="s">
        <v>57</v>
      </c>
      <c r="Y97" s="19"/>
      <c r="Z97" s="19"/>
      <c r="AA97" s="19"/>
      <c r="AB97" s="19"/>
      <c r="AC97" s="19"/>
      <c r="AD97" s="19"/>
      <c r="AE97" s="19"/>
      <c r="AF97" s="19"/>
      <c r="AG97" s="19"/>
      <c r="AH97" s="19"/>
      <c r="AI97" s="19"/>
      <c r="AJ97" s="19"/>
      <c r="AK97" s="19"/>
      <c r="AL97" s="19"/>
      <c r="AM97" s="19"/>
      <c r="AR97" s="77"/>
      <c r="AS97" s="61" t="s">
        <v>57</v>
      </c>
      <c r="AT97" s="19"/>
      <c r="AU97" s="19"/>
      <c r="AV97" s="19"/>
      <c r="AW97" s="19"/>
      <c r="AX97" s="19"/>
      <c r="AY97" s="19"/>
      <c r="AZ97" s="19"/>
      <c r="BA97" s="19"/>
      <c r="BB97" s="19"/>
      <c r="BC97" s="19"/>
      <c r="BD97" s="19"/>
      <c r="BE97" s="19"/>
      <c r="BF97" s="19"/>
      <c r="BG97" s="19"/>
      <c r="BH97" s="19"/>
      <c r="BM97" s="77"/>
      <c r="BN97" s="61" t="s">
        <v>57</v>
      </c>
      <c r="BO97" s="19"/>
      <c r="BP97" s="19"/>
      <c r="BQ97" s="19"/>
      <c r="BR97" s="19"/>
      <c r="BS97" s="19"/>
      <c r="BT97" s="19"/>
      <c r="BU97" s="19"/>
      <c r="BV97" s="19"/>
      <c r="BW97" s="19"/>
      <c r="BX97" s="19"/>
      <c r="BY97" s="19"/>
      <c r="BZ97" s="19"/>
      <c r="CA97" s="19"/>
      <c r="CB97" s="19"/>
      <c r="CC97" s="19"/>
      <c r="CH97" s="77"/>
      <c r="CI97" s="61" t="s">
        <v>57</v>
      </c>
      <c r="CJ97" s="19"/>
      <c r="CK97" s="19"/>
      <c r="CL97" s="19"/>
      <c r="CM97" s="19"/>
      <c r="CN97" s="19"/>
      <c r="CO97" s="19"/>
      <c r="CP97" s="19"/>
      <c r="CQ97" s="19"/>
      <c r="CR97" s="19"/>
      <c r="CS97" s="19"/>
      <c r="CT97" s="19"/>
      <c r="CU97" s="19"/>
      <c r="CV97" s="19"/>
      <c r="CW97" s="19"/>
      <c r="CX97" s="19"/>
      <c r="DB97" s="22"/>
      <c r="DC97" s="77"/>
      <c r="DD97" s="61" t="s">
        <v>57</v>
      </c>
      <c r="DE97" s="19"/>
      <c r="DF97" s="19"/>
      <c r="DG97" s="19"/>
      <c r="DH97" s="19"/>
      <c r="DI97" s="19"/>
      <c r="DJ97" s="19"/>
      <c r="DK97" s="19"/>
      <c r="DL97" s="19"/>
      <c r="DM97" s="19"/>
      <c r="DN97" s="19"/>
      <c r="DO97" s="19"/>
      <c r="DP97" s="19"/>
      <c r="DQ97" s="19"/>
      <c r="DR97" s="19"/>
      <c r="DS97" s="19"/>
      <c r="DW97" s="79"/>
    </row>
    <row r="98" spans="1:127" s="17" customFormat="1" ht="15" customHeight="1" x14ac:dyDescent="0.25">
      <c r="A98" s="75"/>
      <c r="C98" s="17" t="s">
        <v>92</v>
      </c>
      <c r="G98" s="17" t="s">
        <v>93</v>
      </c>
      <c r="I98" s="17" t="s">
        <v>94</v>
      </c>
      <c r="K98" s="17" t="s">
        <v>95</v>
      </c>
      <c r="M98" s="17" t="s">
        <v>96</v>
      </c>
      <c r="O98" s="20"/>
      <c r="P98" s="20"/>
      <c r="R98" s="27" t="s">
        <v>73</v>
      </c>
      <c r="S98" s="27"/>
      <c r="T98" s="27" t="s">
        <v>74</v>
      </c>
      <c r="U98" s="27" t="s">
        <v>75</v>
      </c>
      <c r="V98" s="27"/>
      <c r="W98" s="75"/>
      <c r="X98" s="17" t="s">
        <v>92</v>
      </c>
      <c r="AB98" s="17" t="s">
        <v>93</v>
      </c>
      <c r="AD98" s="17" t="s">
        <v>94</v>
      </c>
      <c r="AF98" s="17" t="s">
        <v>95</v>
      </c>
      <c r="AH98" s="17" t="s">
        <v>96</v>
      </c>
      <c r="AM98" s="27" t="s">
        <v>73</v>
      </c>
      <c r="AN98" s="27"/>
      <c r="AO98" s="27" t="s">
        <v>74</v>
      </c>
      <c r="AP98" s="27" t="s">
        <v>75</v>
      </c>
      <c r="AQ98" s="27"/>
      <c r="AR98" s="75"/>
      <c r="AS98" s="17" t="s">
        <v>92</v>
      </c>
      <c r="AW98" s="17" t="s">
        <v>93</v>
      </c>
      <c r="AY98" s="17" t="s">
        <v>94</v>
      </c>
      <c r="BA98" s="17" t="s">
        <v>95</v>
      </c>
      <c r="BC98" s="17" t="s">
        <v>96</v>
      </c>
      <c r="BH98" s="27" t="s">
        <v>73</v>
      </c>
      <c r="BI98" s="27"/>
      <c r="BJ98" s="27" t="s">
        <v>74</v>
      </c>
      <c r="BK98" s="27" t="s">
        <v>75</v>
      </c>
      <c r="BL98" s="27"/>
      <c r="BM98" s="75"/>
      <c r="BN98" s="17" t="s">
        <v>92</v>
      </c>
      <c r="BR98" s="17" t="s">
        <v>93</v>
      </c>
      <c r="BT98" s="17" t="s">
        <v>94</v>
      </c>
      <c r="BV98" s="17" t="s">
        <v>95</v>
      </c>
      <c r="BX98" s="17" t="s">
        <v>96</v>
      </c>
      <c r="CC98" s="27" t="s">
        <v>73</v>
      </c>
      <c r="CD98" s="27"/>
      <c r="CE98" s="27" t="s">
        <v>74</v>
      </c>
      <c r="CF98" s="27" t="s">
        <v>75</v>
      </c>
      <c r="CG98" s="27"/>
      <c r="CH98" s="75"/>
      <c r="CI98" s="17" t="s">
        <v>92</v>
      </c>
      <c r="CM98" s="17" t="s">
        <v>93</v>
      </c>
      <c r="CO98" s="17" t="s">
        <v>94</v>
      </c>
      <c r="CQ98" s="17" t="s">
        <v>95</v>
      </c>
      <c r="CS98" s="17" t="s">
        <v>96</v>
      </c>
      <c r="CX98" s="27" t="s">
        <v>73</v>
      </c>
      <c r="CY98" s="27"/>
      <c r="CZ98" s="27" t="s">
        <v>74</v>
      </c>
      <c r="DA98" s="27" t="s">
        <v>75</v>
      </c>
      <c r="DB98" s="22"/>
      <c r="DC98" s="75"/>
      <c r="DD98" s="17" t="s">
        <v>92</v>
      </c>
      <c r="DH98" s="17" t="s">
        <v>93</v>
      </c>
      <c r="DJ98" s="17" t="s">
        <v>94</v>
      </c>
      <c r="DL98" s="17" t="s">
        <v>95</v>
      </c>
      <c r="DN98" s="17" t="s">
        <v>96</v>
      </c>
      <c r="DS98" s="27" t="s">
        <v>73</v>
      </c>
      <c r="DT98" s="27"/>
      <c r="DU98" s="27" t="s">
        <v>74</v>
      </c>
      <c r="DV98" s="27" t="s">
        <v>75</v>
      </c>
      <c r="DW98" s="79"/>
    </row>
    <row r="99" spans="1:127" ht="15" customHeight="1" x14ac:dyDescent="0.25">
      <c r="A99" s="35"/>
      <c r="C99" s="41"/>
      <c r="D99" s="42"/>
      <c r="E99" s="42"/>
      <c r="F99" s="43"/>
      <c r="G99" s="46"/>
      <c r="I99" s="46"/>
      <c r="K99" s="40"/>
      <c r="M99" s="40"/>
      <c r="R99" s="28">
        <f>IFERROR(ROUND((G99-I99)/(K99*12)*M99,0),0)</f>
        <v>0</v>
      </c>
      <c r="S99" s="74"/>
      <c r="T99" s="91"/>
      <c r="U99" s="23" t="str">
        <f t="shared" ref="U99:U104" si="67">IFERROR(IF(ISNUMBER(T99),T99/R99,""),"-")</f>
        <v/>
      </c>
      <c r="W99" s="35"/>
      <c r="X99" s="41"/>
      <c r="Y99" s="42"/>
      <c r="Z99" s="42"/>
      <c r="AA99" s="43"/>
      <c r="AB99" s="46"/>
      <c r="AD99" s="46"/>
      <c r="AF99" s="40"/>
      <c r="AH99" s="40"/>
      <c r="AM99" s="28">
        <f>IFERROR(ROUND((AB99-AD99)/(AF99*12)*AH99,0),0)</f>
        <v>0</v>
      </c>
      <c r="AN99" s="47"/>
      <c r="AO99" s="48"/>
      <c r="AP99" s="23" t="str">
        <f t="shared" ref="AP99:AP106" si="68">IFERROR(IF(ISNUMBER(AO99),AO99/AM99,""),"-")</f>
        <v/>
      </c>
      <c r="AR99" s="35"/>
      <c r="AS99" s="41"/>
      <c r="AT99" s="42"/>
      <c r="AU99" s="42"/>
      <c r="AV99" s="43"/>
      <c r="AW99" s="46"/>
      <c r="AY99" s="46"/>
      <c r="BA99" s="40"/>
      <c r="BC99" s="40"/>
      <c r="BH99" s="28">
        <f>IFERROR(ROUND((AW99-AY99)/(BA99*12)*BC99,0),0)</f>
        <v>0</v>
      </c>
      <c r="BI99" s="47"/>
      <c r="BJ99" s="48"/>
      <c r="BK99" s="23" t="str">
        <f t="shared" ref="BK99:BK104" si="69">IFERROR(IF(ISNUMBER(BJ99),BJ99/BH99,""),"-")</f>
        <v/>
      </c>
      <c r="BM99" s="35"/>
      <c r="BN99" s="41"/>
      <c r="BO99" s="42"/>
      <c r="BP99" s="42"/>
      <c r="BQ99" s="43"/>
      <c r="BR99" s="46"/>
      <c r="BT99" s="46"/>
      <c r="BV99" s="40"/>
      <c r="BX99" s="40"/>
      <c r="CC99" s="28">
        <f>IFERROR(ROUND((BR99-BT99)/(BV99*12)*BX99,0),0)</f>
        <v>0</v>
      </c>
      <c r="CD99" s="47"/>
      <c r="CE99" s="48"/>
      <c r="CF99" s="23" t="str">
        <f t="shared" ref="CF99:CF104" si="70">IFERROR(IF(ISNUMBER(CE99),CE99/CC99,""),"-")</f>
        <v/>
      </c>
      <c r="CG99" s="47"/>
      <c r="CH99" s="35"/>
      <c r="CI99" s="41"/>
      <c r="CJ99" s="42"/>
      <c r="CK99" s="42"/>
      <c r="CL99" s="43"/>
      <c r="CM99" s="46"/>
      <c r="CO99" s="46"/>
      <c r="CQ99" s="40"/>
      <c r="CS99" s="40"/>
      <c r="CX99" s="28">
        <f>IFERROR(ROUND((CM99-CO99)/(CQ99*12)*CS99,0),0)</f>
        <v>0</v>
      </c>
      <c r="CY99" s="47"/>
      <c r="CZ99" s="48"/>
      <c r="DA99" s="23" t="str">
        <f t="shared" ref="DA99:DA104" si="71">IFERROR(IF(ISNUMBER(CZ99),CZ99/CX99,""),"-")</f>
        <v/>
      </c>
      <c r="DB99" s="47"/>
      <c r="DC99" s="35"/>
      <c r="DD99" s="41"/>
      <c r="DE99" s="42"/>
      <c r="DF99" s="42"/>
      <c r="DG99" s="43"/>
      <c r="DH99" s="46"/>
      <c r="DJ99" s="46"/>
      <c r="DL99" s="40"/>
      <c r="DN99" s="40"/>
      <c r="DS99" s="28">
        <f>IFERROR(ROUND((DH99-DJ99)/(DL99*12)*DN99,0),0)</f>
        <v>0</v>
      </c>
      <c r="DT99" s="47"/>
      <c r="DU99" s="48"/>
      <c r="DV99" s="23" t="str">
        <f t="shared" ref="DV99:DV104" si="72">IFERROR(IF(ISNUMBER(DU99),DU99/DS99,""),"-")</f>
        <v/>
      </c>
      <c r="DW99" s="37"/>
    </row>
    <row r="100" spans="1:127" ht="15" customHeight="1" x14ac:dyDescent="0.25">
      <c r="A100" s="35"/>
      <c r="C100" s="41"/>
      <c r="D100" s="42"/>
      <c r="E100" s="42"/>
      <c r="F100" s="43"/>
      <c r="G100" s="46"/>
      <c r="I100" s="46"/>
      <c r="K100" s="40"/>
      <c r="M100" s="40"/>
      <c r="R100" s="28">
        <f>IFERROR(ROUND((G100-I100)/(K100*12)*M100,0),0)</f>
        <v>0</v>
      </c>
      <c r="S100" s="74"/>
      <c r="T100" s="91"/>
      <c r="U100" s="23" t="str">
        <f t="shared" si="67"/>
        <v/>
      </c>
      <c r="W100" s="35"/>
      <c r="X100" s="41"/>
      <c r="Y100" s="42"/>
      <c r="Z100" s="42"/>
      <c r="AA100" s="43"/>
      <c r="AB100" s="46"/>
      <c r="AD100" s="46"/>
      <c r="AF100" s="40"/>
      <c r="AH100" s="40"/>
      <c r="AM100" s="28">
        <f t="shared" ref="AM100:AM103" si="73">IFERROR(ROUND((AB100-AD100)/(AF100*12)*AH100,0),0)</f>
        <v>0</v>
      </c>
      <c r="AN100" s="47"/>
      <c r="AO100" s="48"/>
      <c r="AP100" s="23" t="str">
        <f t="shared" si="68"/>
        <v/>
      </c>
      <c r="AR100" s="35"/>
      <c r="AS100" s="41"/>
      <c r="AT100" s="42"/>
      <c r="AU100" s="42"/>
      <c r="AV100" s="43"/>
      <c r="AW100" s="46"/>
      <c r="AY100" s="46"/>
      <c r="BA100" s="40"/>
      <c r="BC100" s="40"/>
      <c r="BH100" s="28">
        <f t="shared" ref="BH100:BH103" si="74">IFERROR(ROUND((AW100-AY100)/(BA100*12)*BC100,0),0)</f>
        <v>0</v>
      </c>
      <c r="BI100" s="47"/>
      <c r="BJ100" s="48"/>
      <c r="BK100" s="23" t="str">
        <f t="shared" si="69"/>
        <v/>
      </c>
      <c r="BM100" s="35"/>
      <c r="BN100" s="41"/>
      <c r="BO100" s="42"/>
      <c r="BP100" s="42"/>
      <c r="BQ100" s="43"/>
      <c r="BR100" s="46"/>
      <c r="BT100" s="46"/>
      <c r="BV100" s="40"/>
      <c r="BX100" s="40"/>
      <c r="CC100" s="28">
        <f t="shared" ref="CC100:CC103" si="75">IFERROR(ROUND((BR100-BT100)/(BV100*12)*BX100,0),0)</f>
        <v>0</v>
      </c>
      <c r="CD100" s="47"/>
      <c r="CE100" s="48"/>
      <c r="CF100" s="23" t="str">
        <f t="shared" si="70"/>
        <v/>
      </c>
      <c r="CG100" s="47"/>
      <c r="CH100" s="35"/>
      <c r="CI100" s="41"/>
      <c r="CJ100" s="42"/>
      <c r="CK100" s="42"/>
      <c r="CL100" s="43"/>
      <c r="CM100" s="46"/>
      <c r="CO100" s="46"/>
      <c r="CQ100" s="40"/>
      <c r="CS100" s="40"/>
      <c r="CX100" s="28">
        <f t="shared" ref="CX100:CX103" si="76">IFERROR(ROUND((CM100-CO100)/(CQ100*12)*CS100,0),0)</f>
        <v>0</v>
      </c>
      <c r="CY100" s="47"/>
      <c r="CZ100" s="48"/>
      <c r="DA100" s="23" t="str">
        <f t="shared" si="71"/>
        <v/>
      </c>
      <c r="DB100" s="47"/>
      <c r="DC100" s="35"/>
      <c r="DD100" s="41"/>
      <c r="DE100" s="42"/>
      <c r="DF100" s="42"/>
      <c r="DG100" s="43"/>
      <c r="DH100" s="46"/>
      <c r="DJ100" s="46"/>
      <c r="DL100" s="40"/>
      <c r="DN100" s="40"/>
      <c r="DS100" s="28">
        <f t="shared" ref="DS100:DS103" si="77">IFERROR(ROUND((DH100-DJ100)/(DL100*12)*DN100,0),0)</f>
        <v>0</v>
      </c>
      <c r="DT100" s="47"/>
      <c r="DU100" s="48"/>
      <c r="DV100" s="23" t="str">
        <f t="shared" si="72"/>
        <v/>
      </c>
      <c r="DW100" s="37"/>
    </row>
    <row r="101" spans="1:127" ht="15" customHeight="1" x14ac:dyDescent="0.25">
      <c r="A101" s="35"/>
      <c r="C101" s="41"/>
      <c r="D101" s="42"/>
      <c r="E101" s="42"/>
      <c r="F101" s="43"/>
      <c r="G101" s="46"/>
      <c r="I101" s="46"/>
      <c r="K101" s="40"/>
      <c r="M101" s="40"/>
      <c r="R101" s="28">
        <f t="shared" ref="R101:R103" si="78">IFERROR(ROUND((G101-I101)/(K101*12)*M101,0),0)</f>
        <v>0</v>
      </c>
      <c r="S101" s="74"/>
      <c r="T101" s="91"/>
      <c r="U101" s="23" t="str">
        <f t="shared" si="67"/>
        <v/>
      </c>
      <c r="W101" s="35"/>
      <c r="X101" s="41"/>
      <c r="Y101" s="42"/>
      <c r="Z101" s="42"/>
      <c r="AA101" s="43"/>
      <c r="AB101" s="46"/>
      <c r="AD101" s="46"/>
      <c r="AF101" s="40"/>
      <c r="AH101" s="40"/>
      <c r="AM101" s="28">
        <f t="shared" si="73"/>
        <v>0</v>
      </c>
      <c r="AN101" s="47"/>
      <c r="AO101" s="48"/>
      <c r="AP101" s="23" t="str">
        <f t="shared" si="68"/>
        <v/>
      </c>
      <c r="AR101" s="35"/>
      <c r="AS101" s="41"/>
      <c r="AT101" s="42"/>
      <c r="AU101" s="42"/>
      <c r="AV101" s="43"/>
      <c r="AW101" s="46"/>
      <c r="AY101" s="46"/>
      <c r="BA101" s="40"/>
      <c r="BC101" s="40"/>
      <c r="BH101" s="28">
        <f t="shared" si="74"/>
        <v>0</v>
      </c>
      <c r="BI101" s="47"/>
      <c r="BJ101" s="48"/>
      <c r="BK101" s="23" t="str">
        <f t="shared" si="69"/>
        <v/>
      </c>
      <c r="BM101" s="35"/>
      <c r="BN101" s="41"/>
      <c r="BO101" s="42"/>
      <c r="BP101" s="42"/>
      <c r="BQ101" s="43"/>
      <c r="BR101" s="46"/>
      <c r="BT101" s="46"/>
      <c r="BV101" s="40"/>
      <c r="BX101" s="40"/>
      <c r="CC101" s="28">
        <f t="shared" si="75"/>
        <v>0</v>
      </c>
      <c r="CD101" s="47"/>
      <c r="CE101" s="48"/>
      <c r="CF101" s="23" t="str">
        <f t="shared" si="70"/>
        <v/>
      </c>
      <c r="CG101" s="47"/>
      <c r="CH101" s="35"/>
      <c r="CI101" s="41"/>
      <c r="CJ101" s="42"/>
      <c r="CK101" s="42"/>
      <c r="CL101" s="43"/>
      <c r="CM101" s="46"/>
      <c r="CO101" s="46"/>
      <c r="CQ101" s="40"/>
      <c r="CS101" s="40"/>
      <c r="CX101" s="28">
        <f t="shared" si="76"/>
        <v>0</v>
      </c>
      <c r="CY101" s="47"/>
      <c r="CZ101" s="48"/>
      <c r="DA101" s="23" t="str">
        <f t="shared" si="71"/>
        <v/>
      </c>
      <c r="DB101" s="47"/>
      <c r="DC101" s="35"/>
      <c r="DD101" s="41"/>
      <c r="DE101" s="42"/>
      <c r="DF101" s="42"/>
      <c r="DG101" s="43"/>
      <c r="DH101" s="46"/>
      <c r="DJ101" s="46"/>
      <c r="DL101" s="40"/>
      <c r="DN101" s="40"/>
      <c r="DS101" s="28">
        <f t="shared" si="77"/>
        <v>0</v>
      </c>
      <c r="DT101" s="47"/>
      <c r="DU101" s="48"/>
      <c r="DV101" s="23" t="str">
        <f t="shared" si="72"/>
        <v/>
      </c>
      <c r="DW101" s="37"/>
    </row>
    <row r="102" spans="1:127" ht="15" customHeight="1" x14ac:dyDescent="0.25">
      <c r="A102" s="35"/>
      <c r="C102" s="41"/>
      <c r="D102" s="42"/>
      <c r="E102" s="42"/>
      <c r="F102" s="43"/>
      <c r="G102" s="46"/>
      <c r="I102" s="46"/>
      <c r="K102" s="40"/>
      <c r="M102" s="40"/>
      <c r="R102" s="28">
        <f t="shared" si="78"/>
        <v>0</v>
      </c>
      <c r="S102" s="74"/>
      <c r="T102" s="91"/>
      <c r="U102" s="23" t="str">
        <f t="shared" si="67"/>
        <v/>
      </c>
      <c r="W102" s="35"/>
      <c r="X102" s="41"/>
      <c r="Y102" s="42"/>
      <c r="Z102" s="42"/>
      <c r="AA102" s="43"/>
      <c r="AB102" s="46"/>
      <c r="AD102" s="46"/>
      <c r="AF102" s="40"/>
      <c r="AH102" s="40"/>
      <c r="AM102" s="28">
        <f t="shared" si="73"/>
        <v>0</v>
      </c>
      <c r="AN102" s="47"/>
      <c r="AO102" s="48"/>
      <c r="AP102" s="23" t="str">
        <f t="shared" si="68"/>
        <v/>
      </c>
      <c r="AR102" s="35"/>
      <c r="AS102" s="41"/>
      <c r="AT102" s="42"/>
      <c r="AU102" s="42"/>
      <c r="AV102" s="43"/>
      <c r="AW102" s="46"/>
      <c r="AY102" s="46"/>
      <c r="BA102" s="40"/>
      <c r="BC102" s="40"/>
      <c r="BH102" s="28">
        <f t="shared" si="74"/>
        <v>0</v>
      </c>
      <c r="BI102" s="47"/>
      <c r="BJ102" s="48"/>
      <c r="BK102" s="23" t="str">
        <f t="shared" si="69"/>
        <v/>
      </c>
      <c r="BM102" s="35"/>
      <c r="BN102" s="41"/>
      <c r="BO102" s="42"/>
      <c r="BP102" s="42"/>
      <c r="BQ102" s="43"/>
      <c r="BR102" s="46"/>
      <c r="BT102" s="46"/>
      <c r="BV102" s="40"/>
      <c r="BX102" s="40"/>
      <c r="CC102" s="28">
        <f t="shared" si="75"/>
        <v>0</v>
      </c>
      <c r="CD102" s="47"/>
      <c r="CE102" s="48"/>
      <c r="CF102" s="23" t="str">
        <f t="shared" si="70"/>
        <v/>
      </c>
      <c r="CG102" s="47"/>
      <c r="CH102" s="35"/>
      <c r="CI102" s="41"/>
      <c r="CJ102" s="42"/>
      <c r="CK102" s="42"/>
      <c r="CL102" s="43"/>
      <c r="CM102" s="46"/>
      <c r="CO102" s="46"/>
      <c r="CQ102" s="40"/>
      <c r="CS102" s="40"/>
      <c r="CX102" s="28">
        <f t="shared" si="76"/>
        <v>0</v>
      </c>
      <c r="CY102" s="47"/>
      <c r="CZ102" s="48"/>
      <c r="DA102" s="23" t="str">
        <f t="shared" si="71"/>
        <v/>
      </c>
      <c r="DB102" s="47"/>
      <c r="DC102" s="35"/>
      <c r="DD102" s="41"/>
      <c r="DE102" s="42"/>
      <c r="DF102" s="42"/>
      <c r="DG102" s="43"/>
      <c r="DH102" s="46"/>
      <c r="DJ102" s="46"/>
      <c r="DL102" s="40"/>
      <c r="DN102" s="40"/>
      <c r="DS102" s="28">
        <f t="shared" si="77"/>
        <v>0</v>
      </c>
      <c r="DT102" s="47"/>
      <c r="DU102" s="48"/>
      <c r="DV102" s="23" t="str">
        <f t="shared" si="72"/>
        <v/>
      </c>
      <c r="DW102" s="37"/>
    </row>
    <row r="103" spans="1:127" ht="15" customHeight="1" x14ac:dyDescent="0.25">
      <c r="A103" s="35"/>
      <c r="C103" s="41"/>
      <c r="D103" s="42"/>
      <c r="E103" s="42"/>
      <c r="F103" s="43"/>
      <c r="G103" s="46"/>
      <c r="I103" s="46"/>
      <c r="K103" s="40"/>
      <c r="M103" s="40"/>
      <c r="R103" s="28">
        <f t="shared" si="78"/>
        <v>0</v>
      </c>
      <c r="S103" s="74"/>
      <c r="T103" s="91"/>
      <c r="U103" s="23" t="str">
        <f t="shared" si="67"/>
        <v/>
      </c>
      <c r="W103" s="35"/>
      <c r="X103" s="41"/>
      <c r="Y103" s="42"/>
      <c r="Z103" s="42"/>
      <c r="AA103" s="43"/>
      <c r="AB103" s="46"/>
      <c r="AD103" s="46"/>
      <c r="AF103" s="40"/>
      <c r="AH103" s="40"/>
      <c r="AM103" s="28">
        <f t="shared" si="73"/>
        <v>0</v>
      </c>
      <c r="AN103" s="47"/>
      <c r="AO103" s="48"/>
      <c r="AP103" s="23" t="str">
        <f t="shared" si="68"/>
        <v/>
      </c>
      <c r="AR103" s="35"/>
      <c r="AS103" s="41"/>
      <c r="AT103" s="42"/>
      <c r="AU103" s="42"/>
      <c r="AV103" s="43"/>
      <c r="AW103" s="46"/>
      <c r="AY103" s="46"/>
      <c r="BA103" s="40"/>
      <c r="BC103" s="40"/>
      <c r="BH103" s="28">
        <f t="shared" si="74"/>
        <v>0</v>
      </c>
      <c r="BI103" s="47"/>
      <c r="BJ103" s="48"/>
      <c r="BK103" s="23" t="str">
        <f t="shared" si="69"/>
        <v/>
      </c>
      <c r="BM103" s="35"/>
      <c r="BN103" s="41"/>
      <c r="BO103" s="42"/>
      <c r="BP103" s="42"/>
      <c r="BQ103" s="43"/>
      <c r="BR103" s="46"/>
      <c r="BT103" s="46"/>
      <c r="BV103" s="40"/>
      <c r="BX103" s="40"/>
      <c r="CC103" s="28">
        <f t="shared" si="75"/>
        <v>0</v>
      </c>
      <c r="CD103" s="47"/>
      <c r="CE103" s="48"/>
      <c r="CF103" s="23" t="str">
        <f t="shared" si="70"/>
        <v/>
      </c>
      <c r="CG103" s="47"/>
      <c r="CH103" s="35"/>
      <c r="CI103" s="41"/>
      <c r="CJ103" s="42"/>
      <c r="CK103" s="42"/>
      <c r="CL103" s="43"/>
      <c r="CM103" s="46"/>
      <c r="CO103" s="46"/>
      <c r="CQ103" s="40"/>
      <c r="CS103" s="40"/>
      <c r="CX103" s="28">
        <f t="shared" si="76"/>
        <v>0</v>
      </c>
      <c r="CY103" s="47"/>
      <c r="CZ103" s="48"/>
      <c r="DA103" s="23" t="str">
        <f t="shared" si="71"/>
        <v/>
      </c>
      <c r="DB103" s="47"/>
      <c r="DC103" s="35"/>
      <c r="DD103" s="41"/>
      <c r="DE103" s="42"/>
      <c r="DF103" s="42"/>
      <c r="DG103" s="43"/>
      <c r="DH103" s="46"/>
      <c r="DJ103" s="46"/>
      <c r="DL103" s="40"/>
      <c r="DN103" s="40"/>
      <c r="DS103" s="28">
        <f t="shared" si="77"/>
        <v>0</v>
      </c>
      <c r="DT103" s="47"/>
      <c r="DU103" s="48"/>
      <c r="DV103" s="23" t="str">
        <f t="shared" si="72"/>
        <v/>
      </c>
      <c r="DW103" s="37"/>
    </row>
    <row r="104" spans="1:127" s="17" customFormat="1" ht="15" customHeight="1" x14ac:dyDescent="0.25">
      <c r="A104" s="75"/>
      <c r="O104" s="20"/>
      <c r="P104" s="90" t="s">
        <v>78</v>
      </c>
      <c r="R104" s="24">
        <f>SUM(R99:R103)</f>
        <v>0</v>
      </c>
      <c r="S104" s="25"/>
      <c r="T104" s="26">
        <f>SUM(T99:T103)</f>
        <v>0</v>
      </c>
      <c r="U104" s="23" t="str">
        <f t="shared" si="67"/>
        <v>-</v>
      </c>
      <c r="W104" s="75"/>
      <c r="AK104" s="90" t="s">
        <v>78</v>
      </c>
      <c r="AM104" s="24">
        <f>SUM(AM99:AM103)</f>
        <v>0</v>
      </c>
      <c r="AN104" s="25"/>
      <c r="AO104" s="26">
        <f>SUM(AO99:AO103)</f>
        <v>0</v>
      </c>
      <c r="AP104" s="23" t="str">
        <f t="shared" si="68"/>
        <v>-</v>
      </c>
      <c r="AR104" s="75"/>
      <c r="BF104" s="90" t="s">
        <v>78</v>
      </c>
      <c r="BH104" s="24">
        <f>SUM(BH99:BH103)</f>
        <v>0</v>
      </c>
      <c r="BI104" s="25"/>
      <c r="BJ104" s="26">
        <f>SUM(BJ99:BJ103)</f>
        <v>0</v>
      </c>
      <c r="BK104" s="23" t="str">
        <f t="shared" si="69"/>
        <v>-</v>
      </c>
      <c r="BM104" s="75"/>
      <c r="CA104" s="90" t="s">
        <v>78</v>
      </c>
      <c r="CC104" s="24">
        <f>SUM(CC99:CC103)</f>
        <v>0</v>
      </c>
      <c r="CD104" s="25"/>
      <c r="CE104" s="26">
        <f>SUM(CE99:CE103)</f>
        <v>0</v>
      </c>
      <c r="CF104" s="23" t="str">
        <f t="shared" si="70"/>
        <v>-</v>
      </c>
      <c r="CG104" s="22"/>
      <c r="CH104" s="75"/>
      <c r="CV104" s="90" t="s">
        <v>78</v>
      </c>
      <c r="CX104" s="24">
        <f>SUM(CX99:CX103)</f>
        <v>0</v>
      </c>
      <c r="CY104" s="25"/>
      <c r="CZ104" s="26">
        <f>SUM(CZ99:CZ103)</f>
        <v>0</v>
      </c>
      <c r="DA104" s="23" t="str">
        <f t="shared" si="71"/>
        <v>-</v>
      </c>
      <c r="DB104" s="22"/>
      <c r="DC104" s="75"/>
      <c r="DQ104" s="90" t="s">
        <v>78</v>
      </c>
      <c r="DS104" s="24">
        <f>SUM(DS99:DS103)</f>
        <v>0</v>
      </c>
      <c r="DT104" s="25"/>
      <c r="DU104" s="26">
        <f>SUM(DU99:DU103)</f>
        <v>0</v>
      </c>
      <c r="DV104" s="23" t="str">
        <f t="shared" si="72"/>
        <v>-</v>
      </c>
      <c r="DW104" s="79"/>
    </row>
    <row r="105" spans="1:127" s="17" customFormat="1" ht="15" customHeight="1" x14ac:dyDescent="0.25">
      <c r="A105" s="75"/>
      <c r="C105" s="17" t="s">
        <v>97</v>
      </c>
      <c r="O105" s="20"/>
      <c r="P105" s="20"/>
      <c r="T105" s="29"/>
      <c r="U105" s="29"/>
      <c r="V105" s="29"/>
      <c r="W105" s="75"/>
      <c r="AO105" s="29"/>
      <c r="AR105" s="75"/>
      <c r="BJ105" s="29"/>
      <c r="BM105" s="75"/>
      <c r="CE105" s="29"/>
      <c r="CF105" s="22"/>
      <c r="CG105" s="22"/>
      <c r="CH105" s="75"/>
      <c r="CZ105" s="29"/>
      <c r="DA105" s="22"/>
      <c r="DB105" s="22"/>
      <c r="DC105" s="75"/>
      <c r="DU105" s="29"/>
      <c r="DW105" s="79"/>
    </row>
    <row r="106" spans="1:127" s="17" customFormat="1" ht="15" customHeight="1" x14ac:dyDescent="0.25">
      <c r="A106" s="75"/>
      <c r="C106" s="17" t="s">
        <v>98</v>
      </c>
      <c r="E106" s="17" t="s">
        <v>99</v>
      </c>
      <c r="O106" s="20"/>
      <c r="P106" s="90" t="s">
        <v>78</v>
      </c>
      <c r="R106" s="30">
        <f>R29+R53+R77+R86+R95+R104</f>
        <v>0</v>
      </c>
      <c r="S106" s="25"/>
      <c r="T106" s="31">
        <f>T29+T53+T77+T86+T95+T104</f>
        <v>0</v>
      </c>
      <c r="U106" s="23" t="str">
        <f>IFERROR(IF(ISNUMBER(T106),T106/R106,""),"-")</f>
        <v>-</v>
      </c>
      <c r="V106" s="29"/>
      <c r="W106" s="75"/>
      <c r="AK106" s="90" t="s">
        <v>78</v>
      </c>
      <c r="AM106" s="30">
        <f>AM29+AM53+AM77+AM86+AM95+AM104</f>
        <v>0</v>
      </c>
      <c r="AN106" s="25"/>
      <c r="AO106" s="31">
        <f>AO29+AO53+AO77+AO86+AO95+AO104</f>
        <v>0</v>
      </c>
      <c r="AP106" s="23" t="str">
        <f t="shared" si="68"/>
        <v>-</v>
      </c>
      <c r="AR106" s="75"/>
      <c r="BF106" s="90" t="s">
        <v>78</v>
      </c>
      <c r="BH106" s="30">
        <f>BH29+BH53+BH77+BH86+BH95+BH104</f>
        <v>0</v>
      </c>
      <c r="BI106" s="25"/>
      <c r="BJ106" s="31">
        <f>BJ29+BJ53+BJ77+BJ86+BJ95+BJ104</f>
        <v>0</v>
      </c>
      <c r="BK106" s="23" t="str">
        <f>IFERROR(IF(ISNUMBER(BJ106),BJ106/BH106,""),"-")</f>
        <v>-</v>
      </c>
      <c r="BM106" s="75"/>
      <c r="CA106" s="90" t="s">
        <v>78</v>
      </c>
      <c r="CC106" s="30">
        <f>CC29+CC53+CC77+CC86+CC95+CC104</f>
        <v>0</v>
      </c>
      <c r="CD106" s="25"/>
      <c r="CE106" s="31">
        <f>CE29+CE53+CE77+CE86+CE95+CE104</f>
        <v>0</v>
      </c>
      <c r="CF106" s="23" t="str">
        <f>IFERROR(IF(ISNUMBER(CE106),CE106/CC106,""),"-")</f>
        <v>-</v>
      </c>
      <c r="CG106" s="22"/>
      <c r="CH106" s="75"/>
      <c r="CV106" s="90" t="s">
        <v>78</v>
      </c>
      <c r="CX106" s="30">
        <f>CX29+CX53+CX77+CX86+CX95+CX104</f>
        <v>0</v>
      </c>
      <c r="CY106" s="25"/>
      <c r="CZ106" s="31">
        <f>CZ29+CZ53+CZ77+CZ86+CZ95+CZ104</f>
        <v>0</v>
      </c>
      <c r="DA106" s="23" t="str">
        <f>IFERROR(IF(ISNUMBER(CZ106),CZ106/CX106,""),"-")</f>
        <v>-</v>
      </c>
      <c r="DB106" s="22"/>
      <c r="DC106" s="75"/>
      <c r="DQ106" s="90" t="s">
        <v>78</v>
      </c>
      <c r="DS106" s="30">
        <f>DS29+DS53+DS77+DS86+DS95+DS104</f>
        <v>0</v>
      </c>
      <c r="DT106" s="25"/>
      <c r="DU106" s="31">
        <f>DU29+DU53+DU77+DU86+DU95+DU104</f>
        <v>0</v>
      </c>
      <c r="DV106" s="23" t="str">
        <f>IFERROR(IF(ISNUMBER(DU106),DU106/DS106,""),"-")</f>
        <v>-</v>
      </c>
      <c r="DW106" s="79"/>
    </row>
    <row r="107" spans="1:127" s="17" customFormat="1" ht="15" customHeight="1" x14ac:dyDescent="0.25">
      <c r="A107" s="75"/>
      <c r="C107" s="17" t="s">
        <v>100</v>
      </c>
      <c r="E107" s="17" t="s">
        <v>101</v>
      </c>
      <c r="O107" s="20"/>
      <c r="P107" s="20"/>
      <c r="T107" s="22"/>
      <c r="W107" s="75"/>
      <c r="AR107" s="75"/>
      <c r="BM107" s="75"/>
      <c r="CH107" s="75"/>
      <c r="DB107" s="25"/>
      <c r="DC107" s="75"/>
      <c r="DW107" s="79"/>
    </row>
    <row r="108" spans="1:127" s="17" customFormat="1" ht="15" customHeight="1" x14ac:dyDescent="0.25">
      <c r="A108" s="75"/>
      <c r="C108" s="17" t="s">
        <v>102</v>
      </c>
      <c r="E108" s="17" t="s">
        <v>103</v>
      </c>
      <c r="O108" s="20"/>
      <c r="P108" s="20"/>
      <c r="W108" s="75"/>
      <c r="AR108" s="75"/>
      <c r="BM108" s="75"/>
      <c r="CH108" s="75"/>
      <c r="DC108" s="75"/>
      <c r="DW108" s="79"/>
    </row>
    <row r="109" spans="1:127" s="17" customFormat="1" ht="15" customHeight="1" x14ac:dyDescent="0.25">
      <c r="A109" s="108"/>
      <c r="B109" s="33"/>
      <c r="C109" s="33"/>
      <c r="D109" s="33"/>
      <c r="E109" s="33"/>
      <c r="F109" s="33"/>
      <c r="G109" s="33"/>
      <c r="H109" s="33"/>
      <c r="I109" s="33"/>
      <c r="J109" s="33"/>
      <c r="K109" s="33"/>
      <c r="L109" s="33"/>
      <c r="M109" s="33"/>
      <c r="N109" s="33"/>
      <c r="O109" s="104"/>
      <c r="P109" s="104"/>
      <c r="Q109" s="33"/>
      <c r="R109" s="33"/>
      <c r="S109" s="33"/>
      <c r="T109" s="33"/>
      <c r="U109" s="33"/>
      <c r="V109" s="33"/>
      <c r="W109" s="108"/>
      <c r="X109" s="33"/>
      <c r="Y109" s="33"/>
      <c r="Z109" s="33"/>
      <c r="AA109" s="33"/>
      <c r="AB109" s="33"/>
      <c r="AC109" s="33"/>
      <c r="AD109" s="33"/>
      <c r="AE109" s="33"/>
      <c r="AF109" s="33"/>
      <c r="AG109" s="33"/>
      <c r="AH109" s="33"/>
      <c r="AI109" s="33"/>
      <c r="AJ109" s="33"/>
      <c r="AK109" s="33"/>
      <c r="AL109" s="33"/>
      <c r="AM109" s="33"/>
      <c r="AN109" s="33"/>
      <c r="AO109" s="33"/>
      <c r="AP109" s="33"/>
      <c r="AQ109" s="33"/>
      <c r="AR109" s="108"/>
      <c r="AS109" s="33"/>
      <c r="AT109" s="33"/>
      <c r="AU109" s="33"/>
      <c r="AV109" s="33"/>
      <c r="AW109" s="33"/>
      <c r="AX109" s="33"/>
      <c r="AY109" s="33"/>
      <c r="AZ109" s="33"/>
      <c r="BA109" s="33"/>
      <c r="BB109" s="33"/>
      <c r="BC109" s="33"/>
      <c r="BD109" s="33"/>
      <c r="BE109" s="33"/>
      <c r="BF109" s="33"/>
      <c r="BG109" s="33"/>
      <c r="BH109" s="33"/>
      <c r="BI109" s="33"/>
      <c r="BJ109" s="33"/>
      <c r="BK109" s="33"/>
      <c r="BL109" s="33"/>
      <c r="BM109" s="108"/>
      <c r="BN109" s="33"/>
      <c r="BO109" s="33"/>
      <c r="BP109" s="33"/>
      <c r="BQ109" s="33"/>
      <c r="BR109" s="33"/>
      <c r="BS109" s="33"/>
      <c r="BT109" s="33"/>
      <c r="BU109" s="33"/>
      <c r="BV109" s="33"/>
      <c r="BW109" s="33"/>
      <c r="BX109" s="33"/>
      <c r="BY109" s="33"/>
      <c r="BZ109" s="33"/>
      <c r="CA109" s="33"/>
      <c r="CB109" s="33"/>
      <c r="CC109" s="33"/>
      <c r="CD109" s="33"/>
      <c r="CE109" s="33"/>
      <c r="CF109" s="33"/>
      <c r="CG109" s="33"/>
      <c r="CH109" s="108"/>
      <c r="CI109" s="33"/>
      <c r="CJ109" s="33"/>
      <c r="CK109" s="33"/>
      <c r="CL109" s="33"/>
      <c r="CM109" s="33"/>
      <c r="CN109" s="33"/>
      <c r="CO109" s="33"/>
      <c r="CP109" s="33"/>
      <c r="CQ109" s="33"/>
      <c r="CR109" s="33"/>
      <c r="CS109" s="33"/>
      <c r="CT109" s="33"/>
      <c r="CU109" s="33"/>
      <c r="CV109" s="33"/>
      <c r="CW109" s="33"/>
      <c r="CX109" s="33"/>
      <c r="CY109" s="33"/>
      <c r="CZ109" s="33"/>
      <c r="DA109" s="33"/>
      <c r="DB109" s="33"/>
      <c r="DC109" s="108"/>
      <c r="DD109" s="33"/>
      <c r="DE109" s="33"/>
      <c r="DF109" s="33"/>
      <c r="DG109" s="33"/>
      <c r="DH109" s="33"/>
      <c r="DI109" s="33"/>
      <c r="DJ109" s="33"/>
      <c r="DK109" s="33"/>
      <c r="DL109" s="33"/>
      <c r="DM109" s="33"/>
      <c r="DN109" s="33"/>
      <c r="DO109" s="33"/>
      <c r="DP109" s="33"/>
      <c r="DQ109" s="33"/>
      <c r="DR109" s="33"/>
      <c r="DS109" s="33"/>
      <c r="DT109" s="33"/>
      <c r="DU109" s="33"/>
      <c r="DV109" s="33"/>
      <c r="DW109" s="109"/>
    </row>
  </sheetData>
  <sheetProtection insertRows="0" deleteRows="0"/>
  <mergeCells count="6">
    <mergeCell ref="DU7:DV7"/>
    <mergeCell ref="T7:U7"/>
    <mergeCell ref="AO7:AP7"/>
    <mergeCell ref="BJ7:BK7"/>
    <mergeCell ref="CE7:CF7"/>
    <mergeCell ref="CZ7:DA7"/>
  </mergeCells>
  <conditionalFormatting sqref="U9:U29 U57:U77 U81:U86 U90:U95 U99:U104 U106">
    <cfRule type="cellIs" dxfId="52" priority="16" operator="lessThan">
      <formula>0.75</formula>
    </cfRule>
  </conditionalFormatting>
  <conditionalFormatting sqref="U33:U53">
    <cfRule type="cellIs" dxfId="51" priority="15" operator="lessThan">
      <formula>0.75</formula>
    </cfRule>
  </conditionalFormatting>
  <conditionalFormatting sqref="U106">
    <cfRule type="cellIs" dxfId="50" priority="2" operator="lessThan">
      <formula>0.75</formula>
    </cfRule>
  </conditionalFormatting>
  <conditionalFormatting sqref="AP9:AP29 AP57:AP77 AP81:AP86 AP90:AP95 AP99:AP104">
    <cfRule type="cellIs" dxfId="49" priority="14" operator="lessThan">
      <formula>0.75</formula>
    </cfRule>
  </conditionalFormatting>
  <conditionalFormatting sqref="AP33:AP53">
    <cfRule type="cellIs" dxfId="48" priority="13" operator="lessThan">
      <formula>0.75</formula>
    </cfRule>
  </conditionalFormatting>
  <conditionalFormatting sqref="AP106">
    <cfRule type="cellIs" dxfId="47" priority="1" operator="lessThan">
      <formula>0.75</formula>
    </cfRule>
    <cfRule type="cellIs" dxfId="46" priority="3" operator="lessThan">
      <formula>0.75</formula>
    </cfRule>
  </conditionalFormatting>
  <conditionalFormatting sqref="BK9:BK29 BK57:BK77 BK81:BK86 BK90:BK95 BK99:BK104 BK106">
    <cfRule type="cellIs" dxfId="45" priority="12" operator="lessThan">
      <formula>0.75</formula>
    </cfRule>
  </conditionalFormatting>
  <conditionalFormatting sqref="BK33:BK53">
    <cfRule type="cellIs" dxfId="44" priority="11" operator="lessThan">
      <formula>0.75</formula>
    </cfRule>
  </conditionalFormatting>
  <conditionalFormatting sqref="CF9:CF29 CF57:CF77 CF81:CF86 CF90:CF95 CF99:CF104 CF106">
    <cfRule type="cellIs" dxfId="43" priority="10" operator="lessThan">
      <formula>0.75</formula>
    </cfRule>
  </conditionalFormatting>
  <conditionalFormatting sqref="CF33:CF53">
    <cfRule type="cellIs" dxfId="42" priority="9" operator="lessThan">
      <formula>0.75</formula>
    </cfRule>
  </conditionalFormatting>
  <conditionalFormatting sqref="DA9:DA29 DA57:DA77 DA81:DA86 DA90:DA95 DA99:DA104 DA106">
    <cfRule type="cellIs" dxfId="41" priority="8" operator="lessThan">
      <formula>0.75</formula>
    </cfRule>
  </conditionalFormatting>
  <conditionalFormatting sqref="DA33:DA53">
    <cfRule type="cellIs" dxfId="40" priority="7" operator="lessThan">
      <formula>0.75</formula>
    </cfRule>
  </conditionalFormatting>
  <conditionalFormatting sqref="DV9:DV29 DV57:DV77 DV81:DV86 DV90:DV95 DV99:DV104 DV106">
    <cfRule type="cellIs" dxfId="39" priority="6" operator="lessThan">
      <formula>0.75</formula>
    </cfRule>
  </conditionalFormatting>
  <conditionalFormatting sqref="DV33:DV53">
    <cfRule type="cellIs" dxfId="38" priority="5" operator="lessThan">
      <formula>0.75</formula>
    </cfRule>
  </conditionalFormatting>
  <pageMargins left="0.39370078740157483" right="0.19685039370078741" top="0.19685039370078741" bottom="0.19685039370078741" header="0.19685039370078741" footer="7.874015748031496E-2"/>
  <pageSetup paperSize="9" scale="61" orientation="landscape" r:id="rId1"/>
  <headerFooter>
    <oddFooter>&amp;L&amp;F&amp;C&amp;A&amp;R&amp;P van &amp;N</oddFooter>
  </headerFooter>
  <rowBreaks count="1" manualBreakCount="1">
    <brk id="78" max="16383" man="1"/>
  </rowBreaks>
  <colBreaks count="5" manualBreakCount="5">
    <brk id="23" max="1048575" man="1"/>
    <brk id="44" max="1048575" man="1"/>
    <brk id="65" max="1048575" man="1"/>
    <brk id="86" max="1048575" man="1"/>
    <brk id="10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70A45-FFAF-439B-952C-C25CC0646384}">
  <dimension ref="A1:DW109"/>
  <sheetViews>
    <sheetView showGridLines="0" topLeftCell="DE1" zoomScale="70" zoomScaleNormal="70" workbookViewId="0">
      <pane ySplit="5" topLeftCell="A55" activePane="bottomLeft" state="frozen"/>
      <selection activeCell="S1" sqref="S1:T1048576"/>
      <selection pane="bottomLeft" activeCell="DY63" sqref="DY63"/>
    </sheetView>
  </sheetViews>
  <sheetFormatPr defaultColWidth="10.85546875" defaultRowHeight="15" customHeight="1" x14ac:dyDescent="0.25"/>
  <cols>
    <col min="1" max="1" width="5.5703125" style="36" customWidth="1"/>
    <col min="2" max="13" width="12.5703125" style="36" customWidth="1"/>
    <col min="14" max="14" width="5.5703125" style="36" customWidth="1"/>
    <col min="15" max="16" width="12.5703125" style="38" customWidth="1"/>
    <col min="17" max="17" width="5.5703125" style="36" customWidth="1"/>
    <col min="18" max="21" width="12.5703125" style="73" customWidth="1"/>
    <col min="22" max="34" width="12.5703125" style="36" customWidth="1"/>
    <col min="35" max="35" width="5.5703125" style="36" customWidth="1"/>
    <col min="36" max="37" width="12.5703125" style="36" customWidth="1"/>
    <col min="38" max="38" width="5.5703125" style="36" customWidth="1"/>
    <col min="39" max="55" width="12.5703125" style="36" customWidth="1"/>
    <col min="56" max="56" width="5.5703125" style="36" customWidth="1"/>
    <col min="57" max="58" width="12.5703125" style="36" customWidth="1"/>
    <col min="59" max="59" width="5.5703125" style="36" customWidth="1"/>
    <col min="60" max="76" width="12.5703125" style="36" customWidth="1"/>
    <col min="77" max="77" width="5.5703125" style="36" customWidth="1"/>
    <col min="78" max="79" width="12.5703125" style="36" customWidth="1"/>
    <col min="80" max="80" width="5.5703125" style="36" customWidth="1"/>
    <col min="81" max="97" width="12.5703125" style="36" customWidth="1"/>
    <col min="98" max="98" width="5.5703125" style="36" customWidth="1"/>
    <col min="99" max="100" width="12.5703125" style="36" customWidth="1"/>
    <col min="101" max="101" width="5.5703125" style="36" customWidth="1"/>
    <col min="102" max="118" width="12.5703125" style="36" customWidth="1"/>
    <col min="119" max="119" width="5.5703125" style="36" customWidth="1"/>
    <col min="120" max="121" width="12.5703125" style="36" customWidth="1"/>
    <col min="122" max="122" width="5.5703125" style="36" customWidth="1"/>
    <col min="123" max="126" width="12.5703125" style="36" customWidth="1"/>
    <col min="127" max="127" width="5.5703125" style="36" customWidth="1"/>
    <col min="128" max="16384" width="10.85546875" style="36"/>
  </cols>
  <sheetData>
    <row r="1" spans="1:127" s="17" customFormat="1" ht="15" customHeight="1" thickBot="1" x14ac:dyDescent="0.3">
      <c r="O1" s="20"/>
      <c r="P1" s="20"/>
    </row>
    <row r="2" spans="1:127" s="17" customFormat="1" ht="30" customHeight="1" thickTop="1" thickBot="1" x14ac:dyDescent="0.35">
      <c r="B2" s="18"/>
      <c r="C2" s="18"/>
      <c r="D2" s="18"/>
      <c r="E2" s="94" t="s">
        <v>105</v>
      </c>
      <c r="F2" s="95"/>
      <c r="G2" s="95"/>
      <c r="H2" s="95"/>
      <c r="I2" s="95"/>
      <c r="J2" s="95"/>
      <c r="K2" s="95"/>
      <c r="L2" s="96" t="s">
        <v>66</v>
      </c>
      <c r="M2" s="18"/>
      <c r="N2" s="18"/>
      <c r="O2" s="32"/>
      <c r="P2" s="32"/>
      <c r="Q2" s="18"/>
      <c r="R2" s="18"/>
      <c r="S2" s="32"/>
      <c r="T2" s="18"/>
      <c r="U2" s="18"/>
      <c r="V2" s="32"/>
      <c r="W2" s="18"/>
      <c r="X2" s="18"/>
      <c r="Y2" s="18"/>
      <c r="Z2" s="32"/>
      <c r="AA2" s="32"/>
      <c r="AB2" s="18"/>
      <c r="AC2" s="18"/>
      <c r="AD2" s="32"/>
      <c r="AE2" s="18"/>
      <c r="AF2" s="18"/>
      <c r="AG2" s="32"/>
      <c r="AH2" s="18"/>
      <c r="AI2" s="18"/>
      <c r="AJ2" s="18"/>
      <c r="AK2" s="32"/>
      <c r="AL2" s="32"/>
      <c r="AM2" s="18"/>
      <c r="AN2" s="18"/>
      <c r="AO2" s="32"/>
      <c r="AP2" s="18"/>
      <c r="AQ2" s="18"/>
      <c r="AR2" s="32"/>
      <c r="AS2" s="18"/>
      <c r="AT2" s="18"/>
      <c r="AU2" s="18"/>
      <c r="AV2" s="32"/>
      <c r="AW2" s="32"/>
      <c r="AX2" s="18"/>
      <c r="AY2" s="18"/>
      <c r="AZ2" s="32"/>
      <c r="BA2" s="18"/>
      <c r="BB2" s="18"/>
      <c r="BC2" s="32"/>
      <c r="BD2" s="18"/>
      <c r="BE2" s="18"/>
      <c r="BF2" s="18"/>
      <c r="BG2" s="32"/>
      <c r="BH2" s="32"/>
      <c r="BI2" s="18"/>
      <c r="BJ2" s="18"/>
      <c r="BK2" s="32"/>
      <c r="BL2" s="18"/>
      <c r="BM2" s="18"/>
      <c r="BN2" s="32"/>
      <c r="BO2" s="18"/>
      <c r="BP2" s="18"/>
      <c r="BQ2" s="18"/>
      <c r="BR2" s="32"/>
      <c r="BS2" s="32"/>
      <c r="BT2" s="18"/>
      <c r="BU2" s="18"/>
      <c r="BV2" s="32"/>
      <c r="BW2" s="18"/>
      <c r="BX2" s="18"/>
      <c r="BY2" s="32"/>
      <c r="BZ2" s="18"/>
      <c r="CA2" s="18"/>
      <c r="CB2" s="18"/>
      <c r="CC2" s="32"/>
      <c r="CD2" s="32"/>
      <c r="CE2" s="18"/>
      <c r="CF2" s="18"/>
      <c r="CG2" s="32"/>
      <c r="CH2" s="18"/>
      <c r="CI2" s="18"/>
      <c r="CJ2" s="32"/>
      <c r="CK2" s="18"/>
      <c r="CL2" s="18"/>
      <c r="CM2" s="18"/>
      <c r="CN2" s="32"/>
      <c r="CO2" s="32"/>
      <c r="CP2" s="18"/>
      <c r="CQ2" s="18"/>
      <c r="CR2" s="32"/>
      <c r="CS2" s="18"/>
      <c r="CT2" s="18"/>
      <c r="CU2" s="32"/>
      <c r="CV2" s="18"/>
      <c r="CW2" s="18"/>
      <c r="CX2" s="18"/>
      <c r="CY2" s="32"/>
      <c r="CZ2" s="32"/>
      <c r="DA2" s="18"/>
      <c r="DB2" s="18"/>
      <c r="DC2" s="32"/>
      <c r="DD2" s="18"/>
      <c r="DE2" s="18"/>
      <c r="DF2" s="32"/>
      <c r="DG2" s="18"/>
      <c r="DH2" s="18"/>
      <c r="DI2" s="18"/>
      <c r="DJ2" s="32"/>
      <c r="DK2" s="32"/>
      <c r="DL2" s="18"/>
      <c r="DM2" s="18"/>
      <c r="DN2" s="32"/>
      <c r="DO2" s="18"/>
      <c r="DP2" s="18"/>
      <c r="DQ2" s="32"/>
      <c r="DR2" s="18"/>
      <c r="DS2" s="18"/>
      <c r="DT2" s="32"/>
      <c r="DU2" s="32"/>
      <c r="DV2" s="18"/>
      <c r="DW2" s="18"/>
    </row>
    <row r="3" spans="1:127" s="17" customFormat="1" ht="15" customHeight="1" thickTop="1" x14ac:dyDescent="0.25">
      <c r="O3" s="20"/>
      <c r="P3" s="20"/>
    </row>
    <row r="4" spans="1:127" s="168" customFormat="1" ht="15" customHeight="1" x14ac:dyDescent="0.3">
      <c r="C4" s="168" t="str">
        <f>Project!I13</f>
        <v>Partner 1 (applicant):</v>
      </c>
      <c r="E4" s="168">
        <f>Project!J13</f>
        <v>0</v>
      </c>
      <c r="P4" s="169"/>
      <c r="R4" s="170"/>
      <c r="X4" s="168" t="str">
        <f>Project!I14</f>
        <v>Partner 2:</v>
      </c>
      <c r="Y4" s="168">
        <f>Project!J14</f>
        <v>0</v>
      </c>
      <c r="AI4" s="171"/>
      <c r="AS4" s="168" t="str">
        <f>Project!I15</f>
        <v>Partner 3:</v>
      </c>
      <c r="AT4" s="168">
        <f>Project!J15</f>
        <v>0</v>
      </c>
      <c r="BN4" s="168" t="str">
        <f>Project!I16</f>
        <v>Partner 4:</v>
      </c>
      <c r="BO4" s="168">
        <f>Project!J16</f>
        <v>0</v>
      </c>
      <c r="CI4" s="168" t="str">
        <f>Project!I17</f>
        <v>Partner 5:</v>
      </c>
      <c r="CJ4" s="168">
        <f>Project!J17</f>
        <v>0</v>
      </c>
      <c r="DD4" s="168" t="str">
        <f>Project!I18</f>
        <v>Partner 6:</v>
      </c>
      <c r="DE4" s="168">
        <f>Project!J18</f>
        <v>0</v>
      </c>
    </row>
    <row r="5" spans="1:127" s="17" customFormat="1" ht="15" customHeight="1" x14ac:dyDescent="0.25">
      <c r="O5" s="20"/>
      <c r="P5" s="20"/>
    </row>
    <row r="6" spans="1:127" s="17" customFormat="1" ht="15" customHeight="1" x14ac:dyDescent="0.25">
      <c r="A6" s="97"/>
      <c r="B6" s="34"/>
      <c r="C6" s="34"/>
      <c r="D6" s="34"/>
      <c r="E6" s="34"/>
      <c r="F6" s="34"/>
      <c r="G6" s="34"/>
      <c r="H6" s="34"/>
      <c r="I6" s="34"/>
      <c r="J6" s="34"/>
      <c r="K6" s="34"/>
      <c r="L6" s="34"/>
      <c r="M6" s="34"/>
      <c r="N6" s="34"/>
      <c r="O6" s="98"/>
      <c r="P6" s="98"/>
      <c r="Q6" s="34"/>
      <c r="R6" s="34"/>
      <c r="S6" s="34"/>
      <c r="T6" s="34"/>
      <c r="U6" s="34"/>
      <c r="V6" s="34"/>
      <c r="W6" s="97"/>
      <c r="X6" s="34"/>
      <c r="Y6" s="34"/>
      <c r="Z6" s="34"/>
      <c r="AA6" s="34"/>
      <c r="AB6" s="34"/>
      <c r="AC6" s="34"/>
      <c r="AD6" s="34"/>
      <c r="AE6" s="34"/>
      <c r="AF6" s="34"/>
      <c r="AG6" s="34"/>
      <c r="AH6" s="34"/>
      <c r="AI6" s="34"/>
      <c r="AJ6" s="34"/>
      <c r="AK6" s="34" t="s">
        <v>67</v>
      </c>
      <c r="AL6" s="34"/>
      <c r="AM6" s="34"/>
      <c r="AN6" s="34"/>
      <c r="AO6" s="34"/>
      <c r="AP6" s="34"/>
      <c r="AQ6" s="34"/>
      <c r="AR6" s="97"/>
      <c r="AS6" s="34"/>
      <c r="AT6" s="34"/>
      <c r="AU6" s="34"/>
      <c r="AV6" s="34"/>
      <c r="AW6" s="34"/>
      <c r="AX6" s="34"/>
      <c r="AY6" s="34"/>
      <c r="AZ6" s="34"/>
      <c r="BA6" s="34"/>
      <c r="BB6" s="34"/>
      <c r="BC6" s="34"/>
      <c r="BD6" s="34"/>
      <c r="BE6" s="34"/>
      <c r="BF6" s="34"/>
      <c r="BG6" s="34"/>
      <c r="BH6" s="34"/>
      <c r="BI6" s="34"/>
      <c r="BJ6" s="34"/>
      <c r="BK6" s="34"/>
      <c r="BL6" s="34"/>
      <c r="BM6" s="97"/>
      <c r="BN6" s="34"/>
      <c r="BO6" s="34"/>
      <c r="BP6" s="34"/>
      <c r="BQ6" s="34"/>
      <c r="BR6" s="34"/>
      <c r="BS6" s="34"/>
      <c r="BT6" s="34"/>
      <c r="BU6" s="34"/>
      <c r="BV6" s="34"/>
      <c r="BW6" s="34"/>
      <c r="BX6" s="34"/>
      <c r="BY6" s="34"/>
      <c r="BZ6" s="34"/>
      <c r="CA6" s="34"/>
      <c r="CB6" s="34"/>
      <c r="CC6" s="34"/>
      <c r="CD6" s="34"/>
      <c r="CE6" s="34"/>
      <c r="CF6" s="34"/>
      <c r="CG6" s="34"/>
      <c r="CH6" s="97"/>
      <c r="CI6" s="34"/>
      <c r="CJ6" s="34"/>
      <c r="CK6" s="34"/>
      <c r="CL6" s="34"/>
      <c r="CM6" s="34"/>
      <c r="CN6" s="34"/>
      <c r="CO6" s="34"/>
      <c r="CP6" s="34"/>
      <c r="CQ6" s="34"/>
      <c r="CR6" s="34"/>
      <c r="CS6" s="34"/>
      <c r="CT6" s="34"/>
      <c r="CU6" s="34"/>
      <c r="CV6" s="34"/>
      <c r="CW6" s="34"/>
      <c r="CX6" s="34"/>
      <c r="CY6" s="34"/>
      <c r="CZ6" s="34"/>
      <c r="DA6" s="34"/>
      <c r="DB6" s="34"/>
      <c r="DC6" s="97"/>
      <c r="DD6" s="34"/>
      <c r="DE6" s="34"/>
      <c r="DF6" s="34"/>
      <c r="DG6" s="34"/>
      <c r="DH6" s="34"/>
      <c r="DI6" s="34"/>
      <c r="DJ6" s="34"/>
      <c r="DK6" s="34"/>
      <c r="DL6" s="34"/>
      <c r="DM6" s="34"/>
      <c r="DN6" s="34"/>
      <c r="DO6" s="34"/>
      <c r="DP6" s="34"/>
      <c r="DQ6" s="34"/>
      <c r="DR6" s="34"/>
      <c r="DS6" s="34"/>
      <c r="DT6" s="34"/>
      <c r="DU6" s="34"/>
      <c r="DV6" s="34"/>
      <c r="DW6" s="99"/>
    </row>
    <row r="7" spans="1:127" s="17" customFormat="1" ht="15" customHeight="1" x14ac:dyDescent="0.25">
      <c r="A7" s="75"/>
      <c r="B7" s="19"/>
      <c r="C7" s="61" t="s">
        <v>52</v>
      </c>
      <c r="D7" s="19"/>
      <c r="E7" s="19"/>
      <c r="F7" s="19"/>
      <c r="G7" s="19"/>
      <c r="H7" s="19"/>
      <c r="I7" s="19"/>
      <c r="J7" s="19"/>
      <c r="K7" s="19"/>
      <c r="L7" s="19"/>
      <c r="M7" s="19"/>
      <c r="N7" s="19"/>
      <c r="O7" s="72"/>
      <c r="P7" s="72"/>
      <c r="Q7" s="19"/>
      <c r="R7" s="19"/>
      <c r="T7" s="224" t="s">
        <v>68</v>
      </c>
      <c r="U7" s="225"/>
      <c r="V7" s="100"/>
      <c r="W7" s="77"/>
      <c r="X7" s="61" t="s">
        <v>52</v>
      </c>
      <c r="Y7" s="19"/>
      <c r="Z7" s="19"/>
      <c r="AA7" s="19"/>
      <c r="AB7" s="19"/>
      <c r="AC7" s="19"/>
      <c r="AD7" s="19"/>
      <c r="AE7" s="19"/>
      <c r="AF7" s="19"/>
      <c r="AG7" s="19"/>
      <c r="AH7" s="19"/>
      <c r="AI7" s="19"/>
      <c r="AJ7" s="19"/>
      <c r="AK7" s="19"/>
      <c r="AL7" s="19"/>
      <c r="AM7" s="19"/>
      <c r="AO7" s="224" t="s">
        <v>68</v>
      </c>
      <c r="AP7" s="225"/>
      <c r="AQ7" s="100"/>
      <c r="AR7" s="77"/>
      <c r="AS7" s="61" t="s">
        <v>52</v>
      </c>
      <c r="AT7" s="19"/>
      <c r="AU7" s="19"/>
      <c r="AV7" s="19"/>
      <c r="AW7" s="19"/>
      <c r="AX7" s="19"/>
      <c r="AY7" s="19"/>
      <c r="AZ7" s="19"/>
      <c r="BA7" s="19"/>
      <c r="BB7" s="19"/>
      <c r="BC7" s="19"/>
      <c r="BD7" s="19"/>
      <c r="BE7" s="19"/>
      <c r="BF7" s="19"/>
      <c r="BG7" s="19"/>
      <c r="BH7" s="19"/>
      <c r="BJ7" s="224" t="s">
        <v>68</v>
      </c>
      <c r="BK7" s="224"/>
      <c r="BL7" s="101"/>
      <c r="BM7" s="77"/>
      <c r="BN7" s="61" t="s">
        <v>52</v>
      </c>
      <c r="BO7" s="19"/>
      <c r="BP7" s="19"/>
      <c r="BQ7" s="19"/>
      <c r="BR7" s="19"/>
      <c r="BS7" s="19"/>
      <c r="BT7" s="19"/>
      <c r="BU7" s="19"/>
      <c r="BV7" s="19"/>
      <c r="BW7" s="19"/>
      <c r="BX7" s="19"/>
      <c r="BY7" s="19"/>
      <c r="BZ7" s="19"/>
      <c r="CA7" s="19"/>
      <c r="CB7" s="19"/>
      <c r="CC7" s="19"/>
      <c r="CE7" s="224" t="s">
        <v>68</v>
      </c>
      <c r="CF7" s="224"/>
      <c r="CG7" s="101"/>
      <c r="CH7" s="77"/>
      <c r="CI7" s="19"/>
      <c r="CJ7" s="19"/>
      <c r="CK7" s="61" t="s">
        <v>52</v>
      </c>
      <c r="CL7" s="19"/>
      <c r="CM7" s="19"/>
      <c r="CN7" s="19"/>
      <c r="CO7" s="19"/>
      <c r="CP7" s="19"/>
      <c r="CQ7" s="19"/>
      <c r="CR7" s="19"/>
      <c r="CS7" s="19"/>
      <c r="CT7" s="19"/>
      <c r="CU7" s="19"/>
      <c r="CV7" s="19"/>
      <c r="CW7" s="19"/>
      <c r="CX7" s="19"/>
      <c r="CZ7" s="224" t="s">
        <v>68</v>
      </c>
      <c r="DA7" s="224"/>
      <c r="DB7" s="101"/>
      <c r="DC7" s="77"/>
      <c r="DD7" s="61" t="s">
        <v>52</v>
      </c>
      <c r="DE7" s="19"/>
      <c r="DF7" s="19"/>
      <c r="DG7" s="19"/>
      <c r="DH7" s="19"/>
      <c r="DI7" s="19"/>
      <c r="DJ7" s="19"/>
      <c r="DK7" s="19"/>
      <c r="DL7" s="19"/>
      <c r="DM7" s="19"/>
      <c r="DN7" s="19"/>
      <c r="DO7" s="19"/>
      <c r="DP7" s="19"/>
      <c r="DQ7" s="19"/>
      <c r="DR7" s="19"/>
      <c r="DS7" s="19"/>
      <c r="DU7" s="224" t="s">
        <v>68</v>
      </c>
      <c r="DV7" s="224"/>
      <c r="DW7" s="79"/>
    </row>
    <row r="8" spans="1:127" s="20" customFormat="1" ht="15" customHeight="1" x14ac:dyDescent="0.25">
      <c r="A8" s="102"/>
      <c r="C8" s="103" t="s">
        <v>69</v>
      </c>
      <c r="E8" s="104"/>
      <c r="F8" s="104"/>
      <c r="G8" s="104"/>
      <c r="H8" s="104"/>
      <c r="I8" s="104"/>
      <c r="J8" s="104"/>
      <c r="K8" s="104" t="s">
        <v>70</v>
      </c>
      <c r="L8" s="104"/>
      <c r="M8" s="104"/>
      <c r="O8" s="20" t="s">
        <v>71</v>
      </c>
      <c r="P8" s="20" t="s">
        <v>72</v>
      </c>
      <c r="R8" s="20" t="s">
        <v>73</v>
      </c>
      <c r="T8" s="20" t="s">
        <v>74</v>
      </c>
      <c r="U8" s="20" t="s">
        <v>75</v>
      </c>
      <c r="W8" s="102"/>
      <c r="X8" s="104" t="s">
        <v>69</v>
      </c>
      <c r="Y8" s="104"/>
      <c r="Z8" s="104"/>
      <c r="AA8" s="104"/>
      <c r="AB8" s="104"/>
      <c r="AC8" s="104"/>
      <c r="AD8" s="104"/>
      <c r="AE8" s="104"/>
      <c r="AF8" s="104" t="s">
        <v>70</v>
      </c>
      <c r="AG8" s="104"/>
      <c r="AH8" s="104"/>
      <c r="AJ8" s="20" t="s">
        <v>71</v>
      </c>
      <c r="AK8" s="20" t="s">
        <v>72</v>
      </c>
      <c r="AM8" s="20" t="s">
        <v>73</v>
      </c>
      <c r="AO8" s="20" t="s">
        <v>74</v>
      </c>
      <c r="AP8" s="20" t="s">
        <v>75</v>
      </c>
      <c r="AR8" s="102"/>
      <c r="AS8" s="104" t="s">
        <v>69</v>
      </c>
      <c r="AT8" s="104"/>
      <c r="AU8" s="104"/>
      <c r="AV8" s="104"/>
      <c r="AW8" s="104"/>
      <c r="AX8" s="104"/>
      <c r="AY8" s="104"/>
      <c r="AZ8" s="104"/>
      <c r="BA8" s="104" t="s">
        <v>70</v>
      </c>
      <c r="BB8" s="104"/>
      <c r="BC8" s="104"/>
      <c r="BE8" s="20" t="s">
        <v>71</v>
      </c>
      <c r="BF8" s="20" t="s">
        <v>72</v>
      </c>
      <c r="BH8" s="20" t="s">
        <v>73</v>
      </c>
      <c r="BJ8" s="20" t="s">
        <v>74</v>
      </c>
      <c r="BK8" s="20" t="s">
        <v>75</v>
      </c>
      <c r="BM8" s="102"/>
      <c r="BN8" s="104" t="s">
        <v>69</v>
      </c>
      <c r="BO8" s="104"/>
      <c r="BP8" s="104"/>
      <c r="BQ8" s="104"/>
      <c r="BR8" s="104"/>
      <c r="BS8" s="104"/>
      <c r="BT8" s="104"/>
      <c r="BU8" s="104"/>
      <c r="BV8" s="104" t="s">
        <v>70</v>
      </c>
      <c r="BW8" s="104"/>
      <c r="BX8" s="104"/>
      <c r="BZ8" s="20" t="s">
        <v>71</v>
      </c>
      <c r="CA8" s="20" t="s">
        <v>72</v>
      </c>
      <c r="CC8" s="20" t="s">
        <v>73</v>
      </c>
      <c r="CE8" s="20" t="s">
        <v>74</v>
      </c>
      <c r="CF8" s="20" t="s">
        <v>75</v>
      </c>
      <c r="CH8" s="102"/>
      <c r="CI8" s="104" t="s">
        <v>69</v>
      </c>
      <c r="CJ8" s="104"/>
      <c r="CK8" s="104"/>
      <c r="CL8" s="104"/>
      <c r="CM8" s="104"/>
      <c r="CN8" s="104"/>
      <c r="CO8" s="104"/>
      <c r="CP8" s="104"/>
      <c r="CQ8" s="104" t="s">
        <v>70</v>
      </c>
      <c r="CR8" s="104"/>
      <c r="CS8" s="104"/>
      <c r="CU8" s="20" t="s">
        <v>71</v>
      </c>
      <c r="CV8" s="20" t="s">
        <v>72</v>
      </c>
      <c r="CX8" s="20" t="s">
        <v>73</v>
      </c>
      <c r="CZ8" s="20" t="s">
        <v>74</v>
      </c>
      <c r="DA8" s="20" t="s">
        <v>75</v>
      </c>
      <c r="DC8" s="102"/>
      <c r="DD8" s="104" t="s">
        <v>69</v>
      </c>
      <c r="DE8" s="104"/>
      <c r="DF8" s="104"/>
      <c r="DG8" s="104"/>
      <c r="DH8" s="104"/>
      <c r="DI8" s="104"/>
      <c r="DJ8" s="104"/>
      <c r="DK8" s="104"/>
      <c r="DL8" s="104" t="s">
        <v>70</v>
      </c>
      <c r="DM8" s="104"/>
      <c r="DN8" s="104"/>
      <c r="DP8" s="20" t="s">
        <v>71</v>
      </c>
      <c r="DQ8" s="20" t="s">
        <v>72</v>
      </c>
      <c r="DS8" s="20" t="s">
        <v>73</v>
      </c>
      <c r="DU8" s="20" t="s">
        <v>74</v>
      </c>
      <c r="DV8" s="20" t="s">
        <v>75</v>
      </c>
      <c r="DW8" s="105"/>
    </row>
    <row r="9" spans="1:127" ht="15" customHeight="1" x14ac:dyDescent="0.25">
      <c r="A9" s="35"/>
      <c r="B9" s="40">
        <v>1</v>
      </c>
      <c r="C9" s="41"/>
      <c r="D9" s="42"/>
      <c r="E9" s="42"/>
      <c r="F9" s="42"/>
      <c r="G9" s="42"/>
      <c r="H9" s="42"/>
      <c r="I9" s="42"/>
      <c r="J9" s="43"/>
      <c r="K9" s="41"/>
      <c r="L9" s="42"/>
      <c r="M9" s="43"/>
      <c r="O9" s="44"/>
      <c r="P9" s="45"/>
      <c r="R9" s="21">
        <f>ROUND(IFERROR(O9*P9,0),0)</f>
        <v>0</v>
      </c>
      <c r="S9" s="74"/>
      <c r="T9" s="91"/>
      <c r="U9" s="23" t="str">
        <f>IFERROR(IF(ISNUMBER(T9),T9/R9,""),"-")</f>
        <v/>
      </c>
      <c r="W9" s="40">
        <v>1</v>
      </c>
      <c r="X9" s="41"/>
      <c r="Y9" s="42"/>
      <c r="Z9" s="42"/>
      <c r="AA9" s="42"/>
      <c r="AB9" s="42"/>
      <c r="AC9" s="42"/>
      <c r="AD9" s="42"/>
      <c r="AE9" s="43"/>
      <c r="AF9" s="41"/>
      <c r="AG9" s="42"/>
      <c r="AH9" s="43"/>
      <c r="AJ9" s="49"/>
      <c r="AK9" s="43"/>
      <c r="AM9" s="21">
        <f>ROUND(IFERROR(AJ9*AK9,0),0)</f>
        <v>0</v>
      </c>
      <c r="AN9" s="47"/>
      <c r="AO9" s="48"/>
      <c r="AP9" s="23" t="str">
        <f t="shared" ref="AP9:AP29" si="0">IFERROR(IF(ISNUMBER(AO9),AO9/AM9,""),"-")</f>
        <v/>
      </c>
      <c r="AR9" s="40">
        <v>1</v>
      </c>
      <c r="AS9" s="41"/>
      <c r="AT9" s="42"/>
      <c r="AU9" s="42"/>
      <c r="AV9" s="42"/>
      <c r="AW9" s="42"/>
      <c r="AX9" s="42"/>
      <c r="AY9" s="42"/>
      <c r="AZ9" s="43"/>
      <c r="BA9" s="41"/>
      <c r="BB9" s="42"/>
      <c r="BC9" s="43"/>
      <c r="BE9" s="49"/>
      <c r="BF9" s="43"/>
      <c r="BH9" s="21">
        <f>ROUND(IFERROR(BE9*BF9,0),0)</f>
        <v>0</v>
      </c>
      <c r="BI9" s="47"/>
      <c r="BJ9" s="48"/>
      <c r="BK9" s="23" t="str">
        <f t="shared" ref="BK9:BK29" si="1">IFERROR(IF(ISNUMBER(BJ9),BJ9/BH9,""),"-")</f>
        <v/>
      </c>
      <c r="BM9" s="40">
        <v>1</v>
      </c>
      <c r="BN9" s="41"/>
      <c r="BO9" s="42"/>
      <c r="BP9" s="42"/>
      <c r="BQ9" s="42"/>
      <c r="BR9" s="42"/>
      <c r="BS9" s="42"/>
      <c r="BT9" s="42"/>
      <c r="BU9" s="43"/>
      <c r="BV9" s="41"/>
      <c r="BW9" s="42"/>
      <c r="BX9" s="43"/>
      <c r="BZ9" s="49"/>
      <c r="CA9" s="43"/>
      <c r="CC9" s="21">
        <f>ROUND(IFERROR(BZ9*CA9,0),0)</f>
        <v>0</v>
      </c>
      <c r="CD9" s="47"/>
      <c r="CE9" s="48"/>
      <c r="CF9" s="23" t="str">
        <f t="shared" ref="CF9:CF29" si="2">IFERROR(IF(ISNUMBER(CE9),CE9/CC9,""),"-")</f>
        <v/>
      </c>
      <c r="CG9" s="47"/>
      <c r="CH9" s="40">
        <v>1</v>
      </c>
      <c r="CI9" s="41"/>
      <c r="CJ9" s="42"/>
      <c r="CK9" s="42"/>
      <c r="CL9" s="42"/>
      <c r="CM9" s="42"/>
      <c r="CN9" s="42"/>
      <c r="CO9" s="42"/>
      <c r="CP9" s="43"/>
      <c r="CQ9" s="41"/>
      <c r="CR9" s="42"/>
      <c r="CS9" s="43"/>
      <c r="CU9" s="49"/>
      <c r="CV9" s="43"/>
      <c r="CX9" s="21">
        <f>ROUND(IFERROR(CU9*CV9,0),0)</f>
        <v>0</v>
      </c>
      <c r="CY9" s="47"/>
      <c r="CZ9" s="48"/>
      <c r="DA9" s="23" t="str">
        <f t="shared" ref="DA9:DA29" si="3">IFERROR(IF(ISNUMBER(CZ9),CZ9/CX9,""),"-")</f>
        <v/>
      </c>
      <c r="DB9" s="47"/>
      <c r="DC9" s="40">
        <v>1</v>
      </c>
      <c r="DD9" s="41"/>
      <c r="DE9" s="42"/>
      <c r="DF9" s="42"/>
      <c r="DG9" s="42"/>
      <c r="DH9" s="42"/>
      <c r="DI9" s="42"/>
      <c r="DJ9" s="42"/>
      <c r="DK9" s="43"/>
      <c r="DL9" s="41"/>
      <c r="DM9" s="42"/>
      <c r="DN9" s="43"/>
      <c r="DP9" s="49"/>
      <c r="DQ9" s="43"/>
      <c r="DS9" s="21">
        <f>ROUND(IFERROR(DP9*DQ9,0),0)</f>
        <v>0</v>
      </c>
      <c r="DT9" s="47"/>
      <c r="DU9" s="48"/>
      <c r="DV9" s="23" t="str">
        <f t="shared" ref="DV9:DV29" si="4">IFERROR(IF(ISNUMBER(DU9),DU9/DS9,""),"-")</f>
        <v/>
      </c>
      <c r="DW9" s="37"/>
    </row>
    <row r="10" spans="1:127" ht="15" customHeight="1" x14ac:dyDescent="0.25">
      <c r="A10" s="35"/>
      <c r="B10" s="40">
        <v>2</v>
      </c>
      <c r="C10" s="41"/>
      <c r="D10" s="42"/>
      <c r="E10" s="42"/>
      <c r="F10" s="42"/>
      <c r="G10" s="42"/>
      <c r="H10" s="42"/>
      <c r="I10" s="42"/>
      <c r="J10" s="43"/>
      <c r="K10" s="41"/>
      <c r="L10" s="42"/>
      <c r="M10" s="43"/>
      <c r="O10" s="44"/>
      <c r="P10" s="45"/>
      <c r="R10" s="21">
        <f t="shared" ref="R10:R28" si="5">ROUND(IFERROR(O10*P10,0),0)</f>
        <v>0</v>
      </c>
      <c r="S10" s="74"/>
      <c r="T10" s="91"/>
      <c r="U10" s="23" t="str">
        <f t="shared" ref="U10:U29" si="6">IFERROR(IF(ISNUMBER(T10),T10/R10,""),"-")</f>
        <v/>
      </c>
      <c r="W10" s="40">
        <v>2</v>
      </c>
      <c r="X10" s="41"/>
      <c r="Y10" s="42"/>
      <c r="Z10" s="42"/>
      <c r="AA10" s="42"/>
      <c r="AB10" s="42"/>
      <c r="AC10" s="42" t="s">
        <v>77</v>
      </c>
      <c r="AD10" s="42"/>
      <c r="AE10" s="43"/>
      <c r="AF10" s="41"/>
      <c r="AG10" s="42"/>
      <c r="AH10" s="43"/>
      <c r="AJ10" s="49"/>
      <c r="AK10" s="43"/>
      <c r="AM10" s="21">
        <f t="shared" ref="AM10:AM28" si="7">ROUND(IFERROR(AJ10*AK10,0),0)</f>
        <v>0</v>
      </c>
      <c r="AN10" s="47"/>
      <c r="AO10" s="48"/>
      <c r="AP10" s="23" t="str">
        <f t="shared" si="0"/>
        <v/>
      </c>
      <c r="AR10" s="40">
        <v>2</v>
      </c>
      <c r="AS10" s="41"/>
      <c r="AT10" s="42"/>
      <c r="AU10" s="42"/>
      <c r="AV10" s="42"/>
      <c r="AW10" s="42"/>
      <c r="AX10" s="42"/>
      <c r="AY10" s="42"/>
      <c r="AZ10" s="43"/>
      <c r="BA10" s="41"/>
      <c r="BB10" s="42"/>
      <c r="BC10" s="43"/>
      <c r="BE10" s="49"/>
      <c r="BF10" s="43"/>
      <c r="BH10" s="21">
        <f t="shared" ref="BH10:BH28" si="8">ROUND(IFERROR(BE10*BF10,0),0)</f>
        <v>0</v>
      </c>
      <c r="BI10" s="47"/>
      <c r="BJ10" s="48"/>
      <c r="BK10" s="23" t="str">
        <f t="shared" si="1"/>
        <v/>
      </c>
      <c r="BM10" s="40">
        <v>2</v>
      </c>
      <c r="BN10" s="41"/>
      <c r="BO10" s="42"/>
      <c r="BP10" s="42"/>
      <c r="BQ10" s="42"/>
      <c r="BR10" s="42"/>
      <c r="BS10" s="42"/>
      <c r="BT10" s="42"/>
      <c r="BU10" s="43"/>
      <c r="BV10" s="41"/>
      <c r="BW10" s="42"/>
      <c r="BX10" s="43"/>
      <c r="BZ10" s="49"/>
      <c r="CA10" s="43"/>
      <c r="CC10" s="21">
        <f t="shared" ref="CC10:CC28" si="9">ROUND(IFERROR(BZ10*CA10,0),0)</f>
        <v>0</v>
      </c>
      <c r="CD10" s="47"/>
      <c r="CE10" s="48"/>
      <c r="CF10" s="23" t="str">
        <f t="shared" si="2"/>
        <v/>
      </c>
      <c r="CG10" s="47"/>
      <c r="CH10" s="40">
        <v>2</v>
      </c>
      <c r="CI10" s="41"/>
      <c r="CJ10" s="42"/>
      <c r="CK10" s="42"/>
      <c r="CL10" s="42"/>
      <c r="CM10" s="42"/>
      <c r="CN10" s="42"/>
      <c r="CO10" s="42"/>
      <c r="CP10" s="43"/>
      <c r="CQ10" s="41"/>
      <c r="CR10" s="42"/>
      <c r="CS10" s="43"/>
      <c r="CU10" s="49"/>
      <c r="CV10" s="43"/>
      <c r="CX10" s="21">
        <f t="shared" ref="CX10:CX28" si="10">ROUND(IFERROR(CU10*CV10,0),0)</f>
        <v>0</v>
      </c>
      <c r="CY10" s="47"/>
      <c r="CZ10" s="48"/>
      <c r="DA10" s="23" t="str">
        <f t="shared" si="3"/>
        <v/>
      </c>
      <c r="DB10" s="47"/>
      <c r="DC10" s="40">
        <v>2</v>
      </c>
      <c r="DD10" s="41"/>
      <c r="DE10" s="42"/>
      <c r="DF10" s="42"/>
      <c r="DG10" s="42"/>
      <c r="DH10" s="42"/>
      <c r="DI10" s="42"/>
      <c r="DJ10" s="42"/>
      <c r="DK10" s="43"/>
      <c r="DL10" s="41"/>
      <c r="DM10" s="42"/>
      <c r="DN10" s="43"/>
      <c r="DP10" s="49"/>
      <c r="DQ10" s="43"/>
      <c r="DS10" s="21">
        <f t="shared" ref="DS10:DS28" si="11">ROUND(IFERROR(DP10*DQ10,0),0)</f>
        <v>0</v>
      </c>
      <c r="DT10" s="47"/>
      <c r="DU10" s="48"/>
      <c r="DV10" s="23" t="str">
        <f t="shared" si="4"/>
        <v/>
      </c>
      <c r="DW10" s="37"/>
    </row>
    <row r="11" spans="1:127" ht="15" customHeight="1" x14ac:dyDescent="0.25">
      <c r="A11" s="35"/>
      <c r="B11" s="40">
        <v>3</v>
      </c>
      <c r="C11" s="41"/>
      <c r="D11" s="42"/>
      <c r="E11" s="42"/>
      <c r="F11" s="42"/>
      <c r="G11" s="42"/>
      <c r="H11" s="42"/>
      <c r="I11" s="42"/>
      <c r="J11" s="43"/>
      <c r="K11" s="41"/>
      <c r="L11" s="42"/>
      <c r="M11" s="43"/>
      <c r="O11" s="44"/>
      <c r="P11" s="45"/>
      <c r="R11" s="21">
        <f t="shared" si="5"/>
        <v>0</v>
      </c>
      <c r="S11" s="74"/>
      <c r="T11" s="91"/>
      <c r="U11" s="23" t="str">
        <f t="shared" si="6"/>
        <v/>
      </c>
      <c r="W11" s="40">
        <v>3</v>
      </c>
      <c r="X11" s="41"/>
      <c r="Y11" s="42"/>
      <c r="Z11" s="42"/>
      <c r="AA11" s="42"/>
      <c r="AB11" s="42"/>
      <c r="AC11" s="42"/>
      <c r="AD11" s="42"/>
      <c r="AE11" s="43"/>
      <c r="AF11" s="41"/>
      <c r="AG11" s="42"/>
      <c r="AH11" s="43"/>
      <c r="AJ11" s="49"/>
      <c r="AK11" s="43"/>
      <c r="AM11" s="21">
        <f t="shared" si="7"/>
        <v>0</v>
      </c>
      <c r="AN11" s="47"/>
      <c r="AO11" s="48"/>
      <c r="AP11" s="23" t="str">
        <f t="shared" si="0"/>
        <v/>
      </c>
      <c r="AR11" s="40">
        <v>3</v>
      </c>
      <c r="AS11" s="41"/>
      <c r="AT11" s="42"/>
      <c r="AU11" s="42"/>
      <c r="AV11" s="42"/>
      <c r="AW11" s="42"/>
      <c r="AX11" s="42"/>
      <c r="AY11" s="42"/>
      <c r="AZ11" s="43"/>
      <c r="BA11" s="41"/>
      <c r="BB11" s="42"/>
      <c r="BC11" s="43"/>
      <c r="BE11" s="49"/>
      <c r="BF11" s="43"/>
      <c r="BH11" s="21">
        <f t="shared" si="8"/>
        <v>0</v>
      </c>
      <c r="BI11" s="47"/>
      <c r="BJ11" s="48"/>
      <c r="BK11" s="23" t="str">
        <f t="shared" si="1"/>
        <v/>
      </c>
      <c r="BM11" s="40">
        <v>3</v>
      </c>
      <c r="BN11" s="41"/>
      <c r="BO11" s="42"/>
      <c r="BP11" s="42"/>
      <c r="BQ11" s="42"/>
      <c r="BR11" s="42"/>
      <c r="BS11" s="42"/>
      <c r="BT11" s="42"/>
      <c r="BU11" s="43"/>
      <c r="BV11" s="41"/>
      <c r="BW11" s="42"/>
      <c r="BX11" s="43"/>
      <c r="BZ11" s="49"/>
      <c r="CA11" s="43"/>
      <c r="CC11" s="21">
        <f t="shared" si="9"/>
        <v>0</v>
      </c>
      <c r="CD11" s="47"/>
      <c r="CE11" s="48"/>
      <c r="CF11" s="23" t="str">
        <f t="shared" si="2"/>
        <v/>
      </c>
      <c r="CG11" s="47"/>
      <c r="CH11" s="40">
        <v>3</v>
      </c>
      <c r="CI11" s="41"/>
      <c r="CJ11" s="42"/>
      <c r="CK11" s="42"/>
      <c r="CL11" s="42"/>
      <c r="CM11" s="42"/>
      <c r="CN11" s="42"/>
      <c r="CO11" s="42"/>
      <c r="CP11" s="43"/>
      <c r="CQ11" s="41"/>
      <c r="CR11" s="42"/>
      <c r="CS11" s="43"/>
      <c r="CU11" s="49"/>
      <c r="CV11" s="43"/>
      <c r="CX11" s="21">
        <f t="shared" si="10"/>
        <v>0</v>
      </c>
      <c r="CY11" s="47"/>
      <c r="CZ11" s="48"/>
      <c r="DA11" s="23" t="str">
        <f t="shared" si="3"/>
        <v/>
      </c>
      <c r="DB11" s="47"/>
      <c r="DC11" s="40">
        <v>3</v>
      </c>
      <c r="DD11" s="41"/>
      <c r="DE11" s="42"/>
      <c r="DF11" s="42"/>
      <c r="DG11" s="42"/>
      <c r="DH11" s="42"/>
      <c r="DI11" s="42"/>
      <c r="DJ11" s="42"/>
      <c r="DK11" s="43"/>
      <c r="DL11" s="41"/>
      <c r="DM11" s="42"/>
      <c r="DN11" s="43"/>
      <c r="DP11" s="49"/>
      <c r="DQ11" s="43"/>
      <c r="DS11" s="21">
        <f t="shared" si="11"/>
        <v>0</v>
      </c>
      <c r="DT11" s="47"/>
      <c r="DU11" s="48"/>
      <c r="DV11" s="23" t="str">
        <f t="shared" si="4"/>
        <v/>
      </c>
      <c r="DW11" s="37"/>
    </row>
    <row r="12" spans="1:127" ht="15" customHeight="1" x14ac:dyDescent="0.25">
      <c r="A12" s="35"/>
      <c r="B12" s="40">
        <v>4</v>
      </c>
      <c r="C12" s="41"/>
      <c r="D12" s="42"/>
      <c r="E12" s="42"/>
      <c r="F12" s="42"/>
      <c r="G12" s="42"/>
      <c r="H12" s="42"/>
      <c r="I12" s="42"/>
      <c r="J12" s="43"/>
      <c r="K12" s="41"/>
      <c r="L12" s="42"/>
      <c r="M12" s="43"/>
      <c r="O12" s="44"/>
      <c r="P12" s="45"/>
      <c r="R12" s="21">
        <f t="shared" si="5"/>
        <v>0</v>
      </c>
      <c r="S12" s="74"/>
      <c r="T12" s="91"/>
      <c r="U12" s="23" t="str">
        <f t="shared" si="6"/>
        <v/>
      </c>
      <c r="W12" s="40">
        <v>4</v>
      </c>
      <c r="X12" s="41"/>
      <c r="Y12" s="42"/>
      <c r="Z12" s="42"/>
      <c r="AA12" s="42"/>
      <c r="AB12" s="42"/>
      <c r="AC12" s="42"/>
      <c r="AD12" s="42"/>
      <c r="AE12" s="43"/>
      <c r="AF12" s="41"/>
      <c r="AG12" s="42"/>
      <c r="AH12" s="43"/>
      <c r="AJ12" s="49"/>
      <c r="AK12" s="43"/>
      <c r="AM12" s="21">
        <f t="shared" si="7"/>
        <v>0</v>
      </c>
      <c r="AN12" s="47"/>
      <c r="AO12" s="48"/>
      <c r="AP12" s="23" t="str">
        <f t="shared" si="0"/>
        <v/>
      </c>
      <c r="AR12" s="40">
        <v>4</v>
      </c>
      <c r="AS12" s="41"/>
      <c r="AT12" s="42"/>
      <c r="AU12" s="42"/>
      <c r="AV12" s="42"/>
      <c r="AW12" s="42"/>
      <c r="AX12" s="42"/>
      <c r="AY12" s="42"/>
      <c r="AZ12" s="43"/>
      <c r="BA12" s="41"/>
      <c r="BB12" s="42"/>
      <c r="BC12" s="43"/>
      <c r="BE12" s="49"/>
      <c r="BF12" s="43"/>
      <c r="BH12" s="21">
        <f t="shared" si="8"/>
        <v>0</v>
      </c>
      <c r="BI12" s="47"/>
      <c r="BJ12" s="48"/>
      <c r="BK12" s="23" t="str">
        <f t="shared" si="1"/>
        <v/>
      </c>
      <c r="BM12" s="40">
        <v>4</v>
      </c>
      <c r="BN12" s="41"/>
      <c r="BO12" s="42"/>
      <c r="BP12" s="42"/>
      <c r="BQ12" s="42"/>
      <c r="BR12" s="42"/>
      <c r="BS12" s="42"/>
      <c r="BT12" s="42"/>
      <c r="BU12" s="43"/>
      <c r="BV12" s="41"/>
      <c r="BW12" s="42"/>
      <c r="BX12" s="43"/>
      <c r="BZ12" s="49"/>
      <c r="CA12" s="43"/>
      <c r="CC12" s="21">
        <f t="shared" si="9"/>
        <v>0</v>
      </c>
      <c r="CD12" s="47"/>
      <c r="CE12" s="48"/>
      <c r="CF12" s="23" t="str">
        <f t="shared" si="2"/>
        <v/>
      </c>
      <c r="CG12" s="47"/>
      <c r="CH12" s="40">
        <v>4</v>
      </c>
      <c r="CI12" s="41"/>
      <c r="CJ12" s="42"/>
      <c r="CK12" s="42"/>
      <c r="CL12" s="42"/>
      <c r="CM12" s="42"/>
      <c r="CN12" s="42"/>
      <c r="CO12" s="42"/>
      <c r="CP12" s="43"/>
      <c r="CQ12" s="41"/>
      <c r="CR12" s="42"/>
      <c r="CS12" s="43"/>
      <c r="CU12" s="49"/>
      <c r="CV12" s="43"/>
      <c r="CX12" s="21">
        <f t="shared" si="10"/>
        <v>0</v>
      </c>
      <c r="CY12" s="47"/>
      <c r="CZ12" s="48"/>
      <c r="DA12" s="23" t="str">
        <f t="shared" si="3"/>
        <v/>
      </c>
      <c r="DB12" s="47"/>
      <c r="DC12" s="40">
        <v>4</v>
      </c>
      <c r="DD12" s="41"/>
      <c r="DE12" s="42"/>
      <c r="DF12" s="42"/>
      <c r="DG12" s="42"/>
      <c r="DH12" s="42"/>
      <c r="DI12" s="42"/>
      <c r="DJ12" s="42"/>
      <c r="DK12" s="43"/>
      <c r="DL12" s="41"/>
      <c r="DM12" s="42"/>
      <c r="DN12" s="43"/>
      <c r="DP12" s="49"/>
      <c r="DQ12" s="43"/>
      <c r="DS12" s="21">
        <f t="shared" si="11"/>
        <v>0</v>
      </c>
      <c r="DT12" s="47"/>
      <c r="DU12" s="48"/>
      <c r="DV12" s="23" t="str">
        <f t="shared" si="4"/>
        <v/>
      </c>
      <c r="DW12" s="37"/>
    </row>
    <row r="13" spans="1:127" ht="15" customHeight="1" x14ac:dyDescent="0.25">
      <c r="A13" s="35"/>
      <c r="B13" s="40">
        <v>5</v>
      </c>
      <c r="C13" s="41"/>
      <c r="D13" s="42"/>
      <c r="E13" s="42"/>
      <c r="F13" s="42"/>
      <c r="G13" s="42"/>
      <c r="H13" s="42"/>
      <c r="I13" s="42"/>
      <c r="J13" s="43"/>
      <c r="K13" s="41"/>
      <c r="L13" s="42"/>
      <c r="M13" s="43"/>
      <c r="O13" s="44"/>
      <c r="P13" s="45"/>
      <c r="R13" s="21">
        <f t="shared" si="5"/>
        <v>0</v>
      </c>
      <c r="S13" s="74"/>
      <c r="T13" s="91"/>
      <c r="U13" s="23" t="str">
        <f t="shared" si="6"/>
        <v/>
      </c>
      <c r="W13" s="40">
        <v>5</v>
      </c>
      <c r="X13" s="41"/>
      <c r="Y13" s="42"/>
      <c r="Z13" s="42"/>
      <c r="AA13" s="42"/>
      <c r="AB13" s="42"/>
      <c r="AC13" s="42"/>
      <c r="AD13" s="42"/>
      <c r="AE13" s="43"/>
      <c r="AF13" s="41"/>
      <c r="AG13" s="42"/>
      <c r="AH13" s="43"/>
      <c r="AJ13" s="49"/>
      <c r="AK13" s="43"/>
      <c r="AM13" s="21">
        <f t="shared" si="7"/>
        <v>0</v>
      </c>
      <c r="AN13" s="47"/>
      <c r="AO13" s="48"/>
      <c r="AP13" s="23" t="str">
        <f t="shared" si="0"/>
        <v/>
      </c>
      <c r="AR13" s="40">
        <v>5</v>
      </c>
      <c r="AS13" s="41"/>
      <c r="AT13" s="42"/>
      <c r="AU13" s="42"/>
      <c r="AV13" s="42"/>
      <c r="AW13" s="42"/>
      <c r="AX13" s="42"/>
      <c r="AY13" s="42"/>
      <c r="AZ13" s="43"/>
      <c r="BA13" s="41"/>
      <c r="BB13" s="42"/>
      <c r="BC13" s="43"/>
      <c r="BE13" s="49"/>
      <c r="BF13" s="43"/>
      <c r="BH13" s="21">
        <f t="shared" si="8"/>
        <v>0</v>
      </c>
      <c r="BI13" s="47"/>
      <c r="BJ13" s="48"/>
      <c r="BK13" s="23" t="str">
        <f t="shared" si="1"/>
        <v/>
      </c>
      <c r="BM13" s="40">
        <v>5</v>
      </c>
      <c r="BN13" s="41"/>
      <c r="BO13" s="42"/>
      <c r="BP13" s="42"/>
      <c r="BQ13" s="42"/>
      <c r="BR13" s="42"/>
      <c r="BS13" s="42"/>
      <c r="BT13" s="42"/>
      <c r="BU13" s="43"/>
      <c r="BV13" s="41"/>
      <c r="BW13" s="42"/>
      <c r="BX13" s="43"/>
      <c r="BZ13" s="49"/>
      <c r="CA13" s="43"/>
      <c r="CC13" s="21">
        <f t="shared" si="9"/>
        <v>0</v>
      </c>
      <c r="CD13" s="47"/>
      <c r="CE13" s="48"/>
      <c r="CF13" s="23" t="str">
        <f t="shared" si="2"/>
        <v/>
      </c>
      <c r="CG13" s="47"/>
      <c r="CH13" s="40">
        <v>5</v>
      </c>
      <c r="CI13" s="41"/>
      <c r="CJ13" s="42"/>
      <c r="CK13" s="42"/>
      <c r="CL13" s="42"/>
      <c r="CM13" s="42"/>
      <c r="CN13" s="42"/>
      <c r="CO13" s="42"/>
      <c r="CP13" s="43"/>
      <c r="CQ13" s="41"/>
      <c r="CR13" s="42"/>
      <c r="CS13" s="43"/>
      <c r="CU13" s="49"/>
      <c r="CV13" s="43"/>
      <c r="CX13" s="21">
        <f t="shared" si="10"/>
        <v>0</v>
      </c>
      <c r="CY13" s="47"/>
      <c r="CZ13" s="48"/>
      <c r="DA13" s="23" t="str">
        <f t="shared" si="3"/>
        <v/>
      </c>
      <c r="DB13" s="47"/>
      <c r="DC13" s="40">
        <v>5</v>
      </c>
      <c r="DD13" s="41"/>
      <c r="DE13" s="42"/>
      <c r="DF13" s="42"/>
      <c r="DG13" s="42"/>
      <c r="DH13" s="42"/>
      <c r="DI13" s="42"/>
      <c r="DJ13" s="42"/>
      <c r="DK13" s="43"/>
      <c r="DL13" s="41"/>
      <c r="DM13" s="42"/>
      <c r="DN13" s="43"/>
      <c r="DP13" s="49"/>
      <c r="DQ13" s="43"/>
      <c r="DS13" s="21">
        <f t="shared" si="11"/>
        <v>0</v>
      </c>
      <c r="DT13" s="47"/>
      <c r="DU13" s="48"/>
      <c r="DV13" s="23" t="str">
        <f t="shared" si="4"/>
        <v/>
      </c>
      <c r="DW13" s="37"/>
    </row>
    <row r="14" spans="1:127" ht="15" customHeight="1" x14ac:dyDescent="0.25">
      <c r="A14" s="35"/>
      <c r="B14" s="40">
        <v>6</v>
      </c>
      <c r="C14" s="41"/>
      <c r="D14" s="42"/>
      <c r="E14" s="42"/>
      <c r="F14" s="42"/>
      <c r="G14" s="42"/>
      <c r="H14" s="42"/>
      <c r="I14" s="42"/>
      <c r="J14" s="43"/>
      <c r="K14" s="41"/>
      <c r="L14" s="42"/>
      <c r="M14" s="43"/>
      <c r="O14" s="44"/>
      <c r="P14" s="45"/>
      <c r="R14" s="21">
        <f t="shared" si="5"/>
        <v>0</v>
      </c>
      <c r="S14" s="74"/>
      <c r="T14" s="91"/>
      <c r="U14" s="23" t="str">
        <f>IFERROR(IF(ISNUMBER(T14),T14/R14,""),"-")</f>
        <v/>
      </c>
      <c r="W14" s="40">
        <v>6</v>
      </c>
      <c r="X14" s="41"/>
      <c r="Y14" s="42"/>
      <c r="Z14" s="42"/>
      <c r="AA14" s="42"/>
      <c r="AB14" s="42"/>
      <c r="AC14" s="42"/>
      <c r="AD14" s="42"/>
      <c r="AE14" s="43"/>
      <c r="AF14" s="41"/>
      <c r="AG14" s="42"/>
      <c r="AH14" s="43"/>
      <c r="AJ14" s="49"/>
      <c r="AK14" s="43"/>
      <c r="AM14" s="21">
        <f t="shared" si="7"/>
        <v>0</v>
      </c>
      <c r="AN14" s="47"/>
      <c r="AO14" s="48"/>
      <c r="AP14" s="23" t="str">
        <f t="shared" si="0"/>
        <v/>
      </c>
      <c r="AR14" s="40">
        <v>6</v>
      </c>
      <c r="AS14" s="41"/>
      <c r="AT14" s="42"/>
      <c r="AU14" s="42"/>
      <c r="AV14" s="42"/>
      <c r="AW14" s="42"/>
      <c r="AX14" s="42"/>
      <c r="AY14" s="42"/>
      <c r="AZ14" s="43"/>
      <c r="BA14" s="41"/>
      <c r="BB14" s="42"/>
      <c r="BC14" s="43"/>
      <c r="BE14" s="49"/>
      <c r="BF14" s="43"/>
      <c r="BH14" s="21">
        <f t="shared" si="8"/>
        <v>0</v>
      </c>
      <c r="BI14" s="47"/>
      <c r="BJ14" s="48"/>
      <c r="BK14" s="23" t="str">
        <f t="shared" si="1"/>
        <v/>
      </c>
      <c r="BM14" s="40">
        <v>6</v>
      </c>
      <c r="BN14" s="41"/>
      <c r="BO14" s="42"/>
      <c r="BP14" s="42"/>
      <c r="BQ14" s="42"/>
      <c r="BR14" s="42"/>
      <c r="BS14" s="42"/>
      <c r="BT14" s="42"/>
      <c r="BU14" s="43"/>
      <c r="BV14" s="41"/>
      <c r="BW14" s="42"/>
      <c r="BX14" s="43"/>
      <c r="BZ14" s="49"/>
      <c r="CA14" s="43"/>
      <c r="CC14" s="21">
        <f t="shared" si="9"/>
        <v>0</v>
      </c>
      <c r="CD14" s="47"/>
      <c r="CE14" s="48"/>
      <c r="CF14" s="23" t="str">
        <f t="shared" si="2"/>
        <v/>
      </c>
      <c r="CG14" s="47"/>
      <c r="CH14" s="40">
        <v>6</v>
      </c>
      <c r="CI14" s="41"/>
      <c r="CJ14" s="42"/>
      <c r="CK14" s="42"/>
      <c r="CL14" s="42"/>
      <c r="CM14" s="42"/>
      <c r="CN14" s="42"/>
      <c r="CO14" s="42"/>
      <c r="CP14" s="43"/>
      <c r="CQ14" s="41"/>
      <c r="CR14" s="42"/>
      <c r="CS14" s="43"/>
      <c r="CU14" s="49"/>
      <c r="CV14" s="43"/>
      <c r="CX14" s="21">
        <f t="shared" si="10"/>
        <v>0</v>
      </c>
      <c r="CY14" s="47"/>
      <c r="CZ14" s="48"/>
      <c r="DA14" s="23" t="str">
        <f t="shared" si="3"/>
        <v/>
      </c>
      <c r="DB14" s="47"/>
      <c r="DC14" s="40">
        <v>6</v>
      </c>
      <c r="DD14" s="41"/>
      <c r="DE14" s="42"/>
      <c r="DF14" s="42"/>
      <c r="DG14" s="42"/>
      <c r="DH14" s="42"/>
      <c r="DI14" s="42"/>
      <c r="DJ14" s="42"/>
      <c r="DK14" s="43"/>
      <c r="DL14" s="41"/>
      <c r="DM14" s="42"/>
      <c r="DN14" s="43"/>
      <c r="DP14" s="49"/>
      <c r="DQ14" s="43"/>
      <c r="DS14" s="21">
        <f t="shared" si="11"/>
        <v>0</v>
      </c>
      <c r="DT14" s="47"/>
      <c r="DU14" s="48"/>
      <c r="DV14" s="23" t="str">
        <f t="shared" si="4"/>
        <v/>
      </c>
      <c r="DW14" s="37"/>
    </row>
    <row r="15" spans="1:127" ht="15" customHeight="1" x14ac:dyDescent="0.25">
      <c r="A15" s="35"/>
      <c r="B15" s="40">
        <v>7</v>
      </c>
      <c r="C15" s="41"/>
      <c r="D15" s="42"/>
      <c r="E15" s="42"/>
      <c r="F15" s="42"/>
      <c r="G15" s="42"/>
      <c r="H15" s="42"/>
      <c r="I15" s="42"/>
      <c r="J15" s="43"/>
      <c r="K15" s="41"/>
      <c r="L15" s="42"/>
      <c r="M15" s="43"/>
      <c r="O15" s="44"/>
      <c r="P15" s="45"/>
      <c r="R15" s="21">
        <f t="shared" si="5"/>
        <v>0</v>
      </c>
      <c r="S15" s="74"/>
      <c r="T15" s="91"/>
      <c r="U15" s="23" t="str">
        <f t="shared" si="6"/>
        <v/>
      </c>
      <c r="W15" s="40">
        <v>7</v>
      </c>
      <c r="X15" s="41"/>
      <c r="Y15" s="42"/>
      <c r="Z15" s="42"/>
      <c r="AA15" s="42"/>
      <c r="AB15" s="42"/>
      <c r="AC15" s="42"/>
      <c r="AD15" s="42"/>
      <c r="AE15" s="43"/>
      <c r="AF15" s="41"/>
      <c r="AG15" s="42"/>
      <c r="AH15" s="43"/>
      <c r="AJ15" s="49"/>
      <c r="AK15" s="43"/>
      <c r="AM15" s="21">
        <f t="shared" si="7"/>
        <v>0</v>
      </c>
      <c r="AN15" s="47"/>
      <c r="AO15" s="48"/>
      <c r="AP15" s="23" t="str">
        <f t="shared" si="0"/>
        <v/>
      </c>
      <c r="AR15" s="40">
        <v>7</v>
      </c>
      <c r="AS15" s="41"/>
      <c r="AT15" s="42"/>
      <c r="AU15" s="42"/>
      <c r="AV15" s="42"/>
      <c r="AW15" s="42"/>
      <c r="AX15" s="42"/>
      <c r="AY15" s="42"/>
      <c r="AZ15" s="43"/>
      <c r="BA15" s="41"/>
      <c r="BB15" s="42"/>
      <c r="BC15" s="43"/>
      <c r="BE15" s="49"/>
      <c r="BF15" s="43"/>
      <c r="BH15" s="21">
        <f t="shared" si="8"/>
        <v>0</v>
      </c>
      <c r="BI15" s="47"/>
      <c r="BJ15" s="48"/>
      <c r="BK15" s="23" t="str">
        <f t="shared" si="1"/>
        <v/>
      </c>
      <c r="BM15" s="40">
        <v>7</v>
      </c>
      <c r="BN15" s="41"/>
      <c r="BO15" s="42"/>
      <c r="BP15" s="42"/>
      <c r="BQ15" s="42"/>
      <c r="BR15" s="42"/>
      <c r="BS15" s="42"/>
      <c r="BT15" s="42"/>
      <c r="BU15" s="43"/>
      <c r="BV15" s="41"/>
      <c r="BW15" s="42"/>
      <c r="BX15" s="43"/>
      <c r="BZ15" s="49"/>
      <c r="CA15" s="43"/>
      <c r="CC15" s="21">
        <f t="shared" si="9"/>
        <v>0</v>
      </c>
      <c r="CD15" s="47"/>
      <c r="CE15" s="48"/>
      <c r="CF15" s="23" t="str">
        <f t="shared" si="2"/>
        <v/>
      </c>
      <c r="CG15" s="47"/>
      <c r="CH15" s="40">
        <v>7</v>
      </c>
      <c r="CI15" s="41"/>
      <c r="CJ15" s="42"/>
      <c r="CK15" s="42"/>
      <c r="CL15" s="42"/>
      <c r="CM15" s="42"/>
      <c r="CN15" s="42"/>
      <c r="CO15" s="42"/>
      <c r="CP15" s="43"/>
      <c r="CQ15" s="41"/>
      <c r="CR15" s="42"/>
      <c r="CS15" s="43"/>
      <c r="CU15" s="49"/>
      <c r="CV15" s="43"/>
      <c r="CX15" s="21">
        <f t="shared" si="10"/>
        <v>0</v>
      </c>
      <c r="CY15" s="47"/>
      <c r="CZ15" s="48"/>
      <c r="DA15" s="23" t="str">
        <f t="shared" si="3"/>
        <v/>
      </c>
      <c r="DB15" s="47"/>
      <c r="DC15" s="40">
        <v>7</v>
      </c>
      <c r="DD15" s="41"/>
      <c r="DE15" s="42"/>
      <c r="DF15" s="42"/>
      <c r="DG15" s="42"/>
      <c r="DH15" s="42"/>
      <c r="DI15" s="42"/>
      <c r="DJ15" s="42"/>
      <c r="DK15" s="43"/>
      <c r="DL15" s="41"/>
      <c r="DM15" s="42"/>
      <c r="DN15" s="43"/>
      <c r="DP15" s="49"/>
      <c r="DQ15" s="43"/>
      <c r="DS15" s="21">
        <f t="shared" si="11"/>
        <v>0</v>
      </c>
      <c r="DT15" s="47"/>
      <c r="DU15" s="48"/>
      <c r="DV15" s="23" t="str">
        <f t="shared" si="4"/>
        <v/>
      </c>
      <c r="DW15" s="37"/>
    </row>
    <row r="16" spans="1:127" ht="15" customHeight="1" x14ac:dyDescent="0.25">
      <c r="A16" s="35"/>
      <c r="B16" s="40">
        <v>8</v>
      </c>
      <c r="C16" s="41"/>
      <c r="D16" s="42"/>
      <c r="E16" s="42"/>
      <c r="F16" s="42"/>
      <c r="G16" s="42"/>
      <c r="H16" s="42"/>
      <c r="I16" s="42"/>
      <c r="J16" s="43"/>
      <c r="K16" s="41"/>
      <c r="L16" s="42"/>
      <c r="M16" s="43"/>
      <c r="O16" s="44"/>
      <c r="P16" s="45"/>
      <c r="R16" s="21">
        <f t="shared" si="5"/>
        <v>0</v>
      </c>
      <c r="S16" s="74"/>
      <c r="T16" s="91"/>
      <c r="U16" s="23" t="str">
        <f t="shared" si="6"/>
        <v/>
      </c>
      <c r="W16" s="40">
        <v>8</v>
      </c>
      <c r="X16" s="41"/>
      <c r="Y16" s="42"/>
      <c r="Z16" s="42"/>
      <c r="AA16" s="42"/>
      <c r="AB16" s="42"/>
      <c r="AC16" s="42"/>
      <c r="AD16" s="42"/>
      <c r="AE16" s="43"/>
      <c r="AF16" s="41"/>
      <c r="AG16" s="42"/>
      <c r="AH16" s="43"/>
      <c r="AJ16" s="49"/>
      <c r="AK16" s="43"/>
      <c r="AM16" s="21">
        <f t="shared" si="7"/>
        <v>0</v>
      </c>
      <c r="AN16" s="47"/>
      <c r="AO16" s="48"/>
      <c r="AP16" s="23" t="str">
        <f t="shared" si="0"/>
        <v/>
      </c>
      <c r="AR16" s="40">
        <v>8</v>
      </c>
      <c r="AS16" s="41"/>
      <c r="AT16" s="42"/>
      <c r="AU16" s="42"/>
      <c r="AV16" s="42"/>
      <c r="AW16" s="42"/>
      <c r="AX16" s="42"/>
      <c r="AY16" s="42"/>
      <c r="AZ16" s="43"/>
      <c r="BA16" s="41"/>
      <c r="BB16" s="42"/>
      <c r="BC16" s="43"/>
      <c r="BE16" s="49"/>
      <c r="BF16" s="43"/>
      <c r="BH16" s="21">
        <f t="shared" si="8"/>
        <v>0</v>
      </c>
      <c r="BI16" s="47"/>
      <c r="BJ16" s="48"/>
      <c r="BK16" s="23" t="str">
        <f t="shared" si="1"/>
        <v/>
      </c>
      <c r="BM16" s="40">
        <v>8</v>
      </c>
      <c r="BN16" s="41"/>
      <c r="BO16" s="42"/>
      <c r="BP16" s="42"/>
      <c r="BQ16" s="42"/>
      <c r="BR16" s="42"/>
      <c r="BS16" s="42"/>
      <c r="BT16" s="42"/>
      <c r="BU16" s="43"/>
      <c r="BV16" s="41"/>
      <c r="BW16" s="42"/>
      <c r="BX16" s="43"/>
      <c r="BZ16" s="49"/>
      <c r="CA16" s="43"/>
      <c r="CC16" s="21">
        <f t="shared" si="9"/>
        <v>0</v>
      </c>
      <c r="CD16" s="47"/>
      <c r="CE16" s="48"/>
      <c r="CF16" s="23" t="str">
        <f t="shared" si="2"/>
        <v/>
      </c>
      <c r="CG16" s="47"/>
      <c r="CH16" s="40">
        <v>8</v>
      </c>
      <c r="CI16" s="41"/>
      <c r="CJ16" s="42"/>
      <c r="CK16" s="42"/>
      <c r="CL16" s="42"/>
      <c r="CM16" s="42"/>
      <c r="CN16" s="42"/>
      <c r="CO16" s="42"/>
      <c r="CP16" s="43"/>
      <c r="CQ16" s="41"/>
      <c r="CR16" s="42"/>
      <c r="CS16" s="43"/>
      <c r="CU16" s="49"/>
      <c r="CV16" s="43"/>
      <c r="CX16" s="21">
        <f t="shared" si="10"/>
        <v>0</v>
      </c>
      <c r="CY16" s="47"/>
      <c r="CZ16" s="48"/>
      <c r="DA16" s="23" t="str">
        <f t="shared" si="3"/>
        <v/>
      </c>
      <c r="DB16" s="47"/>
      <c r="DC16" s="40">
        <v>8</v>
      </c>
      <c r="DD16" s="41"/>
      <c r="DE16" s="42"/>
      <c r="DF16" s="42"/>
      <c r="DG16" s="42"/>
      <c r="DH16" s="42"/>
      <c r="DI16" s="42"/>
      <c r="DJ16" s="42"/>
      <c r="DK16" s="43"/>
      <c r="DL16" s="41"/>
      <c r="DM16" s="42"/>
      <c r="DN16" s="43"/>
      <c r="DP16" s="49"/>
      <c r="DQ16" s="43"/>
      <c r="DS16" s="21">
        <f t="shared" si="11"/>
        <v>0</v>
      </c>
      <c r="DT16" s="47"/>
      <c r="DU16" s="48"/>
      <c r="DV16" s="23" t="str">
        <f t="shared" si="4"/>
        <v/>
      </c>
      <c r="DW16" s="37"/>
    </row>
    <row r="17" spans="1:127" ht="15" customHeight="1" x14ac:dyDescent="0.25">
      <c r="A17" s="35"/>
      <c r="B17" s="40">
        <v>9</v>
      </c>
      <c r="C17" s="41"/>
      <c r="D17" s="42"/>
      <c r="E17" s="42"/>
      <c r="F17" s="42"/>
      <c r="G17" s="42"/>
      <c r="H17" s="42"/>
      <c r="I17" s="42"/>
      <c r="J17" s="43"/>
      <c r="K17" s="41"/>
      <c r="L17" s="42"/>
      <c r="M17" s="43"/>
      <c r="O17" s="44"/>
      <c r="P17" s="45"/>
      <c r="R17" s="21">
        <f t="shared" si="5"/>
        <v>0</v>
      </c>
      <c r="S17" s="74"/>
      <c r="T17" s="91"/>
      <c r="U17" s="23" t="str">
        <f t="shared" si="6"/>
        <v/>
      </c>
      <c r="W17" s="40">
        <v>9</v>
      </c>
      <c r="X17" s="41"/>
      <c r="Y17" s="42"/>
      <c r="Z17" s="42"/>
      <c r="AA17" s="42"/>
      <c r="AB17" s="42"/>
      <c r="AC17" s="42"/>
      <c r="AD17" s="42"/>
      <c r="AE17" s="43" t="s">
        <v>77</v>
      </c>
      <c r="AF17" s="41"/>
      <c r="AG17" s="42"/>
      <c r="AH17" s="43"/>
      <c r="AJ17" s="49"/>
      <c r="AK17" s="43"/>
      <c r="AM17" s="21">
        <f t="shared" si="7"/>
        <v>0</v>
      </c>
      <c r="AN17" s="47"/>
      <c r="AO17" s="48"/>
      <c r="AP17" s="23" t="str">
        <f t="shared" si="0"/>
        <v/>
      </c>
      <c r="AR17" s="40">
        <v>9</v>
      </c>
      <c r="AS17" s="41"/>
      <c r="AT17" s="42"/>
      <c r="AU17" s="42"/>
      <c r="AV17" s="42"/>
      <c r="AW17" s="42"/>
      <c r="AX17" s="42"/>
      <c r="AY17" s="42"/>
      <c r="AZ17" s="43"/>
      <c r="BA17" s="41"/>
      <c r="BB17" s="42"/>
      <c r="BC17" s="43"/>
      <c r="BE17" s="49"/>
      <c r="BF17" s="43"/>
      <c r="BH17" s="21">
        <f t="shared" si="8"/>
        <v>0</v>
      </c>
      <c r="BI17" s="47"/>
      <c r="BJ17" s="48"/>
      <c r="BK17" s="23" t="str">
        <f t="shared" si="1"/>
        <v/>
      </c>
      <c r="BM17" s="40">
        <v>9</v>
      </c>
      <c r="BN17" s="41"/>
      <c r="BO17" s="42"/>
      <c r="BP17" s="42"/>
      <c r="BQ17" s="42"/>
      <c r="BR17" s="42"/>
      <c r="BS17" s="42"/>
      <c r="BT17" s="42"/>
      <c r="BU17" s="43"/>
      <c r="BV17" s="41"/>
      <c r="BW17" s="42"/>
      <c r="BX17" s="43"/>
      <c r="BZ17" s="49"/>
      <c r="CA17" s="43"/>
      <c r="CC17" s="21">
        <f t="shared" si="9"/>
        <v>0</v>
      </c>
      <c r="CD17" s="47"/>
      <c r="CE17" s="48"/>
      <c r="CF17" s="23" t="str">
        <f t="shared" si="2"/>
        <v/>
      </c>
      <c r="CG17" s="47"/>
      <c r="CH17" s="40">
        <v>9</v>
      </c>
      <c r="CI17" s="41"/>
      <c r="CJ17" s="42"/>
      <c r="CK17" s="42"/>
      <c r="CL17" s="42"/>
      <c r="CM17" s="42"/>
      <c r="CN17" s="42"/>
      <c r="CO17" s="42"/>
      <c r="CP17" s="43"/>
      <c r="CQ17" s="41"/>
      <c r="CR17" s="42"/>
      <c r="CS17" s="43"/>
      <c r="CU17" s="49"/>
      <c r="CV17" s="43"/>
      <c r="CX17" s="21">
        <f t="shared" si="10"/>
        <v>0</v>
      </c>
      <c r="CY17" s="47"/>
      <c r="CZ17" s="48"/>
      <c r="DA17" s="23" t="str">
        <f t="shared" si="3"/>
        <v/>
      </c>
      <c r="DB17" s="47"/>
      <c r="DC17" s="40">
        <v>9</v>
      </c>
      <c r="DD17" s="41"/>
      <c r="DE17" s="42"/>
      <c r="DF17" s="42"/>
      <c r="DG17" s="42"/>
      <c r="DH17" s="42"/>
      <c r="DI17" s="42"/>
      <c r="DJ17" s="42"/>
      <c r="DK17" s="43"/>
      <c r="DL17" s="41"/>
      <c r="DM17" s="42"/>
      <c r="DN17" s="43"/>
      <c r="DP17" s="49"/>
      <c r="DQ17" s="43"/>
      <c r="DS17" s="21">
        <f t="shared" si="11"/>
        <v>0</v>
      </c>
      <c r="DT17" s="47"/>
      <c r="DU17" s="48"/>
      <c r="DV17" s="23" t="str">
        <f t="shared" si="4"/>
        <v/>
      </c>
      <c r="DW17" s="37"/>
    </row>
    <row r="18" spans="1:127" ht="15" customHeight="1" x14ac:dyDescent="0.25">
      <c r="A18" s="35"/>
      <c r="B18" s="40">
        <v>10</v>
      </c>
      <c r="C18" s="41"/>
      <c r="D18" s="42"/>
      <c r="E18" s="42"/>
      <c r="F18" s="42"/>
      <c r="G18" s="42"/>
      <c r="H18" s="42"/>
      <c r="I18" s="42"/>
      <c r="J18" s="43"/>
      <c r="K18" s="41"/>
      <c r="L18" s="42"/>
      <c r="M18" s="43"/>
      <c r="O18" s="44"/>
      <c r="P18" s="45"/>
      <c r="R18" s="21">
        <f t="shared" si="5"/>
        <v>0</v>
      </c>
      <c r="S18" s="74"/>
      <c r="T18" s="91"/>
      <c r="U18" s="23" t="str">
        <f t="shared" si="6"/>
        <v/>
      </c>
      <c r="W18" s="40">
        <v>10</v>
      </c>
      <c r="X18" s="41"/>
      <c r="Y18" s="42"/>
      <c r="Z18" s="42"/>
      <c r="AA18" s="42"/>
      <c r="AB18" s="42"/>
      <c r="AC18" s="42"/>
      <c r="AD18" s="42"/>
      <c r="AE18" s="43"/>
      <c r="AF18" s="41"/>
      <c r="AG18" s="42"/>
      <c r="AH18" s="43"/>
      <c r="AJ18" s="49"/>
      <c r="AK18" s="43"/>
      <c r="AM18" s="21">
        <f t="shared" si="7"/>
        <v>0</v>
      </c>
      <c r="AN18" s="47"/>
      <c r="AO18" s="48"/>
      <c r="AP18" s="23" t="str">
        <f t="shared" si="0"/>
        <v/>
      </c>
      <c r="AR18" s="40">
        <v>10</v>
      </c>
      <c r="AS18" s="41"/>
      <c r="AT18" s="42"/>
      <c r="AU18" s="42"/>
      <c r="AV18" s="42"/>
      <c r="AW18" s="42"/>
      <c r="AX18" s="42"/>
      <c r="AY18" s="42"/>
      <c r="AZ18" s="43"/>
      <c r="BA18" s="41"/>
      <c r="BB18" s="42"/>
      <c r="BC18" s="43"/>
      <c r="BE18" s="49"/>
      <c r="BF18" s="43"/>
      <c r="BH18" s="21">
        <f t="shared" si="8"/>
        <v>0</v>
      </c>
      <c r="BI18" s="47"/>
      <c r="BJ18" s="48"/>
      <c r="BK18" s="23" t="str">
        <f t="shared" si="1"/>
        <v/>
      </c>
      <c r="BM18" s="40">
        <v>10</v>
      </c>
      <c r="BN18" s="41"/>
      <c r="BO18" s="42"/>
      <c r="BP18" s="42"/>
      <c r="BQ18" s="42"/>
      <c r="BR18" s="42"/>
      <c r="BS18" s="42"/>
      <c r="BT18" s="42"/>
      <c r="BU18" s="43"/>
      <c r="BV18" s="41"/>
      <c r="BW18" s="42"/>
      <c r="BX18" s="43"/>
      <c r="BZ18" s="49"/>
      <c r="CA18" s="43"/>
      <c r="CC18" s="21">
        <f t="shared" si="9"/>
        <v>0</v>
      </c>
      <c r="CD18" s="47"/>
      <c r="CE18" s="48"/>
      <c r="CF18" s="23" t="str">
        <f t="shared" si="2"/>
        <v/>
      </c>
      <c r="CG18" s="47"/>
      <c r="CH18" s="40">
        <v>10</v>
      </c>
      <c r="CI18" s="41"/>
      <c r="CJ18" s="42"/>
      <c r="CK18" s="42"/>
      <c r="CL18" s="42"/>
      <c r="CM18" s="42"/>
      <c r="CN18" s="42"/>
      <c r="CO18" s="42"/>
      <c r="CP18" s="43"/>
      <c r="CQ18" s="41"/>
      <c r="CR18" s="42"/>
      <c r="CS18" s="43"/>
      <c r="CU18" s="49"/>
      <c r="CV18" s="43"/>
      <c r="CX18" s="21">
        <f t="shared" si="10"/>
        <v>0</v>
      </c>
      <c r="CY18" s="47"/>
      <c r="CZ18" s="48"/>
      <c r="DA18" s="23" t="str">
        <f t="shared" si="3"/>
        <v/>
      </c>
      <c r="DB18" s="47"/>
      <c r="DC18" s="40">
        <v>10</v>
      </c>
      <c r="DD18" s="41"/>
      <c r="DE18" s="42"/>
      <c r="DF18" s="42"/>
      <c r="DG18" s="42"/>
      <c r="DH18" s="42"/>
      <c r="DI18" s="42"/>
      <c r="DJ18" s="42"/>
      <c r="DK18" s="43"/>
      <c r="DL18" s="41"/>
      <c r="DM18" s="42"/>
      <c r="DN18" s="43"/>
      <c r="DP18" s="49"/>
      <c r="DQ18" s="43"/>
      <c r="DS18" s="21">
        <f t="shared" si="11"/>
        <v>0</v>
      </c>
      <c r="DT18" s="47"/>
      <c r="DU18" s="48"/>
      <c r="DV18" s="23" t="str">
        <f t="shared" si="4"/>
        <v/>
      </c>
      <c r="DW18" s="37"/>
    </row>
    <row r="19" spans="1:127" ht="15" customHeight="1" x14ac:dyDescent="0.25">
      <c r="A19" s="35"/>
      <c r="B19" s="40">
        <v>11</v>
      </c>
      <c r="C19" s="41"/>
      <c r="D19" s="42"/>
      <c r="E19" s="42"/>
      <c r="F19" s="42"/>
      <c r="G19" s="42"/>
      <c r="H19" s="42"/>
      <c r="I19" s="42"/>
      <c r="J19" s="43"/>
      <c r="K19" s="41"/>
      <c r="L19" s="42"/>
      <c r="M19" s="43"/>
      <c r="O19" s="44"/>
      <c r="P19" s="45"/>
      <c r="R19" s="21">
        <f t="shared" si="5"/>
        <v>0</v>
      </c>
      <c r="S19" s="74"/>
      <c r="T19" s="91"/>
      <c r="U19" s="23" t="str">
        <f t="shared" si="6"/>
        <v/>
      </c>
      <c r="W19" s="40">
        <v>11</v>
      </c>
      <c r="X19" s="41"/>
      <c r="Y19" s="42"/>
      <c r="Z19" s="42"/>
      <c r="AA19" s="42"/>
      <c r="AB19" s="42"/>
      <c r="AC19" s="42"/>
      <c r="AD19" s="42"/>
      <c r="AE19" s="43"/>
      <c r="AF19" s="41"/>
      <c r="AG19" s="42"/>
      <c r="AH19" s="43"/>
      <c r="AJ19" s="49"/>
      <c r="AK19" s="43"/>
      <c r="AM19" s="21">
        <f t="shared" si="7"/>
        <v>0</v>
      </c>
      <c r="AN19" s="47"/>
      <c r="AO19" s="48"/>
      <c r="AP19" s="23" t="str">
        <f t="shared" si="0"/>
        <v/>
      </c>
      <c r="AR19" s="40">
        <v>11</v>
      </c>
      <c r="AS19" s="41"/>
      <c r="AT19" s="42"/>
      <c r="AU19" s="42"/>
      <c r="AV19" s="42"/>
      <c r="AW19" s="42"/>
      <c r="AX19" s="42"/>
      <c r="AY19" s="42"/>
      <c r="AZ19" s="43"/>
      <c r="BA19" s="41"/>
      <c r="BB19" s="42"/>
      <c r="BC19" s="43"/>
      <c r="BE19" s="49"/>
      <c r="BF19" s="43"/>
      <c r="BH19" s="21">
        <f t="shared" si="8"/>
        <v>0</v>
      </c>
      <c r="BI19" s="47"/>
      <c r="BJ19" s="48"/>
      <c r="BK19" s="23" t="str">
        <f t="shared" si="1"/>
        <v/>
      </c>
      <c r="BM19" s="40">
        <v>11</v>
      </c>
      <c r="BN19" s="41"/>
      <c r="BO19" s="42"/>
      <c r="BP19" s="42"/>
      <c r="BQ19" s="42"/>
      <c r="BR19" s="42"/>
      <c r="BS19" s="42"/>
      <c r="BT19" s="42"/>
      <c r="BU19" s="43"/>
      <c r="BV19" s="41"/>
      <c r="BW19" s="42"/>
      <c r="BX19" s="43"/>
      <c r="BZ19" s="49"/>
      <c r="CA19" s="43"/>
      <c r="CC19" s="21">
        <f t="shared" si="9"/>
        <v>0</v>
      </c>
      <c r="CD19" s="47"/>
      <c r="CE19" s="48"/>
      <c r="CF19" s="23" t="str">
        <f t="shared" si="2"/>
        <v/>
      </c>
      <c r="CG19" s="47"/>
      <c r="CH19" s="40">
        <v>11</v>
      </c>
      <c r="CI19" s="41"/>
      <c r="CJ19" s="42"/>
      <c r="CK19" s="42"/>
      <c r="CL19" s="42"/>
      <c r="CM19" s="42"/>
      <c r="CN19" s="42"/>
      <c r="CO19" s="42"/>
      <c r="CP19" s="43"/>
      <c r="CQ19" s="41"/>
      <c r="CR19" s="42"/>
      <c r="CS19" s="43"/>
      <c r="CU19" s="49"/>
      <c r="CV19" s="43"/>
      <c r="CX19" s="21">
        <f t="shared" si="10"/>
        <v>0</v>
      </c>
      <c r="CY19" s="47"/>
      <c r="CZ19" s="48"/>
      <c r="DA19" s="23" t="str">
        <f t="shared" si="3"/>
        <v/>
      </c>
      <c r="DB19" s="47"/>
      <c r="DC19" s="40">
        <v>11</v>
      </c>
      <c r="DD19" s="41"/>
      <c r="DE19" s="42"/>
      <c r="DF19" s="42"/>
      <c r="DG19" s="42"/>
      <c r="DH19" s="42"/>
      <c r="DI19" s="42"/>
      <c r="DJ19" s="42"/>
      <c r="DK19" s="43"/>
      <c r="DL19" s="41"/>
      <c r="DM19" s="42"/>
      <c r="DN19" s="43"/>
      <c r="DP19" s="49"/>
      <c r="DQ19" s="43"/>
      <c r="DS19" s="21">
        <f t="shared" si="11"/>
        <v>0</v>
      </c>
      <c r="DT19" s="47"/>
      <c r="DU19" s="48"/>
      <c r="DV19" s="23" t="str">
        <f t="shared" si="4"/>
        <v/>
      </c>
      <c r="DW19" s="37"/>
    </row>
    <row r="20" spans="1:127" ht="15" customHeight="1" x14ac:dyDescent="0.25">
      <c r="A20" s="35"/>
      <c r="B20" s="40">
        <v>12</v>
      </c>
      <c r="C20" s="41"/>
      <c r="D20" s="42"/>
      <c r="E20" s="42"/>
      <c r="F20" s="42"/>
      <c r="G20" s="42"/>
      <c r="H20" s="42"/>
      <c r="I20" s="42"/>
      <c r="J20" s="43"/>
      <c r="K20" s="41"/>
      <c r="L20" s="42"/>
      <c r="M20" s="43"/>
      <c r="O20" s="44"/>
      <c r="P20" s="45"/>
      <c r="R20" s="21">
        <f t="shared" si="5"/>
        <v>0</v>
      </c>
      <c r="S20" s="74"/>
      <c r="T20" s="91"/>
      <c r="U20" s="23" t="str">
        <f t="shared" si="6"/>
        <v/>
      </c>
      <c r="W20" s="40">
        <v>12</v>
      </c>
      <c r="X20" s="41"/>
      <c r="Y20" s="42"/>
      <c r="Z20" s="42"/>
      <c r="AA20" s="42"/>
      <c r="AB20" s="42"/>
      <c r="AC20" s="42"/>
      <c r="AD20" s="42"/>
      <c r="AE20" s="43"/>
      <c r="AF20" s="41"/>
      <c r="AG20" s="42"/>
      <c r="AH20" s="43"/>
      <c r="AJ20" s="49"/>
      <c r="AK20" s="43"/>
      <c r="AM20" s="21">
        <f t="shared" si="7"/>
        <v>0</v>
      </c>
      <c r="AN20" s="47"/>
      <c r="AO20" s="48"/>
      <c r="AP20" s="23" t="str">
        <f t="shared" si="0"/>
        <v/>
      </c>
      <c r="AR20" s="40">
        <v>12</v>
      </c>
      <c r="AS20" s="41"/>
      <c r="AT20" s="42"/>
      <c r="AU20" s="42"/>
      <c r="AV20" s="42"/>
      <c r="AW20" s="42"/>
      <c r="AX20" s="42"/>
      <c r="AY20" s="42"/>
      <c r="AZ20" s="43"/>
      <c r="BA20" s="41"/>
      <c r="BB20" s="42"/>
      <c r="BC20" s="43"/>
      <c r="BE20" s="49"/>
      <c r="BF20" s="43"/>
      <c r="BH20" s="21">
        <f t="shared" si="8"/>
        <v>0</v>
      </c>
      <c r="BI20" s="47"/>
      <c r="BJ20" s="48"/>
      <c r="BK20" s="23" t="str">
        <f t="shared" si="1"/>
        <v/>
      </c>
      <c r="BM20" s="40">
        <v>12</v>
      </c>
      <c r="BN20" s="41"/>
      <c r="BO20" s="42"/>
      <c r="BP20" s="42"/>
      <c r="BQ20" s="42"/>
      <c r="BR20" s="42"/>
      <c r="BS20" s="42"/>
      <c r="BT20" s="42"/>
      <c r="BU20" s="43"/>
      <c r="BV20" s="41"/>
      <c r="BW20" s="42"/>
      <c r="BX20" s="43"/>
      <c r="BZ20" s="49"/>
      <c r="CA20" s="43"/>
      <c r="CC20" s="21">
        <f t="shared" si="9"/>
        <v>0</v>
      </c>
      <c r="CD20" s="47"/>
      <c r="CE20" s="48"/>
      <c r="CF20" s="23" t="str">
        <f t="shared" si="2"/>
        <v/>
      </c>
      <c r="CG20" s="47"/>
      <c r="CH20" s="40">
        <v>12</v>
      </c>
      <c r="CI20" s="41"/>
      <c r="CJ20" s="42"/>
      <c r="CK20" s="42"/>
      <c r="CL20" s="42"/>
      <c r="CM20" s="42"/>
      <c r="CN20" s="42"/>
      <c r="CO20" s="42"/>
      <c r="CP20" s="43"/>
      <c r="CQ20" s="41"/>
      <c r="CR20" s="42"/>
      <c r="CS20" s="43"/>
      <c r="CU20" s="49"/>
      <c r="CV20" s="43"/>
      <c r="CX20" s="21">
        <f t="shared" si="10"/>
        <v>0</v>
      </c>
      <c r="CY20" s="47"/>
      <c r="CZ20" s="48"/>
      <c r="DA20" s="23" t="str">
        <f t="shared" si="3"/>
        <v/>
      </c>
      <c r="DB20" s="47"/>
      <c r="DC20" s="40">
        <v>12</v>
      </c>
      <c r="DD20" s="41"/>
      <c r="DE20" s="42"/>
      <c r="DF20" s="42"/>
      <c r="DG20" s="42"/>
      <c r="DH20" s="42"/>
      <c r="DI20" s="42"/>
      <c r="DJ20" s="42"/>
      <c r="DK20" s="43"/>
      <c r="DL20" s="41"/>
      <c r="DM20" s="42"/>
      <c r="DN20" s="43"/>
      <c r="DP20" s="49"/>
      <c r="DQ20" s="43"/>
      <c r="DS20" s="21">
        <f t="shared" si="11"/>
        <v>0</v>
      </c>
      <c r="DT20" s="47"/>
      <c r="DU20" s="48"/>
      <c r="DV20" s="23" t="str">
        <f t="shared" si="4"/>
        <v/>
      </c>
      <c r="DW20" s="37"/>
    </row>
    <row r="21" spans="1:127" ht="15" customHeight="1" x14ac:dyDescent="0.25">
      <c r="A21" s="35"/>
      <c r="B21" s="40">
        <v>13</v>
      </c>
      <c r="C21" s="41"/>
      <c r="D21" s="42"/>
      <c r="E21" s="42"/>
      <c r="F21" s="42"/>
      <c r="G21" s="42"/>
      <c r="H21" s="42"/>
      <c r="I21" s="42"/>
      <c r="J21" s="43"/>
      <c r="K21" s="41"/>
      <c r="L21" s="42"/>
      <c r="M21" s="43"/>
      <c r="O21" s="44"/>
      <c r="P21" s="45"/>
      <c r="R21" s="21">
        <f t="shared" si="5"/>
        <v>0</v>
      </c>
      <c r="S21" s="74"/>
      <c r="T21" s="91"/>
      <c r="U21" s="23" t="str">
        <f t="shared" si="6"/>
        <v/>
      </c>
      <c r="W21" s="40">
        <v>13</v>
      </c>
      <c r="X21" s="41"/>
      <c r="Y21" s="42"/>
      <c r="Z21" s="42"/>
      <c r="AA21" s="42"/>
      <c r="AB21" s="42"/>
      <c r="AC21" s="42"/>
      <c r="AD21" s="42"/>
      <c r="AE21" s="43"/>
      <c r="AF21" s="41"/>
      <c r="AG21" s="42"/>
      <c r="AH21" s="43"/>
      <c r="AJ21" s="49"/>
      <c r="AK21" s="43"/>
      <c r="AM21" s="21">
        <f t="shared" si="7"/>
        <v>0</v>
      </c>
      <c r="AN21" s="47"/>
      <c r="AO21" s="48"/>
      <c r="AP21" s="23" t="str">
        <f t="shared" si="0"/>
        <v/>
      </c>
      <c r="AR21" s="40">
        <v>13</v>
      </c>
      <c r="AS21" s="41"/>
      <c r="AT21" s="42"/>
      <c r="AU21" s="42"/>
      <c r="AV21" s="42"/>
      <c r="AW21" s="42"/>
      <c r="AX21" s="42"/>
      <c r="AY21" s="42"/>
      <c r="AZ21" s="43"/>
      <c r="BA21" s="41"/>
      <c r="BB21" s="42"/>
      <c r="BC21" s="43"/>
      <c r="BE21" s="49"/>
      <c r="BF21" s="43"/>
      <c r="BH21" s="21">
        <f t="shared" si="8"/>
        <v>0</v>
      </c>
      <c r="BI21" s="47"/>
      <c r="BJ21" s="48"/>
      <c r="BK21" s="23" t="str">
        <f t="shared" si="1"/>
        <v/>
      </c>
      <c r="BM21" s="40">
        <v>13</v>
      </c>
      <c r="BN21" s="41"/>
      <c r="BO21" s="42"/>
      <c r="BP21" s="42"/>
      <c r="BQ21" s="42"/>
      <c r="BR21" s="42"/>
      <c r="BS21" s="42"/>
      <c r="BT21" s="42"/>
      <c r="BU21" s="43"/>
      <c r="BV21" s="41"/>
      <c r="BW21" s="42"/>
      <c r="BX21" s="43"/>
      <c r="BZ21" s="49"/>
      <c r="CA21" s="43"/>
      <c r="CC21" s="21">
        <f t="shared" si="9"/>
        <v>0</v>
      </c>
      <c r="CD21" s="47"/>
      <c r="CE21" s="48"/>
      <c r="CF21" s="23" t="str">
        <f t="shared" si="2"/>
        <v/>
      </c>
      <c r="CG21" s="47"/>
      <c r="CH21" s="40">
        <v>13</v>
      </c>
      <c r="CI21" s="41"/>
      <c r="CJ21" s="42"/>
      <c r="CK21" s="42"/>
      <c r="CL21" s="42"/>
      <c r="CM21" s="42"/>
      <c r="CN21" s="42"/>
      <c r="CO21" s="42"/>
      <c r="CP21" s="43"/>
      <c r="CQ21" s="41"/>
      <c r="CR21" s="42"/>
      <c r="CS21" s="43"/>
      <c r="CU21" s="49"/>
      <c r="CV21" s="43"/>
      <c r="CX21" s="21">
        <f t="shared" si="10"/>
        <v>0</v>
      </c>
      <c r="CY21" s="47"/>
      <c r="CZ21" s="48"/>
      <c r="DA21" s="23" t="str">
        <f t="shared" si="3"/>
        <v/>
      </c>
      <c r="DB21" s="47"/>
      <c r="DC21" s="40">
        <v>13</v>
      </c>
      <c r="DD21" s="41"/>
      <c r="DE21" s="42"/>
      <c r="DF21" s="42"/>
      <c r="DG21" s="42"/>
      <c r="DH21" s="42"/>
      <c r="DI21" s="42"/>
      <c r="DJ21" s="42"/>
      <c r="DK21" s="43"/>
      <c r="DL21" s="41"/>
      <c r="DM21" s="42"/>
      <c r="DN21" s="43"/>
      <c r="DP21" s="49"/>
      <c r="DQ21" s="43"/>
      <c r="DS21" s="21">
        <f t="shared" si="11"/>
        <v>0</v>
      </c>
      <c r="DT21" s="47"/>
      <c r="DU21" s="48"/>
      <c r="DV21" s="23" t="str">
        <f t="shared" si="4"/>
        <v/>
      </c>
      <c r="DW21" s="37"/>
    </row>
    <row r="22" spans="1:127" ht="15" customHeight="1" x14ac:dyDescent="0.25">
      <c r="A22" s="35"/>
      <c r="B22" s="40">
        <v>14</v>
      </c>
      <c r="C22" s="41"/>
      <c r="D22" s="42"/>
      <c r="E22" s="42"/>
      <c r="F22" s="42"/>
      <c r="G22" s="42"/>
      <c r="H22" s="42"/>
      <c r="I22" s="42"/>
      <c r="J22" s="43"/>
      <c r="K22" s="41"/>
      <c r="L22" s="42"/>
      <c r="M22" s="43"/>
      <c r="O22" s="44"/>
      <c r="P22" s="45"/>
      <c r="R22" s="21">
        <f t="shared" si="5"/>
        <v>0</v>
      </c>
      <c r="S22" s="74"/>
      <c r="T22" s="91"/>
      <c r="U22" s="23" t="str">
        <f t="shared" si="6"/>
        <v/>
      </c>
      <c r="W22" s="40">
        <v>14</v>
      </c>
      <c r="X22" s="41"/>
      <c r="Y22" s="42"/>
      <c r="Z22" s="42"/>
      <c r="AA22" s="42"/>
      <c r="AB22" s="42"/>
      <c r="AC22" s="42"/>
      <c r="AD22" s="42"/>
      <c r="AE22" s="43"/>
      <c r="AF22" s="41"/>
      <c r="AG22" s="42"/>
      <c r="AH22" s="43"/>
      <c r="AJ22" s="49"/>
      <c r="AK22" s="43"/>
      <c r="AM22" s="21">
        <f t="shared" si="7"/>
        <v>0</v>
      </c>
      <c r="AN22" s="47"/>
      <c r="AO22" s="48"/>
      <c r="AP22" s="23" t="str">
        <f t="shared" si="0"/>
        <v/>
      </c>
      <c r="AR22" s="40">
        <v>14</v>
      </c>
      <c r="AS22" s="41"/>
      <c r="AT22" s="42"/>
      <c r="AU22" s="42"/>
      <c r="AV22" s="42"/>
      <c r="AW22" s="42"/>
      <c r="AX22" s="42"/>
      <c r="AY22" s="42"/>
      <c r="AZ22" s="43"/>
      <c r="BA22" s="41"/>
      <c r="BB22" s="42"/>
      <c r="BC22" s="43"/>
      <c r="BE22" s="49"/>
      <c r="BF22" s="43"/>
      <c r="BH22" s="21">
        <f t="shared" si="8"/>
        <v>0</v>
      </c>
      <c r="BI22" s="47"/>
      <c r="BJ22" s="48"/>
      <c r="BK22" s="23" t="str">
        <f t="shared" si="1"/>
        <v/>
      </c>
      <c r="BM22" s="40">
        <v>14</v>
      </c>
      <c r="BN22" s="41"/>
      <c r="BO22" s="42"/>
      <c r="BP22" s="42"/>
      <c r="BQ22" s="42"/>
      <c r="BR22" s="42"/>
      <c r="BS22" s="42"/>
      <c r="BT22" s="42"/>
      <c r="BU22" s="43"/>
      <c r="BV22" s="41"/>
      <c r="BW22" s="42"/>
      <c r="BX22" s="43"/>
      <c r="BZ22" s="49"/>
      <c r="CA22" s="43"/>
      <c r="CC22" s="21">
        <f t="shared" si="9"/>
        <v>0</v>
      </c>
      <c r="CD22" s="47"/>
      <c r="CE22" s="48"/>
      <c r="CF22" s="23" t="str">
        <f t="shared" si="2"/>
        <v/>
      </c>
      <c r="CG22" s="47"/>
      <c r="CH22" s="40">
        <v>14</v>
      </c>
      <c r="CI22" s="41"/>
      <c r="CJ22" s="42"/>
      <c r="CK22" s="42"/>
      <c r="CL22" s="42"/>
      <c r="CM22" s="42"/>
      <c r="CN22" s="42"/>
      <c r="CO22" s="42"/>
      <c r="CP22" s="43"/>
      <c r="CQ22" s="41"/>
      <c r="CR22" s="42"/>
      <c r="CS22" s="43"/>
      <c r="CU22" s="49"/>
      <c r="CV22" s="43"/>
      <c r="CX22" s="21">
        <f t="shared" si="10"/>
        <v>0</v>
      </c>
      <c r="CY22" s="47"/>
      <c r="CZ22" s="48"/>
      <c r="DA22" s="23" t="str">
        <f t="shared" si="3"/>
        <v/>
      </c>
      <c r="DB22" s="47"/>
      <c r="DC22" s="40">
        <v>14</v>
      </c>
      <c r="DD22" s="41"/>
      <c r="DE22" s="42"/>
      <c r="DF22" s="42"/>
      <c r="DG22" s="42"/>
      <c r="DH22" s="42"/>
      <c r="DI22" s="42"/>
      <c r="DJ22" s="42"/>
      <c r="DK22" s="43"/>
      <c r="DL22" s="41"/>
      <c r="DM22" s="42"/>
      <c r="DN22" s="43"/>
      <c r="DP22" s="49"/>
      <c r="DQ22" s="43"/>
      <c r="DS22" s="21">
        <f t="shared" si="11"/>
        <v>0</v>
      </c>
      <c r="DT22" s="47"/>
      <c r="DU22" s="48"/>
      <c r="DV22" s="23" t="str">
        <f t="shared" si="4"/>
        <v/>
      </c>
      <c r="DW22" s="37"/>
    </row>
    <row r="23" spans="1:127" ht="15" customHeight="1" x14ac:dyDescent="0.25">
      <c r="A23" s="35"/>
      <c r="B23" s="40">
        <v>15</v>
      </c>
      <c r="C23" s="41"/>
      <c r="D23" s="42"/>
      <c r="E23" s="42"/>
      <c r="F23" s="42"/>
      <c r="G23" s="42"/>
      <c r="H23" s="42"/>
      <c r="I23" s="42"/>
      <c r="J23" s="43"/>
      <c r="K23" s="41"/>
      <c r="L23" s="42"/>
      <c r="M23" s="43"/>
      <c r="O23" s="44"/>
      <c r="P23" s="45"/>
      <c r="R23" s="21">
        <f t="shared" si="5"/>
        <v>0</v>
      </c>
      <c r="S23" s="74"/>
      <c r="T23" s="91"/>
      <c r="U23" s="23" t="str">
        <f t="shared" si="6"/>
        <v/>
      </c>
      <c r="W23" s="40">
        <v>15</v>
      </c>
      <c r="X23" s="41"/>
      <c r="Y23" s="42"/>
      <c r="Z23" s="42"/>
      <c r="AA23" s="42"/>
      <c r="AB23" s="42"/>
      <c r="AC23" s="42"/>
      <c r="AD23" s="42"/>
      <c r="AE23" s="43"/>
      <c r="AF23" s="41"/>
      <c r="AG23" s="42"/>
      <c r="AH23" s="43"/>
      <c r="AJ23" s="49"/>
      <c r="AK23" s="43"/>
      <c r="AM23" s="21">
        <f t="shared" si="7"/>
        <v>0</v>
      </c>
      <c r="AN23" s="47"/>
      <c r="AO23" s="48"/>
      <c r="AP23" s="23" t="str">
        <f t="shared" si="0"/>
        <v/>
      </c>
      <c r="AR23" s="40">
        <v>15</v>
      </c>
      <c r="AS23" s="41"/>
      <c r="AT23" s="42"/>
      <c r="AU23" s="42"/>
      <c r="AV23" s="42"/>
      <c r="AW23" s="42"/>
      <c r="AX23" s="42"/>
      <c r="AY23" s="42"/>
      <c r="AZ23" s="43"/>
      <c r="BA23" s="41"/>
      <c r="BB23" s="42"/>
      <c r="BC23" s="43"/>
      <c r="BE23" s="49"/>
      <c r="BF23" s="43"/>
      <c r="BH23" s="21">
        <f t="shared" si="8"/>
        <v>0</v>
      </c>
      <c r="BI23" s="47"/>
      <c r="BJ23" s="48"/>
      <c r="BK23" s="23" t="str">
        <f t="shared" si="1"/>
        <v/>
      </c>
      <c r="BM23" s="40">
        <v>15</v>
      </c>
      <c r="BN23" s="41"/>
      <c r="BO23" s="42"/>
      <c r="BP23" s="42"/>
      <c r="BQ23" s="42"/>
      <c r="BR23" s="42"/>
      <c r="BS23" s="42"/>
      <c r="BT23" s="42"/>
      <c r="BU23" s="43"/>
      <c r="BV23" s="41"/>
      <c r="BW23" s="42"/>
      <c r="BX23" s="43"/>
      <c r="BZ23" s="49"/>
      <c r="CA23" s="43"/>
      <c r="CC23" s="21">
        <f t="shared" si="9"/>
        <v>0</v>
      </c>
      <c r="CD23" s="47"/>
      <c r="CE23" s="48"/>
      <c r="CF23" s="23" t="str">
        <f t="shared" si="2"/>
        <v/>
      </c>
      <c r="CG23" s="47"/>
      <c r="CH23" s="40">
        <v>15</v>
      </c>
      <c r="CI23" s="41"/>
      <c r="CJ23" s="42"/>
      <c r="CK23" s="42"/>
      <c r="CL23" s="42"/>
      <c r="CM23" s="42"/>
      <c r="CN23" s="42"/>
      <c r="CO23" s="42"/>
      <c r="CP23" s="43"/>
      <c r="CQ23" s="41"/>
      <c r="CR23" s="42"/>
      <c r="CS23" s="43"/>
      <c r="CU23" s="49"/>
      <c r="CV23" s="43"/>
      <c r="CX23" s="21">
        <f t="shared" si="10"/>
        <v>0</v>
      </c>
      <c r="CY23" s="47"/>
      <c r="CZ23" s="48"/>
      <c r="DA23" s="23" t="str">
        <f t="shared" si="3"/>
        <v/>
      </c>
      <c r="DB23" s="47"/>
      <c r="DC23" s="40">
        <v>15</v>
      </c>
      <c r="DD23" s="41"/>
      <c r="DE23" s="42"/>
      <c r="DF23" s="42"/>
      <c r="DG23" s="42"/>
      <c r="DH23" s="42"/>
      <c r="DI23" s="42"/>
      <c r="DJ23" s="42"/>
      <c r="DK23" s="43"/>
      <c r="DL23" s="41"/>
      <c r="DM23" s="42"/>
      <c r="DN23" s="43"/>
      <c r="DP23" s="49"/>
      <c r="DQ23" s="43"/>
      <c r="DS23" s="21">
        <f t="shared" si="11"/>
        <v>0</v>
      </c>
      <c r="DT23" s="47"/>
      <c r="DU23" s="48"/>
      <c r="DV23" s="23" t="str">
        <f t="shared" si="4"/>
        <v/>
      </c>
      <c r="DW23" s="37"/>
    </row>
    <row r="24" spans="1:127" ht="15" customHeight="1" x14ac:dyDescent="0.25">
      <c r="A24" s="35"/>
      <c r="B24" s="40">
        <v>16</v>
      </c>
      <c r="C24" s="41"/>
      <c r="D24" s="42"/>
      <c r="E24" s="42"/>
      <c r="F24" s="42"/>
      <c r="G24" s="42"/>
      <c r="H24" s="42"/>
      <c r="I24" s="42"/>
      <c r="J24" s="43"/>
      <c r="K24" s="41"/>
      <c r="L24" s="42"/>
      <c r="M24" s="43"/>
      <c r="O24" s="44"/>
      <c r="P24" s="45"/>
      <c r="R24" s="21">
        <f t="shared" si="5"/>
        <v>0</v>
      </c>
      <c r="S24" s="74"/>
      <c r="T24" s="91"/>
      <c r="U24" s="23" t="str">
        <f t="shared" si="6"/>
        <v/>
      </c>
      <c r="W24" s="40">
        <v>16</v>
      </c>
      <c r="X24" s="41"/>
      <c r="Y24" s="42"/>
      <c r="Z24" s="42"/>
      <c r="AA24" s="42"/>
      <c r="AB24" s="42"/>
      <c r="AC24" s="42"/>
      <c r="AD24" s="42"/>
      <c r="AE24" s="43"/>
      <c r="AF24" s="41"/>
      <c r="AG24" s="42"/>
      <c r="AH24" s="43"/>
      <c r="AJ24" s="49"/>
      <c r="AK24" s="43"/>
      <c r="AM24" s="21">
        <f t="shared" si="7"/>
        <v>0</v>
      </c>
      <c r="AN24" s="47"/>
      <c r="AO24" s="48"/>
      <c r="AP24" s="23" t="str">
        <f t="shared" si="0"/>
        <v/>
      </c>
      <c r="AR24" s="40">
        <v>16</v>
      </c>
      <c r="AS24" s="41"/>
      <c r="AT24" s="42"/>
      <c r="AU24" s="42"/>
      <c r="AV24" s="42"/>
      <c r="AW24" s="42"/>
      <c r="AX24" s="42"/>
      <c r="AY24" s="42"/>
      <c r="AZ24" s="43"/>
      <c r="BA24" s="41"/>
      <c r="BB24" s="42"/>
      <c r="BC24" s="43"/>
      <c r="BE24" s="49"/>
      <c r="BF24" s="43"/>
      <c r="BH24" s="21">
        <f t="shared" si="8"/>
        <v>0</v>
      </c>
      <c r="BI24" s="47"/>
      <c r="BJ24" s="48"/>
      <c r="BK24" s="23" t="str">
        <f t="shared" si="1"/>
        <v/>
      </c>
      <c r="BM24" s="40">
        <v>16</v>
      </c>
      <c r="BN24" s="41"/>
      <c r="BO24" s="42"/>
      <c r="BP24" s="42"/>
      <c r="BQ24" s="42"/>
      <c r="BR24" s="42"/>
      <c r="BS24" s="42"/>
      <c r="BT24" s="42"/>
      <c r="BU24" s="43"/>
      <c r="BV24" s="41"/>
      <c r="BW24" s="42"/>
      <c r="BX24" s="43"/>
      <c r="BZ24" s="49"/>
      <c r="CA24" s="43"/>
      <c r="CC24" s="21">
        <f t="shared" si="9"/>
        <v>0</v>
      </c>
      <c r="CD24" s="47"/>
      <c r="CE24" s="48"/>
      <c r="CF24" s="23" t="str">
        <f t="shared" si="2"/>
        <v/>
      </c>
      <c r="CG24" s="47"/>
      <c r="CH24" s="40">
        <v>16</v>
      </c>
      <c r="CI24" s="41"/>
      <c r="CJ24" s="42"/>
      <c r="CK24" s="42"/>
      <c r="CL24" s="42"/>
      <c r="CM24" s="42"/>
      <c r="CN24" s="42"/>
      <c r="CO24" s="42"/>
      <c r="CP24" s="43"/>
      <c r="CQ24" s="41"/>
      <c r="CR24" s="42"/>
      <c r="CS24" s="43"/>
      <c r="CU24" s="49"/>
      <c r="CV24" s="43"/>
      <c r="CX24" s="21">
        <f t="shared" si="10"/>
        <v>0</v>
      </c>
      <c r="CY24" s="47"/>
      <c r="CZ24" s="48"/>
      <c r="DA24" s="23" t="str">
        <f t="shared" si="3"/>
        <v/>
      </c>
      <c r="DB24" s="47"/>
      <c r="DC24" s="40">
        <v>16</v>
      </c>
      <c r="DD24" s="41"/>
      <c r="DE24" s="42"/>
      <c r="DF24" s="42"/>
      <c r="DG24" s="42"/>
      <c r="DH24" s="42"/>
      <c r="DI24" s="42"/>
      <c r="DJ24" s="42"/>
      <c r="DK24" s="43"/>
      <c r="DL24" s="41"/>
      <c r="DM24" s="42"/>
      <c r="DN24" s="43"/>
      <c r="DP24" s="49"/>
      <c r="DQ24" s="43"/>
      <c r="DS24" s="21">
        <f t="shared" si="11"/>
        <v>0</v>
      </c>
      <c r="DT24" s="47"/>
      <c r="DU24" s="48"/>
      <c r="DV24" s="23" t="str">
        <f t="shared" si="4"/>
        <v/>
      </c>
      <c r="DW24" s="37"/>
    </row>
    <row r="25" spans="1:127" ht="15" customHeight="1" x14ac:dyDescent="0.25">
      <c r="A25" s="35"/>
      <c r="B25" s="40">
        <v>17</v>
      </c>
      <c r="C25" s="41"/>
      <c r="D25" s="42"/>
      <c r="E25" s="42"/>
      <c r="F25" s="42"/>
      <c r="G25" s="42"/>
      <c r="H25" s="42"/>
      <c r="I25" s="42"/>
      <c r="J25" s="43"/>
      <c r="K25" s="41"/>
      <c r="L25" s="42"/>
      <c r="M25" s="43"/>
      <c r="O25" s="44"/>
      <c r="P25" s="45"/>
      <c r="R25" s="21">
        <f t="shared" si="5"/>
        <v>0</v>
      </c>
      <c r="S25" s="74"/>
      <c r="T25" s="91"/>
      <c r="U25" s="23" t="str">
        <f t="shared" si="6"/>
        <v/>
      </c>
      <c r="W25" s="40">
        <v>17</v>
      </c>
      <c r="X25" s="41"/>
      <c r="Y25" s="42"/>
      <c r="Z25" s="42"/>
      <c r="AA25" s="42"/>
      <c r="AB25" s="42"/>
      <c r="AC25" s="42"/>
      <c r="AD25" s="42"/>
      <c r="AE25" s="43"/>
      <c r="AF25" s="41"/>
      <c r="AG25" s="42"/>
      <c r="AH25" s="43"/>
      <c r="AJ25" s="49"/>
      <c r="AK25" s="43"/>
      <c r="AM25" s="21">
        <f t="shared" si="7"/>
        <v>0</v>
      </c>
      <c r="AN25" s="47"/>
      <c r="AO25" s="48"/>
      <c r="AP25" s="23" t="str">
        <f t="shared" si="0"/>
        <v/>
      </c>
      <c r="AR25" s="40">
        <v>17</v>
      </c>
      <c r="AS25" s="41"/>
      <c r="AT25" s="42"/>
      <c r="AU25" s="42"/>
      <c r="AV25" s="42"/>
      <c r="AW25" s="42"/>
      <c r="AX25" s="42"/>
      <c r="AY25" s="42"/>
      <c r="AZ25" s="43"/>
      <c r="BA25" s="41"/>
      <c r="BB25" s="42"/>
      <c r="BC25" s="43"/>
      <c r="BE25" s="49"/>
      <c r="BF25" s="43"/>
      <c r="BH25" s="21">
        <f t="shared" si="8"/>
        <v>0</v>
      </c>
      <c r="BI25" s="47"/>
      <c r="BJ25" s="48"/>
      <c r="BK25" s="23" t="str">
        <f t="shared" si="1"/>
        <v/>
      </c>
      <c r="BM25" s="40">
        <v>17</v>
      </c>
      <c r="BN25" s="41"/>
      <c r="BO25" s="42"/>
      <c r="BP25" s="42"/>
      <c r="BQ25" s="42"/>
      <c r="BR25" s="42"/>
      <c r="BS25" s="42"/>
      <c r="BT25" s="42"/>
      <c r="BU25" s="43"/>
      <c r="BV25" s="41"/>
      <c r="BW25" s="42"/>
      <c r="BX25" s="43"/>
      <c r="BZ25" s="49"/>
      <c r="CA25" s="43"/>
      <c r="CC25" s="21">
        <f t="shared" si="9"/>
        <v>0</v>
      </c>
      <c r="CD25" s="47"/>
      <c r="CE25" s="48"/>
      <c r="CF25" s="23" t="str">
        <f t="shared" si="2"/>
        <v/>
      </c>
      <c r="CG25" s="47"/>
      <c r="CH25" s="40">
        <v>17</v>
      </c>
      <c r="CI25" s="41"/>
      <c r="CJ25" s="42"/>
      <c r="CK25" s="42"/>
      <c r="CL25" s="42"/>
      <c r="CM25" s="42"/>
      <c r="CN25" s="42"/>
      <c r="CO25" s="42"/>
      <c r="CP25" s="43"/>
      <c r="CQ25" s="41"/>
      <c r="CR25" s="42"/>
      <c r="CS25" s="43"/>
      <c r="CU25" s="49"/>
      <c r="CV25" s="43"/>
      <c r="CX25" s="21">
        <f t="shared" si="10"/>
        <v>0</v>
      </c>
      <c r="CY25" s="47"/>
      <c r="CZ25" s="48"/>
      <c r="DA25" s="23" t="str">
        <f t="shared" si="3"/>
        <v/>
      </c>
      <c r="DB25" s="47"/>
      <c r="DC25" s="40">
        <v>17</v>
      </c>
      <c r="DD25" s="41"/>
      <c r="DE25" s="42"/>
      <c r="DF25" s="42"/>
      <c r="DG25" s="42"/>
      <c r="DH25" s="42"/>
      <c r="DI25" s="42"/>
      <c r="DJ25" s="42"/>
      <c r="DK25" s="43"/>
      <c r="DL25" s="41"/>
      <c r="DM25" s="42"/>
      <c r="DN25" s="43"/>
      <c r="DP25" s="49"/>
      <c r="DQ25" s="43"/>
      <c r="DS25" s="21">
        <f t="shared" si="11"/>
        <v>0</v>
      </c>
      <c r="DT25" s="47"/>
      <c r="DU25" s="48"/>
      <c r="DV25" s="23" t="str">
        <f t="shared" si="4"/>
        <v/>
      </c>
      <c r="DW25" s="37"/>
    </row>
    <row r="26" spans="1:127" ht="15" customHeight="1" x14ac:dyDescent="0.25">
      <c r="A26" s="35"/>
      <c r="B26" s="40">
        <v>18</v>
      </c>
      <c r="C26" s="41"/>
      <c r="D26" s="42"/>
      <c r="E26" s="42"/>
      <c r="F26" s="42"/>
      <c r="G26" s="42"/>
      <c r="H26" s="42"/>
      <c r="I26" s="42"/>
      <c r="J26" s="43"/>
      <c r="K26" s="41"/>
      <c r="L26" s="42"/>
      <c r="M26" s="43"/>
      <c r="O26" s="44"/>
      <c r="P26" s="45"/>
      <c r="R26" s="21">
        <f t="shared" si="5"/>
        <v>0</v>
      </c>
      <c r="S26" s="74"/>
      <c r="T26" s="91" t="s">
        <v>77</v>
      </c>
      <c r="U26" s="23" t="str">
        <f t="shared" si="6"/>
        <v/>
      </c>
      <c r="W26" s="40">
        <v>18</v>
      </c>
      <c r="X26" s="41"/>
      <c r="Y26" s="42"/>
      <c r="Z26" s="42"/>
      <c r="AA26" s="42"/>
      <c r="AB26" s="42"/>
      <c r="AC26" s="42"/>
      <c r="AD26" s="42"/>
      <c r="AE26" s="43"/>
      <c r="AF26" s="41"/>
      <c r="AG26" s="42"/>
      <c r="AH26" s="43"/>
      <c r="AJ26" s="49"/>
      <c r="AK26" s="43"/>
      <c r="AM26" s="21">
        <f t="shared" si="7"/>
        <v>0</v>
      </c>
      <c r="AN26" s="47"/>
      <c r="AO26" s="48"/>
      <c r="AP26" s="23" t="str">
        <f t="shared" si="0"/>
        <v/>
      </c>
      <c r="AR26" s="40">
        <v>18</v>
      </c>
      <c r="AS26" s="41"/>
      <c r="AT26" s="42"/>
      <c r="AU26" s="42"/>
      <c r="AV26" s="42"/>
      <c r="AW26" s="42"/>
      <c r="AX26" s="42"/>
      <c r="AY26" s="42"/>
      <c r="AZ26" s="43"/>
      <c r="BA26" s="41"/>
      <c r="BB26" s="42"/>
      <c r="BC26" s="43"/>
      <c r="BE26" s="49"/>
      <c r="BF26" s="43"/>
      <c r="BH26" s="21">
        <f t="shared" si="8"/>
        <v>0</v>
      </c>
      <c r="BI26" s="47"/>
      <c r="BJ26" s="48"/>
      <c r="BK26" s="23" t="str">
        <f t="shared" si="1"/>
        <v/>
      </c>
      <c r="BM26" s="40">
        <v>18</v>
      </c>
      <c r="BN26" s="41"/>
      <c r="BO26" s="42"/>
      <c r="BP26" s="42"/>
      <c r="BQ26" s="42"/>
      <c r="BR26" s="42"/>
      <c r="BS26" s="42"/>
      <c r="BT26" s="42"/>
      <c r="BU26" s="43"/>
      <c r="BV26" s="41"/>
      <c r="BW26" s="42"/>
      <c r="BX26" s="43"/>
      <c r="BZ26" s="49"/>
      <c r="CA26" s="43"/>
      <c r="CC26" s="21">
        <f t="shared" si="9"/>
        <v>0</v>
      </c>
      <c r="CD26" s="47"/>
      <c r="CE26" s="48"/>
      <c r="CF26" s="23" t="str">
        <f t="shared" si="2"/>
        <v/>
      </c>
      <c r="CG26" s="47"/>
      <c r="CH26" s="40">
        <v>18</v>
      </c>
      <c r="CI26" s="41"/>
      <c r="CJ26" s="42"/>
      <c r="CK26" s="42"/>
      <c r="CL26" s="42"/>
      <c r="CM26" s="42"/>
      <c r="CN26" s="42"/>
      <c r="CO26" s="42"/>
      <c r="CP26" s="43"/>
      <c r="CQ26" s="41"/>
      <c r="CR26" s="42"/>
      <c r="CS26" s="43"/>
      <c r="CU26" s="49"/>
      <c r="CV26" s="43"/>
      <c r="CX26" s="21">
        <f t="shared" si="10"/>
        <v>0</v>
      </c>
      <c r="CY26" s="47"/>
      <c r="CZ26" s="48"/>
      <c r="DA26" s="23" t="str">
        <f t="shared" si="3"/>
        <v/>
      </c>
      <c r="DB26" s="47"/>
      <c r="DC26" s="40">
        <v>18</v>
      </c>
      <c r="DD26" s="41"/>
      <c r="DE26" s="42"/>
      <c r="DF26" s="42"/>
      <c r="DG26" s="42"/>
      <c r="DH26" s="42"/>
      <c r="DI26" s="42"/>
      <c r="DJ26" s="42"/>
      <c r="DK26" s="43"/>
      <c r="DL26" s="41"/>
      <c r="DM26" s="42"/>
      <c r="DN26" s="43"/>
      <c r="DP26" s="49"/>
      <c r="DQ26" s="43"/>
      <c r="DS26" s="21">
        <f t="shared" si="11"/>
        <v>0</v>
      </c>
      <c r="DT26" s="47"/>
      <c r="DU26" s="48"/>
      <c r="DV26" s="23" t="str">
        <f t="shared" si="4"/>
        <v/>
      </c>
      <c r="DW26" s="37"/>
    </row>
    <row r="27" spans="1:127" ht="15" customHeight="1" x14ac:dyDescent="0.25">
      <c r="A27" s="35"/>
      <c r="B27" s="40">
        <v>19</v>
      </c>
      <c r="C27" s="41"/>
      <c r="D27" s="42"/>
      <c r="E27" s="42"/>
      <c r="F27" s="42"/>
      <c r="G27" s="42"/>
      <c r="H27" s="42"/>
      <c r="I27" s="42"/>
      <c r="J27" s="43"/>
      <c r="K27" s="41"/>
      <c r="L27" s="42"/>
      <c r="M27" s="43"/>
      <c r="O27" s="44"/>
      <c r="P27" s="45"/>
      <c r="R27" s="21">
        <f t="shared" si="5"/>
        <v>0</v>
      </c>
      <c r="S27" s="74"/>
      <c r="T27" s="91"/>
      <c r="U27" s="23" t="str">
        <f t="shared" si="6"/>
        <v/>
      </c>
      <c r="W27" s="40">
        <v>19</v>
      </c>
      <c r="X27" s="41"/>
      <c r="Y27" s="42"/>
      <c r="Z27" s="42"/>
      <c r="AA27" s="42"/>
      <c r="AB27" s="42"/>
      <c r="AC27" s="42"/>
      <c r="AD27" s="42"/>
      <c r="AE27" s="43"/>
      <c r="AF27" s="41"/>
      <c r="AG27" s="42"/>
      <c r="AH27" s="43"/>
      <c r="AJ27" s="49"/>
      <c r="AK27" s="43"/>
      <c r="AM27" s="21">
        <f t="shared" si="7"/>
        <v>0</v>
      </c>
      <c r="AN27" s="47"/>
      <c r="AO27" s="48"/>
      <c r="AP27" s="23" t="str">
        <f t="shared" si="0"/>
        <v/>
      </c>
      <c r="AR27" s="40">
        <v>19</v>
      </c>
      <c r="AS27" s="41"/>
      <c r="AT27" s="42"/>
      <c r="AU27" s="42"/>
      <c r="AV27" s="42"/>
      <c r="AW27" s="42"/>
      <c r="AX27" s="42"/>
      <c r="AY27" s="42"/>
      <c r="AZ27" s="43"/>
      <c r="BA27" s="41"/>
      <c r="BB27" s="42"/>
      <c r="BC27" s="43"/>
      <c r="BE27" s="49"/>
      <c r="BF27" s="43"/>
      <c r="BH27" s="21">
        <f t="shared" si="8"/>
        <v>0</v>
      </c>
      <c r="BI27" s="47"/>
      <c r="BJ27" s="48"/>
      <c r="BK27" s="23" t="str">
        <f t="shared" si="1"/>
        <v/>
      </c>
      <c r="BM27" s="40">
        <v>19</v>
      </c>
      <c r="BN27" s="41"/>
      <c r="BO27" s="42"/>
      <c r="BP27" s="42"/>
      <c r="BQ27" s="42"/>
      <c r="BR27" s="42"/>
      <c r="BS27" s="42"/>
      <c r="BT27" s="42"/>
      <c r="BU27" s="43"/>
      <c r="BV27" s="41"/>
      <c r="BW27" s="42"/>
      <c r="BX27" s="43"/>
      <c r="BZ27" s="49"/>
      <c r="CA27" s="43"/>
      <c r="CC27" s="21">
        <f t="shared" si="9"/>
        <v>0</v>
      </c>
      <c r="CD27" s="47"/>
      <c r="CE27" s="48"/>
      <c r="CF27" s="23" t="str">
        <f t="shared" si="2"/>
        <v/>
      </c>
      <c r="CG27" s="47"/>
      <c r="CH27" s="40">
        <v>19</v>
      </c>
      <c r="CI27" s="41"/>
      <c r="CJ27" s="42"/>
      <c r="CK27" s="42"/>
      <c r="CL27" s="42"/>
      <c r="CM27" s="42"/>
      <c r="CN27" s="42"/>
      <c r="CO27" s="42"/>
      <c r="CP27" s="43"/>
      <c r="CQ27" s="41"/>
      <c r="CR27" s="42"/>
      <c r="CS27" s="43"/>
      <c r="CU27" s="49"/>
      <c r="CV27" s="43"/>
      <c r="CX27" s="21">
        <f t="shared" si="10"/>
        <v>0</v>
      </c>
      <c r="CY27" s="47"/>
      <c r="CZ27" s="48"/>
      <c r="DA27" s="23" t="str">
        <f t="shared" si="3"/>
        <v/>
      </c>
      <c r="DB27" s="47"/>
      <c r="DC27" s="40">
        <v>19</v>
      </c>
      <c r="DD27" s="41"/>
      <c r="DE27" s="42"/>
      <c r="DF27" s="42"/>
      <c r="DG27" s="42"/>
      <c r="DH27" s="42"/>
      <c r="DI27" s="42"/>
      <c r="DJ27" s="42"/>
      <c r="DK27" s="43"/>
      <c r="DL27" s="41"/>
      <c r="DM27" s="42"/>
      <c r="DN27" s="43"/>
      <c r="DP27" s="49"/>
      <c r="DQ27" s="43"/>
      <c r="DS27" s="21">
        <f t="shared" si="11"/>
        <v>0</v>
      </c>
      <c r="DT27" s="47"/>
      <c r="DU27" s="48"/>
      <c r="DV27" s="23" t="str">
        <f t="shared" si="4"/>
        <v/>
      </c>
      <c r="DW27" s="37"/>
    </row>
    <row r="28" spans="1:127" ht="15" customHeight="1" x14ac:dyDescent="0.25">
      <c r="A28" s="35"/>
      <c r="B28" s="40">
        <v>20</v>
      </c>
      <c r="C28" s="41"/>
      <c r="D28" s="42"/>
      <c r="E28" s="42"/>
      <c r="F28" s="42"/>
      <c r="G28" s="42"/>
      <c r="H28" s="42"/>
      <c r="I28" s="42"/>
      <c r="J28" s="43"/>
      <c r="K28" s="41"/>
      <c r="L28" s="42"/>
      <c r="M28" s="43"/>
      <c r="O28" s="44"/>
      <c r="P28" s="45"/>
      <c r="R28" s="21">
        <f t="shared" si="5"/>
        <v>0</v>
      </c>
      <c r="S28" s="74"/>
      <c r="T28" s="91"/>
      <c r="U28" s="23" t="str">
        <f t="shared" si="6"/>
        <v/>
      </c>
      <c r="W28" s="40">
        <v>20</v>
      </c>
      <c r="X28" s="41"/>
      <c r="Y28" s="42"/>
      <c r="Z28" s="42"/>
      <c r="AA28" s="42"/>
      <c r="AB28" s="42"/>
      <c r="AC28" s="42"/>
      <c r="AD28" s="42"/>
      <c r="AE28" s="43"/>
      <c r="AF28" s="41"/>
      <c r="AG28" s="42"/>
      <c r="AH28" s="43"/>
      <c r="AJ28" s="49"/>
      <c r="AK28" s="43"/>
      <c r="AM28" s="21">
        <f t="shared" si="7"/>
        <v>0</v>
      </c>
      <c r="AN28" s="47"/>
      <c r="AO28" s="48"/>
      <c r="AP28" s="23" t="str">
        <f t="shared" si="0"/>
        <v/>
      </c>
      <c r="AR28" s="40">
        <v>20</v>
      </c>
      <c r="AS28" s="41"/>
      <c r="AT28" s="42"/>
      <c r="AU28" s="42"/>
      <c r="AV28" s="42"/>
      <c r="AW28" s="42"/>
      <c r="AX28" s="42"/>
      <c r="AY28" s="42"/>
      <c r="AZ28" s="43"/>
      <c r="BA28" s="41"/>
      <c r="BB28" s="42"/>
      <c r="BC28" s="43"/>
      <c r="BE28" s="49"/>
      <c r="BF28" s="43"/>
      <c r="BH28" s="21">
        <f t="shared" si="8"/>
        <v>0</v>
      </c>
      <c r="BI28" s="47"/>
      <c r="BJ28" s="48"/>
      <c r="BK28" s="23" t="str">
        <f t="shared" si="1"/>
        <v/>
      </c>
      <c r="BM28" s="40">
        <v>20</v>
      </c>
      <c r="BN28" s="41"/>
      <c r="BO28" s="42"/>
      <c r="BP28" s="42"/>
      <c r="BQ28" s="42"/>
      <c r="BR28" s="42"/>
      <c r="BS28" s="42"/>
      <c r="BT28" s="42"/>
      <c r="BU28" s="43"/>
      <c r="BV28" s="41"/>
      <c r="BW28" s="42"/>
      <c r="BX28" s="43"/>
      <c r="BZ28" s="49"/>
      <c r="CA28" s="43"/>
      <c r="CC28" s="21">
        <f t="shared" si="9"/>
        <v>0</v>
      </c>
      <c r="CD28" s="47"/>
      <c r="CE28" s="48"/>
      <c r="CF28" s="23" t="str">
        <f t="shared" si="2"/>
        <v/>
      </c>
      <c r="CG28" s="47"/>
      <c r="CH28" s="40">
        <v>20</v>
      </c>
      <c r="CI28" s="41"/>
      <c r="CJ28" s="42"/>
      <c r="CK28" s="42"/>
      <c r="CL28" s="42"/>
      <c r="CM28" s="42"/>
      <c r="CN28" s="42"/>
      <c r="CO28" s="42"/>
      <c r="CP28" s="43"/>
      <c r="CQ28" s="41"/>
      <c r="CR28" s="42"/>
      <c r="CS28" s="43"/>
      <c r="CU28" s="49"/>
      <c r="CV28" s="43"/>
      <c r="CX28" s="21">
        <f t="shared" si="10"/>
        <v>0</v>
      </c>
      <c r="CY28" s="47"/>
      <c r="CZ28" s="48"/>
      <c r="DA28" s="23" t="str">
        <f t="shared" si="3"/>
        <v/>
      </c>
      <c r="DB28" s="47"/>
      <c r="DC28" s="40">
        <v>20</v>
      </c>
      <c r="DD28" s="41"/>
      <c r="DE28" s="42"/>
      <c r="DF28" s="42"/>
      <c r="DG28" s="42"/>
      <c r="DH28" s="42"/>
      <c r="DI28" s="42"/>
      <c r="DJ28" s="42"/>
      <c r="DK28" s="43"/>
      <c r="DL28" s="41"/>
      <c r="DM28" s="42"/>
      <c r="DN28" s="43"/>
      <c r="DP28" s="49"/>
      <c r="DQ28" s="43"/>
      <c r="DS28" s="21">
        <f t="shared" si="11"/>
        <v>0</v>
      </c>
      <c r="DT28" s="47"/>
      <c r="DU28" s="48"/>
      <c r="DV28" s="23" t="str">
        <f t="shared" si="4"/>
        <v/>
      </c>
      <c r="DW28" s="37"/>
    </row>
    <row r="29" spans="1:127" s="17" customFormat="1" ht="15" customHeight="1" x14ac:dyDescent="0.25">
      <c r="A29" s="75"/>
      <c r="B29" s="19"/>
      <c r="C29" s="19"/>
      <c r="D29" s="19"/>
      <c r="E29" s="19"/>
      <c r="F29" s="19"/>
      <c r="G29" s="19"/>
      <c r="H29" s="19"/>
      <c r="I29" s="19"/>
      <c r="J29" s="19"/>
      <c r="K29" s="19"/>
      <c r="L29" s="19"/>
      <c r="M29" s="19"/>
      <c r="N29" s="19"/>
      <c r="O29" s="72"/>
      <c r="P29" s="76" t="s">
        <v>78</v>
      </c>
      <c r="R29" s="24">
        <f>SUM(R9:R28)</f>
        <v>0</v>
      </c>
      <c r="S29" s="25"/>
      <c r="T29" s="26">
        <f>SUM(T9:T28)</f>
        <v>0</v>
      </c>
      <c r="U29" s="23" t="str">
        <f t="shared" si="6"/>
        <v>-</v>
      </c>
      <c r="W29" s="77"/>
      <c r="X29" s="19"/>
      <c r="Y29" s="19"/>
      <c r="Z29" s="19"/>
      <c r="AA29" s="19"/>
      <c r="AB29" s="19"/>
      <c r="AC29" s="19"/>
      <c r="AD29" s="19"/>
      <c r="AE29" s="19"/>
      <c r="AF29" s="19"/>
      <c r="AG29" s="19"/>
      <c r="AH29" s="19"/>
      <c r="AI29" s="19"/>
      <c r="AJ29" s="19"/>
      <c r="AK29" s="76" t="s">
        <v>78</v>
      </c>
      <c r="AM29" s="24">
        <f>SUM(AM9:AM28)</f>
        <v>0</v>
      </c>
      <c r="AN29" s="25"/>
      <c r="AO29" s="26">
        <f>SUM(AO9:AO28)</f>
        <v>0</v>
      </c>
      <c r="AP29" s="23" t="str">
        <f t="shared" si="0"/>
        <v>-</v>
      </c>
      <c r="AR29" s="77"/>
      <c r="AS29" s="19"/>
      <c r="AT29" s="19"/>
      <c r="AU29" s="19"/>
      <c r="AV29" s="19"/>
      <c r="AW29" s="19"/>
      <c r="AX29" s="19"/>
      <c r="AY29" s="19"/>
      <c r="AZ29" s="19"/>
      <c r="BA29" s="19"/>
      <c r="BB29" s="19"/>
      <c r="BC29" s="19"/>
      <c r="BD29" s="19"/>
      <c r="BE29" s="19"/>
      <c r="BF29" s="76" t="s">
        <v>78</v>
      </c>
      <c r="BH29" s="24">
        <f>SUM(BH9:BH28)</f>
        <v>0</v>
      </c>
      <c r="BI29" s="25"/>
      <c r="BJ29" s="26">
        <f>SUM(BJ9:BJ28)</f>
        <v>0</v>
      </c>
      <c r="BK29" s="23" t="str">
        <f t="shared" si="1"/>
        <v>-</v>
      </c>
      <c r="BM29" s="77"/>
      <c r="BN29" s="19"/>
      <c r="BO29" s="19"/>
      <c r="BP29" s="19"/>
      <c r="BQ29" s="19"/>
      <c r="BR29" s="19"/>
      <c r="BS29" s="19"/>
      <c r="BT29" s="19"/>
      <c r="BU29" s="19"/>
      <c r="BV29" s="19"/>
      <c r="BW29" s="19"/>
      <c r="BX29" s="19"/>
      <c r="BY29" s="19"/>
      <c r="BZ29" s="19"/>
      <c r="CA29" s="76" t="s">
        <v>78</v>
      </c>
      <c r="CC29" s="24">
        <f>SUM(CC9:CC28)</f>
        <v>0</v>
      </c>
      <c r="CD29" s="25"/>
      <c r="CE29" s="26">
        <f>SUM(CE9:CE28)</f>
        <v>0</v>
      </c>
      <c r="CF29" s="23" t="str">
        <f t="shared" si="2"/>
        <v>-</v>
      </c>
      <c r="CG29" s="22"/>
      <c r="CH29" s="77"/>
      <c r="CI29" s="19"/>
      <c r="CJ29" s="19"/>
      <c r="CK29" s="19"/>
      <c r="CL29" s="19"/>
      <c r="CM29" s="19"/>
      <c r="CN29" s="19"/>
      <c r="CO29" s="19"/>
      <c r="CP29" s="19"/>
      <c r="CQ29" s="19"/>
      <c r="CR29" s="19"/>
      <c r="CS29" s="19"/>
      <c r="CT29" s="19"/>
      <c r="CU29" s="19"/>
      <c r="CV29" s="76" t="s">
        <v>78</v>
      </c>
      <c r="CX29" s="24">
        <f>SUM(CX9:CX28)</f>
        <v>0</v>
      </c>
      <c r="CY29" s="25"/>
      <c r="CZ29" s="26">
        <f>SUM(CZ9:CZ28)</f>
        <v>0</v>
      </c>
      <c r="DA29" s="23" t="str">
        <f t="shared" si="3"/>
        <v>-</v>
      </c>
      <c r="DB29" s="25"/>
      <c r="DC29" s="77"/>
      <c r="DD29" s="19"/>
      <c r="DE29" s="19"/>
      <c r="DF29" s="19"/>
      <c r="DG29" s="19"/>
      <c r="DH29" s="19"/>
      <c r="DI29" s="19"/>
      <c r="DJ29" s="19"/>
      <c r="DK29" s="19"/>
      <c r="DL29" s="19"/>
      <c r="DM29" s="19"/>
      <c r="DN29" s="19"/>
      <c r="DO29" s="19"/>
      <c r="DP29" s="19"/>
      <c r="DQ29" s="76" t="s">
        <v>78</v>
      </c>
      <c r="DS29" s="24">
        <f>SUM(DS9:DS28)</f>
        <v>0</v>
      </c>
      <c r="DT29" s="25"/>
      <c r="DU29" s="26">
        <f>SUM(DU9:DU28)</f>
        <v>0</v>
      </c>
      <c r="DV29" s="78" t="str">
        <f t="shared" si="4"/>
        <v>-</v>
      </c>
      <c r="DW29" s="79"/>
    </row>
    <row r="30" spans="1:127" s="17" customFormat="1" ht="15" customHeight="1" x14ac:dyDescent="0.25">
      <c r="A30" s="75"/>
      <c r="O30" s="20"/>
      <c r="P30" s="20"/>
      <c r="W30" s="75"/>
      <c r="AR30" s="75"/>
      <c r="BM30" s="75"/>
      <c r="CH30" s="75"/>
      <c r="DC30" s="75"/>
      <c r="DW30" s="79"/>
    </row>
    <row r="31" spans="1:127" s="17" customFormat="1" ht="15" customHeight="1" x14ac:dyDescent="0.25">
      <c r="A31" s="75"/>
      <c r="B31" s="19"/>
      <c r="C31" s="61" t="s">
        <v>53</v>
      </c>
      <c r="D31" s="19"/>
      <c r="E31" s="19"/>
      <c r="F31" s="19"/>
      <c r="G31" s="19"/>
      <c r="H31" s="19"/>
      <c r="I31" s="19"/>
      <c r="J31" s="19"/>
      <c r="K31" s="19"/>
      <c r="L31" s="19"/>
      <c r="M31" s="19"/>
      <c r="N31" s="19"/>
      <c r="O31" s="19"/>
      <c r="P31" s="19"/>
      <c r="Q31" s="19"/>
      <c r="R31" s="19"/>
      <c r="W31" s="77"/>
      <c r="X31" s="61" t="s">
        <v>53</v>
      </c>
      <c r="Y31" s="19"/>
      <c r="Z31" s="19"/>
      <c r="AA31" s="19"/>
      <c r="AB31" s="19"/>
      <c r="AC31" s="19"/>
      <c r="AD31" s="19"/>
      <c r="AE31" s="19"/>
      <c r="AF31" s="19"/>
      <c r="AG31" s="19"/>
      <c r="AH31" s="19"/>
      <c r="AI31" s="19"/>
      <c r="AJ31" s="19"/>
      <c r="AK31" s="19"/>
      <c r="AL31" s="19"/>
      <c r="AM31" s="19"/>
      <c r="AR31" s="77"/>
      <c r="AS31" s="61" t="s">
        <v>53</v>
      </c>
      <c r="AT31" s="19"/>
      <c r="AU31" s="19"/>
      <c r="AV31" s="19"/>
      <c r="AW31" s="19"/>
      <c r="AX31" s="19"/>
      <c r="AY31" s="19"/>
      <c r="AZ31" s="19"/>
      <c r="BA31" s="19"/>
      <c r="BB31" s="19"/>
      <c r="BC31" s="19"/>
      <c r="BD31" s="19"/>
      <c r="BE31" s="19"/>
      <c r="BF31" s="19"/>
      <c r="BG31" s="19"/>
      <c r="BH31" s="19"/>
      <c r="BM31" s="77"/>
      <c r="BN31" s="61" t="s">
        <v>53</v>
      </c>
      <c r="BO31" s="19"/>
      <c r="BP31" s="19"/>
      <c r="BQ31" s="19"/>
      <c r="BR31" s="19"/>
      <c r="BS31" s="19"/>
      <c r="BT31" s="19"/>
      <c r="BU31" s="19"/>
      <c r="BV31" s="19"/>
      <c r="BW31" s="19"/>
      <c r="BX31" s="19"/>
      <c r="BY31" s="19"/>
      <c r="BZ31" s="19"/>
      <c r="CA31" s="19"/>
      <c r="CB31" s="19"/>
      <c r="CC31" s="19"/>
      <c r="CH31" s="77"/>
      <c r="CI31" s="61" t="s">
        <v>53</v>
      </c>
      <c r="CJ31" s="19"/>
      <c r="CK31" s="19"/>
      <c r="CL31" s="19"/>
      <c r="CM31" s="19"/>
      <c r="CN31" s="19"/>
      <c r="CO31" s="19"/>
      <c r="CP31" s="19"/>
      <c r="CQ31" s="19"/>
      <c r="CR31" s="19"/>
      <c r="CS31" s="19"/>
      <c r="CT31" s="19"/>
      <c r="CU31" s="19"/>
      <c r="CV31" s="19"/>
      <c r="CW31" s="19"/>
      <c r="CX31" s="19"/>
      <c r="DC31" s="77"/>
      <c r="DD31" s="61" t="s">
        <v>53</v>
      </c>
      <c r="DE31" s="19"/>
      <c r="DF31" s="19"/>
      <c r="DG31" s="19"/>
      <c r="DH31" s="19"/>
      <c r="DI31" s="19"/>
      <c r="DJ31" s="19"/>
      <c r="DK31" s="19"/>
      <c r="DL31" s="19"/>
      <c r="DM31" s="19"/>
      <c r="DN31" s="19"/>
      <c r="DO31" s="19"/>
      <c r="DP31" s="19"/>
      <c r="DQ31" s="19"/>
      <c r="DR31" s="19"/>
      <c r="DS31" s="19"/>
      <c r="DW31" s="79"/>
    </row>
    <row r="32" spans="1:127" s="17" customFormat="1" ht="15" customHeight="1" x14ac:dyDescent="0.25">
      <c r="A32" s="75"/>
      <c r="C32" s="33" t="s">
        <v>69</v>
      </c>
      <c r="D32" s="33"/>
      <c r="E32" s="33"/>
      <c r="F32" s="33"/>
      <c r="G32" s="33"/>
      <c r="H32" s="33"/>
      <c r="I32" s="33"/>
      <c r="J32" s="33"/>
      <c r="K32" s="33" t="s">
        <v>70</v>
      </c>
      <c r="L32" s="33"/>
      <c r="M32" s="33"/>
      <c r="O32" s="20" t="s">
        <v>71</v>
      </c>
      <c r="P32" s="20" t="s">
        <v>72</v>
      </c>
      <c r="R32" s="27" t="s">
        <v>73</v>
      </c>
      <c r="S32" s="27"/>
      <c r="T32" s="27" t="s">
        <v>74</v>
      </c>
      <c r="U32" s="27" t="s">
        <v>75</v>
      </c>
      <c r="V32" s="27"/>
      <c r="W32" s="75"/>
      <c r="X32" s="33" t="s">
        <v>69</v>
      </c>
      <c r="Y32" s="33"/>
      <c r="Z32" s="33"/>
      <c r="AA32" s="33"/>
      <c r="AB32" s="33"/>
      <c r="AC32" s="33"/>
      <c r="AD32" s="33"/>
      <c r="AE32" s="33"/>
      <c r="AF32" s="33" t="s">
        <v>70</v>
      </c>
      <c r="AG32" s="33"/>
      <c r="AH32" s="33"/>
      <c r="AJ32" s="27" t="s">
        <v>71</v>
      </c>
      <c r="AK32" s="27" t="s">
        <v>72</v>
      </c>
      <c r="AM32" s="27" t="s">
        <v>73</v>
      </c>
      <c r="AN32" s="27"/>
      <c r="AO32" s="27" t="s">
        <v>74</v>
      </c>
      <c r="AP32" s="27" t="s">
        <v>75</v>
      </c>
      <c r="AQ32" s="27"/>
      <c r="AR32" s="75"/>
      <c r="AS32" s="33" t="s">
        <v>69</v>
      </c>
      <c r="AT32" s="33"/>
      <c r="AU32" s="33"/>
      <c r="AV32" s="33"/>
      <c r="AW32" s="33"/>
      <c r="AX32" s="33"/>
      <c r="AY32" s="33"/>
      <c r="AZ32" s="33"/>
      <c r="BA32" s="33" t="s">
        <v>70</v>
      </c>
      <c r="BB32" s="33"/>
      <c r="BC32" s="33"/>
      <c r="BE32" s="27" t="s">
        <v>71</v>
      </c>
      <c r="BF32" s="27" t="s">
        <v>72</v>
      </c>
      <c r="BH32" s="27" t="s">
        <v>73</v>
      </c>
      <c r="BI32" s="27"/>
      <c r="BJ32" s="27" t="s">
        <v>74</v>
      </c>
      <c r="BK32" s="27" t="s">
        <v>75</v>
      </c>
      <c r="BL32" s="27"/>
      <c r="BM32" s="75"/>
      <c r="BN32" s="33" t="s">
        <v>69</v>
      </c>
      <c r="BO32" s="33"/>
      <c r="BP32" s="33"/>
      <c r="BQ32" s="33"/>
      <c r="BR32" s="33"/>
      <c r="BS32" s="33"/>
      <c r="BT32" s="33"/>
      <c r="BU32" s="33"/>
      <c r="BV32" s="33" t="s">
        <v>70</v>
      </c>
      <c r="BW32" s="33"/>
      <c r="BX32" s="33"/>
      <c r="BZ32" s="27" t="s">
        <v>71</v>
      </c>
      <c r="CA32" s="27" t="s">
        <v>72</v>
      </c>
      <c r="CC32" s="27" t="s">
        <v>73</v>
      </c>
      <c r="CD32" s="27"/>
      <c r="CE32" s="27" t="s">
        <v>74</v>
      </c>
      <c r="CF32" s="27" t="s">
        <v>75</v>
      </c>
      <c r="CG32" s="27"/>
      <c r="CH32" s="75"/>
      <c r="CI32" s="33" t="s">
        <v>69</v>
      </c>
      <c r="CJ32" s="33"/>
      <c r="CK32" s="33"/>
      <c r="CL32" s="33"/>
      <c r="CM32" s="33"/>
      <c r="CN32" s="33"/>
      <c r="CO32" s="33"/>
      <c r="CP32" s="33"/>
      <c r="CQ32" s="33" t="s">
        <v>70</v>
      </c>
      <c r="CR32" s="33"/>
      <c r="CS32" s="33"/>
      <c r="CU32" s="27" t="s">
        <v>71</v>
      </c>
      <c r="CV32" s="27" t="s">
        <v>72</v>
      </c>
      <c r="CX32" s="27" t="s">
        <v>73</v>
      </c>
      <c r="CY32" s="27"/>
      <c r="CZ32" s="27" t="s">
        <v>74</v>
      </c>
      <c r="DA32" s="27" t="s">
        <v>75</v>
      </c>
      <c r="DB32" s="27"/>
      <c r="DC32" s="75"/>
      <c r="DD32" s="33" t="s">
        <v>69</v>
      </c>
      <c r="DE32" s="33"/>
      <c r="DF32" s="33"/>
      <c r="DG32" s="33"/>
      <c r="DH32" s="33"/>
      <c r="DI32" s="33"/>
      <c r="DJ32" s="33"/>
      <c r="DK32" s="33"/>
      <c r="DL32" s="33" t="s">
        <v>70</v>
      </c>
      <c r="DM32" s="33"/>
      <c r="DN32" s="33"/>
      <c r="DP32" s="27" t="s">
        <v>71</v>
      </c>
      <c r="DQ32" s="27" t="s">
        <v>72</v>
      </c>
      <c r="DS32" s="27" t="s">
        <v>73</v>
      </c>
      <c r="DT32" s="27"/>
      <c r="DU32" s="27" t="s">
        <v>74</v>
      </c>
      <c r="DV32" s="27" t="s">
        <v>75</v>
      </c>
      <c r="DW32" s="79"/>
    </row>
    <row r="33" spans="1:127" ht="15" customHeight="1" x14ac:dyDescent="0.25">
      <c r="A33" s="35"/>
      <c r="B33" s="40">
        <v>1</v>
      </c>
      <c r="C33" s="41"/>
      <c r="D33" s="42"/>
      <c r="E33" s="42"/>
      <c r="F33" s="42"/>
      <c r="G33" s="42"/>
      <c r="H33" s="42"/>
      <c r="I33" s="42"/>
      <c r="J33" s="43"/>
      <c r="K33" s="41"/>
      <c r="L33" s="42"/>
      <c r="M33" s="43"/>
      <c r="O33" s="44"/>
      <c r="P33" s="45"/>
      <c r="R33" s="21">
        <f>ROUND(IFERROR(O33*P33,0),0)</f>
        <v>0</v>
      </c>
      <c r="S33" s="74"/>
      <c r="T33" s="91"/>
      <c r="U33" s="23" t="str">
        <f t="shared" ref="U33:U53" si="12">IFERROR(IF(ISNUMBER(T33),T33/R33,""),"-")</f>
        <v/>
      </c>
      <c r="W33" s="40">
        <v>1</v>
      </c>
      <c r="X33" s="41"/>
      <c r="Y33" s="42"/>
      <c r="Z33" s="42"/>
      <c r="AA33" s="42"/>
      <c r="AB33" s="42"/>
      <c r="AC33" s="42"/>
      <c r="AD33" s="42"/>
      <c r="AE33" s="43"/>
      <c r="AF33" s="41"/>
      <c r="AG33" s="42"/>
      <c r="AH33" s="43"/>
      <c r="AJ33" s="49"/>
      <c r="AK33" s="43"/>
      <c r="AM33" s="21">
        <f t="shared" ref="AM33:AM52" si="13">ROUND(IFERROR(AJ33*AK33,0),0)</f>
        <v>0</v>
      </c>
      <c r="AN33" s="47"/>
      <c r="AO33" s="48"/>
      <c r="AP33" s="23" t="str">
        <f t="shared" ref="AP33:AP53" si="14">IFERROR(IF(ISNUMBER(AO33),AO33/AM33,""),"-")</f>
        <v/>
      </c>
      <c r="AR33" s="40">
        <v>1</v>
      </c>
      <c r="AS33" s="41"/>
      <c r="AT33" s="42"/>
      <c r="AU33" s="42"/>
      <c r="AV33" s="42"/>
      <c r="AW33" s="42"/>
      <c r="AX33" s="42"/>
      <c r="AY33" s="42"/>
      <c r="AZ33" s="43"/>
      <c r="BA33" s="41"/>
      <c r="BB33" s="42"/>
      <c r="BC33" s="43"/>
      <c r="BE33" s="49"/>
      <c r="BF33" s="43"/>
      <c r="BH33" s="21">
        <f t="shared" ref="BH33:BH52" si="15">ROUND(IFERROR(BE33*BF33,0),0)</f>
        <v>0</v>
      </c>
      <c r="BI33" s="47"/>
      <c r="BJ33" s="48"/>
      <c r="BK33" s="23" t="str">
        <f t="shared" ref="BK33:BK53" si="16">IFERROR(IF(ISNUMBER(BJ33),BJ33/BH33,""),"-")</f>
        <v/>
      </c>
      <c r="BM33" s="40">
        <v>1</v>
      </c>
      <c r="BN33" s="41"/>
      <c r="BO33" s="42"/>
      <c r="BP33" s="42"/>
      <c r="BQ33" s="42"/>
      <c r="BR33" s="42"/>
      <c r="BS33" s="42"/>
      <c r="BT33" s="42"/>
      <c r="BU33" s="43"/>
      <c r="BV33" s="41"/>
      <c r="BW33" s="42"/>
      <c r="BX33" s="43"/>
      <c r="BZ33" s="49"/>
      <c r="CA33" s="43"/>
      <c r="CC33" s="21">
        <f t="shared" ref="CC33:CC52" si="17">ROUND(IFERROR(BZ33*CA33,0),0)</f>
        <v>0</v>
      </c>
      <c r="CD33" s="47"/>
      <c r="CE33" s="48"/>
      <c r="CF33" s="23" t="str">
        <f t="shared" ref="CF33:CF53" si="18">IFERROR(IF(ISNUMBER(CE33),CE33/CC33,""),"-")</f>
        <v/>
      </c>
      <c r="CG33" s="47"/>
      <c r="CH33" s="40">
        <v>1</v>
      </c>
      <c r="CI33" s="41"/>
      <c r="CJ33" s="42"/>
      <c r="CK33" s="42"/>
      <c r="CL33" s="42"/>
      <c r="CM33" s="42"/>
      <c r="CN33" s="42"/>
      <c r="CO33" s="42"/>
      <c r="CP33" s="43"/>
      <c r="CQ33" s="41"/>
      <c r="CR33" s="42"/>
      <c r="CS33" s="43"/>
      <c r="CU33" s="49"/>
      <c r="CV33" s="43"/>
      <c r="CX33" s="21">
        <f t="shared" ref="CX33:CX52" si="19">ROUND(IFERROR(CU33*CV33,0),0)</f>
        <v>0</v>
      </c>
      <c r="CY33" s="47"/>
      <c r="CZ33" s="48"/>
      <c r="DA33" s="23" t="str">
        <f t="shared" ref="DA33:DA53" si="20">IFERROR(IF(ISNUMBER(CZ33),CZ33/CX33,""),"-")</f>
        <v/>
      </c>
      <c r="DB33" s="47"/>
      <c r="DC33" s="40">
        <v>1</v>
      </c>
      <c r="DD33" s="41"/>
      <c r="DE33" s="42"/>
      <c r="DF33" s="42"/>
      <c r="DG33" s="42"/>
      <c r="DH33" s="42"/>
      <c r="DI33" s="42"/>
      <c r="DJ33" s="42"/>
      <c r="DK33" s="43"/>
      <c r="DL33" s="41"/>
      <c r="DM33" s="42"/>
      <c r="DN33" s="43"/>
      <c r="DP33" s="49"/>
      <c r="DQ33" s="43"/>
      <c r="DS33" s="21">
        <f t="shared" ref="DS33:DS52" si="21">ROUND(IFERROR(DP33*DQ33,0),0)</f>
        <v>0</v>
      </c>
      <c r="DT33" s="47"/>
      <c r="DU33" s="48"/>
      <c r="DV33" s="23" t="str">
        <f t="shared" ref="DV33:DV53" si="22">IFERROR(IF(ISNUMBER(DU33),DU33/DS33,""),"-")</f>
        <v/>
      </c>
      <c r="DW33" s="37"/>
    </row>
    <row r="34" spans="1:127" ht="15" customHeight="1" x14ac:dyDescent="0.25">
      <c r="A34" s="35"/>
      <c r="B34" s="40">
        <v>2</v>
      </c>
      <c r="C34" s="41"/>
      <c r="D34" s="42"/>
      <c r="E34" s="42"/>
      <c r="F34" s="42"/>
      <c r="G34" s="42"/>
      <c r="H34" s="42"/>
      <c r="I34" s="42"/>
      <c r="J34" s="43"/>
      <c r="K34" s="41"/>
      <c r="L34" s="42"/>
      <c r="M34" s="43"/>
      <c r="O34" s="44"/>
      <c r="P34" s="45"/>
      <c r="R34" s="21">
        <f t="shared" ref="R34:R52" si="23">ROUND(IFERROR(O34*P34,0),0)</f>
        <v>0</v>
      </c>
      <c r="S34" s="74"/>
      <c r="T34" s="91"/>
      <c r="U34" s="23" t="str">
        <f t="shared" si="12"/>
        <v/>
      </c>
      <c r="W34" s="40">
        <v>2</v>
      </c>
      <c r="X34" s="41"/>
      <c r="Y34" s="42"/>
      <c r="Z34" s="42"/>
      <c r="AA34" s="42"/>
      <c r="AB34" s="42"/>
      <c r="AC34" s="42"/>
      <c r="AD34" s="42"/>
      <c r="AE34" s="43"/>
      <c r="AF34" s="41"/>
      <c r="AG34" s="42"/>
      <c r="AH34" s="43"/>
      <c r="AJ34" s="49"/>
      <c r="AK34" s="43"/>
      <c r="AM34" s="21">
        <f t="shared" si="13"/>
        <v>0</v>
      </c>
      <c r="AN34" s="47"/>
      <c r="AO34" s="48"/>
      <c r="AP34" s="23" t="str">
        <f t="shared" si="14"/>
        <v/>
      </c>
      <c r="AR34" s="40">
        <v>2</v>
      </c>
      <c r="AS34" s="41"/>
      <c r="AT34" s="42"/>
      <c r="AU34" s="42"/>
      <c r="AV34" s="42"/>
      <c r="AW34" s="42"/>
      <c r="AX34" s="42"/>
      <c r="AY34" s="42"/>
      <c r="AZ34" s="43"/>
      <c r="BA34" s="41"/>
      <c r="BB34" s="42"/>
      <c r="BC34" s="43"/>
      <c r="BE34" s="49"/>
      <c r="BF34" s="43"/>
      <c r="BH34" s="21">
        <f t="shared" si="15"/>
        <v>0</v>
      </c>
      <c r="BI34" s="47"/>
      <c r="BJ34" s="48"/>
      <c r="BK34" s="23" t="str">
        <f t="shared" si="16"/>
        <v/>
      </c>
      <c r="BM34" s="40">
        <v>2</v>
      </c>
      <c r="BN34" s="41"/>
      <c r="BO34" s="42"/>
      <c r="BP34" s="42"/>
      <c r="BQ34" s="42"/>
      <c r="BR34" s="42"/>
      <c r="BS34" s="42"/>
      <c r="BT34" s="42"/>
      <c r="BU34" s="43"/>
      <c r="BV34" s="41"/>
      <c r="BW34" s="42"/>
      <c r="BX34" s="43"/>
      <c r="BZ34" s="49"/>
      <c r="CA34" s="43"/>
      <c r="CC34" s="21">
        <f t="shared" si="17"/>
        <v>0</v>
      </c>
      <c r="CD34" s="47"/>
      <c r="CE34" s="48"/>
      <c r="CF34" s="23" t="str">
        <f t="shared" si="18"/>
        <v/>
      </c>
      <c r="CG34" s="47"/>
      <c r="CH34" s="40">
        <v>2</v>
      </c>
      <c r="CI34" s="41"/>
      <c r="CJ34" s="42"/>
      <c r="CK34" s="42"/>
      <c r="CL34" s="42"/>
      <c r="CM34" s="42"/>
      <c r="CN34" s="42"/>
      <c r="CO34" s="42"/>
      <c r="CP34" s="43"/>
      <c r="CQ34" s="41"/>
      <c r="CR34" s="42"/>
      <c r="CS34" s="43"/>
      <c r="CU34" s="49"/>
      <c r="CV34" s="43"/>
      <c r="CX34" s="21">
        <f t="shared" si="19"/>
        <v>0</v>
      </c>
      <c r="CY34" s="47"/>
      <c r="CZ34" s="48"/>
      <c r="DA34" s="23" t="str">
        <f t="shared" si="20"/>
        <v/>
      </c>
      <c r="DB34" s="47"/>
      <c r="DC34" s="40">
        <v>2</v>
      </c>
      <c r="DD34" s="41"/>
      <c r="DE34" s="42"/>
      <c r="DF34" s="42"/>
      <c r="DG34" s="42"/>
      <c r="DH34" s="42"/>
      <c r="DI34" s="42"/>
      <c r="DJ34" s="42"/>
      <c r="DK34" s="43"/>
      <c r="DL34" s="41"/>
      <c r="DM34" s="42"/>
      <c r="DN34" s="43"/>
      <c r="DP34" s="49"/>
      <c r="DQ34" s="43"/>
      <c r="DS34" s="21">
        <f t="shared" si="21"/>
        <v>0</v>
      </c>
      <c r="DT34" s="47"/>
      <c r="DU34" s="48"/>
      <c r="DV34" s="23" t="str">
        <f t="shared" si="22"/>
        <v/>
      </c>
      <c r="DW34" s="37"/>
    </row>
    <row r="35" spans="1:127" ht="15" customHeight="1" x14ac:dyDescent="0.25">
      <c r="A35" s="35"/>
      <c r="B35" s="40">
        <v>3</v>
      </c>
      <c r="C35" s="41"/>
      <c r="D35" s="42"/>
      <c r="E35" s="42"/>
      <c r="F35" s="42"/>
      <c r="G35" s="42"/>
      <c r="H35" s="42"/>
      <c r="I35" s="42"/>
      <c r="J35" s="43"/>
      <c r="K35" s="41"/>
      <c r="L35" s="42"/>
      <c r="M35" s="43"/>
      <c r="O35" s="44"/>
      <c r="P35" s="45"/>
      <c r="R35" s="21">
        <f t="shared" si="23"/>
        <v>0</v>
      </c>
      <c r="S35" s="74"/>
      <c r="T35" s="91"/>
      <c r="U35" s="23" t="str">
        <f t="shared" si="12"/>
        <v/>
      </c>
      <c r="W35" s="40">
        <v>3</v>
      </c>
      <c r="X35" s="41"/>
      <c r="Y35" s="42"/>
      <c r="Z35" s="42"/>
      <c r="AA35" s="42"/>
      <c r="AB35" s="42"/>
      <c r="AC35" s="42"/>
      <c r="AD35" s="42"/>
      <c r="AE35" s="43"/>
      <c r="AF35" s="41"/>
      <c r="AG35" s="42"/>
      <c r="AH35" s="43"/>
      <c r="AJ35" s="49"/>
      <c r="AK35" s="43"/>
      <c r="AM35" s="21">
        <f t="shared" si="13"/>
        <v>0</v>
      </c>
      <c r="AN35" s="47"/>
      <c r="AO35" s="48"/>
      <c r="AP35" s="23" t="str">
        <f t="shared" si="14"/>
        <v/>
      </c>
      <c r="AR35" s="40">
        <v>3</v>
      </c>
      <c r="AS35" s="41"/>
      <c r="AT35" s="42"/>
      <c r="AU35" s="42"/>
      <c r="AV35" s="42"/>
      <c r="AW35" s="42"/>
      <c r="AX35" s="42"/>
      <c r="AY35" s="42"/>
      <c r="AZ35" s="43"/>
      <c r="BA35" s="41"/>
      <c r="BB35" s="42"/>
      <c r="BC35" s="43"/>
      <c r="BE35" s="49"/>
      <c r="BF35" s="43"/>
      <c r="BH35" s="21">
        <f t="shared" si="15"/>
        <v>0</v>
      </c>
      <c r="BI35" s="47"/>
      <c r="BJ35" s="48"/>
      <c r="BK35" s="23" t="str">
        <f t="shared" si="16"/>
        <v/>
      </c>
      <c r="BM35" s="40">
        <v>3</v>
      </c>
      <c r="BN35" s="41"/>
      <c r="BO35" s="42"/>
      <c r="BP35" s="42"/>
      <c r="BQ35" s="42"/>
      <c r="BR35" s="42"/>
      <c r="BS35" s="42"/>
      <c r="BT35" s="42"/>
      <c r="BU35" s="43"/>
      <c r="BV35" s="41"/>
      <c r="BW35" s="42"/>
      <c r="BX35" s="43"/>
      <c r="BZ35" s="49"/>
      <c r="CA35" s="43"/>
      <c r="CC35" s="21">
        <f t="shared" si="17"/>
        <v>0</v>
      </c>
      <c r="CD35" s="47"/>
      <c r="CE35" s="48"/>
      <c r="CF35" s="23" t="str">
        <f t="shared" si="18"/>
        <v/>
      </c>
      <c r="CG35" s="47"/>
      <c r="CH35" s="40">
        <v>3</v>
      </c>
      <c r="CI35" s="41"/>
      <c r="CJ35" s="42"/>
      <c r="CK35" s="42"/>
      <c r="CL35" s="42"/>
      <c r="CM35" s="42"/>
      <c r="CN35" s="42"/>
      <c r="CO35" s="42"/>
      <c r="CP35" s="43"/>
      <c r="CQ35" s="41"/>
      <c r="CR35" s="42"/>
      <c r="CS35" s="43"/>
      <c r="CU35" s="49"/>
      <c r="CV35" s="43"/>
      <c r="CX35" s="21">
        <f t="shared" si="19"/>
        <v>0</v>
      </c>
      <c r="CY35" s="47"/>
      <c r="CZ35" s="48"/>
      <c r="DA35" s="23" t="str">
        <f t="shared" si="20"/>
        <v/>
      </c>
      <c r="DB35" s="47"/>
      <c r="DC35" s="40">
        <v>3</v>
      </c>
      <c r="DD35" s="41"/>
      <c r="DE35" s="42"/>
      <c r="DF35" s="42"/>
      <c r="DG35" s="42"/>
      <c r="DH35" s="42"/>
      <c r="DI35" s="42"/>
      <c r="DJ35" s="42"/>
      <c r="DK35" s="43"/>
      <c r="DL35" s="41"/>
      <c r="DM35" s="42"/>
      <c r="DN35" s="43"/>
      <c r="DP35" s="49"/>
      <c r="DQ35" s="43"/>
      <c r="DS35" s="21">
        <f t="shared" si="21"/>
        <v>0</v>
      </c>
      <c r="DT35" s="47"/>
      <c r="DU35" s="48"/>
      <c r="DV35" s="23" t="str">
        <f t="shared" si="22"/>
        <v/>
      </c>
      <c r="DW35" s="37"/>
    </row>
    <row r="36" spans="1:127" ht="15" customHeight="1" x14ac:dyDescent="0.25">
      <c r="A36" s="35"/>
      <c r="B36" s="40">
        <v>4</v>
      </c>
      <c r="C36" s="41"/>
      <c r="D36" s="42"/>
      <c r="E36" s="42"/>
      <c r="F36" s="42"/>
      <c r="G36" s="42"/>
      <c r="H36" s="42"/>
      <c r="I36" s="42"/>
      <c r="J36" s="43"/>
      <c r="K36" s="41"/>
      <c r="L36" s="42"/>
      <c r="M36" s="43"/>
      <c r="O36" s="44"/>
      <c r="P36" s="45"/>
      <c r="R36" s="21">
        <f t="shared" si="23"/>
        <v>0</v>
      </c>
      <c r="S36" s="74"/>
      <c r="T36" s="91"/>
      <c r="U36" s="23" t="str">
        <f t="shared" si="12"/>
        <v/>
      </c>
      <c r="W36" s="40">
        <v>4</v>
      </c>
      <c r="X36" s="41"/>
      <c r="Y36" s="42"/>
      <c r="Z36" s="42"/>
      <c r="AA36" s="42"/>
      <c r="AB36" s="42"/>
      <c r="AC36" s="42"/>
      <c r="AD36" s="42"/>
      <c r="AE36" s="43"/>
      <c r="AF36" s="41"/>
      <c r="AG36" s="42"/>
      <c r="AH36" s="43"/>
      <c r="AJ36" s="49"/>
      <c r="AK36" s="43"/>
      <c r="AM36" s="21">
        <f t="shared" si="13"/>
        <v>0</v>
      </c>
      <c r="AN36" s="47"/>
      <c r="AO36" s="48"/>
      <c r="AP36" s="23" t="str">
        <f t="shared" si="14"/>
        <v/>
      </c>
      <c r="AR36" s="40">
        <v>4</v>
      </c>
      <c r="AS36" s="41"/>
      <c r="AT36" s="42"/>
      <c r="AU36" s="42"/>
      <c r="AV36" s="42"/>
      <c r="AW36" s="42"/>
      <c r="AX36" s="42"/>
      <c r="AY36" s="42"/>
      <c r="AZ36" s="43"/>
      <c r="BA36" s="41"/>
      <c r="BB36" s="42"/>
      <c r="BC36" s="43"/>
      <c r="BE36" s="49"/>
      <c r="BF36" s="43"/>
      <c r="BH36" s="21">
        <f t="shared" si="15"/>
        <v>0</v>
      </c>
      <c r="BI36" s="47"/>
      <c r="BJ36" s="48"/>
      <c r="BK36" s="23" t="str">
        <f t="shared" si="16"/>
        <v/>
      </c>
      <c r="BM36" s="40">
        <v>4</v>
      </c>
      <c r="BN36" s="41"/>
      <c r="BO36" s="42"/>
      <c r="BP36" s="42"/>
      <c r="BQ36" s="42"/>
      <c r="BR36" s="42"/>
      <c r="BS36" s="42"/>
      <c r="BT36" s="42"/>
      <c r="BU36" s="43"/>
      <c r="BV36" s="41"/>
      <c r="BW36" s="42"/>
      <c r="BX36" s="43"/>
      <c r="BZ36" s="49"/>
      <c r="CA36" s="43"/>
      <c r="CC36" s="21">
        <f t="shared" si="17"/>
        <v>0</v>
      </c>
      <c r="CD36" s="47"/>
      <c r="CE36" s="48"/>
      <c r="CF36" s="23" t="str">
        <f t="shared" si="18"/>
        <v/>
      </c>
      <c r="CG36" s="47"/>
      <c r="CH36" s="40">
        <v>4</v>
      </c>
      <c r="CI36" s="41"/>
      <c r="CJ36" s="42"/>
      <c r="CK36" s="42"/>
      <c r="CL36" s="42"/>
      <c r="CM36" s="42"/>
      <c r="CN36" s="42"/>
      <c r="CO36" s="42"/>
      <c r="CP36" s="43"/>
      <c r="CQ36" s="41"/>
      <c r="CR36" s="42"/>
      <c r="CS36" s="43"/>
      <c r="CU36" s="49"/>
      <c r="CV36" s="43"/>
      <c r="CX36" s="21">
        <f t="shared" si="19"/>
        <v>0</v>
      </c>
      <c r="CY36" s="47"/>
      <c r="CZ36" s="48"/>
      <c r="DA36" s="23" t="str">
        <f t="shared" si="20"/>
        <v/>
      </c>
      <c r="DB36" s="47"/>
      <c r="DC36" s="40">
        <v>4</v>
      </c>
      <c r="DD36" s="41"/>
      <c r="DE36" s="42"/>
      <c r="DF36" s="42"/>
      <c r="DG36" s="42"/>
      <c r="DH36" s="42"/>
      <c r="DI36" s="42"/>
      <c r="DJ36" s="42"/>
      <c r="DK36" s="43"/>
      <c r="DL36" s="41"/>
      <c r="DM36" s="42"/>
      <c r="DN36" s="43"/>
      <c r="DP36" s="49"/>
      <c r="DQ36" s="43"/>
      <c r="DS36" s="21">
        <f t="shared" si="21"/>
        <v>0</v>
      </c>
      <c r="DT36" s="47"/>
      <c r="DU36" s="48"/>
      <c r="DV36" s="23" t="str">
        <f t="shared" si="22"/>
        <v/>
      </c>
      <c r="DW36" s="37"/>
    </row>
    <row r="37" spans="1:127" ht="15" customHeight="1" x14ac:dyDescent="0.25">
      <c r="A37" s="35"/>
      <c r="B37" s="40">
        <v>5</v>
      </c>
      <c r="C37" s="41"/>
      <c r="D37" s="42"/>
      <c r="E37" s="42"/>
      <c r="F37" s="42"/>
      <c r="G37" s="42"/>
      <c r="H37" s="42"/>
      <c r="I37" s="42"/>
      <c r="J37" s="43"/>
      <c r="K37" s="41"/>
      <c r="L37" s="42"/>
      <c r="M37" s="43"/>
      <c r="O37" s="44"/>
      <c r="P37" s="45"/>
      <c r="R37" s="21">
        <f t="shared" si="23"/>
        <v>0</v>
      </c>
      <c r="S37" s="74"/>
      <c r="T37" s="91"/>
      <c r="U37" s="23" t="str">
        <f t="shared" si="12"/>
        <v/>
      </c>
      <c r="W37" s="40">
        <v>5</v>
      </c>
      <c r="X37" s="41"/>
      <c r="Y37" s="42"/>
      <c r="Z37" s="42"/>
      <c r="AA37" s="42"/>
      <c r="AB37" s="42"/>
      <c r="AC37" s="42"/>
      <c r="AD37" s="42"/>
      <c r="AE37" s="43"/>
      <c r="AF37" s="41"/>
      <c r="AG37" s="42"/>
      <c r="AH37" s="43"/>
      <c r="AJ37" s="49"/>
      <c r="AK37" s="43"/>
      <c r="AM37" s="21">
        <f t="shared" si="13"/>
        <v>0</v>
      </c>
      <c r="AN37" s="47"/>
      <c r="AO37" s="48"/>
      <c r="AP37" s="23" t="str">
        <f t="shared" si="14"/>
        <v/>
      </c>
      <c r="AR37" s="40">
        <v>5</v>
      </c>
      <c r="AS37" s="41"/>
      <c r="AT37" s="42"/>
      <c r="AU37" s="42"/>
      <c r="AV37" s="42"/>
      <c r="AW37" s="42"/>
      <c r="AX37" s="42"/>
      <c r="AY37" s="42"/>
      <c r="AZ37" s="43"/>
      <c r="BA37" s="41"/>
      <c r="BB37" s="42"/>
      <c r="BC37" s="43"/>
      <c r="BE37" s="49"/>
      <c r="BF37" s="43"/>
      <c r="BH37" s="21">
        <f t="shared" si="15"/>
        <v>0</v>
      </c>
      <c r="BI37" s="47"/>
      <c r="BJ37" s="48"/>
      <c r="BK37" s="23" t="str">
        <f t="shared" si="16"/>
        <v/>
      </c>
      <c r="BM37" s="40">
        <v>5</v>
      </c>
      <c r="BN37" s="41"/>
      <c r="BO37" s="42"/>
      <c r="BP37" s="42"/>
      <c r="BQ37" s="42"/>
      <c r="BR37" s="42"/>
      <c r="BS37" s="42"/>
      <c r="BT37" s="42"/>
      <c r="BU37" s="43"/>
      <c r="BV37" s="41"/>
      <c r="BW37" s="42"/>
      <c r="BX37" s="43"/>
      <c r="BZ37" s="49"/>
      <c r="CA37" s="43"/>
      <c r="CC37" s="21">
        <f t="shared" si="17"/>
        <v>0</v>
      </c>
      <c r="CD37" s="47"/>
      <c r="CE37" s="48"/>
      <c r="CF37" s="23" t="str">
        <f t="shared" si="18"/>
        <v/>
      </c>
      <c r="CG37" s="47"/>
      <c r="CH37" s="40">
        <v>5</v>
      </c>
      <c r="CI37" s="41"/>
      <c r="CJ37" s="42"/>
      <c r="CK37" s="42"/>
      <c r="CL37" s="42"/>
      <c r="CM37" s="42"/>
      <c r="CN37" s="42"/>
      <c r="CO37" s="42"/>
      <c r="CP37" s="43"/>
      <c r="CQ37" s="41"/>
      <c r="CR37" s="42"/>
      <c r="CS37" s="43"/>
      <c r="CU37" s="49"/>
      <c r="CV37" s="43"/>
      <c r="CX37" s="21">
        <f t="shared" si="19"/>
        <v>0</v>
      </c>
      <c r="CY37" s="47"/>
      <c r="CZ37" s="48"/>
      <c r="DA37" s="23" t="str">
        <f t="shared" si="20"/>
        <v/>
      </c>
      <c r="DB37" s="47"/>
      <c r="DC37" s="40">
        <v>5</v>
      </c>
      <c r="DD37" s="41"/>
      <c r="DE37" s="42"/>
      <c r="DF37" s="42"/>
      <c r="DG37" s="42"/>
      <c r="DH37" s="42"/>
      <c r="DI37" s="42"/>
      <c r="DJ37" s="42"/>
      <c r="DK37" s="43"/>
      <c r="DL37" s="41"/>
      <c r="DM37" s="42"/>
      <c r="DN37" s="43"/>
      <c r="DP37" s="49"/>
      <c r="DQ37" s="43"/>
      <c r="DS37" s="21">
        <f t="shared" si="21"/>
        <v>0</v>
      </c>
      <c r="DT37" s="47"/>
      <c r="DU37" s="48"/>
      <c r="DV37" s="23" t="str">
        <f t="shared" si="22"/>
        <v/>
      </c>
      <c r="DW37" s="37"/>
    </row>
    <row r="38" spans="1:127" ht="15" customHeight="1" x14ac:dyDescent="0.25">
      <c r="A38" s="35"/>
      <c r="B38" s="40">
        <v>6</v>
      </c>
      <c r="C38" s="41"/>
      <c r="D38" s="42"/>
      <c r="E38" s="42"/>
      <c r="F38" s="42"/>
      <c r="G38" s="42"/>
      <c r="H38" s="42"/>
      <c r="I38" s="42"/>
      <c r="J38" s="43"/>
      <c r="K38" s="41"/>
      <c r="L38" s="42"/>
      <c r="M38" s="43"/>
      <c r="O38" s="44"/>
      <c r="P38" s="45"/>
      <c r="R38" s="21">
        <f t="shared" si="23"/>
        <v>0</v>
      </c>
      <c r="S38" s="74"/>
      <c r="T38" s="91"/>
      <c r="U38" s="23" t="str">
        <f t="shared" si="12"/>
        <v/>
      </c>
      <c r="W38" s="40">
        <v>6</v>
      </c>
      <c r="X38" s="41"/>
      <c r="Y38" s="42"/>
      <c r="Z38" s="42"/>
      <c r="AA38" s="42"/>
      <c r="AB38" s="42"/>
      <c r="AC38" s="42"/>
      <c r="AD38" s="42"/>
      <c r="AE38" s="43"/>
      <c r="AF38" s="41"/>
      <c r="AG38" s="42"/>
      <c r="AH38" s="43"/>
      <c r="AJ38" s="49"/>
      <c r="AK38" s="43"/>
      <c r="AM38" s="21">
        <f t="shared" si="13"/>
        <v>0</v>
      </c>
      <c r="AN38" s="47"/>
      <c r="AO38" s="48"/>
      <c r="AP38" s="23" t="str">
        <f t="shared" si="14"/>
        <v/>
      </c>
      <c r="AR38" s="40">
        <v>6</v>
      </c>
      <c r="AS38" s="41"/>
      <c r="AT38" s="42"/>
      <c r="AU38" s="42"/>
      <c r="AV38" s="42"/>
      <c r="AW38" s="42"/>
      <c r="AX38" s="42"/>
      <c r="AY38" s="42"/>
      <c r="AZ38" s="43"/>
      <c r="BA38" s="41"/>
      <c r="BB38" s="42"/>
      <c r="BC38" s="43"/>
      <c r="BE38" s="49"/>
      <c r="BF38" s="43"/>
      <c r="BH38" s="21">
        <f t="shared" si="15"/>
        <v>0</v>
      </c>
      <c r="BI38" s="47"/>
      <c r="BJ38" s="48"/>
      <c r="BK38" s="23" t="str">
        <f t="shared" si="16"/>
        <v/>
      </c>
      <c r="BM38" s="40">
        <v>6</v>
      </c>
      <c r="BN38" s="41"/>
      <c r="BO38" s="42"/>
      <c r="BP38" s="42"/>
      <c r="BQ38" s="42"/>
      <c r="BR38" s="42"/>
      <c r="BS38" s="42"/>
      <c r="BT38" s="42"/>
      <c r="BU38" s="43"/>
      <c r="BV38" s="41"/>
      <c r="BW38" s="42"/>
      <c r="BX38" s="43"/>
      <c r="BZ38" s="49"/>
      <c r="CA38" s="43"/>
      <c r="CC38" s="21">
        <f t="shared" si="17"/>
        <v>0</v>
      </c>
      <c r="CD38" s="47"/>
      <c r="CE38" s="48"/>
      <c r="CF38" s="23" t="str">
        <f t="shared" si="18"/>
        <v/>
      </c>
      <c r="CG38" s="47"/>
      <c r="CH38" s="40">
        <v>6</v>
      </c>
      <c r="CI38" s="41"/>
      <c r="CJ38" s="42"/>
      <c r="CK38" s="42"/>
      <c r="CL38" s="42"/>
      <c r="CM38" s="42"/>
      <c r="CN38" s="42"/>
      <c r="CO38" s="42"/>
      <c r="CP38" s="43"/>
      <c r="CQ38" s="41"/>
      <c r="CR38" s="42"/>
      <c r="CS38" s="43"/>
      <c r="CU38" s="49"/>
      <c r="CV38" s="43"/>
      <c r="CX38" s="21">
        <f t="shared" si="19"/>
        <v>0</v>
      </c>
      <c r="CY38" s="47"/>
      <c r="CZ38" s="48"/>
      <c r="DA38" s="23" t="str">
        <f t="shared" si="20"/>
        <v/>
      </c>
      <c r="DB38" s="47"/>
      <c r="DC38" s="40">
        <v>6</v>
      </c>
      <c r="DD38" s="41"/>
      <c r="DE38" s="42"/>
      <c r="DF38" s="42"/>
      <c r="DG38" s="42"/>
      <c r="DH38" s="42"/>
      <c r="DI38" s="42"/>
      <c r="DJ38" s="42"/>
      <c r="DK38" s="43"/>
      <c r="DL38" s="41"/>
      <c r="DM38" s="42"/>
      <c r="DN38" s="43"/>
      <c r="DP38" s="49"/>
      <c r="DQ38" s="43"/>
      <c r="DS38" s="21">
        <f t="shared" si="21"/>
        <v>0</v>
      </c>
      <c r="DT38" s="47"/>
      <c r="DU38" s="48"/>
      <c r="DV38" s="23" t="str">
        <f t="shared" si="22"/>
        <v/>
      </c>
      <c r="DW38" s="37"/>
    </row>
    <row r="39" spans="1:127" ht="15" customHeight="1" x14ac:dyDescent="0.25">
      <c r="A39" s="35"/>
      <c r="B39" s="40">
        <v>7</v>
      </c>
      <c r="C39" s="41"/>
      <c r="D39" s="42"/>
      <c r="E39" s="42"/>
      <c r="F39" s="42"/>
      <c r="G39" s="42"/>
      <c r="H39" s="42"/>
      <c r="I39" s="42"/>
      <c r="J39" s="43"/>
      <c r="K39" s="41"/>
      <c r="L39" s="42"/>
      <c r="M39" s="43"/>
      <c r="O39" s="44"/>
      <c r="P39" s="45"/>
      <c r="R39" s="21">
        <f t="shared" si="23"/>
        <v>0</v>
      </c>
      <c r="S39" s="74"/>
      <c r="T39" s="91"/>
      <c r="U39" s="23" t="str">
        <f t="shared" si="12"/>
        <v/>
      </c>
      <c r="W39" s="40">
        <v>7</v>
      </c>
      <c r="X39" s="41"/>
      <c r="Y39" s="42"/>
      <c r="Z39" s="42"/>
      <c r="AA39" s="42"/>
      <c r="AB39" s="42"/>
      <c r="AC39" s="42"/>
      <c r="AD39" s="42"/>
      <c r="AE39" s="43"/>
      <c r="AF39" s="41"/>
      <c r="AG39" s="42"/>
      <c r="AH39" s="43"/>
      <c r="AJ39" s="49"/>
      <c r="AK39" s="43"/>
      <c r="AM39" s="21">
        <f t="shared" si="13"/>
        <v>0</v>
      </c>
      <c r="AN39" s="47"/>
      <c r="AO39" s="48"/>
      <c r="AP39" s="23" t="str">
        <f t="shared" si="14"/>
        <v/>
      </c>
      <c r="AR39" s="40">
        <v>7</v>
      </c>
      <c r="AS39" s="41"/>
      <c r="AT39" s="42"/>
      <c r="AU39" s="42"/>
      <c r="AV39" s="42"/>
      <c r="AW39" s="42"/>
      <c r="AX39" s="42"/>
      <c r="AY39" s="42"/>
      <c r="AZ39" s="43"/>
      <c r="BA39" s="41"/>
      <c r="BB39" s="42"/>
      <c r="BC39" s="43"/>
      <c r="BE39" s="49"/>
      <c r="BF39" s="43"/>
      <c r="BH39" s="21">
        <f t="shared" si="15"/>
        <v>0</v>
      </c>
      <c r="BI39" s="47"/>
      <c r="BJ39" s="48"/>
      <c r="BK39" s="23" t="str">
        <f t="shared" si="16"/>
        <v/>
      </c>
      <c r="BM39" s="40">
        <v>7</v>
      </c>
      <c r="BN39" s="41"/>
      <c r="BO39" s="42"/>
      <c r="BP39" s="42"/>
      <c r="BQ39" s="42"/>
      <c r="BR39" s="42"/>
      <c r="BS39" s="42"/>
      <c r="BT39" s="42"/>
      <c r="BU39" s="43"/>
      <c r="BV39" s="41"/>
      <c r="BW39" s="42"/>
      <c r="BX39" s="43"/>
      <c r="BZ39" s="49"/>
      <c r="CA39" s="43"/>
      <c r="CC39" s="21">
        <f t="shared" si="17"/>
        <v>0</v>
      </c>
      <c r="CD39" s="47"/>
      <c r="CE39" s="48"/>
      <c r="CF39" s="23" t="str">
        <f t="shared" si="18"/>
        <v/>
      </c>
      <c r="CG39" s="47"/>
      <c r="CH39" s="40">
        <v>7</v>
      </c>
      <c r="CI39" s="41"/>
      <c r="CJ39" s="42"/>
      <c r="CK39" s="42"/>
      <c r="CL39" s="42"/>
      <c r="CM39" s="42"/>
      <c r="CN39" s="42"/>
      <c r="CO39" s="42"/>
      <c r="CP39" s="43"/>
      <c r="CQ39" s="41"/>
      <c r="CR39" s="42"/>
      <c r="CS39" s="43"/>
      <c r="CU39" s="49"/>
      <c r="CV39" s="43"/>
      <c r="CX39" s="21">
        <f t="shared" si="19"/>
        <v>0</v>
      </c>
      <c r="CY39" s="47"/>
      <c r="CZ39" s="48"/>
      <c r="DA39" s="23" t="str">
        <f t="shared" si="20"/>
        <v/>
      </c>
      <c r="DB39" s="47"/>
      <c r="DC39" s="40">
        <v>7</v>
      </c>
      <c r="DD39" s="41"/>
      <c r="DE39" s="42"/>
      <c r="DF39" s="42"/>
      <c r="DG39" s="42"/>
      <c r="DH39" s="42"/>
      <c r="DI39" s="42"/>
      <c r="DJ39" s="42"/>
      <c r="DK39" s="43"/>
      <c r="DL39" s="41"/>
      <c r="DM39" s="42"/>
      <c r="DN39" s="43"/>
      <c r="DP39" s="49"/>
      <c r="DQ39" s="43"/>
      <c r="DS39" s="21">
        <f t="shared" si="21"/>
        <v>0</v>
      </c>
      <c r="DT39" s="47"/>
      <c r="DU39" s="48"/>
      <c r="DV39" s="23" t="str">
        <f t="shared" si="22"/>
        <v/>
      </c>
      <c r="DW39" s="37"/>
    </row>
    <row r="40" spans="1:127" ht="15" customHeight="1" x14ac:dyDescent="0.25">
      <c r="A40" s="35"/>
      <c r="B40" s="40">
        <v>8</v>
      </c>
      <c r="C40" s="41"/>
      <c r="D40" s="42"/>
      <c r="E40" s="42"/>
      <c r="F40" s="42"/>
      <c r="G40" s="42"/>
      <c r="H40" s="42"/>
      <c r="I40" s="42"/>
      <c r="J40" s="43"/>
      <c r="K40" s="41"/>
      <c r="L40" s="42"/>
      <c r="M40" s="43"/>
      <c r="O40" s="44"/>
      <c r="P40" s="45"/>
      <c r="R40" s="21">
        <f t="shared" si="23"/>
        <v>0</v>
      </c>
      <c r="S40" s="74"/>
      <c r="T40" s="91"/>
      <c r="U40" s="23" t="str">
        <f t="shared" si="12"/>
        <v/>
      </c>
      <c r="W40" s="40">
        <v>8</v>
      </c>
      <c r="X40" s="41"/>
      <c r="Y40" s="42"/>
      <c r="Z40" s="42"/>
      <c r="AA40" s="42"/>
      <c r="AB40" s="42"/>
      <c r="AC40" s="42"/>
      <c r="AD40" s="42"/>
      <c r="AE40" s="43"/>
      <c r="AF40" s="41"/>
      <c r="AG40" s="42"/>
      <c r="AH40" s="43"/>
      <c r="AJ40" s="49"/>
      <c r="AK40" s="43"/>
      <c r="AM40" s="21">
        <f t="shared" si="13"/>
        <v>0</v>
      </c>
      <c r="AN40" s="47"/>
      <c r="AO40" s="48"/>
      <c r="AP40" s="23" t="str">
        <f t="shared" si="14"/>
        <v/>
      </c>
      <c r="AR40" s="40">
        <v>8</v>
      </c>
      <c r="AS40" s="41"/>
      <c r="AT40" s="42"/>
      <c r="AU40" s="42"/>
      <c r="AV40" s="42"/>
      <c r="AW40" s="42"/>
      <c r="AX40" s="42"/>
      <c r="AY40" s="42"/>
      <c r="AZ40" s="43"/>
      <c r="BA40" s="41"/>
      <c r="BB40" s="42"/>
      <c r="BC40" s="43"/>
      <c r="BE40" s="49"/>
      <c r="BF40" s="43"/>
      <c r="BH40" s="21">
        <f t="shared" si="15"/>
        <v>0</v>
      </c>
      <c r="BI40" s="47"/>
      <c r="BJ40" s="48"/>
      <c r="BK40" s="23" t="str">
        <f t="shared" si="16"/>
        <v/>
      </c>
      <c r="BM40" s="40">
        <v>8</v>
      </c>
      <c r="BN40" s="41"/>
      <c r="BO40" s="42"/>
      <c r="BP40" s="42"/>
      <c r="BQ40" s="42"/>
      <c r="BR40" s="42"/>
      <c r="BS40" s="42"/>
      <c r="BT40" s="42"/>
      <c r="BU40" s="43"/>
      <c r="BV40" s="41"/>
      <c r="BW40" s="42"/>
      <c r="BX40" s="43"/>
      <c r="BZ40" s="49"/>
      <c r="CA40" s="43"/>
      <c r="CC40" s="21">
        <f t="shared" si="17"/>
        <v>0</v>
      </c>
      <c r="CD40" s="47"/>
      <c r="CE40" s="48"/>
      <c r="CF40" s="23" t="str">
        <f t="shared" si="18"/>
        <v/>
      </c>
      <c r="CG40" s="47"/>
      <c r="CH40" s="40">
        <v>8</v>
      </c>
      <c r="CI40" s="41"/>
      <c r="CJ40" s="42"/>
      <c r="CK40" s="42"/>
      <c r="CL40" s="42"/>
      <c r="CM40" s="42"/>
      <c r="CN40" s="42"/>
      <c r="CO40" s="42"/>
      <c r="CP40" s="43"/>
      <c r="CQ40" s="41"/>
      <c r="CR40" s="42"/>
      <c r="CS40" s="43"/>
      <c r="CU40" s="49"/>
      <c r="CV40" s="43"/>
      <c r="CX40" s="21">
        <f t="shared" si="19"/>
        <v>0</v>
      </c>
      <c r="CY40" s="47"/>
      <c r="CZ40" s="48"/>
      <c r="DA40" s="23" t="str">
        <f t="shared" si="20"/>
        <v/>
      </c>
      <c r="DB40" s="47"/>
      <c r="DC40" s="40">
        <v>8</v>
      </c>
      <c r="DD40" s="41"/>
      <c r="DE40" s="42"/>
      <c r="DF40" s="42"/>
      <c r="DG40" s="42"/>
      <c r="DH40" s="42"/>
      <c r="DI40" s="42"/>
      <c r="DJ40" s="42"/>
      <c r="DK40" s="43"/>
      <c r="DL40" s="41"/>
      <c r="DM40" s="42"/>
      <c r="DN40" s="43"/>
      <c r="DP40" s="49"/>
      <c r="DQ40" s="43"/>
      <c r="DS40" s="21">
        <f t="shared" si="21"/>
        <v>0</v>
      </c>
      <c r="DT40" s="47"/>
      <c r="DU40" s="48"/>
      <c r="DV40" s="23" t="str">
        <f t="shared" si="22"/>
        <v/>
      </c>
      <c r="DW40" s="37"/>
    </row>
    <row r="41" spans="1:127" ht="15" customHeight="1" x14ac:dyDescent="0.25">
      <c r="A41" s="35"/>
      <c r="B41" s="40">
        <v>9</v>
      </c>
      <c r="C41" s="41"/>
      <c r="D41" s="42"/>
      <c r="E41" s="42"/>
      <c r="F41" s="42"/>
      <c r="G41" s="42"/>
      <c r="H41" s="42"/>
      <c r="I41" s="42"/>
      <c r="J41" s="43"/>
      <c r="K41" s="41"/>
      <c r="L41" s="42"/>
      <c r="M41" s="43"/>
      <c r="O41" s="44"/>
      <c r="P41" s="45"/>
      <c r="R41" s="21">
        <f t="shared" si="23"/>
        <v>0</v>
      </c>
      <c r="S41" s="74"/>
      <c r="T41" s="91"/>
      <c r="U41" s="23" t="str">
        <f t="shared" si="12"/>
        <v/>
      </c>
      <c r="W41" s="40">
        <v>9</v>
      </c>
      <c r="X41" s="41"/>
      <c r="Y41" s="42"/>
      <c r="Z41" s="42"/>
      <c r="AA41" s="42"/>
      <c r="AB41" s="42"/>
      <c r="AC41" s="42"/>
      <c r="AD41" s="42"/>
      <c r="AE41" s="43"/>
      <c r="AF41" s="41"/>
      <c r="AG41" s="42"/>
      <c r="AH41" s="43"/>
      <c r="AJ41" s="49"/>
      <c r="AK41" s="43"/>
      <c r="AM41" s="21">
        <f t="shared" si="13"/>
        <v>0</v>
      </c>
      <c r="AN41" s="47"/>
      <c r="AO41" s="48"/>
      <c r="AP41" s="23" t="str">
        <f t="shared" si="14"/>
        <v/>
      </c>
      <c r="AR41" s="40">
        <v>9</v>
      </c>
      <c r="AS41" s="41"/>
      <c r="AT41" s="42"/>
      <c r="AU41" s="42"/>
      <c r="AV41" s="42"/>
      <c r="AW41" s="42"/>
      <c r="AX41" s="42"/>
      <c r="AY41" s="42"/>
      <c r="AZ41" s="43"/>
      <c r="BA41" s="41"/>
      <c r="BB41" s="42"/>
      <c r="BC41" s="43"/>
      <c r="BE41" s="49"/>
      <c r="BF41" s="43"/>
      <c r="BH41" s="21">
        <f t="shared" si="15"/>
        <v>0</v>
      </c>
      <c r="BI41" s="47"/>
      <c r="BJ41" s="48"/>
      <c r="BK41" s="23" t="str">
        <f t="shared" si="16"/>
        <v/>
      </c>
      <c r="BM41" s="40">
        <v>9</v>
      </c>
      <c r="BN41" s="41"/>
      <c r="BO41" s="42"/>
      <c r="BP41" s="42"/>
      <c r="BQ41" s="42"/>
      <c r="BR41" s="42"/>
      <c r="BS41" s="42"/>
      <c r="BT41" s="42"/>
      <c r="BU41" s="43"/>
      <c r="BV41" s="41"/>
      <c r="BW41" s="42"/>
      <c r="BX41" s="43"/>
      <c r="BZ41" s="49"/>
      <c r="CA41" s="43"/>
      <c r="CC41" s="21">
        <f t="shared" si="17"/>
        <v>0</v>
      </c>
      <c r="CD41" s="47"/>
      <c r="CE41" s="48"/>
      <c r="CF41" s="23" t="str">
        <f t="shared" si="18"/>
        <v/>
      </c>
      <c r="CG41" s="47"/>
      <c r="CH41" s="40">
        <v>9</v>
      </c>
      <c r="CI41" s="41"/>
      <c r="CJ41" s="42"/>
      <c r="CK41" s="42"/>
      <c r="CL41" s="42"/>
      <c r="CM41" s="42"/>
      <c r="CN41" s="42"/>
      <c r="CO41" s="42"/>
      <c r="CP41" s="43"/>
      <c r="CQ41" s="41"/>
      <c r="CR41" s="42"/>
      <c r="CS41" s="43"/>
      <c r="CU41" s="49"/>
      <c r="CV41" s="43"/>
      <c r="CX41" s="21">
        <f t="shared" si="19"/>
        <v>0</v>
      </c>
      <c r="CY41" s="47"/>
      <c r="CZ41" s="48"/>
      <c r="DA41" s="23" t="str">
        <f t="shared" si="20"/>
        <v/>
      </c>
      <c r="DB41" s="47"/>
      <c r="DC41" s="40">
        <v>9</v>
      </c>
      <c r="DD41" s="41"/>
      <c r="DE41" s="42"/>
      <c r="DF41" s="42"/>
      <c r="DG41" s="42"/>
      <c r="DH41" s="42"/>
      <c r="DI41" s="42"/>
      <c r="DJ41" s="42"/>
      <c r="DK41" s="43"/>
      <c r="DL41" s="41"/>
      <c r="DM41" s="42"/>
      <c r="DN41" s="43"/>
      <c r="DP41" s="49"/>
      <c r="DQ41" s="43"/>
      <c r="DS41" s="21">
        <f t="shared" si="21"/>
        <v>0</v>
      </c>
      <c r="DT41" s="47"/>
      <c r="DU41" s="48"/>
      <c r="DV41" s="23" t="str">
        <f t="shared" si="22"/>
        <v/>
      </c>
      <c r="DW41" s="37"/>
    </row>
    <row r="42" spans="1:127" ht="15" customHeight="1" x14ac:dyDescent="0.25">
      <c r="A42" s="35"/>
      <c r="B42" s="40">
        <v>10</v>
      </c>
      <c r="C42" s="41"/>
      <c r="D42" s="42"/>
      <c r="E42" s="42"/>
      <c r="F42" s="42"/>
      <c r="G42" s="42"/>
      <c r="H42" s="42"/>
      <c r="I42" s="42"/>
      <c r="J42" s="43"/>
      <c r="K42" s="41"/>
      <c r="L42" s="42"/>
      <c r="M42" s="43"/>
      <c r="O42" s="44"/>
      <c r="P42" s="45"/>
      <c r="R42" s="21">
        <f t="shared" si="23"/>
        <v>0</v>
      </c>
      <c r="S42" s="74"/>
      <c r="T42" s="91"/>
      <c r="U42" s="23" t="str">
        <f t="shared" si="12"/>
        <v/>
      </c>
      <c r="W42" s="40">
        <v>10</v>
      </c>
      <c r="X42" s="41"/>
      <c r="Y42" s="42"/>
      <c r="Z42" s="42"/>
      <c r="AA42" s="42"/>
      <c r="AB42" s="42"/>
      <c r="AC42" s="42"/>
      <c r="AD42" s="42"/>
      <c r="AE42" s="43"/>
      <c r="AF42" s="41"/>
      <c r="AG42" s="42"/>
      <c r="AH42" s="43"/>
      <c r="AJ42" s="49"/>
      <c r="AK42" s="43"/>
      <c r="AM42" s="21">
        <f t="shared" si="13"/>
        <v>0</v>
      </c>
      <c r="AN42" s="47"/>
      <c r="AO42" s="48"/>
      <c r="AP42" s="23" t="str">
        <f t="shared" si="14"/>
        <v/>
      </c>
      <c r="AR42" s="40">
        <v>10</v>
      </c>
      <c r="AS42" s="41"/>
      <c r="AT42" s="42"/>
      <c r="AU42" s="42"/>
      <c r="AV42" s="42"/>
      <c r="AW42" s="42"/>
      <c r="AX42" s="42"/>
      <c r="AY42" s="42"/>
      <c r="AZ42" s="43"/>
      <c r="BA42" s="41"/>
      <c r="BB42" s="42"/>
      <c r="BC42" s="43"/>
      <c r="BE42" s="49"/>
      <c r="BF42" s="43"/>
      <c r="BH42" s="21">
        <f t="shared" si="15"/>
        <v>0</v>
      </c>
      <c r="BI42" s="47"/>
      <c r="BJ42" s="48"/>
      <c r="BK42" s="23" t="str">
        <f t="shared" si="16"/>
        <v/>
      </c>
      <c r="BM42" s="40">
        <v>10</v>
      </c>
      <c r="BN42" s="41"/>
      <c r="BO42" s="42"/>
      <c r="BP42" s="42"/>
      <c r="BQ42" s="42"/>
      <c r="BR42" s="42"/>
      <c r="BS42" s="42"/>
      <c r="BT42" s="42"/>
      <c r="BU42" s="43"/>
      <c r="BV42" s="41"/>
      <c r="BW42" s="42"/>
      <c r="BX42" s="43"/>
      <c r="BZ42" s="49"/>
      <c r="CA42" s="43"/>
      <c r="CC42" s="21">
        <f t="shared" si="17"/>
        <v>0</v>
      </c>
      <c r="CD42" s="47"/>
      <c r="CE42" s="48"/>
      <c r="CF42" s="23" t="str">
        <f t="shared" si="18"/>
        <v/>
      </c>
      <c r="CG42" s="47"/>
      <c r="CH42" s="40">
        <v>10</v>
      </c>
      <c r="CI42" s="41"/>
      <c r="CJ42" s="42"/>
      <c r="CK42" s="42"/>
      <c r="CL42" s="42"/>
      <c r="CM42" s="42"/>
      <c r="CN42" s="42"/>
      <c r="CO42" s="42"/>
      <c r="CP42" s="43"/>
      <c r="CQ42" s="41"/>
      <c r="CR42" s="42"/>
      <c r="CS42" s="43"/>
      <c r="CU42" s="49"/>
      <c r="CV42" s="43"/>
      <c r="CX42" s="21">
        <f t="shared" si="19"/>
        <v>0</v>
      </c>
      <c r="CY42" s="47"/>
      <c r="CZ42" s="48"/>
      <c r="DA42" s="23" t="str">
        <f t="shared" si="20"/>
        <v/>
      </c>
      <c r="DB42" s="47"/>
      <c r="DC42" s="40">
        <v>10</v>
      </c>
      <c r="DD42" s="41"/>
      <c r="DE42" s="42"/>
      <c r="DF42" s="42"/>
      <c r="DG42" s="42"/>
      <c r="DH42" s="42"/>
      <c r="DI42" s="42"/>
      <c r="DJ42" s="42"/>
      <c r="DK42" s="43"/>
      <c r="DL42" s="41"/>
      <c r="DM42" s="42"/>
      <c r="DN42" s="43"/>
      <c r="DP42" s="49"/>
      <c r="DQ42" s="43"/>
      <c r="DS42" s="21">
        <f t="shared" si="21"/>
        <v>0</v>
      </c>
      <c r="DT42" s="47"/>
      <c r="DU42" s="48"/>
      <c r="DV42" s="23" t="str">
        <f t="shared" si="22"/>
        <v/>
      </c>
      <c r="DW42" s="37"/>
    </row>
    <row r="43" spans="1:127" ht="15" customHeight="1" x14ac:dyDescent="0.25">
      <c r="A43" s="35"/>
      <c r="B43" s="40">
        <v>11</v>
      </c>
      <c r="C43" s="41"/>
      <c r="D43" s="42"/>
      <c r="E43" s="42"/>
      <c r="F43" s="42"/>
      <c r="G43" s="42"/>
      <c r="H43" s="42"/>
      <c r="I43" s="42"/>
      <c r="J43" s="43"/>
      <c r="K43" s="41"/>
      <c r="L43" s="42"/>
      <c r="M43" s="43"/>
      <c r="O43" s="44"/>
      <c r="P43" s="45"/>
      <c r="R43" s="21">
        <f t="shared" si="23"/>
        <v>0</v>
      </c>
      <c r="S43" s="74"/>
      <c r="T43" s="91"/>
      <c r="U43" s="23" t="str">
        <f t="shared" si="12"/>
        <v/>
      </c>
      <c r="W43" s="40">
        <v>11</v>
      </c>
      <c r="X43" s="41"/>
      <c r="Y43" s="42"/>
      <c r="Z43" s="42"/>
      <c r="AA43" s="42"/>
      <c r="AB43" s="42"/>
      <c r="AC43" s="42"/>
      <c r="AD43" s="42"/>
      <c r="AE43" s="43"/>
      <c r="AF43" s="41"/>
      <c r="AG43" s="42"/>
      <c r="AH43" s="43"/>
      <c r="AJ43" s="49"/>
      <c r="AK43" s="43"/>
      <c r="AM43" s="21">
        <f t="shared" si="13"/>
        <v>0</v>
      </c>
      <c r="AN43" s="47"/>
      <c r="AO43" s="48"/>
      <c r="AP43" s="23" t="str">
        <f t="shared" si="14"/>
        <v/>
      </c>
      <c r="AR43" s="40">
        <v>11</v>
      </c>
      <c r="AS43" s="41"/>
      <c r="AT43" s="42"/>
      <c r="AU43" s="42"/>
      <c r="AV43" s="42"/>
      <c r="AW43" s="42"/>
      <c r="AX43" s="42"/>
      <c r="AY43" s="42"/>
      <c r="AZ43" s="43"/>
      <c r="BA43" s="41"/>
      <c r="BB43" s="42"/>
      <c r="BC43" s="43"/>
      <c r="BE43" s="49"/>
      <c r="BF43" s="43"/>
      <c r="BH43" s="21">
        <f t="shared" si="15"/>
        <v>0</v>
      </c>
      <c r="BI43" s="47"/>
      <c r="BJ43" s="48"/>
      <c r="BK43" s="23" t="str">
        <f t="shared" si="16"/>
        <v/>
      </c>
      <c r="BM43" s="40">
        <v>11</v>
      </c>
      <c r="BN43" s="41"/>
      <c r="BO43" s="42"/>
      <c r="BP43" s="42"/>
      <c r="BQ43" s="42"/>
      <c r="BR43" s="42"/>
      <c r="BS43" s="42"/>
      <c r="BT43" s="42"/>
      <c r="BU43" s="43"/>
      <c r="BV43" s="41"/>
      <c r="BW43" s="42"/>
      <c r="BX43" s="43"/>
      <c r="BZ43" s="49"/>
      <c r="CA43" s="43"/>
      <c r="CC43" s="21">
        <f t="shared" si="17"/>
        <v>0</v>
      </c>
      <c r="CD43" s="47"/>
      <c r="CE43" s="48"/>
      <c r="CF43" s="23" t="str">
        <f t="shared" si="18"/>
        <v/>
      </c>
      <c r="CG43" s="47"/>
      <c r="CH43" s="40">
        <v>11</v>
      </c>
      <c r="CI43" s="41"/>
      <c r="CJ43" s="42"/>
      <c r="CK43" s="42"/>
      <c r="CL43" s="42"/>
      <c r="CM43" s="42"/>
      <c r="CN43" s="42"/>
      <c r="CO43" s="42"/>
      <c r="CP43" s="43"/>
      <c r="CQ43" s="41"/>
      <c r="CR43" s="42"/>
      <c r="CS43" s="43"/>
      <c r="CU43" s="49"/>
      <c r="CV43" s="43"/>
      <c r="CX43" s="21">
        <f t="shared" si="19"/>
        <v>0</v>
      </c>
      <c r="CY43" s="47"/>
      <c r="CZ43" s="48"/>
      <c r="DA43" s="23" t="str">
        <f t="shared" si="20"/>
        <v/>
      </c>
      <c r="DB43" s="47"/>
      <c r="DC43" s="40">
        <v>11</v>
      </c>
      <c r="DD43" s="41"/>
      <c r="DE43" s="42"/>
      <c r="DF43" s="42"/>
      <c r="DG43" s="42"/>
      <c r="DH43" s="42"/>
      <c r="DI43" s="42"/>
      <c r="DJ43" s="42"/>
      <c r="DK43" s="43"/>
      <c r="DL43" s="41"/>
      <c r="DM43" s="42"/>
      <c r="DN43" s="43"/>
      <c r="DP43" s="49"/>
      <c r="DQ43" s="43"/>
      <c r="DS43" s="21">
        <f t="shared" si="21"/>
        <v>0</v>
      </c>
      <c r="DT43" s="47"/>
      <c r="DU43" s="48"/>
      <c r="DV43" s="23" t="str">
        <f t="shared" si="22"/>
        <v/>
      </c>
      <c r="DW43" s="37"/>
    </row>
    <row r="44" spans="1:127" ht="15" customHeight="1" x14ac:dyDescent="0.25">
      <c r="A44" s="35"/>
      <c r="B44" s="40">
        <v>12</v>
      </c>
      <c r="C44" s="41"/>
      <c r="D44" s="42"/>
      <c r="E44" s="42"/>
      <c r="F44" s="42"/>
      <c r="G44" s="42"/>
      <c r="H44" s="42"/>
      <c r="I44" s="42"/>
      <c r="J44" s="43"/>
      <c r="K44" s="41"/>
      <c r="L44" s="42"/>
      <c r="M44" s="43"/>
      <c r="O44" s="44"/>
      <c r="P44" s="45"/>
      <c r="R44" s="21">
        <f t="shared" si="23"/>
        <v>0</v>
      </c>
      <c r="S44" s="74"/>
      <c r="T44" s="91"/>
      <c r="U44" s="23" t="str">
        <f t="shared" si="12"/>
        <v/>
      </c>
      <c r="W44" s="40">
        <v>12</v>
      </c>
      <c r="X44" s="41"/>
      <c r="Y44" s="42"/>
      <c r="Z44" s="42"/>
      <c r="AA44" s="42"/>
      <c r="AB44" s="42"/>
      <c r="AC44" s="42"/>
      <c r="AD44" s="42"/>
      <c r="AE44" s="43"/>
      <c r="AF44" s="41"/>
      <c r="AG44" s="42"/>
      <c r="AH44" s="43"/>
      <c r="AJ44" s="49"/>
      <c r="AK44" s="43"/>
      <c r="AM44" s="21">
        <f t="shared" si="13"/>
        <v>0</v>
      </c>
      <c r="AN44" s="47"/>
      <c r="AO44" s="48"/>
      <c r="AP44" s="23" t="str">
        <f t="shared" si="14"/>
        <v/>
      </c>
      <c r="AR44" s="40">
        <v>12</v>
      </c>
      <c r="AS44" s="41"/>
      <c r="AT44" s="42"/>
      <c r="AU44" s="42"/>
      <c r="AV44" s="42"/>
      <c r="AW44" s="42"/>
      <c r="AX44" s="42"/>
      <c r="AY44" s="42"/>
      <c r="AZ44" s="43"/>
      <c r="BA44" s="41"/>
      <c r="BB44" s="42"/>
      <c r="BC44" s="43"/>
      <c r="BE44" s="49"/>
      <c r="BF44" s="43"/>
      <c r="BH44" s="21">
        <f t="shared" si="15"/>
        <v>0</v>
      </c>
      <c r="BI44" s="47"/>
      <c r="BJ44" s="48"/>
      <c r="BK44" s="23" t="str">
        <f t="shared" si="16"/>
        <v/>
      </c>
      <c r="BM44" s="40">
        <v>12</v>
      </c>
      <c r="BN44" s="41"/>
      <c r="BO44" s="42"/>
      <c r="BP44" s="42"/>
      <c r="BQ44" s="42"/>
      <c r="BR44" s="42"/>
      <c r="BS44" s="42"/>
      <c r="BT44" s="42"/>
      <c r="BU44" s="43"/>
      <c r="BV44" s="41"/>
      <c r="BW44" s="42"/>
      <c r="BX44" s="43"/>
      <c r="BZ44" s="49"/>
      <c r="CA44" s="43"/>
      <c r="CC44" s="21">
        <f t="shared" si="17"/>
        <v>0</v>
      </c>
      <c r="CD44" s="47"/>
      <c r="CE44" s="48"/>
      <c r="CF44" s="23" t="str">
        <f t="shared" si="18"/>
        <v/>
      </c>
      <c r="CG44" s="47"/>
      <c r="CH44" s="40">
        <v>12</v>
      </c>
      <c r="CI44" s="41"/>
      <c r="CJ44" s="42"/>
      <c r="CK44" s="42"/>
      <c r="CL44" s="42"/>
      <c r="CM44" s="42"/>
      <c r="CN44" s="42"/>
      <c r="CO44" s="42"/>
      <c r="CP44" s="43"/>
      <c r="CQ44" s="41"/>
      <c r="CR44" s="42"/>
      <c r="CS44" s="43"/>
      <c r="CU44" s="49"/>
      <c r="CV44" s="43"/>
      <c r="CX44" s="21">
        <f t="shared" si="19"/>
        <v>0</v>
      </c>
      <c r="CY44" s="47"/>
      <c r="CZ44" s="48"/>
      <c r="DA44" s="23" t="str">
        <f t="shared" si="20"/>
        <v/>
      </c>
      <c r="DB44" s="47"/>
      <c r="DC44" s="40">
        <v>12</v>
      </c>
      <c r="DD44" s="41"/>
      <c r="DE44" s="42"/>
      <c r="DF44" s="42"/>
      <c r="DG44" s="42"/>
      <c r="DH44" s="42"/>
      <c r="DI44" s="42"/>
      <c r="DJ44" s="42"/>
      <c r="DK44" s="43"/>
      <c r="DL44" s="41"/>
      <c r="DM44" s="42"/>
      <c r="DN44" s="43"/>
      <c r="DP44" s="49"/>
      <c r="DQ44" s="43"/>
      <c r="DS44" s="21">
        <f t="shared" si="21"/>
        <v>0</v>
      </c>
      <c r="DT44" s="47"/>
      <c r="DU44" s="48"/>
      <c r="DV44" s="23" t="str">
        <f t="shared" si="22"/>
        <v/>
      </c>
      <c r="DW44" s="37"/>
    </row>
    <row r="45" spans="1:127" ht="15" customHeight="1" x14ac:dyDescent="0.25">
      <c r="A45" s="35"/>
      <c r="B45" s="40">
        <v>13</v>
      </c>
      <c r="C45" s="41"/>
      <c r="D45" s="42"/>
      <c r="E45" s="42"/>
      <c r="F45" s="42"/>
      <c r="G45" s="42"/>
      <c r="H45" s="42"/>
      <c r="I45" s="42"/>
      <c r="J45" s="43"/>
      <c r="K45" s="41"/>
      <c r="L45" s="42"/>
      <c r="M45" s="43"/>
      <c r="O45" s="44"/>
      <c r="P45" s="45"/>
      <c r="R45" s="21">
        <f t="shared" si="23"/>
        <v>0</v>
      </c>
      <c r="S45" s="74"/>
      <c r="T45" s="91"/>
      <c r="U45" s="23" t="str">
        <f t="shared" si="12"/>
        <v/>
      </c>
      <c r="W45" s="40">
        <v>13</v>
      </c>
      <c r="X45" s="41"/>
      <c r="Y45" s="42"/>
      <c r="Z45" s="42"/>
      <c r="AA45" s="42"/>
      <c r="AB45" s="42"/>
      <c r="AC45" s="42"/>
      <c r="AD45" s="42"/>
      <c r="AE45" s="43"/>
      <c r="AF45" s="41"/>
      <c r="AG45" s="42"/>
      <c r="AH45" s="43"/>
      <c r="AJ45" s="49"/>
      <c r="AK45" s="43"/>
      <c r="AM45" s="21">
        <f t="shared" si="13"/>
        <v>0</v>
      </c>
      <c r="AN45" s="47"/>
      <c r="AO45" s="48"/>
      <c r="AP45" s="23" t="str">
        <f t="shared" si="14"/>
        <v/>
      </c>
      <c r="AR45" s="40">
        <v>13</v>
      </c>
      <c r="AS45" s="41"/>
      <c r="AT45" s="42"/>
      <c r="AU45" s="42"/>
      <c r="AV45" s="42"/>
      <c r="AW45" s="42"/>
      <c r="AX45" s="42"/>
      <c r="AY45" s="42"/>
      <c r="AZ45" s="43"/>
      <c r="BA45" s="41"/>
      <c r="BB45" s="42"/>
      <c r="BC45" s="43"/>
      <c r="BE45" s="49"/>
      <c r="BF45" s="43"/>
      <c r="BH45" s="21">
        <f t="shared" si="15"/>
        <v>0</v>
      </c>
      <c r="BI45" s="47"/>
      <c r="BJ45" s="48"/>
      <c r="BK45" s="23" t="str">
        <f t="shared" si="16"/>
        <v/>
      </c>
      <c r="BM45" s="40">
        <v>13</v>
      </c>
      <c r="BN45" s="41"/>
      <c r="BO45" s="42"/>
      <c r="BP45" s="42"/>
      <c r="BQ45" s="42"/>
      <c r="BR45" s="42"/>
      <c r="BS45" s="42"/>
      <c r="BT45" s="42"/>
      <c r="BU45" s="43"/>
      <c r="BV45" s="41"/>
      <c r="BW45" s="42"/>
      <c r="BX45" s="43"/>
      <c r="BZ45" s="49"/>
      <c r="CA45" s="43"/>
      <c r="CC45" s="21">
        <f t="shared" si="17"/>
        <v>0</v>
      </c>
      <c r="CD45" s="47"/>
      <c r="CE45" s="48"/>
      <c r="CF45" s="23" t="str">
        <f t="shared" si="18"/>
        <v/>
      </c>
      <c r="CG45" s="47"/>
      <c r="CH45" s="40">
        <v>13</v>
      </c>
      <c r="CI45" s="41"/>
      <c r="CJ45" s="42"/>
      <c r="CK45" s="42"/>
      <c r="CL45" s="42"/>
      <c r="CM45" s="42"/>
      <c r="CN45" s="42"/>
      <c r="CO45" s="42"/>
      <c r="CP45" s="43"/>
      <c r="CQ45" s="41"/>
      <c r="CR45" s="42"/>
      <c r="CS45" s="43"/>
      <c r="CU45" s="49"/>
      <c r="CV45" s="43"/>
      <c r="CX45" s="21">
        <f t="shared" si="19"/>
        <v>0</v>
      </c>
      <c r="CY45" s="47"/>
      <c r="CZ45" s="48"/>
      <c r="DA45" s="23" t="str">
        <f t="shared" si="20"/>
        <v/>
      </c>
      <c r="DB45" s="47"/>
      <c r="DC45" s="40">
        <v>13</v>
      </c>
      <c r="DD45" s="41"/>
      <c r="DE45" s="42"/>
      <c r="DF45" s="42"/>
      <c r="DG45" s="42"/>
      <c r="DH45" s="42"/>
      <c r="DI45" s="42"/>
      <c r="DJ45" s="42"/>
      <c r="DK45" s="43"/>
      <c r="DL45" s="41"/>
      <c r="DM45" s="42"/>
      <c r="DN45" s="43"/>
      <c r="DP45" s="49"/>
      <c r="DQ45" s="43"/>
      <c r="DS45" s="21">
        <f t="shared" si="21"/>
        <v>0</v>
      </c>
      <c r="DT45" s="47"/>
      <c r="DU45" s="48"/>
      <c r="DV45" s="23" t="str">
        <f t="shared" si="22"/>
        <v/>
      </c>
      <c r="DW45" s="37"/>
    </row>
    <row r="46" spans="1:127" ht="15" customHeight="1" x14ac:dyDescent="0.25">
      <c r="A46" s="35"/>
      <c r="B46" s="40">
        <v>14</v>
      </c>
      <c r="C46" s="41"/>
      <c r="D46" s="42"/>
      <c r="E46" s="42"/>
      <c r="F46" s="42"/>
      <c r="G46" s="42"/>
      <c r="H46" s="42"/>
      <c r="I46" s="42"/>
      <c r="J46" s="43"/>
      <c r="K46" s="41"/>
      <c r="L46" s="42"/>
      <c r="M46" s="43"/>
      <c r="O46" s="44"/>
      <c r="P46" s="45"/>
      <c r="R46" s="21">
        <f t="shared" si="23"/>
        <v>0</v>
      </c>
      <c r="S46" s="74"/>
      <c r="T46" s="91"/>
      <c r="U46" s="23" t="str">
        <f t="shared" si="12"/>
        <v/>
      </c>
      <c r="W46" s="40">
        <v>14</v>
      </c>
      <c r="X46" s="41"/>
      <c r="Y46" s="42"/>
      <c r="Z46" s="42"/>
      <c r="AA46" s="42"/>
      <c r="AB46" s="42"/>
      <c r="AC46" s="42"/>
      <c r="AD46" s="42"/>
      <c r="AE46" s="43"/>
      <c r="AF46" s="41"/>
      <c r="AG46" s="42"/>
      <c r="AH46" s="43"/>
      <c r="AJ46" s="49"/>
      <c r="AK46" s="43"/>
      <c r="AM46" s="21">
        <f t="shared" si="13"/>
        <v>0</v>
      </c>
      <c r="AN46" s="47"/>
      <c r="AO46" s="48"/>
      <c r="AP46" s="23" t="str">
        <f t="shared" si="14"/>
        <v/>
      </c>
      <c r="AR46" s="40">
        <v>14</v>
      </c>
      <c r="AS46" s="41"/>
      <c r="AT46" s="42"/>
      <c r="AU46" s="42"/>
      <c r="AV46" s="42"/>
      <c r="AW46" s="42"/>
      <c r="AX46" s="42"/>
      <c r="AY46" s="42"/>
      <c r="AZ46" s="43"/>
      <c r="BA46" s="41"/>
      <c r="BB46" s="42"/>
      <c r="BC46" s="43"/>
      <c r="BE46" s="49"/>
      <c r="BF46" s="43"/>
      <c r="BH46" s="21">
        <f t="shared" si="15"/>
        <v>0</v>
      </c>
      <c r="BI46" s="47"/>
      <c r="BJ46" s="48"/>
      <c r="BK46" s="23" t="str">
        <f t="shared" si="16"/>
        <v/>
      </c>
      <c r="BM46" s="40">
        <v>14</v>
      </c>
      <c r="BN46" s="41"/>
      <c r="BO46" s="42"/>
      <c r="BP46" s="42"/>
      <c r="BQ46" s="42"/>
      <c r="BR46" s="42"/>
      <c r="BS46" s="42"/>
      <c r="BT46" s="42"/>
      <c r="BU46" s="43"/>
      <c r="BV46" s="41"/>
      <c r="BW46" s="42"/>
      <c r="BX46" s="43"/>
      <c r="BZ46" s="49"/>
      <c r="CA46" s="43"/>
      <c r="CC46" s="21">
        <f t="shared" si="17"/>
        <v>0</v>
      </c>
      <c r="CD46" s="47"/>
      <c r="CE46" s="48"/>
      <c r="CF46" s="23" t="str">
        <f t="shared" si="18"/>
        <v/>
      </c>
      <c r="CG46" s="47"/>
      <c r="CH46" s="40">
        <v>14</v>
      </c>
      <c r="CI46" s="41"/>
      <c r="CJ46" s="42"/>
      <c r="CK46" s="42"/>
      <c r="CL46" s="42"/>
      <c r="CM46" s="42"/>
      <c r="CN46" s="42"/>
      <c r="CO46" s="42"/>
      <c r="CP46" s="43"/>
      <c r="CQ46" s="41"/>
      <c r="CR46" s="42"/>
      <c r="CS46" s="43"/>
      <c r="CU46" s="49"/>
      <c r="CV46" s="43"/>
      <c r="CX46" s="21">
        <f t="shared" si="19"/>
        <v>0</v>
      </c>
      <c r="CY46" s="47"/>
      <c r="CZ46" s="48"/>
      <c r="DA46" s="23" t="str">
        <f t="shared" si="20"/>
        <v/>
      </c>
      <c r="DB46" s="47"/>
      <c r="DC46" s="40">
        <v>14</v>
      </c>
      <c r="DD46" s="41"/>
      <c r="DE46" s="42"/>
      <c r="DF46" s="42"/>
      <c r="DG46" s="42"/>
      <c r="DH46" s="42"/>
      <c r="DI46" s="42"/>
      <c r="DJ46" s="42"/>
      <c r="DK46" s="43"/>
      <c r="DL46" s="41"/>
      <c r="DM46" s="42"/>
      <c r="DN46" s="43"/>
      <c r="DP46" s="49"/>
      <c r="DQ46" s="43"/>
      <c r="DS46" s="21">
        <f t="shared" si="21"/>
        <v>0</v>
      </c>
      <c r="DT46" s="47"/>
      <c r="DU46" s="48"/>
      <c r="DV46" s="23" t="str">
        <f t="shared" si="22"/>
        <v/>
      </c>
      <c r="DW46" s="37"/>
    </row>
    <row r="47" spans="1:127" ht="15" customHeight="1" x14ac:dyDescent="0.25">
      <c r="A47" s="35"/>
      <c r="B47" s="40">
        <v>15</v>
      </c>
      <c r="C47" s="41"/>
      <c r="D47" s="42"/>
      <c r="E47" s="42"/>
      <c r="F47" s="42"/>
      <c r="G47" s="42"/>
      <c r="H47" s="42"/>
      <c r="I47" s="42"/>
      <c r="J47" s="43"/>
      <c r="K47" s="41"/>
      <c r="L47" s="42"/>
      <c r="M47" s="43"/>
      <c r="O47" s="44"/>
      <c r="P47" s="45"/>
      <c r="R47" s="21">
        <f t="shared" si="23"/>
        <v>0</v>
      </c>
      <c r="S47" s="74"/>
      <c r="T47" s="91"/>
      <c r="U47" s="23" t="str">
        <f t="shared" si="12"/>
        <v/>
      </c>
      <c r="W47" s="40">
        <v>15</v>
      </c>
      <c r="X47" s="41"/>
      <c r="Y47" s="42"/>
      <c r="Z47" s="42"/>
      <c r="AA47" s="42"/>
      <c r="AB47" s="42"/>
      <c r="AC47" s="42"/>
      <c r="AD47" s="42"/>
      <c r="AE47" s="43"/>
      <c r="AF47" s="41"/>
      <c r="AG47" s="42"/>
      <c r="AH47" s="43"/>
      <c r="AJ47" s="49"/>
      <c r="AK47" s="43"/>
      <c r="AM47" s="21">
        <f t="shared" si="13"/>
        <v>0</v>
      </c>
      <c r="AN47" s="47"/>
      <c r="AO47" s="48"/>
      <c r="AP47" s="23" t="str">
        <f t="shared" si="14"/>
        <v/>
      </c>
      <c r="AR47" s="40">
        <v>15</v>
      </c>
      <c r="AS47" s="41"/>
      <c r="AT47" s="42"/>
      <c r="AU47" s="42"/>
      <c r="AV47" s="42"/>
      <c r="AW47" s="42"/>
      <c r="AX47" s="42"/>
      <c r="AY47" s="42"/>
      <c r="AZ47" s="43"/>
      <c r="BA47" s="41"/>
      <c r="BB47" s="42"/>
      <c r="BC47" s="43"/>
      <c r="BE47" s="49"/>
      <c r="BF47" s="43"/>
      <c r="BH47" s="21">
        <f t="shared" si="15"/>
        <v>0</v>
      </c>
      <c r="BI47" s="47"/>
      <c r="BJ47" s="48"/>
      <c r="BK47" s="23" t="str">
        <f t="shared" si="16"/>
        <v/>
      </c>
      <c r="BM47" s="40">
        <v>15</v>
      </c>
      <c r="BN47" s="41"/>
      <c r="BO47" s="42"/>
      <c r="BP47" s="42"/>
      <c r="BQ47" s="42"/>
      <c r="BR47" s="42"/>
      <c r="BS47" s="42"/>
      <c r="BT47" s="42"/>
      <c r="BU47" s="43"/>
      <c r="BV47" s="41"/>
      <c r="BW47" s="42"/>
      <c r="BX47" s="43"/>
      <c r="BZ47" s="49"/>
      <c r="CA47" s="43"/>
      <c r="CC47" s="21">
        <f t="shared" si="17"/>
        <v>0</v>
      </c>
      <c r="CD47" s="47"/>
      <c r="CE47" s="48"/>
      <c r="CF47" s="23" t="str">
        <f t="shared" si="18"/>
        <v/>
      </c>
      <c r="CG47" s="47"/>
      <c r="CH47" s="40">
        <v>15</v>
      </c>
      <c r="CI47" s="41"/>
      <c r="CJ47" s="42"/>
      <c r="CK47" s="42"/>
      <c r="CL47" s="42"/>
      <c r="CM47" s="42"/>
      <c r="CN47" s="42"/>
      <c r="CO47" s="42"/>
      <c r="CP47" s="43"/>
      <c r="CQ47" s="41"/>
      <c r="CR47" s="42"/>
      <c r="CS47" s="43"/>
      <c r="CU47" s="49"/>
      <c r="CV47" s="43"/>
      <c r="CX47" s="21">
        <f t="shared" si="19"/>
        <v>0</v>
      </c>
      <c r="CY47" s="47"/>
      <c r="CZ47" s="48"/>
      <c r="DA47" s="23" t="str">
        <f t="shared" si="20"/>
        <v/>
      </c>
      <c r="DB47" s="47"/>
      <c r="DC47" s="40">
        <v>15</v>
      </c>
      <c r="DD47" s="41"/>
      <c r="DE47" s="42"/>
      <c r="DF47" s="42"/>
      <c r="DG47" s="42"/>
      <c r="DH47" s="42"/>
      <c r="DI47" s="42"/>
      <c r="DJ47" s="42"/>
      <c r="DK47" s="43"/>
      <c r="DL47" s="41"/>
      <c r="DM47" s="42"/>
      <c r="DN47" s="43"/>
      <c r="DP47" s="49"/>
      <c r="DQ47" s="43"/>
      <c r="DS47" s="21">
        <f t="shared" si="21"/>
        <v>0</v>
      </c>
      <c r="DT47" s="47"/>
      <c r="DU47" s="48"/>
      <c r="DV47" s="23" t="str">
        <f t="shared" si="22"/>
        <v/>
      </c>
      <c r="DW47" s="37"/>
    </row>
    <row r="48" spans="1:127" ht="15" customHeight="1" x14ac:dyDescent="0.25">
      <c r="A48" s="35"/>
      <c r="B48" s="40">
        <v>16</v>
      </c>
      <c r="C48" s="41"/>
      <c r="D48" s="42"/>
      <c r="E48" s="42"/>
      <c r="F48" s="42"/>
      <c r="G48" s="42"/>
      <c r="H48" s="42"/>
      <c r="I48" s="42"/>
      <c r="J48" s="43"/>
      <c r="K48" s="41"/>
      <c r="L48" s="42"/>
      <c r="M48" s="43"/>
      <c r="O48" s="44"/>
      <c r="P48" s="45"/>
      <c r="R48" s="21">
        <f t="shared" si="23"/>
        <v>0</v>
      </c>
      <c r="S48" s="74"/>
      <c r="T48" s="91"/>
      <c r="U48" s="23" t="str">
        <f t="shared" si="12"/>
        <v/>
      </c>
      <c r="W48" s="40">
        <v>16</v>
      </c>
      <c r="X48" s="41"/>
      <c r="Y48" s="42"/>
      <c r="Z48" s="42"/>
      <c r="AA48" s="42"/>
      <c r="AB48" s="42"/>
      <c r="AC48" s="42"/>
      <c r="AD48" s="42"/>
      <c r="AE48" s="43"/>
      <c r="AF48" s="41"/>
      <c r="AG48" s="42"/>
      <c r="AH48" s="43"/>
      <c r="AJ48" s="49"/>
      <c r="AK48" s="43"/>
      <c r="AM48" s="21">
        <f t="shared" si="13"/>
        <v>0</v>
      </c>
      <c r="AN48" s="47"/>
      <c r="AO48" s="48"/>
      <c r="AP48" s="23" t="str">
        <f t="shared" si="14"/>
        <v/>
      </c>
      <c r="AR48" s="40">
        <v>16</v>
      </c>
      <c r="AS48" s="41"/>
      <c r="AT48" s="42"/>
      <c r="AU48" s="42"/>
      <c r="AV48" s="42"/>
      <c r="AW48" s="42"/>
      <c r="AX48" s="42"/>
      <c r="AY48" s="42"/>
      <c r="AZ48" s="43"/>
      <c r="BA48" s="41"/>
      <c r="BB48" s="42"/>
      <c r="BC48" s="43"/>
      <c r="BE48" s="49"/>
      <c r="BF48" s="43"/>
      <c r="BH48" s="21">
        <f t="shared" si="15"/>
        <v>0</v>
      </c>
      <c r="BI48" s="47"/>
      <c r="BJ48" s="48"/>
      <c r="BK48" s="23" t="str">
        <f t="shared" si="16"/>
        <v/>
      </c>
      <c r="BM48" s="40">
        <v>16</v>
      </c>
      <c r="BN48" s="41"/>
      <c r="BO48" s="42"/>
      <c r="BP48" s="42"/>
      <c r="BQ48" s="42"/>
      <c r="BR48" s="42"/>
      <c r="BS48" s="42"/>
      <c r="BT48" s="42"/>
      <c r="BU48" s="43"/>
      <c r="BV48" s="41"/>
      <c r="BW48" s="42"/>
      <c r="BX48" s="43"/>
      <c r="BZ48" s="49"/>
      <c r="CA48" s="43"/>
      <c r="CC48" s="21">
        <f t="shared" si="17"/>
        <v>0</v>
      </c>
      <c r="CD48" s="47"/>
      <c r="CE48" s="48"/>
      <c r="CF48" s="23" t="str">
        <f t="shared" si="18"/>
        <v/>
      </c>
      <c r="CG48" s="47"/>
      <c r="CH48" s="40">
        <v>16</v>
      </c>
      <c r="CI48" s="41"/>
      <c r="CJ48" s="42"/>
      <c r="CK48" s="42"/>
      <c r="CL48" s="42"/>
      <c r="CM48" s="42"/>
      <c r="CN48" s="42"/>
      <c r="CO48" s="42"/>
      <c r="CP48" s="43"/>
      <c r="CQ48" s="41"/>
      <c r="CR48" s="42"/>
      <c r="CS48" s="43"/>
      <c r="CU48" s="49"/>
      <c r="CV48" s="43"/>
      <c r="CX48" s="21">
        <f t="shared" si="19"/>
        <v>0</v>
      </c>
      <c r="CY48" s="47"/>
      <c r="CZ48" s="48"/>
      <c r="DA48" s="23" t="str">
        <f t="shared" si="20"/>
        <v/>
      </c>
      <c r="DB48" s="47"/>
      <c r="DC48" s="40">
        <v>16</v>
      </c>
      <c r="DD48" s="41"/>
      <c r="DE48" s="42"/>
      <c r="DF48" s="42"/>
      <c r="DG48" s="42"/>
      <c r="DH48" s="42"/>
      <c r="DI48" s="42"/>
      <c r="DJ48" s="42"/>
      <c r="DK48" s="43"/>
      <c r="DL48" s="41"/>
      <c r="DM48" s="42"/>
      <c r="DN48" s="43"/>
      <c r="DP48" s="49"/>
      <c r="DQ48" s="43"/>
      <c r="DS48" s="21">
        <f t="shared" si="21"/>
        <v>0</v>
      </c>
      <c r="DT48" s="47"/>
      <c r="DU48" s="48"/>
      <c r="DV48" s="23" t="str">
        <f t="shared" si="22"/>
        <v/>
      </c>
      <c r="DW48" s="37"/>
    </row>
    <row r="49" spans="1:127" ht="15" customHeight="1" x14ac:dyDescent="0.25">
      <c r="A49" s="35"/>
      <c r="B49" s="40">
        <v>17</v>
      </c>
      <c r="C49" s="41"/>
      <c r="D49" s="42"/>
      <c r="E49" s="42"/>
      <c r="F49" s="42"/>
      <c r="G49" s="42"/>
      <c r="H49" s="42"/>
      <c r="I49" s="42"/>
      <c r="J49" s="43"/>
      <c r="K49" s="41"/>
      <c r="L49" s="42"/>
      <c r="M49" s="43"/>
      <c r="O49" s="44"/>
      <c r="P49" s="45"/>
      <c r="R49" s="21">
        <f t="shared" si="23"/>
        <v>0</v>
      </c>
      <c r="S49" s="74"/>
      <c r="T49" s="91"/>
      <c r="U49" s="23" t="str">
        <f t="shared" si="12"/>
        <v/>
      </c>
      <c r="W49" s="40">
        <v>17</v>
      </c>
      <c r="X49" s="41"/>
      <c r="Y49" s="42"/>
      <c r="Z49" s="42"/>
      <c r="AA49" s="42"/>
      <c r="AB49" s="42"/>
      <c r="AC49" s="42"/>
      <c r="AD49" s="42"/>
      <c r="AE49" s="43"/>
      <c r="AF49" s="41"/>
      <c r="AG49" s="42"/>
      <c r="AH49" s="43"/>
      <c r="AJ49" s="49"/>
      <c r="AK49" s="43"/>
      <c r="AM49" s="21">
        <f t="shared" si="13"/>
        <v>0</v>
      </c>
      <c r="AN49" s="47"/>
      <c r="AO49" s="48"/>
      <c r="AP49" s="23" t="str">
        <f t="shared" si="14"/>
        <v/>
      </c>
      <c r="AR49" s="40">
        <v>17</v>
      </c>
      <c r="AS49" s="41"/>
      <c r="AT49" s="42"/>
      <c r="AU49" s="42"/>
      <c r="AV49" s="42"/>
      <c r="AW49" s="42"/>
      <c r="AX49" s="42"/>
      <c r="AY49" s="42"/>
      <c r="AZ49" s="43"/>
      <c r="BA49" s="41"/>
      <c r="BB49" s="42"/>
      <c r="BC49" s="43"/>
      <c r="BE49" s="49"/>
      <c r="BF49" s="43"/>
      <c r="BH49" s="21">
        <f t="shared" si="15"/>
        <v>0</v>
      </c>
      <c r="BI49" s="47"/>
      <c r="BJ49" s="48"/>
      <c r="BK49" s="23" t="str">
        <f t="shared" si="16"/>
        <v/>
      </c>
      <c r="BM49" s="40">
        <v>17</v>
      </c>
      <c r="BN49" s="41"/>
      <c r="BO49" s="42"/>
      <c r="BP49" s="42"/>
      <c r="BQ49" s="42"/>
      <c r="BR49" s="42"/>
      <c r="BS49" s="42"/>
      <c r="BT49" s="42"/>
      <c r="BU49" s="43"/>
      <c r="BV49" s="41"/>
      <c r="BW49" s="42"/>
      <c r="BX49" s="43"/>
      <c r="BZ49" s="49"/>
      <c r="CA49" s="43"/>
      <c r="CC49" s="21">
        <f t="shared" si="17"/>
        <v>0</v>
      </c>
      <c r="CD49" s="47"/>
      <c r="CE49" s="48"/>
      <c r="CF49" s="23" t="str">
        <f t="shared" si="18"/>
        <v/>
      </c>
      <c r="CG49" s="47"/>
      <c r="CH49" s="40">
        <v>17</v>
      </c>
      <c r="CI49" s="41"/>
      <c r="CJ49" s="42"/>
      <c r="CK49" s="42"/>
      <c r="CL49" s="42"/>
      <c r="CM49" s="42"/>
      <c r="CN49" s="42"/>
      <c r="CO49" s="42"/>
      <c r="CP49" s="43"/>
      <c r="CQ49" s="41"/>
      <c r="CR49" s="42"/>
      <c r="CS49" s="43"/>
      <c r="CU49" s="49"/>
      <c r="CV49" s="43"/>
      <c r="CX49" s="21">
        <f t="shared" si="19"/>
        <v>0</v>
      </c>
      <c r="CY49" s="47"/>
      <c r="CZ49" s="48"/>
      <c r="DA49" s="23" t="str">
        <f t="shared" si="20"/>
        <v/>
      </c>
      <c r="DB49" s="47"/>
      <c r="DC49" s="40">
        <v>17</v>
      </c>
      <c r="DD49" s="41"/>
      <c r="DE49" s="42"/>
      <c r="DF49" s="42"/>
      <c r="DG49" s="42"/>
      <c r="DH49" s="42"/>
      <c r="DI49" s="42"/>
      <c r="DJ49" s="42"/>
      <c r="DK49" s="43"/>
      <c r="DL49" s="41"/>
      <c r="DM49" s="42"/>
      <c r="DN49" s="43"/>
      <c r="DP49" s="49"/>
      <c r="DQ49" s="43"/>
      <c r="DS49" s="21">
        <f t="shared" si="21"/>
        <v>0</v>
      </c>
      <c r="DT49" s="47"/>
      <c r="DU49" s="48"/>
      <c r="DV49" s="23" t="str">
        <f t="shared" si="22"/>
        <v/>
      </c>
      <c r="DW49" s="37"/>
    </row>
    <row r="50" spans="1:127" ht="15" customHeight="1" x14ac:dyDescent="0.25">
      <c r="A50" s="35"/>
      <c r="B50" s="40">
        <v>18</v>
      </c>
      <c r="C50" s="41"/>
      <c r="D50" s="42"/>
      <c r="E50" s="42"/>
      <c r="F50" s="42"/>
      <c r="G50" s="42"/>
      <c r="H50" s="42"/>
      <c r="I50" s="42"/>
      <c r="J50" s="43"/>
      <c r="K50" s="41"/>
      <c r="L50" s="42"/>
      <c r="M50" s="43"/>
      <c r="O50" s="44"/>
      <c r="P50" s="45"/>
      <c r="R50" s="21">
        <f t="shared" si="23"/>
        <v>0</v>
      </c>
      <c r="S50" s="74"/>
      <c r="T50" s="91"/>
      <c r="U50" s="23" t="str">
        <f t="shared" si="12"/>
        <v/>
      </c>
      <c r="W50" s="40">
        <v>18</v>
      </c>
      <c r="X50" s="41"/>
      <c r="Y50" s="42"/>
      <c r="Z50" s="42"/>
      <c r="AA50" s="42"/>
      <c r="AB50" s="42"/>
      <c r="AC50" s="42"/>
      <c r="AD50" s="42"/>
      <c r="AE50" s="43"/>
      <c r="AF50" s="41"/>
      <c r="AG50" s="42"/>
      <c r="AH50" s="43"/>
      <c r="AJ50" s="49"/>
      <c r="AK50" s="43"/>
      <c r="AM50" s="21">
        <f t="shared" si="13"/>
        <v>0</v>
      </c>
      <c r="AN50" s="47"/>
      <c r="AO50" s="48"/>
      <c r="AP50" s="23" t="str">
        <f t="shared" si="14"/>
        <v/>
      </c>
      <c r="AR50" s="40">
        <v>18</v>
      </c>
      <c r="AS50" s="41"/>
      <c r="AT50" s="42"/>
      <c r="AU50" s="42"/>
      <c r="AV50" s="42"/>
      <c r="AW50" s="42"/>
      <c r="AX50" s="42"/>
      <c r="AY50" s="42"/>
      <c r="AZ50" s="43"/>
      <c r="BA50" s="41"/>
      <c r="BB50" s="42"/>
      <c r="BC50" s="43"/>
      <c r="BE50" s="49"/>
      <c r="BF50" s="43"/>
      <c r="BH50" s="21">
        <f t="shared" si="15"/>
        <v>0</v>
      </c>
      <c r="BI50" s="47"/>
      <c r="BJ50" s="48"/>
      <c r="BK50" s="23" t="str">
        <f t="shared" si="16"/>
        <v/>
      </c>
      <c r="BM50" s="40">
        <v>18</v>
      </c>
      <c r="BN50" s="41"/>
      <c r="BO50" s="42"/>
      <c r="BP50" s="42"/>
      <c r="BQ50" s="42"/>
      <c r="BR50" s="42"/>
      <c r="BS50" s="42"/>
      <c r="BT50" s="42"/>
      <c r="BU50" s="43"/>
      <c r="BV50" s="41"/>
      <c r="BW50" s="42"/>
      <c r="BX50" s="43"/>
      <c r="BZ50" s="49"/>
      <c r="CA50" s="43"/>
      <c r="CC50" s="21">
        <f t="shared" si="17"/>
        <v>0</v>
      </c>
      <c r="CD50" s="47"/>
      <c r="CE50" s="48"/>
      <c r="CF50" s="23" t="str">
        <f t="shared" si="18"/>
        <v/>
      </c>
      <c r="CG50" s="47"/>
      <c r="CH50" s="40">
        <v>18</v>
      </c>
      <c r="CI50" s="41"/>
      <c r="CJ50" s="42"/>
      <c r="CK50" s="42"/>
      <c r="CL50" s="42"/>
      <c r="CM50" s="42"/>
      <c r="CN50" s="42"/>
      <c r="CO50" s="42"/>
      <c r="CP50" s="43"/>
      <c r="CQ50" s="41"/>
      <c r="CR50" s="42"/>
      <c r="CS50" s="43"/>
      <c r="CU50" s="49"/>
      <c r="CV50" s="43"/>
      <c r="CX50" s="21">
        <f t="shared" si="19"/>
        <v>0</v>
      </c>
      <c r="CY50" s="47"/>
      <c r="CZ50" s="48"/>
      <c r="DA50" s="23" t="str">
        <f t="shared" si="20"/>
        <v/>
      </c>
      <c r="DB50" s="47"/>
      <c r="DC50" s="40">
        <v>18</v>
      </c>
      <c r="DD50" s="41"/>
      <c r="DE50" s="42"/>
      <c r="DF50" s="42"/>
      <c r="DG50" s="42"/>
      <c r="DH50" s="42"/>
      <c r="DI50" s="42"/>
      <c r="DJ50" s="42"/>
      <c r="DK50" s="43"/>
      <c r="DL50" s="41"/>
      <c r="DM50" s="42"/>
      <c r="DN50" s="43"/>
      <c r="DP50" s="49"/>
      <c r="DQ50" s="43"/>
      <c r="DS50" s="21">
        <f t="shared" si="21"/>
        <v>0</v>
      </c>
      <c r="DT50" s="47"/>
      <c r="DU50" s="48"/>
      <c r="DV50" s="23" t="str">
        <f t="shared" si="22"/>
        <v/>
      </c>
      <c r="DW50" s="37"/>
    </row>
    <row r="51" spans="1:127" ht="15" customHeight="1" x14ac:dyDescent="0.25">
      <c r="A51" s="35"/>
      <c r="B51" s="40">
        <v>19</v>
      </c>
      <c r="C51" s="41"/>
      <c r="D51" s="42"/>
      <c r="E51" s="42"/>
      <c r="F51" s="42"/>
      <c r="G51" s="42"/>
      <c r="H51" s="42"/>
      <c r="I51" s="42"/>
      <c r="J51" s="43"/>
      <c r="K51" s="41"/>
      <c r="L51" s="42"/>
      <c r="M51" s="43"/>
      <c r="O51" s="44"/>
      <c r="P51" s="45"/>
      <c r="R51" s="21">
        <f t="shared" si="23"/>
        <v>0</v>
      </c>
      <c r="S51" s="74"/>
      <c r="T51" s="91"/>
      <c r="U51" s="23" t="str">
        <f t="shared" si="12"/>
        <v/>
      </c>
      <c r="W51" s="40">
        <v>19</v>
      </c>
      <c r="X51" s="41"/>
      <c r="Y51" s="42"/>
      <c r="Z51" s="42"/>
      <c r="AA51" s="42"/>
      <c r="AB51" s="42"/>
      <c r="AC51" s="42"/>
      <c r="AD51" s="42"/>
      <c r="AE51" s="43"/>
      <c r="AF51" s="41"/>
      <c r="AG51" s="42"/>
      <c r="AH51" s="43"/>
      <c r="AJ51" s="49"/>
      <c r="AK51" s="43"/>
      <c r="AM51" s="21">
        <f t="shared" si="13"/>
        <v>0</v>
      </c>
      <c r="AN51" s="47"/>
      <c r="AO51" s="48"/>
      <c r="AP51" s="23" t="str">
        <f t="shared" si="14"/>
        <v/>
      </c>
      <c r="AR51" s="40">
        <v>19</v>
      </c>
      <c r="AS51" s="41"/>
      <c r="AT51" s="42"/>
      <c r="AU51" s="42"/>
      <c r="AV51" s="42"/>
      <c r="AW51" s="42"/>
      <c r="AX51" s="42"/>
      <c r="AY51" s="42"/>
      <c r="AZ51" s="43"/>
      <c r="BA51" s="41"/>
      <c r="BB51" s="42"/>
      <c r="BC51" s="43"/>
      <c r="BE51" s="49"/>
      <c r="BF51" s="43"/>
      <c r="BH51" s="21">
        <f t="shared" si="15"/>
        <v>0</v>
      </c>
      <c r="BI51" s="47"/>
      <c r="BJ51" s="48"/>
      <c r="BK51" s="23" t="str">
        <f t="shared" si="16"/>
        <v/>
      </c>
      <c r="BM51" s="40">
        <v>19</v>
      </c>
      <c r="BN51" s="41"/>
      <c r="BO51" s="42"/>
      <c r="BP51" s="42"/>
      <c r="BQ51" s="42"/>
      <c r="BR51" s="42"/>
      <c r="BS51" s="42"/>
      <c r="BT51" s="42"/>
      <c r="BU51" s="43"/>
      <c r="BV51" s="41"/>
      <c r="BW51" s="42"/>
      <c r="BX51" s="43"/>
      <c r="BZ51" s="49"/>
      <c r="CA51" s="43"/>
      <c r="CC51" s="21">
        <f t="shared" si="17"/>
        <v>0</v>
      </c>
      <c r="CD51" s="47"/>
      <c r="CE51" s="48"/>
      <c r="CF51" s="23" t="str">
        <f t="shared" si="18"/>
        <v/>
      </c>
      <c r="CG51" s="47"/>
      <c r="CH51" s="40">
        <v>19</v>
      </c>
      <c r="CI51" s="41"/>
      <c r="CJ51" s="42"/>
      <c r="CK51" s="42"/>
      <c r="CL51" s="42"/>
      <c r="CM51" s="42"/>
      <c r="CN51" s="42"/>
      <c r="CO51" s="42"/>
      <c r="CP51" s="43"/>
      <c r="CQ51" s="41"/>
      <c r="CR51" s="42"/>
      <c r="CS51" s="43"/>
      <c r="CU51" s="49"/>
      <c r="CV51" s="43"/>
      <c r="CX51" s="21">
        <f t="shared" si="19"/>
        <v>0</v>
      </c>
      <c r="CY51" s="47"/>
      <c r="CZ51" s="48"/>
      <c r="DA51" s="23" t="str">
        <f t="shared" si="20"/>
        <v/>
      </c>
      <c r="DB51" s="47"/>
      <c r="DC51" s="40">
        <v>19</v>
      </c>
      <c r="DD51" s="41"/>
      <c r="DE51" s="42"/>
      <c r="DF51" s="42"/>
      <c r="DG51" s="42"/>
      <c r="DH51" s="42"/>
      <c r="DI51" s="42"/>
      <c r="DJ51" s="42"/>
      <c r="DK51" s="43"/>
      <c r="DL51" s="41"/>
      <c r="DM51" s="42"/>
      <c r="DN51" s="43"/>
      <c r="DP51" s="49"/>
      <c r="DQ51" s="43"/>
      <c r="DS51" s="21">
        <f t="shared" si="21"/>
        <v>0</v>
      </c>
      <c r="DT51" s="47"/>
      <c r="DU51" s="48"/>
      <c r="DV51" s="23" t="str">
        <f t="shared" si="22"/>
        <v/>
      </c>
      <c r="DW51" s="37"/>
    </row>
    <row r="52" spans="1:127" ht="15" customHeight="1" x14ac:dyDescent="0.25">
      <c r="A52" s="35"/>
      <c r="B52" s="40">
        <v>20</v>
      </c>
      <c r="C52" s="41"/>
      <c r="D52" s="42"/>
      <c r="E52" s="42"/>
      <c r="F52" s="42"/>
      <c r="G52" s="42"/>
      <c r="H52" s="42"/>
      <c r="I52" s="42"/>
      <c r="J52" s="43"/>
      <c r="K52" s="41"/>
      <c r="L52" s="42"/>
      <c r="M52" s="43"/>
      <c r="O52" s="44"/>
      <c r="P52" s="45"/>
      <c r="R52" s="21">
        <f t="shared" si="23"/>
        <v>0</v>
      </c>
      <c r="S52" s="74"/>
      <c r="T52" s="91"/>
      <c r="U52" s="23" t="str">
        <f t="shared" si="12"/>
        <v/>
      </c>
      <c r="W52" s="40">
        <v>20</v>
      </c>
      <c r="X52" s="41"/>
      <c r="Y52" s="42"/>
      <c r="Z52" s="42"/>
      <c r="AA52" s="42"/>
      <c r="AB52" s="42"/>
      <c r="AC52" s="42"/>
      <c r="AD52" s="42"/>
      <c r="AE52" s="43"/>
      <c r="AF52" s="41"/>
      <c r="AG52" s="42"/>
      <c r="AH52" s="43"/>
      <c r="AJ52" s="49"/>
      <c r="AK52" s="43"/>
      <c r="AM52" s="21">
        <f t="shared" si="13"/>
        <v>0</v>
      </c>
      <c r="AN52" s="47"/>
      <c r="AO52" s="48"/>
      <c r="AP52" s="23" t="str">
        <f t="shared" si="14"/>
        <v/>
      </c>
      <c r="AR52" s="40">
        <v>20</v>
      </c>
      <c r="AS52" s="41"/>
      <c r="AT52" s="42"/>
      <c r="AU52" s="42"/>
      <c r="AV52" s="42"/>
      <c r="AW52" s="42"/>
      <c r="AX52" s="42"/>
      <c r="AY52" s="42"/>
      <c r="AZ52" s="43"/>
      <c r="BA52" s="41"/>
      <c r="BB52" s="42"/>
      <c r="BC52" s="43"/>
      <c r="BE52" s="49"/>
      <c r="BF52" s="43"/>
      <c r="BH52" s="21">
        <f t="shared" si="15"/>
        <v>0</v>
      </c>
      <c r="BI52" s="47"/>
      <c r="BJ52" s="48"/>
      <c r="BK52" s="23" t="str">
        <f t="shared" si="16"/>
        <v/>
      </c>
      <c r="BM52" s="40">
        <v>20</v>
      </c>
      <c r="BN52" s="41"/>
      <c r="BO52" s="42"/>
      <c r="BP52" s="42"/>
      <c r="BQ52" s="42"/>
      <c r="BR52" s="42"/>
      <c r="BS52" s="42"/>
      <c r="BT52" s="42"/>
      <c r="BU52" s="43"/>
      <c r="BV52" s="41"/>
      <c r="BW52" s="42"/>
      <c r="BX52" s="43"/>
      <c r="BZ52" s="49"/>
      <c r="CA52" s="43"/>
      <c r="CC52" s="21">
        <f t="shared" si="17"/>
        <v>0</v>
      </c>
      <c r="CD52" s="47"/>
      <c r="CE52" s="48"/>
      <c r="CF52" s="23" t="str">
        <f t="shared" si="18"/>
        <v/>
      </c>
      <c r="CG52" s="47"/>
      <c r="CH52" s="40">
        <v>20</v>
      </c>
      <c r="CI52" s="41"/>
      <c r="CJ52" s="42"/>
      <c r="CK52" s="42"/>
      <c r="CL52" s="42"/>
      <c r="CM52" s="42"/>
      <c r="CN52" s="42"/>
      <c r="CO52" s="42"/>
      <c r="CP52" s="43"/>
      <c r="CQ52" s="41"/>
      <c r="CR52" s="42"/>
      <c r="CS52" s="43"/>
      <c r="CU52" s="49"/>
      <c r="CV52" s="43"/>
      <c r="CX52" s="21">
        <f t="shared" si="19"/>
        <v>0</v>
      </c>
      <c r="CY52" s="47"/>
      <c r="CZ52" s="48"/>
      <c r="DA52" s="23" t="str">
        <f t="shared" si="20"/>
        <v/>
      </c>
      <c r="DB52" s="47"/>
      <c r="DC52" s="40">
        <v>20</v>
      </c>
      <c r="DD52" s="41"/>
      <c r="DE52" s="42"/>
      <c r="DF52" s="42"/>
      <c r="DG52" s="42"/>
      <c r="DH52" s="42"/>
      <c r="DI52" s="42"/>
      <c r="DJ52" s="42"/>
      <c r="DK52" s="43"/>
      <c r="DL52" s="41"/>
      <c r="DM52" s="42"/>
      <c r="DN52" s="43"/>
      <c r="DP52" s="49"/>
      <c r="DQ52" s="43"/>
      <c r="DS52" s="21">
        <f t="shared" si="21"/>
        <v>0</v>
      </c>
      <c r="DT52" s="47"/>
      <c r="DU52" s="48"/>
      <c r="DV52" s="23" t="str">
        <f t="shared" si="22"/>
        <v/>
      </c>
      <c r="DW52" s="37"/>
    </row>
    <row r="53" spans="1:127" s="17" customFormat="1" ht="15" customHeight="1" x14ac:dyDescent="0.25">
      <c r="A53" s="75"/>
      <c r="B53" s="19"/>
      <c r="C53" s="19"/>
      <c r="D53" s="19"/>
      <c r="E53" s="19"/>
      <c r="F53" s="19"/>
      <c r="G53" s="19"/>
      <c r="H53" s="19"/>
      <c r="I53" s="19"/>
      <c r="J53" s="19"/>
      <c r="K53" s="19"/>
      <c r="L53" s="19"/>
      <c r="M53" s="19"/>
      <c r="N53" s="19"/>
      <c r="O53" s="72"/>
      <c r="P53" s="76" t="s">
        <v>78</v>
      </c>
      <c r="R53" s="24">
        <f>SUM(R33:R52)</f>
        <v>0</v>
      </c>
      <c r="S53" s="25"/>
      <c r="T53" s="26">
        <f>SUM(T33:T52)</f>
        <v>0</v>
      </c>
      <c r="U53" s="23" t="str">
        <f t="shared" si="12"/>
        <v>-</v>
      </c>
      <c r="W53" s="77"/>
      <c r="X53" s="19"/>
      <c r="Y53" s="19"/>
      <c r="Z53" s="19"/>
      <c r="AA53" s="19"/>
      <c r="AB53" s="19"/>
      <c r="AC53" s="19"/>
      <c r="AD53" s="19"/>
      <c r="AE53" s="19"/>
      <c r="AF53" s="19"/>
      <c r="AG53" s="19"/>
      <c r="AH53" s="19"/>
      <c r="AI53" s="19"/>
      <c r="AJ53" s="19"/>
      <c r="AK53" s="76" t="s">
        <v>78</v>
      </c>
      <c r="AM53" s="24">
        <f>SUM(AM33:AM52)</f>
        <v>0</v>
      </c>
      <c r="AN53" s="25"/>
      <c r="AO53" s="26">
        <f>SUM(AO33:AO52)</f>
        <v>0</v>
      </c>
      <c r="AP53" s="23" t="str">
        <f t="shared" si="14"/>
        <v>-</v>
      </c>
      <c r="AR53" s="77"/>
      <c r="AS53" s="19"/>
      <c r="AT53" s="19"/>
      <c r="AU53" s="19"/>
      <c r="AV53" s="19"/>
      <c r="AW53" s="19"/>
      <c r="AX53" s="19"/>
      <c r="AY53" s="19"/>
      <c r="AZ53" s="19"/>
      <c r="BA53" s="19"/>
      <c r="BB53" s="19"/>
      <c r="BC53" s="19"/>
      <c r="BD53" s="19"/>
      <c r="BE53" s="19"/>
      <c r="BF53" s="76" t="s">
        <v>78</v>
      </c>
      <c r="BH53" s="24">
        <f>SUM(BH33:BH52)</f>
        <v>0</v>
      </c>
      <c r="BI53" s="25"/>
      <c r="BJ53" s="26">
        <f>SUM(BJ33:BJ52)</f>
        <v>0</v>
      </c>
      <c r="BK53" s="23" t="str">
        <f t="shared" si="16"/>
        <v>-</v>
      </c>
      <c r="BM53" s="80"/>
      <c r="BN53" s="81"/>
      <c r="BO53" s="81"/>
      <c r="BP53" s="81"/>
      <c r="BQ53" s="81"/>
      <c r="BR53" s="81"/>
      <c r="BS53" s="81"/>
      <c r="BT53" s="81"/>
      <c r="BU53" s="81"/>
      <c r="BV53" s="81"/>
      <c r="BW53" s="81"/>
      <c r="BX53" s="81"/>
      <c r="BY53" s="81"/>
      <c r="BZ53" s="81"/>
      <c r="CA53" s="82" t="s">
        <v>78</v>
      </c>
      <c r="CC53" s="24">
        <f>SUM(CC33:CC52)</f>
        <v>0</v>
      </c>
      <c r="CD53" s="25"/>
      <c r="CE53" s="26">
        <f>SUM(CE33:CE52)</f>
        <v>0</v>
      </c>
      <c r="CF53" s="23" t="str">
        <f t="shared" si="18"/>
        <v>-</v>
      </c>
      <c r="CG53" s="22"/>
      <c r="CH53" s="77"/>
      <c r="CI53" s="19"/>
      <c r="CJ53" s="19"/>
      <c r="CK53" s="19"/>
      <c r="CL53" s="19"/>
      <c r="CM53" s="19"/>
      <c r="CN53" s="19"/>
      <c r="CO53" s="19"/>
      <c r="CP53" s="19"/>
      <c r="CQ53" s="19"/>
      <c r="CR53" s="19"/>
      <c r="CS53" s="19"/>
      <c r="CT53" s="19"/>
      <c r="CU53" s="19"/>
      <c r="CV53" s="76" t="s">
        <v>78</v>
      </c>
      <c r="CX53" s="24">
        <f>SUM(CX33:CX52)</f>
        <v>0</v>
      </c>
      <c r="CY53" s="25"/>
      <c r="CZ53" s="26">
        <f>SUM(CZ33:CZ52)</f>
        <v>0</v>
      </c>
      <c r="DA53" s="23" t="str">
        <f t="shared" si="20"/>
        <v>-</v>
      </c>
      <c r="DB53" s="25"/>
      <c r="DC53" s="77"/>
      <c r="DD53" s="19"/>
      <c r="DE53" s="19"/>
      <c r="DF53" s="19"/>
      <c r="DG53" s="19"/>
      <c r="DH53" s="19"/>
      <c r="DI53" s="19"/>
      <c r="DJ53" s="19"/>
      <c r="DK53" s="19"/>
      <c r="DL53" s="19"/>
      <c r="DM53" s="19"/>
      <c r="DN53" s="19"/>
      <c r="DO53" s="19"/>
      <c r="DP53" s="19"/>
      <c r="DQ53" s="76" t="s">
        <v>78</v>
      </c>
      <c r="DS53" s="24">
        <f>SUM(DS33:DS52)</f>
        <v>0</v>
      </c>
      <c r="DT53" s="25"/>
      <c r="DU53" s="26">
        <f>SUM(DU33:DU52)</f>
        <v>0</v>
      </c>
      <c r="DV53" s="23" t="str">
        <f t="shared" si="22"/>
        <v>-</v>
      </c>
      <c r="DW53" s="79"/>
    </row>
    <row r="54" spans="1:127" s="17" customFormat="1" ht="15" customHeight="1" x14ac:dyDescent="0.25">
      <c r="A54" s="75"/>
      <c r="O54" s="20"/>
      <c r="P54" s="20"/>
      <c r="W54" s="75"/>
      <c r="AR54" s="75"/>
      <c r="BM54" s="75"/>
      <c r="CH54" s="75"/>
      <c r="DC54" s="75"/>
      <c r="DW54" s="79"/>
    </row>
    <row r="55" spans="1:127" s="17" customFormat="1" ht="15" customHeight="1" x14ac:dyDescent="0.25">
      <c r="A55" s="75"/>
      <c r="B55" s="19"/>
      <c r="C55" s="61" t="s">
        <v>54</v>
      </c>
      <c r="D55" s="19"/>
      <c r="E55" s="19"/>
      <c r="F55" s="19"/>
      <c r="G55" s="19"/>
      <c r="H55" s="19"/>
      <c r="I55" s="19"/>
      <c r="J55" s="19"/>
      <c r="K55" s="19"/>
      <c r="L55" s="19"/>
      <c r="M55" s="19"/>
      <c r="N55" s="19"/>
      <c r="O55" s="106" t="s">
        <v>79</v>
      </c>
      <c r="P55" s="72"/>
      <c r="Q55" s="19"/>
      <c r="R55" s="19"/>
      <c r="W55" s="77"/>
      <c r="X55" s="61" t="s">
        <v>54</v>
      </c>
      <c r="Y55" s="19"/>
      <c r="Z55" s="19"/>
      <c r="AA55" s="19"/>
      <c r="AB55" s="19"/>
      <c r="AC55" s="19"/>
      <c r="AD55" s="19"/>
      <c r="AE55" s="19"/>
      <c r="AF55" s="19"/>
      <c r="AG55" s="19"/>
      <c r="AH55" s="19"/>
      <c r="AI55" s="19"/>
      <c r="AJ55" s="107" t="s">
        <v>79</v>
      </c>
      <c r="AK55" s="19"/>
      <c r="AL55" s="19"/>
      <c r="AM55" s="19"/>
      <c r="AR55" s="77"/>
      <c r="AS55" s="61" t="s">
        <v>54</v>
      </c>
      <c r="AT55" s="19"/>
      <c r="AU55" s="19"/>
      <c r="AV55" s="19"/>
      <c r="AW55" s="19"/>
      <c r="AX55" s="19"/>
      <c r="AY55" s="19"/>
      <c r="AZ55" s="19"/>
      <c r="BA55" s="19"/>
      <c r="BB55" s="19"/>
      <c r="BC55" s="19"/>
      <c r="BD55" s="19"/>
      <c r="BE55" s="107" t="s">
        <v>79</v>
      </c>
      <c r="BF55" s="19"/>
      <c r="BG55" s="19"/>
      <c r="BH55" s="19"/>
      <c r="BM55" s="77"/>
      <c r="BN55" s="61" t="s">
        <v>54</v>
      </c>
      <c r="BO55" s="19"/>
      <c r="BP55" s="19"/>
      <c r="BQ55" s="19"/>
      <c r="BR55" s="19"/>
      <c r="BS55" s="19"/>
      <c r="BT55" s="19"/>
      <c r="BU55" s="19"/>
      <c r="BV55" s="19"/>
      <c r="BW55" s="19"/>
      <c r="BX55" s="19"/>
      <c r="BY55" s="19"/>
      <c r="BZ55" s="107" t="s">
        <v>79</v>
      </c>
      <c r="CA55" s="19"/>
      <c r="CB55" s="19"/>
      <c r="CC55" s="19"/>
      <c r="CH55" s="77"/>
      <c r="CI55" s="61" t="s">
        <v>54</v>
      </c>
      <c r="CJ55" s="19"/>
      <c r="CK55" s="19"/>
      <c r="CL55" s="19"/>
      <c r="CM55" s="19"/>
      <c r="CN55" s="19"/>
      <c r="CO55" s="19"/>
      <c r="CP55" s="19"/>
      <c r="CQ55" s="19"/>
      <c r="CR55" s="19"/>
      <c r="CS55" s="19"/>
      <c r="CT55" s="19"/>
      <c r="CU55" s="107" t="s">
        <v>79</v>
      </c>
      <c r="CV55" s="19"/>
      <c r="CW55" s="19"/>
      <c r="CX55" s="19"/>
      <c r="DC55" s="77"/>
      <c r="DD55" s="61" t="s">
        <v>54</v>
      </c>
      <c r="DE55" s="19"/>
      <c r="DF55" s="19"/>
      <c r="DG55" s="19"/>
      <c r="DH55" s="19"/>
      <c r="DI55" s="19"/>
      <c r="DJ55" s="19"/>
      <c r="DK55" s="19"/>
      <c r="DL55" s="19"/>
      <c r="DM55" s="19"/>
      <c r="DN55" s="19"/>
      <c r="DO55" s="19"/>
      <c r="DP55" s="107" t="s">
        <v>79</v>
      </c>
      <c r="DQ55" s="19"/>
      <c r="DR55" s="19"/>
      <c r="DS55" s="19"/>
      <c r="DW55" s="79"/>
    </row>
    <row r="56" spans="1:127" s="17" customFormat="1" ht="15" customHeight="1" x14ac:dyDescent="0.25">
      <c r="A56" s="75"/>
      <c r="C56" s="17" t="s">
        <v>80</v>
      </c>
      <c r="G56" s="33" t="s">
        <v>81</v>
      </c>
      <c r="H56" s="33"/>
      <c r="I56" s="33"/>
      <c r="J56" s="33"/>
      <c r="K56" s="33"/>
      <c r="L56" s="33"/>
      <c r="M56" s="33"/>
      <c r="O56" s="20" t="s">
        <v>71</v>
      </c>
      <c r="P56" s="20" t="s">
        <v>72</v>
      </c>
      <c r="R56" s="27" t="s">
        <v>73</v>
      </c>
      <c r="S56" s="27"/>
      <c r="T56" s="27" t="s">
        <v>74</v>
      </c>
      <c r="U56" s="27" t="s">
        <v>75</v>
      </c>
      <c r="V56" s="27"/>
      <c r="W56" s="75"/>
      <c r="X56" s="17" t="s">
        <v>80</v>
      </c>
      <c r="AB56" s="33" t="s">
        <v>81</v>
      </c>
      <c r="AC56" s="33"/>
      <c r="AD56" s="33"/>
      <c r="AE56" s="33"/>
      <c r="AF56" s="33"/>
      <c r="AG56" s="33"/>
      <c r="AH56" s="33"/>
      <c r="AJ56" s="27" t="s">
        <v>71</v>
      </c>
      <c r="AK56" s="27" t="s">
        <v>72</v>
      </c>
      <c r="AM56" s="27" t="s">
        <v>73</v>
      </c>
      <c r="AN56" s="27"/>
      <c r="AO56" s="27" t="s">
        <v>74</v>
      </c>
      <c r="AP56" s="27" t="s">
        <v>75</v>
      </c>
      <c r="AQ56" s="27"/>
      <c r="AR56" s="75"/>
      <c r="AS56" s="17" t="s">
        <v>80</v>
      </c>
      <c r="AW56" s="33" t="s">
        <v>81</v>
      </c>
      <c r="AX56" s="33"/>
      <c r="AY56" s="33"/>
      <c r="AZ56" s="33"/>
      <c r="BA56" s="33"/>
      <c r="BB56" s="33"/>
      <c r="BC56" s="33"/>
      <c r="BE56" s="27" t="s">
        <v>71</v>
      </c>
      <c r="BF56" s="27" t="s">
        <v>72</v>
      </c>
      <c r="BH56" s="27" t="s">
        <v>73</v>
      </c>
      <c r="BI56" s="27"/>
      <c r="BJ56" s="27" t="s">
        <v>74</v>
      </c>
      <c r="BK56" s="27" t="s">
        <v>75</v>
      </c>
      <c r="BL56" s="27"/>
      <c r="BM56" s="75"/>
      <c r="BN56" s="17" t="s">
        <v>80</v>
      </c>
      <c r="BR56" s="33" t="s">
        <v>81</v>
      </c>
      <c r="BS56" s="33"/>
      <c r="BT56" s="33"/>
      <c r="BU56" s="33"/>
      <c r="BV56" s="33"/>
      <c r="BW56" s="33"/>
      <c r="BX56" s="33"/>
      <c r="BZ56" s="27" t="s">
        <v>71</v>
      </c>
      <c r="CA56" s="27" t="s">
        <v>72</v>
      </c>
      <c r="CC56" s="27" t="s">
        <v>73</v>
      </c>
      <c r="CD56" s="27"/>
      <c r="CE56" s="27" t="s">
        <v>74</v>
      </c>
      <c r="CF56" s="27" t="s">
        <v>75</v>
      </c>
      <c r="CG56" s="27"/>
      <c r="CH56" s="75"/>
      <c r="CI56" s="17" t="s">
        <v>80</v>
      </c>
      <c r="CM56" s="33" t="s">
        <v>81</v>
      </c>
      <c r="CN56" s="33"/>
      <c r="CO56" s="33"/>
      <c r="CP56" s="33"/>
      <c r="CQ56" s="33"/>
      <c r="CR56" s="33"/>
      <c r="CS56" s="33"/>
      <c r="CU56" s="27" t="s">
        <v>71</v>
      </c>
      <c r="CV56" s="27" t="s">
        <v>72</v>
      </c>
      <c r="CX56" s="27" t="s">
        <v>73</v>
      </c>
      <c r="CY56" s="27"/>
      <c r="CZ56" s="27" t="s">
        <v>74</v>
      </c>
      <c r="DA56" s="27" t="s">
        <v>75</v>
      </c>
      <c r="DB56" s="27"/>
      <c r="DC56" s="75"/>
      <c r="DD56" s="17" t="s">
        <v>80</v>
      </c>
      <c r="DH56" s="33" t="s">
        <v>81</v>
      </c>
      <c r="DI56" s="33"/>
      <c r="DJ56" s="33"/>
      <c r="DK56" s="33"/>
      <c r="DL56" s="33"/>
      <c r="DM56" s="33"/>
      <c r="DN56" s="33"/>
      <c r="DP56" s="27" t="s">
        <v>71</v>
      </c>
      <c r="DQ56" s="27" t="s">
        <v>72</v>
      </c>
      <c r="DS56" s="27" t="s">
        <v>73</v>
      </c>
      <c r="DT56" s="27"/>
      <c r="DU56" s="27" t="s">
        <v>74</v>
      </c>
      <c r="DV56" s="27" t="s">
        <v>75</v>
      </c>
      <c r="DW56" s="79"/>
    </row>
    <row r="57" spans="1:127" ht="15" customHeight="1" x14ac:dyDescent="0.25">
      <c r="A57" s="35"/>
      <c r="B57" s="40">
        <v>1</v>
      </c>
      <c r="C57" s="41"/>
      <c r="D57" s="42"/>
      <c r="E57" s="42"/>
      <c r="F57" s="43"/>
      <c r="G57" s="42"/>
      <c r="H57" s="42"/>
      <c r="I57" s="42"/>
      <c r="J57" s="42"/>
      <c r="K57" s="42"/>
      <c r="L57" s="42"/>
      <c r="M57" s="43"/>
      <c r="O57" s="44"/>
      <c r="P57" s="45"/>
      <c r="R57" s="46"/>
      <c r="S57" s="74"/>
      <c r="T57" s="91"/>
      <c r="U57" s="23" t="str">
        <f t="shared" ref="U57:U77" si="24">IFERROR(IF(ISNUMBER(T57),T57/R57,""),"-")</f>
        <v/>
      </c>
      <c r="W57" s="40">
        <v>1</v>
      </c>
      <c r="X57" s="41"/>
      <c r="Y57" s="42"/>
      <c r="Z57" s="42"/>
      <c r="AA57" s="43"/>
      <c r="AB57" s="42"/>
      <c r="AC57" s="42"/>
      <c r="AD57" s="42"/>
      <c r="AE57" s="42"/>
      <c r="AF57" s="42"/>
      <c r="AG57" s="42"/>
      <c r="AH57" s="43"/>
      <c r="AJ57" s="49"/>
      <c r="AK57" s="43"/>
      <c r="AM57" s="46"/>
      <c r="AN57" s="47"/>
      <c r="AO57" s="48"/>
      <c r="AP57" s="23" t="str">
        <f t="shared" ref="AP57:AP77" si="25">IFERROR(IF(ISNUMBER(AO57),AO57/AM57,""),"-")</f>
        <v/>
      </c>
      <c r="AR57" s="40">
        <v>1</v>
      </c>
      <c r="AS57" s="41"/>
      <c r="AT57" s="42"/>
      <c r="AU57" s="42"/>
      <c r="AV57" s="43"/>
      <c r="AW57" s="42"/>
      <c r="AX57" s="42"/>
      <c r="AY57" s="42"/>
      <c r="AZ57" s="42"/>
      <c r="BA57" s="42"/>
      <c r="BB57" s="42"/>
      <c r="BC57" s="43"/>
      <c r="BE57" s="49"/>
      <c r="BF57" s="43"/>
      <c r="BH57" s="46"/>
      <c r="BI57" s="47"/>
      <c r="BJ57" s="48"/>
      <c r="BK57" s="23" t="str">
        <f t="shared" ref="BK57:BK77" si="26">IFERROR(IF(ISNUMBER(BJ57),BJ57/BH57,""),"-")</f>
        <v/>
      </c>
      <c r="BM57" s="40">
        <v>1</v>
      </c>
      <c r="BN57" s="41"/>
      <c r="BO57" s="42"/>
      <c r="BP57" s="42"/>
      <c r="BQ57" s="43"/>
      <c r="BR57" s="42"/>
      <c r="BS57" s="42"/>
      <c r="BT57" s="42"/>
      <c r="BU57" s="42"/>
      <c r="BV57" s="42"/>
      <c r="BW57" s="42"/>
      <c r="BX57" s="43"/>
      <c r="BZ57" s="49"/>
      <c r="CA57" s="43"/>
      <c r="CC57" s="46"/>
      <c r="CD57" s="47"/>
      <c r="CE57" s="48"/>
      <c r="CF57" s="23" t="str">
        <f t="shared" ref="CF57:CF77" si="27">IFERROR(IF(ISNUMBER(CE57),CE57/CC57,""),"-")</f>
        <v/>
      </c>
      <c r="CG57" s="47"/>
      <c r="CH57" s="40">
        <v>1</v>
      </c>
      <c r="CI57" s="41"/>
      <c r="CJ57" s="42"/>
      <c r="CK57" s="42"/>
      <c r="CL57" s="43"/>
      <c r="CM57" s="42"/>
      <c r="CN57" s="42"/>
      <c r="CO57" s="42"/>
      <c r="CP57" s="42"/>
      <c r="CQ57" s="42"/>
      <c r="CR57" s="42"/>
      <c r="CS57" s="43"/>
      <c r="CU57" s="49"/>
      <c r="CV57" s="43"/>
      <c r="CX57" s="46"/>
      <c r="CY57" s="47"/>
      <c r="CZ57" s="48"/>
      <c r="DA57" s="23" t="str">
        <f t="shared" ref="DA57:DA77" si="28">IFERROR(IF(ISNUMBER(CZ57),CZ57/CX57,""),"-")</f>
        <v/>
      </c>
      <c r="DB57" s="47"/>
      <c r="DC57" s="40">
        <v>1</v>
      </c>
      <c r="DD57" s="41"/>
      <c r="DE57" s="42"/>
      <c r="DF57" s="42"/>
      <c r="DG57" s="43"/>
      <c r="DH57" s="42"/>
      <c r="DI57" s="42"/>
      <c r="DJ57" s="42"/>
      <c r="DK57" s="42"/>
      <c r="DL57" s="42"/>
      <c r="DM57" s="42"/>
      <c r="DN57" s="43"/>
      <c r="DP57" s="49"/>
      <c r="DQ57" s="43"/>
      <c r="DS57" s="46"/>
      <c r="DT57" s="47"/>
      <c r="DU57" s="48"/>
      <c r="DV57" s="23" t="str">
        <f t="shared" ref="DV57:DV77" si="29">IFERROR(IF(ISNUMBER(DU57),DU57/DS57,""),"-")</f>
        <v/>
      </c>
      <c r="DW57" s="37"/>
    </row>
    <row r="58" spans="1:127" ht="15" customHeight="1" x14ac:dyDescent="0.25">
      <c r="A58" s="35"/>
      <c r="B58" s="40">
        <v>2</v>
      </c>
      <c r="C58" s="41"/>
      <c r="D58" s="42"/>
      <c r="E58" s="42"/>
      <c r="F58" s="43"/>
      <c r="G58" s="42"/>
      <c r="H58" s="42"/>
      <c r="I58" s="42"/>
      <c r="J58" s="42"/>
      <c r="K58" s="42"/>
      <c r="L58" s="42"/>
      <c r="M58" s="43"/>
      <c r="O58" s="44"/>
      <c r="P58" s="45"/>
      <c r="R58" s="46"/>
      <c r="S58" s="74"/>
      <c r="T58" s="91"/>
      <c r="U58" s="23" t="str">
        <f t="shared" si="24"/>
        <v/>
      </c>
      <c r="W58" s="40">
        <v>2</v>
      </c>
      <c r="X58" s="41"/>
      <c r="Y58" s="42"/>
      <c r="Z58" s="42"/>
      <c r="AA58" s="43"/>
      <c r="AB58" s="42"/>
      <c r="AC58" s="42"/>
      <c r="AD58" s="42"/>
      <c r="AE58" s="42"/>
      <c r="AF58" s="42"/>
      <c r="AG58" s="42"/>
      <c r="AH58" s="43"/>
      <c r="AJ58" s="49"/>
      <c r="AK58" s="43"/>
      <c r="AM58" s="46"/>
      <c r="AN58" s="47"/>
      <c r="AO58" s="48"/>
      <c r="AP58" s="23" t="str">
        <f t="shared" si="25"/>
        <v/>
      </c>
      <c r="AR58" s="40">
        <v>2</v>
      </c>
      <c r="AS58" s="41"/>
      <c r="AT58" s="42"/>
      <c r="AU58" s="42"/>
      <c r="AV58" s="43"/>
      <c r="AW58" s="42"/>
      <c r="AX58" s="42"/>
      <c r="AY58" s="42"/>
      <c r="AZ58" s="42"/>
      <c r="BA58" s="42"/>
      <c r="BB58" s="42"/>
      <c r="BC58" s="43"/>
      <c r="BE58" s="49"/>
      <c r="BF58" s="43"/>
      <c r="BH58" s="46"/>
      <c r="BI58" s="47"/>
      <c r="BJ58" s="48"/>
      <c r="BK58" s="23" t="str">
        <f t="shared" si="26"/>
        <v/>
      </c>
      <c r="BM58" s="40">
        <v>2</v>
      </c>
      <c r="BN58" s="41"/>
      <c r="BO58" s="42"/>
      <c r="BP58" s="42"/>
      <c r="BQ58" s="43"/>
      <c r="BR58" s="42"/>
      <c r="BS58" s="42"/>
      <c r="BT58" s="42"/>
      <c r="BU58" s="42"/>
      <c r="BV58" s="42"/>
      <c r="BW58" s="42"/>
      <c r="BX58" s="43"/>
      <c r="BZ58" s="49"/>
      <c r="CA58" s="43"/>
      <c r="CC58" s="46"/>
      <c r="CD58" s="47"/>
      <c r="CE58" s="48"/>
      <c r="CF58" s="23" t="str">
        <f t="shared" si="27"/>
        <v/>
      </c>
      <c r="CG58" s="47"/>
      <c r="CH58" s="40">
        <v>2</v>
      </c>
      <c r="CI58" s="41"/>
      <c r="CJ58" s="42"/>
      <c r="CK58" s="42"/>
      <c r="CL58" s="43"/>
      <c r="CM58" s="42"/>
      <c r="CN58" s="42"/>
      <c r="CO58" s="42"/>
      <c r="CP58" s="42"/>
      <c r="CQ58" s="42"/>
      <c r="CR58" s="42"/>
      <c r="CS58" s="43"/>
      <c r="CU58" s="49"/>
      <c r="CV58" s="43"/>
      <c r="CX58" s="46"/>
      <c r="CY58" s="47"/>
      <c r="CZ58" s="48"/>
      <c r="DA58" s="23" t="str">
        <f t="shared" si="28"/>
        <v/>
      </c>
      <c r="DB58" s="47"/>
      <c r="DC58" s="40">
        <v>2</v>
      </c>
      <c r="DD58" s="41"/>
      <c r="DE58" s="42"/>
      <c r="DF58" s="42"/>
      <c r="DG58" s="43"/>
      <c r="DH58" s="42"/>
      <c r="DI58" s="42"/>
      <c r="DJ58" s="42"/>
      <c r="DK58" s="42"/>
      <c r="DL58" s="42"/>
      <c r="DM58" s="42"/>
      <c r="DN58" s="43"/>
      <c r="DP58" s="49"/>
      <c r="DQ58" s="43"/>
      <c r="DS58" s="46"/>
      <c r="DT58" s="47"/>
      <c r="DU58" s="48"/>
      <c r="DV58" s="23" t="str">
        <f t="shared" si="29"/>
        <v/>
      </c>
      <c r="DW58" s="37"/>
    </row>
    <row r="59" spans="1:127" ht="15" customHeight="1" x14ac:dyDescent="0.25">
      <c r="A59" s="35"/>
      <c r="B59" s="40">
        <v>3</v>
      </c>
      <c r="C59" s="41"/>
      <c r="D59" s="42"/>
      <c r="E59" s="42"/>
      <c r="F59" s="43"/>
      <c r="G59" s="42"/>
      <c r="H59" s="42"/>
      <c r="I59" s="42"/>
      <c r="J59" s="42"/>
      <c r="K59" s="42"/>
      <c r="L59" s="42"/>
      <c r="M59" s="43"/>
      <c r="O59" s="44"/>
      <c r="P59" s="45"/>
      <c r="R59" s="46"/>
      <c r="S59" s="74"/>
      <c r="T59" s="91"/>
      <c r="U59" s="23" t="str">
        <f t="shared" si="24"/>
        <v/>
      </c>
      <c r="W59" s="40">
        <v>3</v>
      </c>
      <c r="X59" s="41"/>
      <c r="Y59" s="42"/>
      <c r="Z59" s="42"/>
      <c r="AA59" s="43"/>
      <c r="AB59" s="42"/>
      <c r="AC59" s="42"/>
      <c r="AD59" s="42"/>
      <c r="AE59" s="42"/>
      <c r="AF59" s="42"/>
      <c r="AG59" s="42"/>
      <c r="AH59" s="43"/>
      <c r="AJ59" s="49"/>
      <c r="AK59" s="43"/>
      <c r="AM59" s="46"/>
      <c r="AN59" s="47"/>
      <c r="AO59" s="48"/>
      <c r="AP59" s="23" t="str">
        <f t="shared" si="25"/>
        <v/>
      </c>
      <c r="AR59" s="40">
        <v>3</v>
      </c>
      <c r="AS59" s="41"/>
      <c r="AT59" s="42"/>
      <c r="AU59" s="42"/>
      <c r="AV59" s="43"/>
      <c r="AW59" s="42"/>
      <c r="AX59" s="42"/>
      <c r="AY59" s="42"/>
      <c r="AZ59" s="42"/>
      <c r="BA59" s="42"/>
      <c r="BB59" s="42"/>
      <c r="BC59" s="43"/>
      <c r="BE59" s="49"/>
      <c r="BF59" s="43"/>
      <c r="BH59" s="46"/>
      <c r="BI59" s="47"/>
      <c r="BJ59" s="48"/>
      <c r="BK59" s="23" t="str">
        <f t="shared" si="26"/>
        <v/>
      </c>
      <c r="BM59" s="40">
        <v>3</v>
      </c>
      <c r="BN59" s="41"/>
      <c r="BO59" s="42"/>
      <c r="BP59" s="42"/>
      <c r="BQ59" s="43"/>
      <c r="BR59" s="42"/>
      <c r="BS59" s="42"/>
      <c r="BT59" s="42"/>
      <c r="BU59" s="42"/>
      <c r="BV59" s="42"/>
      <c r="BW59" s="42"/>
      <c r="BX59" s="43"/>
      <c r="BZ59" s="49"/>
      <c r="CA59" s="43"/>
      <c r="CC59" s="46"/>
      <c r="CD59" s="47"/>
      <c r="CE59" s="48"/>
      <c r="CF59" s="23" t="str">
        <f t="shared" si="27"/>
        <v/>
      </c>
      <c r="CG59" s="47"/>
      <c r="CH59" s="40">
        <v>3</v>
      </c>
      <c r="CI59" s="41"/>
      <c r="CJ59" s="42"/>
      <c r="CK59" s="42"/>
      <c r="CL59" s="43"/>
      <c r="CM59" s="42"/>
      <c r="CN59" s="42"/>
      <c r="CO59" s="42"/>
      <c r="CP59" s="42"/>
      <c r="CQ59" s="42"/>
      <c r="CR59" s="42"/>
      <c r="CS59" s="43"/>
      <c r="CU59" s="49"/>
      <c r="CV59" s="43"/>
      <c r="CX59" s="46"/>
      <c r="CY59" s="47"/>
      <c r="CZ59" s="48"/>
      <c r="DA59" s="23" t="str">
        <f t="shared" si="28"/>
        <v/>
      </c>
      <c r="DB59" s="47"/>
      <c r="DC59" s="40">
        <v>3</v>
      </c>
      <c r="DD59" s="41"/>
      <c r="DE59" s="42"/>
      <c r="DF59" s="42"/>
      <c r="DG59" s="43"/>
      <c r="DH59" s="42"/>
      <c r="DI59" s="42"/>
      <c r="DJ59" s="42"/>
      <c r="DK59" s="42"/>
      <c r="DL59" s="42"/>
      <c r="DM59" s="42"/>
      <c r="DN59" s="43"/>
      <c r="DP59" s="49"/>
      <c r="DQ59" s="43"/>
      <c r="DS59" s="46"/>
      <c r="DT59" s="47"/>
      <c r="DU59" s="48"/>
      <c r="DV59" s="23" t="str">
        <f t="shared" si="29"/>
        <v/>
      </c>
      <c r="DW59" s="37"/>
    </row>
    <row r="60" spans="1:127" ht="15" customHeight="1" x14ac:dyDescent="0.25">
      <c r="A60" s="35"/>
      <c r="B60" s="40">
        <v>4</v>
      </c>
      <c r="C60" s="41"/>
      <c r="D60" s="42"/>
      <c r="E60" s="42"/>
      <c r="F60" s="43"/>
      <c r="G60" s="42"/>
      <c r="H60" s="42"/>
      <c r="I60" s="42"/>
      <c r="J60" s="42"/>
      <c r="K60" s="42"/>
      <c r="L60" s="42"/>
      <c r="M60" s="43"/>
      <c r="O60" s="44"/>
      <c r="P60" s="45"/>
      <c r="R60" s="46"/>
      <c r="S60" s="74"/>
      <c r="T60" s="91"/>
      <c r="U60" s="23" t="str">
        <f t="shared" si="24"/>
        <v/>
      </c>
      <c r="W60" s="40">
        <v>4</v>
      </c>
      <c r="X60" s="41"/>
      <c r="Y60" s="42"/>
      <c r="Z60" s="42"/>
      <c r="AA60" s="43"/>
      <c r="AB60" s="42"/>
      <c r="AC60" s="42"/>
      <c r="AD60" s="42"/>
      <c r="AE60" s="42"/>
      <c r="AF60" s="42"/>
      <c r="AG60" s="42"/>
      <c r="AH60" s="43"/>
      <c r="AJ60" s="49"/>
      <c r="AK60" s="43"/>
      <c r="AM60" s="46"/>
      <c r="AN60" s="47"/>
      <c r="AO60" s="48"/>
      <c r="AP60" s="23" t="str">
        <f t="shared" si="25"/>
        <v/>
      </c>
      <c r="AR60" s="40">
        <v>4</v>
      </c>
      <c r="AS60" s="41"/>
      <c r="AT60" s="42"/>
      <c r="AU60" s="42"/>
      <c r="AV60" s="43"/>
      <c r="AW60" s="42"/>
      <c r="AX60" s="42"/>
      <c r="AY60" s="42"/>
      <c r="AZ60" s="42"/>
      <c r="BA60" s="42"/>
      <c r="BB60" s="42"/>
      <c r="BC60" s="43"/>
      <c r="BE60" s="49"/>
      <c r="BF60" s="43"/>
      <c r="BH60" s="46"/>
      <c r="BI60" s="47"/>
      <c r="BJ60" s="48"/>
      <c r="BK60" s="23" t="str">
        <f t="shared" si="26"/>
        <v/>
      </c>
      <c r="BM60" s="40">
        <v>4</v>
      </c>
      <c r="BN60" s="41"/>
      <c r="BO60" s="42"/>
      <c r="BP60" s="42"/>
      <c r="BQ60" s="43"/>
      <c r="BR60" s="42"/>
      <c r="BS60" s="42"/>
      <c r="BT60" s="42"/>
      <c r="BU60" s="42"/>
      <c r="BV60" s="42"/>
      <c r="BW60" s="42"/>
      <c r="BX60" s="43"/>
      <c r="BZ60" s="49"/>
      <c r="CA60" s="43"/>
      <c r="CC60" s="46"/>
      <c r="CD60" s="47"/>
      <c r="CE60" s="48"/>
      <c r="CF60" s="23" t="str">
        <f t="shared" si="27"/>
        <v/>
      </c>
      <c r="CG60" s="47"/>
      <c r="CH60" s="40">
        <v>4</v>
      </c>
      <c r="CI60" s="41"/>
      <c r="CJ60" s="42"/>
      <c r="CK60" s="42"/>
      <c r="CL60" s="43"/>
      <c r="CM60" s="42"/>
      <c r="CN60" s="42"/>
      <c r="CO60" s="42"/>
      <c r="CP60" s="42"/>
      <c r="CQ60" s="42"/>
      <c r="CR60" s="42"/>
      <c r="CS60" s="43"/>
      <c r="CU60" s="49"/>
      <c r="CV60" s="43"/>
      <c r="CX60" s="46"/>
      <c r="CY60" s="47"/>
      <c r="CZ60" s="48"/>
      <c r="DA60" s="23" t="str">
        <f t="shared" si="28"/>
        <v/>
      </c>
      <c r="DB60" s="47"/>
      <c r="DC60" s="40">
        <v>4</v>
      </c>
      <c r="DD60" s="41"/>
      <c r="DE60" s="42"/>
      <c r="DF60" s="42"/>
      <c r="DG60" s="43"/>
      <c r="DH60" s="42"/>
      <c r="DI60" s="42"/>
      <c r="DJ60" s="42"/>
      <c r="DK60" s="42"/>
      <c r="DL60" s="42"/>
      <c r="DM60" s="42"/>
      <c r="DN60" s="43"/>
      <c r="DP60" s="49"/>
      <c r="DQ60" s="43"/>
      <c r="DS60" s="46"/>
      <c r="DT60" s="47"/>
      <c r="DU60" s="48"/>
      <c r="DV60" s="23" t="str">
        <f t="shared" si="29"/>
        <v/>
      </c>
      <c r="DW60" s="37"/>
    </row>
    <row r="61" spans="1:127" ht="15" customHeight="1" x14ac:dyDescent="0.25">
      <c r="A61" s="35"/>
      <c r="B61" s="40">
        <v>5</v>
      </c>
      <c r="C61" s="41"/>
      <c r="D61" s="42"/>
      <c r="E61" s="42"/>
      <c r="F61" s="43"/>
      <c r="G61" s="42"/>
      <c r="H61" s="42"/>
      <c r="I61" s="42"/>
      <c r="J61" s="42"/>
      <c r="K61" s="42"/>
      <c r="L61" s="42"/>
      <c r="M61" s="43"/>
      <c r="O61" s="44"/>
      <c r="P61" s="45"/>
      <c r="R61" s="46"/>
      <c r="S61" s="74"/>
      <c r="T61" s="91"/>
      <c r="U61" s="23" t="str">
        <f t="shared" si="24"/>
        <v/>
      </c>
      <c r="W61" s="40">
        <v>5</v>
      </c>
      <c r="X61" s="41"/>
      <c r="Y61" s="42"/>
      <c r="Z61" s="42"/>
      <c r="AA61" s="43"/>
      <c r="AB61" s="42"/>
      <c r="AC61" s="42"/>
      <c r="AD61" s="42"/>
      <c r="AE61" s="42"/>
      <c r="AF61" s="42"/>
      <c r="AG61" s="42"/>
      <c r="AH61" s="43"/>
      <c r="AJ61" s="49"/>
      <c r="AK61" s="43"/>
      <c r="AM61" s="46"/>
      <c r="AN61" s="47"/>
      <c r="AO61" s="48"/>
      <c r="AP61" s="23" t="str">
        <f t="shared" si="25"/>
        <v/>
      </c>
      <c r="AR61" s="40">
        <v>5</v>
      </c>
      <c r="AS61" s="41"/>
      <c r="AT61" s="42"/>
      <c r="AU61" s="42"/>
      <c r="AV61" s="43"/>
      <c r="AW61" s="42"/>
      <c r="AX61" s="42"/>
      <c r="AY61" s="42"/>
      <c r="AZ61" s="42"/>
      <c r="BA61" s="42"/>
      <c r="BB61" s="42"/>
      <c r="BC61" s="43"/>
      <c r="BE61" s="49"/>
      <c r="BF61" s="43"/>
      <c r="BH61" s="46"/>
      <c r="BI61" s="47"/>
      <c r="BJ61" s="48"/>
      <c r="BK61" s="23" t="str">
        <f t="shared" si="26"/>
        <v/>
      </c>
      <c r="BM61" s="40">
        <v>5</v>
      </c>
      <c r="BN61" s="41"/>
      <c r="BO61" s="42"/>
      <c r="BP61" s="42"/>
      <c r="BQ61" s="43"/>
      <c r="BR61" s="42"/>
      <c r="BS61" s="42"/>
      <c r="BT61" s="42"/>
      <c r="BU61" s="42"/>
      <c r="BV61" s="42"/>
      <c r="BW61" s="42"/>
      <c r="BX61" s="43"/>
      <c r="BZ61" s="49"/>
      <c r="CA61" s="43"/>
      <c r="CC61" s="46"/>
      <c r="CD61" s="47"/>
      <c r="CE61" s="48"/>
      <c r="CF61" s="23" t="str">
        <f t="shared" si="27"/>
        <v/>
      </c>
      <c r="CG61" s="47"/>
      <c r="CH61" s="40">
        <v>5</v>
      </c>
      <c r="CI61" s="41"/>
      <c r="CJ61" s="42"/>
      <c r="CK61" s="42"/>
      <c r="CL61" s="43"/>
      <c r="CM61" s="42"/>
      <c r="CN61" s="42"/>
      <c r="CO61" s="42"/>
      <c r="CP61" s="42"/>
      <c r="CQ61" s="42"/>
      <c r="CR61" s="42"/>
      <c r="CS61" s="43"/>
      <c r="CU61" s="49"/>
      <c r="CV61" s="43"/>
      <c r="CX61" s="46"/>
      <c r="CY61" s="47"/>
      <c r="CZ61" s="48"/>
      <c r="DA61" s="23" t="str">
        <f t="shared" si="28"/>
        <v/>
      </c>
      <c r="DB61" s="47"/>
      <c r="DC61" s="40">
        <v>5</v>
      </c>
      <c r="DD61" s="41"/>
      <c r="DE61" s="42"/>
      <c r="DF61" s="42"/>
      <c r="DG61" s="43"/>
      <c r="DH61" s="42"/>
      <c r="DI61" s="42"/>
      <c r="DJ61" s="42"/>
      <c r="DK61" s="42"/>
      <c r="DL61" s="42"/>
      <c r="DM61" s="42"/>
      <c r="DN61" s="43"/>
      <c r="DP61" s="49"/>
      <c r="DQ61" s="43"/>
      <c r="DS61" s="46"/>
      <c r="DT61" s="47"/>
      <c r="DU61" s="48"/>
      <c r="DV61" s="23" t="str">
        <f t="shared" si="29"/>
        <v/>
      </c>
      <c r="DW61" s="37"/>
    </row>
    <row r="62" spans="1:127" ht="15" customHeight="1" x14ac:dyDescent="0.25">
      <c r="A62" s="35"/>
      <c r="B62" s="40">
        <v>6</v>
      </c>
      <c r="C62" s="41"/>
      <c r="D62" s="42"/>
      <c r="E62" s="42"/>
      <c r="F62" s="43"/>
      <c r="G62" s="42"/>
      <c r="H62" s="42"/>
      <c r="I62" s="42"/>
      <c r="J62" s="42"/>
      <c r="K62" s="42"/>
      <c r="L62" s="42"/>
      <c r="M62" s="43"/>
      <c r="O62" s="44"/>
      <c r="P62" s="45"/>
      <c r="R62" s="46"/>
      <c r="S62" s="74"/>
      <c r="T62" s="91"/>
      <c r="U62" s="23" t="str">
        <f t="shared" ref="U62:U71" si="30">IFERROR(IF(ISNUMBER(T62),T62/R62,""),"-")</f>
        <v/>
      </c>
      <c r="W62" s="40">
        <v>6</v>
      </c>
      <c r="X62" s="41"/>
      <c r="Y62" s="42"/>
      <c r="Z62" s="42"/>
      <c r="AA62" s="43"/>
      <c r="AB62" s="42"/>
      <c r="AC62" s="42"/>
      <c r="AD62" s="42"/>
      <c r="AE62" s="42"/>
      <c r="AF62" s="42"/>
      <c r="AG62" s="42"/>
      <c r="AH62" s="43"/>
      <c r="AJ62" s="49"/>
      <c r="AK62" s="43"/>
      <c r="AM62" s="46"/>
      <c r="AN62" s="47"/>
      <c r="AO62" s="48"/>
      <c r="AP62" s="23" t="str">
        <f t="shared" ref="AP62:AP71" si="31">IFERROR(IF(ISNUMBER(AO62),AO62/AM62,""),"-")</f>
        <v/>
      </c>
      <c r="AR62" s="40">
        <v>6</v>
      </c>
      <c r="AS62" s="41"/>
      <c r="AT62" s="42"/>
      <c r="AU62" s="42"/>
      <c r="AV62" s="43"/>
      <c r="AW62" s="42"/>
      <c r="AX62" s="42"/>
      <c r="AY62" s="42"/>
      <c r="AZ62" s="42"/>
      <c r="BA62" s="42"/>
      <c r="BB62" s="42"/>
      <c r="BC62" s="43"/>
      <c r="BE62" s="49"/>
      <c r="BF62" s="43"/>
      <c r="BH62" s="46"/>
      <c r="BI62" s="47"/>
      <c r="BJ62" s="48"/>
      <c r="BK62" s="23" t="str">
        <f t="shared" ref="BK62:BK71" si="32">IFERROR(IF(ISNUMBER(BJ62),BJ62/BH62,""),"-")</f>
        <v/>
      </c>
      <c r="BM62" s="40">
        <v>6</v>
      </c>
      <c r="BN62" s="41"/>
      <c r="BO62" s="42"/>
      <c r="BP62" s="42"/>
      <c r="BQ62" s="43"/>
      <c r="BR62" s="42"/>
      <c r="BS62" s="42"/>
      <c r="BT62" s="42"/>
      <c r="BU62" s="42"/>
      <c r="BV62" s="42"/>
      <c r="BW62" s="42"/>
      <c r="BX62" s="43"/>
      <c r="BZ62" s="49"/>
      <c r="CA62" s="43"/>
      <c r="CC62" s="46"/>
      <c r="CD62" s="47"/>
      <c r="CE62" s="48"/>
      <c r="CF62" s="23" t="str">
        <f t="shared" ref="CF62:CF71" si="33">IFERROR(IF(ISNUMBER(CE62),CE62/CC62,""),"-")</f>
        <v/>
      </c>
      <c r="CG62" s="47"/>
      <c r="CH62" s="40">
        <v>6</v>
      </c>
      <c r="CI62" s="41"/>
      <c r="CJ62" s="42"/>
      <c r="CK62" s="42"/>
      <c r="CL62" s="43"/>
      <c r="CM62" s="42"/>
      <c r="CN62" s="42"/>
      <c r="CO62" s="42"/>
      <c r="CP62" s="42"/>
      <c r="CQ62" s="42"/>
      <c r="CR62" s="42"/>
      <c r="CS62" s="43"/>
      <c r="CU62" s="49"/>
      <c r="CV62" s="43"/>
      <c r="CX62" s="46"/>
      <c r="CY62" s="47"/>
      <c r="CZ62" s="48"/>
      <c r="DA62" s="23" t="str">
        <f t="shared" ref="DA62:DA71" si="34">IFERROR(IF(ISNUMBER(CZ62),CZ62/CX62,""),"-")</f>
        <v/>
      </c>
      <c r="DB62" s="47"/>
      <c r="DC62" s="40">
        <v>6</v>
      </c>
      <c r="DD62" s="41"/>
      <c r="DE62" s="42"/>
      <c r="DF62" s="42"/>
      <c r="DG62" s="43"/>
      <c r="DH62" s="42"/>
      <c r="DI62" s="42"/>
      <c r="DJ62" s="42"/>
      <c r="DK62" s="42"/>
      <c r="DL62" s="42"/>
      <c r="DM62" s="42"/>
      <c r="DN62" s="43"/>
      <c r="DP62" s="49"/>
      <c r="DQ62" s="43"/>
      <c r="DS62" s="46"/>
      <c r="DT62" s="47"/>
      <c r="DU62" s="48"/>
      <c r="DV62" s="23" t="str">
        <f t="shared" ref="DV62:DV71" si="35">IFERROR(IF(ISNUMBER(DU62),DU62/DS62,""),"-")</f>
        <v/>
      </c>
      <c r="DW62" s="37"/>
    </row>
    <row r="63" spans="1:127" ht="15" customHeight="1" x14ac:dyDescent="0.25">
      <c r="A63" s="35"/>
      <c r="B63" s="40">
        <v>7</v>
      </c>
      <c r="C63" s="41"/>
      <c r="D63" s="42"/>
      <c r="E63" s="42"/>
      <c r="F63" s="43"/>
      <c r="G63" s="42"/>
      <c r="H63" s="42"/>
      <c r="I63" s="42"/>
      <c r="J63" s="42"/>
      <c r="K63" s="42"/>
      <c r="L63" s="42"/>
      <c r="M63" s="43"/>
      <c r="O63" s="44"/>
      <c r="P63" s="45"/>
      <c r="R63" s="46"/>
      <c r="S63" s="74"/>
      <c r="T63" s="91"/>
      <c r="U63" s="23" t="str">
        <f t="shared" si="30"/>
        <v/>
      </c>
      <c r="W63" s="40">
        <v>7</v>
      </c>
      <c r="X63" s="41"/>
      <c r="Y63" s="42"/>
      <c r="Z63" s="42"/>
      <c r="AA63" s="43"/>
      <c r="AB63" s="42"/>
      <c r="AC63" s="42"/>
      <c r="AD63" s="42"/>
      <c r="AE63" s="42"/>
      <c r="AF63" s="42"/>
      <c r="AG63" s="42"/>
      <c r="AH63" s="43"/>
      <c r="AJ63" s="49"/>
      <c r="AK63" s="43"/>
      <c r="AM63" s="46"/>
      <c r="AN63" s="47"/>
      <c r="AO63" s="48"/>
      <c r="AP63" s="23" t="str">
        <f t="shared" si="31"/>
        <v/>
      </c>
      <c r="AR63" s="40">
        <v>7</v>
      </c>
      <c r="AS63" s="41"/>
      <c r="AT63" s="42"/>
      <c r="AU63" s="42"/>
      <c r="AV63" s="43"/>
      <c r="AW63" s="42"/>
      <c r="AX63" s="42"/>
      <c r="AY63" s="42"/>
      <c r="AZ63" s="42"/>
      <c r="BA63" s="42"/>
      <c r="BB63" s="42"/>
      <c r="BC63" s="43"/>
      <c r="BE63" s="49"/>
      <c r="BF63" s="43"/>
      <c r="BH63" s="46"/>
      <c r="BI63" s="47"/>
      <c r="BJ63" s="48"/>
      <c r="BK63" s="23" t="str">
        <f t="shared" si="32"/>
        <v/>
      </c>
      <c r="BM63" s="40">
        <v>7</v>
      </c>
      <c r="BN63" s="41"/>
      <c r="BO63" s="42"/>
      <c r="BP63" s="42"/>
      <c r="BQ63" s="43"/>
      <c r="BR63" s="42"/>
      <c r="BS63" s="42"/>
      <c r="BT63" s="42"/>
      <c r="BU63" s="42"/>
      <c r="BV63" s="42"/>
      <c r="BW63" s="42"/>
      <c r="BX63" s="43"/>
      <c r="BZ63" s="49"/>
      <c r="CA63" s="43"/>
      <c r="CC63" s="46"/>
      <c r="CD63" s="47"/>
      <c r="CE63" s="48"/>
      <c r="CF63" s="23" t="str">
        <f t="shared" si="33"/>
        <v/>
      </c>
      <c r="CG63" s="47"/>
      <c r="CH63" s="40">
        <v>7</v>
      </c>
      <c r="CI63" s="41"/>
      <c r="CJ63" s="42"/>
      <c r="CK63" s="42"/>
      <c r="CL63" s="43"/>
      <c r="CM63" s="42"/>
      <c r="CN63" s="42"/>
      <c r="CO63" s="42"/>
      <c r="CP63" s="42"/>
      <c r="CQ63" s="42"/>
      <c r="CR63" s="42"/>
      <c r="CS63" s="43"/>
      <c r="CU63" s="49"/>
      <c r="CV63" s="43"/>
      <c r="CX63" s="46"/>
      <c r="CY63" s="47"/>
      <c r="CZ63" s="48"/>
      <c r="DA63" s="23" t="str">
        <f t="shared" si="34"/>
        <v/>
      </c>
      <c r="DB63" s="47"/>
      <c r="DC63" s="40">
        <v>7</v>
      </c>
      <c r="DD63" s="41"/>
      <c r="DE63" s="42"/>
      <c r="DF63" s="42"/>
      <c r="DG63" s="43"/>
      <c r="DH63" s="42"/>
      <c r="DI63" s="42"/>
      <c r="DJ63" s="42"/>
      <c r="DK63" s="42"/>
      <c r="DL63" s="42"/>
      <c r="DM63" s="42"/>
      <c r="DN63" s="43"/>
      <c r="DP63" s="49"/>
      <c r="DQ63" s="43"/>
      <c r="DS63" s="46"/>
      <c r="DT63" s="47"/>
      <c r="DU63" s="48"/>
      <c r="DV63" s="23" t="str">
        <f t="shared" si="35"/>
        <v/>
      </c>
      <c r="DW63" s="37"/>
    </row>
    <row r="64" spans="1:127" ht="15" customHeight="1" x14ac:dyDescent="0.25">
      <c r="A64" s="35"/>
      <c r="B64" s="40">
        <v>8</v>
      </c>
      <c r="C64" s="41"/>
      <c r="D64" s="42"/>
      <c r="E64" s="42"/>
      <c r="F64" s="43"/>
      <c r="G64" s="42"/>
      <c r="H64" s="42"/>
      <c r="I64" s="42"/>
      <c r="J64" s="42"/>
      <c r="K64" s="42"/>
      <c r="L64" s="42"/>
      <c r="M64" s="43"/>
      <c r="O64" s="44"/>
      <c r="P64" s="45"/>
      <c r="R64" s="46"/>
      <c r="S64" s="74"/>
      <c r="T64" s="91"/>
      <c r="U64" s="23" t="str">
        <f t="shared" si="30"/>
        <v/>
      </c>
      <c r="W64" s="40">
        <v>8</v>
      </c>
      <c r="X64" s="41"/>
      <c r="Y64" s="42"/>
      <c r="Z64" s="42"/>
      <c r="AA64" s="43"/>
      <c r="AB64" s="42"/>
      <c r="AC64" s="42"/>
      <c r="AD64" s="42"/>
      <c r="AE64" s="42"/>
      <c r="AF64" s="42"/>
      <c r="AG64" s="42"/>
      <c r="AH64" s="43"/>
      <c r="AJ64" s="49"/>
      <c r="AK64" s="43"/>
      <c r="AM64" s="46"/>
      <c r="AN64" s="47"/>
      <c r="AO64" s="48"/>
      <c r="AP64" s="23" t="str">
        <f t="shared" si="31"/>
        <v/>
      </c>
      <c r="AR64" s="40">
        <v>8</v>
      </c>
      <c r="AS64" s="41"/>
      <c r="AT64" s="42"/>
      <c r="AU64" s="42"/>
      <c r="AV64" s="43"/>
      <c r="AW64" s="42"/>
      <c r="AX64" s="42"/>
      <c r="AY64" s="42"/>
      <c r="AZ64" s="42"/>
      <c r="BA64" s="42"/>
      <c r="BB64" s="42"/>
      <c r="BC64" s="43"/>
      <c r="BE64" s="49"/>
      <c r="BF64" s="43"/>
      <c r="BH64" s="46"/>
      <c r="BI64" s="47"/>
      <c r="BJ64" s="48"/>
      <c r="BK64" s="23" t="str">
        <f t="shared" si="32"/>
        <v/>
      </c>
      <c r="BM64" s="40">
        <v>8</v>
      </c>
      <c r="BN64" s="41"/>
      <c r="BO64" s="42"/>
      <c r="BP64" s="42"/>
      <c r="BQ64" s="43"/>
      <c r="BR64" s="42"/>
      <c r="BS64" s="42"/>
      <c r="BT64" s="42"/>
      <c r="BU64" s="42"/>
      <c r="BV64" s="42"/>
      <c r="BW64" s="42"/>
      <c r="BX64" s="43"/>
      <c r="BZ64" s="49"/>
      <c r="CA64" s="43"/>
      <c r="CC64" s="46"/>
      <c r="CD64" s="47"/>
      <c r="CE64" s="48"/>
      <c r="CF64" s="23" t="str">
        <f t="shared" si="33"/>
        <v/>
      </c>
      <c r="CG64" s="47"/>
      <c r="CH64" s="40">
        <v>8</v>
      </c>
      <c r="CI64" s="41"/>
      <c r="CJ64" s="42"/>
      <c r="CK64" s="42"/>
      <c r="CL64" s="43"/>
      <c r="CM64" s="42"/>
      <c r="CN64" s="42"/>
      <c r="CO64" s="42"/>
      <c r="CP64" s="42"/>
      <c r="CQ64" s="42"/>
      <c r="CR64" s="42"/>
      <c r="CS64" s="43"/>
      <c r="CU64" s="49"/>
      <c r="CV64" s="43"/>
      <c r="CX64" s="46"/>
      <c r="CY64" s="47"/>
      <c r="CZ64" s="48"/>
      <c r="DA64" s="23" t="str">
        <f t="shared" si="34"/>
        <v/>
      </c>
      <c r="DB64" s="47"/>
      <c r="DC64" s="40">
        <v>8</v>
      </c>
      <c r="DD64" s="41"/>
      <c r="DE64" s="42"/>
      <c r="DF64" s="42"/>
      <c r="DG64" s="43"/>
      <c r="DH64" s="42"/>
      <c r="DI64" s="42"/>
      <c r="DJ64" s="42"/>
      <c r="DK64" s="42"/>
      <c r="DL64" s="42"/>
      <c r="DM64" s="42"/>
      <c r="DN64" s="43"/>
      <c r="DP64" s="49"/>
      <c r="DQ64" s="43"/>
      <c r="DS64" s="46"/>
      <c r="DT64" s="47"/>
      <c r="DU64" s="48"/>
      <c r="DV64" s="23" t="str">
        <f t="shared" si="35"/>
        <v/>
      </c>
      <c r="DW64" s="37"/>
    </row>
    <row r="65" spans="1:127" ht="15" customHeight="1" x14ac:dyDescent="0.25">
      <c r="A65" s="35"/>
      <c r="B65" s="40">
        <v>9</v>
      </c>
      <c r="C65" s="41"/>
      <c r="D65" s="42"/>
      <c r="E65" s="42"/>
      <c r="F65" s="43"/>
      <c r="G65" s="42"/>
      <c r="H65" s="42"/>
      <c r="I65" s="42"/>
      <c r="J65" s="42"/>
      <c r="K65" s="42"/>
      <c r="L65" s="42"/>
      <c r="M65" s="43"/>
      <c r="O65" s="44"/>
      <c r="P65" s="45"/>
      <c r="R65" s="46"/>
      <c r="S65" s="74"/>
      <c r="T65" s="91"/>
      <c r="U65" s="23" t="str">
        <f t="shared" si="30"/>
        <v/>
      </c>
      <c r="W65" s="40">
        <v>9</v>
      </c>
      <c r="X65" s="41"/>
      <c r="Y65" s="42"/>
      <c r="Z65" s="42"/>
      <c r="AA65" s="43"/>
      <c r="AB65" s="42"/>
      <c r="AC65" s="42"/>
      <c r="AD65" s="42"/>
      <c r="AE65" s="42"/>
      <c r="AF65" s="42"/>
      <c r="AG65" s="42"/>
      <c r="AH65" s="43"/>
      <c r="AJ65" s="49"/>
      <c r="AK65" s="43"/>
      <c r="AM65" s="46"/>
      <c r="AN65" s="47"/>
      <c r="AO65" s="48"/>
      <c r="AP65" s="23" t="str">
        <f t="shared" si="31"/>
        <v/>
      </c>
      <c r="AR65" s="40">
        <v>9</v>
      </c>
      <c r="AS65" s="41"/>
      <c r="AT65" s="42"/>
      <c r="AU65" s="42"/>
      <c r="AV65" s="43"/>
      <c r="AW65" s="42"/>
      <c r="AX65" s="42"/>
      <c r="AY65" s="42"/>
      <c r="AZ65" s="42"/>
      <c r="BA65" s="42"/>
      <c r="BB65" s="42"/>
      <c r="BC65" s="43"/>
      <c r="BE65" s="49"/>
      <c r="BF65" s="43"/>
      <c r="BH65" s="46"/>
      <c r="BI65" s="47"/>
      <c r="BJ65" s="48"/>
      <c r="BK65" s="23" t="str">
        <f t="shared" si="32"/>
        <v/>
      </c>
      <c r="BM65" s="40">
        <v>9</v>
      </c>
      <c r="BN65" s="41"/>
      <c r="BO65" s="42"/>
      <c r="BP65" s="42"/>
      <c r="BQ65" s="43"/>
      <c r="BR65" s="42"/>
      <c r="BS65" s="42"/>
      <c r="BT65" s="42"/>
      <c r="BU65" s="42"/>
      <c r="BV65" s="42"/>
      <c r="BW65" s="42"/>
      <c r="BX65" s="43"/>
      <c r="BZ65" s="49"/>
      <c r="CA65" s="43"/>
      <c r="CC65" s="46"/>
      <c r="CD65" s="47"/>
      <c r="CE65" s="48"/>
      <c r="CF65" s="23" t="str">
        <f t="shared" si="33"/>
        <v/>
      </c>
      <c r="CG65" s="47"/>
      <c r="CH65" s="40">
        <v>9</v>
      </c>
      <c r="CI65" s="41"/>
      <c r="CJ65" s="42"/>
      <c r="CK65" s="42"/>
      <c r="CL65" s="43"/>
      <c r="CM65" s="42"/>
      <c r="CN65" s="42"/>
      <c r="CO65" s="42"/>
      <c r="CP65" s="42"/>
      <c r="CQ65" s="42"/>
      <c r="CR65" s="42"/>
      <c r="CS65" s="43"/>
      <c r="CU65" s="49"/>
      <c r="CV65" s="43"/>
      <c r="CX65" s="46"/>
      <c r="CY65" s="47"/>
      <c r="CZ65" s="48"/>
      <c r="DA65" s="23" t="str">
        <f t="shared" si="34"/>
        <v/>
      </c>
      <c r="DB65" s="47"/>
      <c r="DC65" s="40">
        <v>9</v>
      </c>
      <c r="DD65" s="41"/>
      <c r="DE65" s="42"/>
      <c r="DF65" s="42"/>
      <c r="DG65" s="43"/>
      <c r="DH65" s="42"/>
      <c r="DI65" s="42"/>
      <c r="DJ65" s="42"/>
      <c r="DK65" s="42"/>
      <c r="DL65" s="42"/>
      <c r="DM65" s="42"/>
      <c r="DN65" s="43"/>
      <c r="DP65" s="49"/>
      <c r="DQ65" s="43"/>
      <c r="DS65" s="46"/>
      <c r="DT65" s="47"/>
      <c r="DU65" s="48"/>
      <c r="DV65" s="23" t="str">
        <f t="shared" si="35"/>
        <v/>
      </c>
      <c r="DW65" s="37"/>
    </row>
    <row r="66" spans="1:127" ht="15" customHeight="1" x14ac:dyDescent="0.25">
      <c r="A66" s="35"/>
      <c r="B66" s="40">
        <v>10</v>
      </c>
      <c r="C66" s="41"/>
      <c r="D66" s="42"/>
      <c r="E66" s="42"/>
      <c r="F66" s="43"/>
      <c r="G66" s="42"/>
      <c r="H66" s="42"/>
      <c r="I66" s="42"/>
      <c r="J66" s="42"/>
      <c r="K66" s="42"/>
      <c r="L66" s="42"/>
      <c r="M66" s="43"/>
      <c r="O66" s="44"/>
      <c r="P66" s="45"/>
      <c r="R66" s="46"/>
      <c r="S66" s="74"/>
      <c r="T66" s="91"/>
      <c r="U66" s="23" t="str">
        <f t="shared" si="30"/>
        <v/>
      </c>
      <c r="W66" s="40">
        <v>10</v>
      </c>
      <c r="X66" s="41"/>
      <c r="Y66" s="42"/>
      <c r="Z66" s="42"/>
      <c r="AA66" s="43"/>
      <c r="AB66" s="42"/>
      <c r="AC66" s="42"/>
      <c r="AD66" s="42"/>
      <c r="AE66" s="42"/>
      <c r="AF66" s="42"/>
      <c r="AG66" s="42"/>
      <c r="AH66" s="43"/>
      <c r="AJ66" s="49"/>
      <c r="AK66" s="43"/>
      <c r="AM66" s="46"/>
      <c r="AN66" s="47"/>
      <c r="AO66" s="48"/>
      <c r="AP66" s="23" t="str">
        <f t="shared" si="31"/>
        <v/>
      </c>
      <c r="AR66" s="40">
        <v>10</v>
      </c>
      <c r="AS66" s="41"/>
      <c r="AT66" s="42"/>
      <c r="AU66" s="42"/>
      <c r="AV66" s="43"/>
      <c r="AW66" s="42"/>
      <c r="AX66" s="42"/>
      <c r="AY66" s="42"/>
      <c r="AZ66" s="42"/>
      <c r="BA66" s="42"/>
      <c r="BB66" s="42"/>
      <c r="BC66" s="43"/>
      <c r="BE66" s="49"/>
      <c r="BF66" s="43"/>
      <c r="BH66" s="46"/>
      <c r="BI66" s="47"/>
      <c r="BJ66" s="48"/>
      <c r="BK66" s="23" t="str">
        <f t="shared" si="32"/>
        <v/>
      </c>
      <c r="BM66" s="40">
        <v>10</v>
      </c>
      <c r="BN66" s="41"/>
      <c r="BO66" s="42"/>
      <c r="BP66" s="42"/>
      <c r="BQ66" s="43"/>
      <c r="BR66" s="42"/>
      <c r="BS66" s="42"/>
      <c r="BT66" s="42"/>
      <c r="BU66" s="42"/>
      <c r="BV66" s="42"/>
      <c r="BW66" s="42"/>
      <c r="BX66" s="43"/>
      <c r="BZ66" s="49"/>
      <c r="CA66" s="43"/>
      <c r="CC66" s="46"/>
      <c r="CD66" s="47"/>
      <c r="CE66" s="48"/>
      <c r="CF66" s="23" t="str">
        <f t="shared" si="33"/>
        <v/>
      </c>
      <c r="CG66" s="47"/>
      <c r="CH66" s="40">
        <v>10</v>
      </c>
      <c r="CI66" s="41"/>
      <c r="CJ66" s="42"/>
      <c r="CK66" s="42"/>
      <c r="CL66" s="43"/>
      <c r="CM66" s="42"/>
      <c r="CN66" s="42"/>
      <c r="CO66" s="42"/>
      <c r="CP66" s="42"/>
      <c r="CQ66" s="42"/>
      <c r="CR66" s="42"/>
      <c r="CS66" s="43"/>
      <c r="CU66" s="49"/>
      <c r="CV66" s="43"/>
      <c r="CX66" s="46"/>
      <c r="CY66" s="47"/>
      <c r="CZ66" s="48"/>
      <c r="DA66" s="23" t="str">
        <f t="shared" si="34"/>
        <v/>
      </c>
      <c r="DB66" s="47"/>
      <c r="DC66" s="40">
        <v>10</v>
      </c>
      <c r="DD66" s="41"/>
      <c r="DE66" s="42"/>
      <c r="DF66" s="42"/>
      <c r="DG66" s="43"/>
      <c r="DH66" s="42"/>
      <c r="DI66" s="42"/>
      <c r="DJ66" s="42"/>
      <c r="DK66" s="42"/>
      <c r="DL66" s="42"/>
      <c r="DM66" s="42"/>
      <c r="DN66" s="43"/>
      <c r="DP66" s="49"/>
      <c r="DQ66" s="43"/>
      <c r="DS66" s="46"/>
      <c r="DT66" s="47"/>
      <c r="DU66" s="48"/>
      <c r="DV66" s="23" t="str">
        <f t="shared" si="35"/>
        <v/>
      </c>
      <c r="DW66" s="37"/>
    </row>
    <row r="67" spans="1:127" ht="15" customHeight="1" x14ac:dyDescent="0.25">
      <c r="A67" s="35"/>
      <c r="B67" s="40">
        <v>11</v>
      </c>
      <c r="C67" s="41"/>
      <c r="D67" s="42"/>
      <c r="E67" s="42"/>
      <c r="F67" s="43"/>
      <c r="G67" s="42"/>
      <c r="H67" s="42"/>
      <c r="I67" s="42"/>
      <c r="J67" s="42"/>
      <c r="K67" s="42"/>
      <c r="L67" s="42"/>
      <c r="M67" s="43"/>
      <c r="O67" s="44"/>
      <c r="P67" s="45"/>
      <c r="R67" s="46"/>
      <c r="S67" s="74"/>
      <c r="T67" s="91"/>
      <c r="U67" s="23" t="str">
        <f t="shared" si="30"/>
        <v/>
      </c>
      <c r="W67" s="40">
        <v>11</v>
      </c>
      <c r="X67" s="41"/>
      <c r="Y67" s="42"/>
      <c r="Z67" s="42"/>
      <c r="AA67" s="43"/>
      <c r="AB67" s="42"/>
      <c r="AC67" s="42"/>
      <c r="AD67" s="42"/>
      <c r="AE67" s="42"/>
      <c r="AF67" s="42"/>
      <c r="AG67" s="42"/>
      <c r="AH67" s="43"/>
      <c r="AJ67" s="49"/>
      <c r="AK67" s="43"/>
      <c r="AM67" s="46"/>
      <c r="AN67" s="47"/>
      <c r="AO67" s="48"/>
      <c r="AP67" s="23" t="str">
        <f t="shared" si="31"/>
        <v/>
      </c>
      <c r="AR67" s="40">
        <v>11</v>
      </c>
      <c r="AS67" s="41"/>
      <c r="AT67" s="42"/>
      <c r="AU67" s="42"/>
      <c r="AV67" s="43"/>
      <c r="AW67" s="42"/>
      <c r="AX67" s="42"/>
      <c r="AY67" s="42"/>
      <c r="AZ67" s="42"/>
      <c r="BA67" s="42"/>
      <c r="BB67" s="42"/>
      <c r="BC67" s="43"/>
      <c r="BE67" s="49"/>
      <c r="BF67" s="43"/>
      <c r="BH67" s="46"/>
      <c r="BI67" s="47"/>
      <c r="BJ67" s="48"/>
      <c r="BK67" s="23" t="str">
        <f t="shared" si="32"/>
        <v/>
      </c>
      <c r="BM67" s="40">
        <v>11</v>
      </c>
      <c r="BN67" s="41"/>
      <c r="BO67" s="42"/>
      <c r="BP67" s="42"/>
      <c r="BQ67" s="43"/>
      <c r="BR67" s="42"/>
      <c r="BS67" s="42"/>
      <c r="BT67" s="42"/>
      <c r="BU67" s="42"/>
      <c r="BV67" s="42"/>
      <c r="BW67" s="42"/>
      <c r="BX67" s="43"/>
      <c r="BZ67" s="49"/>
      <c r="CA67" s="43"/>
      <c r="CC67" s="46"/>
      <c r="CD67" s="47"/>
      <c r="CE67" s="48"/>
      <c r="CF67" s="23" t="str">
        <f t="shared" si="33"/>
        <v/>
      </c>
      <c r="CG67" s="47"/>
      <c r="CH67" s="40">
        <v>11</v>
      </c>
      <c r="CI67" s="41"/>
      <c r="CJ67" s="42"/>
      <c r="CK67" s="42"/>
      <c r="CL67" s="43"/>
      <c r="CM67" s="42"/>
      <c r="CN67" s="42"/>
      <c r="CO67" s="42"/>
      <c r="CP67" s="42"/>
      <c r="CQ67" s="42"/>
      <c r="CR67" s="42"/>
      <c r="CS67" s="43"/>
      <c r="CU67" s="49"/>
      <c r="CV67" s="43"/>
      <c r="CX67" s="46"/>
      <c r="CY67" s="47"/>
      <c r="CZ67" s="48"/>
      <c r="DA67" s="23" t="str">
        <f t="shared" si="34"/>
        <v/>
      </c>
      <c r="DB67" s="47"/>
      <c r="DC67" s="40">
        <v>11</v>
      </c>
      <c r="DD67" s="41"/>
      <c r="DE67" s="42"/>
      <c r="DF67" s="42"/>
      <c r="DG67" s="43"/>
      <c r="DH67" s="42"/>
      <c r="DI67" s="42"/>
      <c r="DJ67" s="42"/>
      <c r="DK67" s="42"/>
      <c r="DL67" s="42"/>
      <c r="DM67" s="42"/>
      <c r="DN67" s="43"/>
      <c r="DP67" s="49"/>
      <c r="DQ67" s="43"/>
      <c r="DS67" s="46"/>
      <c r="DT67" s="47"/>
      <c r="DU67" s="48"/>
      <c r="DV67" s="23" t="str">
        <f t="shared" si="35"/>
        <v/>
      </c>
      <c r="DW67" s="37"/>
    </row>
    <row r="68" spans="1:127" ht="15" customHeight="1" x14ac:dyDescent="0.25">
      <c r="A68" s="35"/>
      <c r="B68" s="40">
        <v>12</v>
      </c>
      <c r="C68" s="41"/>
      <c r="D68" s="42"/>
      <c r="E68" s="42"/>
      <c r="F68" s="43"/>
      <c r="G68" s="42"/>
      <c r="H68" s="42"/>
      <c r="I68" s="42"/>
      <c r="J68" s="42"/>
      <c r="K68" s="42"/>
      <c r="L68" s="42"/>
      <c r="M68" s="43"/>
      <c r="O68" s="44"/>
      <c r="P68" s="45"/>
      <c r="R68" s="46"/>
      <c r="S68" s="74"/>
      <c r="T68" s="91"/>
      <c r="U68" s="23" t="str">
        <f t="shared" si="30"/>
        <v/>
      </c>
      <c r="W68" s="40">
        <v>12</v>
      </c>
      <c r="X68" s="41"/>
      <c r="Y68" s="42"/>
      <c r="Z68" s="42"/>
      <c r="AA68" s="43"/>
      <c r="AB68" s="42"/>
      <c r="AC68" s="42"/>
      <c r="AD68" s="42"/>
      <c r="AE68" s="42"/>
      <c r="AF68" s="42"/>
      <c r="AG68" s="42"/>
      <c r="AH68" s="43"/>
      <c r="AJ68" s="49"/>
      <c r="AK68" s="43"/>
      <c r="AM68" s="46"/>
      <c r="AN68" s="47"/>
      <c r="AO68" s="48"/>
      <c r="AP68" s="23" t="str">
        <f t="shared" si="31"/>
        <v/>
      </c>
      <c r="AR68" s="40">
        <v>12</v>
      </c>
      <c r="AS68" s="41"/>
      <c r="AT68" s="42"/>
      <c r="AU68" s="42"/>
      <c r="AV68" s="43"/>
      <c r="AW68" s="42"/>
      <c r="AX68" s="42"/>
      <c r="AY68" s="42"/>
      <c r="AZ68" s="42"/>
      <c r="BA68" s="42"/>
      <c r="BB68" s="42"/>
      <c r="BC68" s="43"/>
      <c r="BE68" s="49"/>
      <c r="BF68" s="43"/>
      <c r="BH68" s="46"/>
      <c r="BI68" s="47"/>
      <c r="BJ68" s="48"/>
      <c r="BK68" s="23" t="str">
        <f t="shared" si="32"/>
        <v/>
      </c>
      <c r="BM68" s="40">
        <v>12</v>
      </c>
      <c r="BN68" s="41"/>
      <c r="BO68" s="42"/>
      <c r="BP68" s="42"/>
      <c r="BQ68" s="43"/>
      <c r="BR68" s="42"/>
      <c r="BS68" s="42"/>
      <c r="BT68" s="42"/>
      <c r="BU68" s="42"/>
      <c r="BV68" s="42"/>
      <c r="BW68" s="42"/>
      <c r="BX68" s="43"/>
      <c r="BZ68" s="49"/>
      <c r="CA68" s="43"/>
      <c r="CC68" s="46"/>
      <c r="CD68" s="47"/>
      <c r="CE68" s="48"/>
      <c r="CF68" s="23" t="str">
        <f t="shared" si="33"/>
        <v/>
      </c>
      <c r="CG68" s="47"/>
      <c r="CH68" s="40">
        <v>12</v>
      </c>
      <c r="CI68" s="41"/>
      <c r="CJ68" s="42"/>
      <c r="CK68" s="42"/>
      <c r="CL68" s="43"/>
      <c r="CM68" s="42"/>
      <c r="CN68" s="42"/>
      <c r="CO68" s="42"/>
      <c r="CP68" s="42"/>
      <c r="CQ68" s="42"/>
      <c r="CR68" s="42"/>
      <c r="CS68" s="43"/>
      <c r="CU68" s="49"/>
      <c r="CV68" s="43"/>
      <c r="CX68" s="46"/>
      <c r="CY68" s="47"/>
      <c r="CZ68" s="48"/>
      <c r="DA68" s="23" t="str">
        <f t="shared" si="34"/>
        <v/>
      </c>
      <c r="DB68" s="47"/>
      <c r="DC68" s="40">
        <v>12</v>
      </c>
      <c r="DD68" s="41"/>
      <c r="DE68" s="42"/>
      <c r="DF68" s="42"/>
      <c r="DG68" s="43"/>
      <c r="DH68" s="42"/>
      <c r="DI68" s="42"/>
      <c r="DJ68" s="42"/>
      <c r="DK68" s="42"/>
      <c r="DL68" s="42"/>
      <c r="DM68" s="42"/>
      <c r="DN68" s="43"/>
      <c r="DP68" s="49"/>
      <c r="DQ68" s="43"/>
      <c r="DS68" s="46"/>
      <c r="DT68" s="47"/>
      <c r="DU68" s="48"/>
      <c r="DV68" s="23" t="str">
        <f t="shared" si="35"/>
        <v/>
      </c>
      <c r="DW68" s="37"/>
    </row>
    <row r="69" spans="1:127" ht="15" customHeight="1" x14ac:dyDescent="0.25">
      <c r="A69" s="35"/>
      <c r="B69" s="40">
        <v>13</v>
      </c>
      <c r="C69" s="41"/>
      <c r="D69" s="42"/>
      <c r="E69" s="42"/>
      <c r="F69" s="43"/>
      <c r="G69" s="42"/>
      <c r="H69" s="42"/>
      <c r="I69" s="42"/>
      <c r="J69" s="42"/>
      <c r="K69" s="42"/>
      <c r="L69" s="42"/>
      <c r="M69" s="43"/>
      <c r="O69" s="44"/>
      <c r="P69" s="45"/>
      <c r="R69" s="46"/>
      <c r="S69" s="74"/>
      <c r="T69" s="91"/>
      <c r="U69" s="23" t="str">
        <f t="shared" si="30"/>
        <v/>
      </c>
      <c r="W69" s="40">
        <v>13</v>
      </c>
      <c r="X69" s="41"/>
      <c r="Y69" s="42"/>
      <c r="Z69" s="42"/>
      <c r="AA69" s="43"/>
      <c r="AB69" s="42"/>
      <c r="AC69" s="42"/>
      <c r="AD69" s="42"/>
      <c r="AE69" s="42"/>
      <c r="AF69" s="42"/>
      <c r="AG69" s="42"/>
      <c r="AH69" s="43"/>
      <c r="AJ69" s="49"/>
      <c r="AK69" s="43"/>
      <c r="AM69" s="46"/>
      <c r="AN69" s="47"/>
      <c r="AO69" s="48"/>
      <c r="AP69" s="23" t="str">
        <f t="shared" si="31"/>
        <v/>
      </c>
      <c r="AR69" s="40">
        <v>13</v>
      </c>
      <c r="AS69" s="41"/>
      <c r="AT69" s="42"/>
      <c r="AU69" s="42"/>
      <c r="AV69" s="43"/>
      <c r="AW69" s="42"/>
      <c r="AX69" s="42"/>
      <c r="AY69" s="42"/>
      <c r="AZ69" s="42"/>
      <c r="BA69" s="42"/>
      <c r="BB69" s="42"/>
      <c r="BC69" s="43"/>
      <c r="BE69" s="49"/>
      <c r="BF69" s="43"/>
      <c r="BH69" s="46"/>
      <c r="BI69" s="47"/>
      <c r="BJ69" s="48"/>
      <c r="BK69" s="23" t="str">
        <f t="shared" si="32"/>
        <v/>
      </c>
      <c r="BM69" s="40">
        <v>13</v>
      </c>
      <c r="BN69" s="41"/>
      <c r="BO69" s="42"/>
      <c r="BP69" s="42"/>
      <c r="BQ69" s="43"/>
      <c r="BR69" s="42"/>
      <c r="BS69" s="42"/>
      <c r="BT69" s="42"/>
      <c r="BU69" s="42"/>
      <c r="BV69" s="42"/>
      <c r="BW69" s="42"/>
      <c r="BX69" s="43"/>
      <c r="BZ69" s="49"/>
      <c r="CA69" s="43"/>
      <c r="CC69" s="46"/>
      <c r="CD69" s="47"/>
      <c r="CE69" s="48"/>
      <c r="CF69" s="23" t="str">
        <f t="shared" si="33"/>
        <v/>
      </c>
      <c r="CG69" s="47"/>
      <c r="CH69" s="40">
        <v>13</v>
      </c>
      <c r="CI69" s="41"/>
      <c r="CJ69" s="42"/>
      <c r="CK69" s="42"/>
      <c r="CL69" s="43"/>
      <c r="CM69" s="42"/>
      <c r="CN69" s="42"/>
      <c r="CO69" s="42"/>
      <c r="CP69" s="42"/>
      <c r="CQ69" s="42"/>
      <c r="CR69" s="42"/>
      <c r="CS69" s="43"/>
      <c r="CU69" s="49"/>
      <c r="CV69" s="43"/>
      <c r="CX69" s="46"/>
      <c r="CY69" s="47"/>
      <c r="CZ69" s="48"/>
      <c r="DA69" s="23" t="str">
        <f t="shared" si="34"/>
        <v/>
      </c>
      <c r="DB69" s="47"/>
      <c r="DC69" s="40">
        <v>13</v>
      </c>
      <c r="DD69" s="41"/>
      <c r="DE69" s="42"/>
      <c r="DF69" s="42"/>
      <c r="DG69" s="43"/>
      <c r="DH69" s="42"/>
      <c r="DI69" s="42"/>
      <c r="DJ69" s="42"/>
      <c r="DK69" s="42"/>
      <c r="DL69" s="42"/>
      <c r="DM69" s="42"/>
      <c r="DN69" s="43"/>
      <c r="DP69" s="49"/>
      <c r="DQ69" s="43"/>
      <c r="DS69" s="46"/>
      <c r="DT69" s="47"/>
      <c r="DU69" s="48"/>
      <c r="DV69" s="23" t="str">
        <f t="shared" si="35"/>
        <v/>
      </c>
      <c r="DW69" s="37"/>
    </row>
    <row r="70" spans="1:127" ht="15" customHeight="1" x14ac:dyDescent="0.25">
      <c r="A70" s="35"/>
      <c r="B70" s="40">
        <v>14</v>
      </c>
      <c r="C70" s="41"/>
      <c r="D70" s="42"/>
      <c r="E70" s="42"/>
      <c r="F70" s="43"/>
      <c r="G70" s="42"/>
      <c r="H70" s="42"/>
      <c r="I70" s="42"/>
      <c r="J70" s="42"/>
      <c r="K70" s="42"/>
      <c r="L70" s="42"/>
      <c r="M70" s="43"/>
      <c r="O70" s="44"/>
      <c r="P70" s="45"/>
      <c r="R70" s="46"/>
      <c r="S70" s="74"/>
      <c r="T70" s="91"/>
      <c r="U70" s="23" t="str">
        <f t="shared" si="30"/>
        <v/>
      </c>
      <c r="W70" s="40">
        <v>14</v>
      </c>
      <c r="X70" s="41"/>
      <c r="Y70" s="42"/>
      <c r="Z70" s="42"/>
      <c r="AA70" s="43"/>
      <c r="AB70" s="42"/>
      <c r="AC70" s="42"/>
      <c r="AD70" s="42"/>
      <c r="AE70" s="42"/>
      <c r="AF70" s="42"/>
      <c r="AG70" s="42"/>
      <c r="AH70" s="43"/>
      <c r="AJ70" s="49"/>
      <c r="AK70" s="43"/>
      <c r="AM70" s="46"/>
      <c r="AN70" s="47"/>
      <c r="AO70" s="48"/>
      <c r="AP70" s="23" t="str">
        <f t="shared" si="31"/>
        <v/>
      </c>
      <c r="AR70" s="40">
        <v>14</v>
      </c>
      <c r="AS70" s="41"/>
      <c r="AT70" s="42"/>
      <c r="AU70" s="42"/>
      <c r="AV70" s="43"/>
      <c r="AW70" s="42"/>
      <c r="AX70" s="42"/>
      <c r="AY70" s="42"/>
      <c r="AZ70" s="42"/>
      <c r="BA70" s="42"/>
      <c r="BB70" s="42"/>
      <c r="BC70" s="43"/>
      <c r="BE70" s="49"/>
      <c r="BF70" s="43"/>
      <c r="BH70" s="46"/>
      <c r="BI70" s="47"/>
      <c r="BJ70" s="48"/>
      <c r="BK70" s="23" t="str">
        <f t="shared" si="32"/>
        <v/>
      </c>
      <c r="BM70" s="40">
        <v>14</v>
      </c>
      <c r="BN70" s="41"/>
      <c r="BO70" s="42"/>
      <c r="BP70" s="42"/>
      <c r="BQ70" s="43"/>
      <c r="BR70" s="42"/>
      <c r="BS70" s="42"/>
      <c r="BT70" s="42"/>
      <c r="BU70" s="42"/>
      <c r="BV70" s="42"/>
      <c r="BW70" s="42"/>
      <c r="BX70" s="43"/>
      <c r="BZ70" s="49"/>
      <c r="CA70" s="43"/>
      <c r="CC70" s="46"/>
      <c r="CD70" s="47"/>
      <c r="CE70" s="48"/>
      <c r="CF70" s="23" t="str">
        <f t="shared" si="33"/>
        <v/>
      </c>
      <c r="CG70" s="47"/>
      <c r="CH70" s="40">
        <v>14</v>
      </c>
      <c r="CI70" s="41"/>
      <c r="CJ70" s="42"/>
      <c r="CK70" s="42"/>
      <c r="CL70" s="43"/>
      <c r="CM70" s="42"/>
      <c r="CN70" s="42"/>
      <c r="CO70" s="42"/>
      <c r="CP70" s="42"/>
      <c r="CQ70" s="42"/>
      <c r="CR70" s="42"/>
      <c r="CS70" s="43"/>
      <c r="CU70" s="49"/>
      <c r="CV70" s="43"/>
      <c r="CX70" s="46"/>
      <c r="CY70" s="47"/>
      <c r="CZ70" s="48"/>
      <c r="DA70" s="23" t="str">
        <f t="shared" si="34"/>
        <v/>
      </c>
      <c r="DB70" s="47"/>
      <c r="DC70" s="40">
        <v>14</v>
      </c>
      <c r="DD70" s="41"/>
      <c r="DE70" s="42"/>
      <c r="DF70" s="42"/>
      <c r="DG70" s="43"/>
      <c r="DH70" s="42"/>
      <c r="DI70" s="42"/>
      <c r="DJ70" s="42"/>
      <c r="DK70" s="42"/>
      <c r="DL70" s="42"/>
      <c r="DM70" s="42"/>
      <c r="DN70" s="43"/>
      <c r="DP70" s="49"/>
      <c r="DQ70" s="43"/>
      <c r="DS70" s="46"/>
      <c r="DT70" s="47"/>
      <c r="DU70" s="48"/>
      <c r="DV70" s="23" t="str">
        <f t="shared" si="35"/>
        <v/>
      </c>
      <c r="DW70" s="37"/>
    </row>
    <row r="71" spans="1:127" ht="15" customHeight="1" x14ac:dyDescent="0.25">
      <c r="A71" s="35"/>
      <c r="B71" s="40">
        <v>15</v>
      </c>
      <c r="C71" s="41"/>
      <c r="D71" s="42"/>
      <c r="E71" s="42"/>
      <c r="F71" s="43"/>
      <c r="G71" s="42"/>
      <c r="H71" s="42"/>
      <c r="I71" s="42"/>
      <c r="J71" s="42"/>
      <c r="K71" s="42"/>
      <c r="L71" s="42"/>
      <c r="M71" s="43"/>
      <c r="O71" s="44"/>
      <c r="P71" s="45"/>
      <c r="R71" s="46"/>
      <c r="S71" s="74"/>
      <c r="T71" s="91"/>
      <c r="U71" s="23" t="str">
        <f t="shared" si="30"/>
        <v/>
      </c>
      <c r="W71" s="40">
        <v>15</v>
      </c>
      <c r="X71" s="41"/>
      <c r="Y71" s="42"/>
      <c r="Z71" s="42"/>
      <c r="AA71" s="43"/>
      <c r="AB71" s="42"/>
      <c r="AC71" s="42"/>
      <c r="AD71" s="42"/>
      <c r="AE71" s="42"/>
      <c r="AF71" s="42"/>
      <c r="AG71" s="42"/>
      <c r="AH71" s="43"/>
      <c r="AJ71" s="49"/>
      <c r="AK71" s="43"/>
      <c r="AM71" s="46"/>
      <c r="AN71" s="47"/>
      <c r="AO71" s="48"/>
      <c r="AP71" s="23" t="str">
        <f t="shared" si="31"/>
        <v/>
      </c>
      <c r="AR71" s="40">
        <v>15</v>
      </c>
      <c r="AS71" s="41"/>
      <c r="AT71" s="42"/>
      <c r="AU71" s="42"/>
      <c r="AV71" s="43"/>
      <c r="AW71" s="42"/>
      <c r="AX71" s="42"/>
      <c r="AY71" s="42"/>
      <c r="AZ71" s="42"/>
      <c r="BA71" s="42"/>
      <c r="BB71" s="42"/>
      <c r="BC71" s="43"/>
      <c r="BE71" s="49"/>
      <c r="BF71" s="43"/>
      <c r="BH71" s="46"/>
      <c r="BI71" s="47"/>
      <c r="BJ71" s="48"/>
      <c r="BK71" s="23" t="str">
        <f t="shared" si="32"/>
        <v/>
      </c>
      <c r="BM71" s="40">
        <v>15</v>
      </c>
      <c r="BN71" s="41"/>
      <c r="BO71" s="42"/>
      <c r="BP71" s="42"/>
      <c r="BQ71" s="43"/>
      <c r="BR71" s="42"/>
      <c r="BS71" s="42"/>
      <c r="BT71" s="42"/>
      <c r="BU71" s="42"/>
      <c r="BV71" s="42"/>
      <c r="BW71" s="42"/>
      <c r="BX71" s="43"/>
      <c r="BZ71" s="49"/>
      <c r="CA71" s="43"/>
      <c r="CC71" s="46"/>
      <c r="CD71" s="47"/>
      <c r="CE71" s="48"/>
      <c r="CF71" s="23" t="str">
        <f t="shared" si="33"/>
        <v/>
      </c>
      <c r="CG71" s="47"/>
      <c r="CH71" s="40">
        <v>15</v>
      </c>
      <c r="CI71" s="41"/>
      <c r="CJ71" s="42"/>
      <c r="CK71" s="42"/>
      <c r="CL71" s="43"/>
      <c r="CM71" s="42"/>
      <c r="CN71" s="42"/>
      <c r="CO71" s="42"/>
      <c r="CP71" s="42"/>
      <c r="CQ71" s="42"/>
      <c r="CR71" s="42"/>
      <c r="CS71" s="43"/>
      <c r="CU71" s="49"/>
      <c r="CV71" s="43"/>
      <c r="CX71" s="46"/>
      <c r="CY71" s="47"/>
      <c r="CZ71" s="48"/>
      <c r="DA71" s="23" t="str">
        <f t="shared" si="34"/>
        <v/>
      </c>
      <c r="DB71" s="47"/>
      <c r="DC71" s="40">
        <v>15</v>
      </c>
      <c r="DD71" s="41"/>
      <c r="DE71" s="42"/>
      <c r="DF71" s="42"/>
      <c r="DG71" s="43"/>
      <c r="DH71" s="42"/>
      <c r="DI71" s="42"/>
      <c r="DJ71" s="42"/>
      <c r="DK71" s="42"/>
      <c r="DL71" s="42"/>
      <c r="DM71" s="42"/>
      <c r="DN71" s="43"/>
      <c r="DP71" s="49"/>
      <c r="DQ71" s="43"/>
      <c r="DS71" s="46"/>
      <c r="DT71" s="47"/>
      <c r="DU71" s="48"/>
      <c r="DV71" s="23" t="str">
        <f t="shared" si="35"/>
        <v/>
      </c>
      <c r="DW71" s="37"/>
    </row>
    <row r="72" spans="1:127" ht="15" customHeight="1" x14ac:dyDescent="0.25">
      <c r="A72" s="35"/>
      <c r="B72" s="40">
        <v>16</v>
      </c>
      <c r="C72" s="41"/>
      <c r="D72" s="42"/>
      <c r="E72" s="42"/>
      <c r="F72" s="43"/>
      <c r="G72" s="42"/>
      <c r="H72" s="42"/>
      <c r="I72" s="42"/>
      <c r="J72" s="42"/>
      <c r="K72" s="42"/>
      <c r="L72" s="42"/>
      <c r="M72" s="43"/>
      <c r="O72" s="44"/>
      <c r="P72" s="45"/>
      <c r="R72" s="46"/>
      <c r="S72" s="74"/>
      <c r="T72" s="91"/>
      <c r="U72" s="23" t="str">
        <f t="shared" ref="U72:U76" si="36">IFERROR(IF(ISNUMBER(T72),T72/R72,""),"-")</f>
        <v/>
      </c>
      <c r="W72" s="40">
        <v>16</v>
      </c>
      <c r="X72" s="41"/>
      <c r="Y72" s="42"/>
      <c r="Z72" s="42"/>
      <c r="AA72" s="43"/>
      <c r="AB72" s="42"/>
      <c r="AC72" s="42"/>
      <c r="AD72" s="42"/>
      <c r="AE72" s="42"/>
      <c r="AF72" s="42"/>
      <c r="AG72" s="42"/>
      <c r="AH72" s="43"/>
      <c r="AJ72" s="49"/>
      <c r="AK72" s="43"/>
      <c r="AM72" s="46"/>
      <c r="AN72" s="47"/>
      <c r="AO72" s="48"/>
      <c r="AP72" s="23" t="str">
        <f t="shared" ref="AP72:AP76" si="37">IFERROR(IF(ISNUMBER(AO72),AO72/AM72,""),"-")</f>
        <v/>
      </c>
      <c r="AR72" s="40">
        <v>16</v>
      </c>
      <c r="AS72" s="41"/>
      <c r="AT72" s="42"/>
      <c r="AU72" s="42"/>
      <c r="AV72" s="43"/>
      <c r="AW72" s="42"/>
      <c r="AX72" s="42"/>
      <c r="AY72" s="42"/>
      <c r="AZ72" s="42"/>
      <c r="BA72" s="42"/>
      <c r="BB72" s="42"/>
      <c r="BC72" s="43"/>
      <c r="BE72" s="49"/>
      <c r="BF72" s="43"/>
      <c r="BH72" s="46"/>
      <c r="BI72" s="47"/>
      <c r="BJ72" s="48"/>
      <c r="BK72" s="23" t="str">
        <f t="shared" ref="BK72:BK76" si="38">IFERROR(IF(ISNUMBER(BJ72),BJ72/BH72,""),"-")</f>
        <v/>
      </c>
      <c r="BM72" s="40">
        <v>16</v>
      </c>
      <c r="BN72" s="41"/>
      <c r="BO72" s="42"/>
      <c r="BP72" s="42"/>
      <c r="BQ72" s="43"/>
      <c r="BR72" s="42"/>
      <c r="BS72" s="42"/>
      <c r="BT72" s="42"/>
      <c r="BU72" s="42"/>
      <c r="BV72" s="42"/>
      <c r="BW72" s="42"/>
      <c r="BX72" s="43"/>
      <c r="BZ72" s="49"/>
      <c r="CA72" s="43"/>
      <c r="CC72" s="46"/>
      <c r="CD72" s="47"/>
      <c r="CE72" s="48"/>
      <c r="CF72" s="23" t="str">
        <f t="shared" ref="CF72:CF76" si="39">IFERROR(IF(ISNUMBER(CE72),CE72/CC72,""),"-")</f>
        <v/>
      </c>
      <c r="CG72" s="47"/>
      <c r="CH72" s="40">
        <v>16</v>
      </c>
      <c r="CI72" s="41"/>
      <c r="CJ72" s="42"/>
      <c r="CK72" s="42"/>
      <c r="CL72" s="43"/>
      <c r="CM72" s="42"/>
      <c r="CN72" s="42"/>
      <c r="CO72" s="42"/>
      <c r="CP72" s="42"/>
      <c r="CQ72" s="42"/>
      <c r="CR72" s="42"/>
      <c r="CS72" s="43"/>
      <c r="CU72" s="49"/>
      <c r="CV72" s="43"/>
      <c r="CX72" s="46"/>
      <c r="CY72" s="47"/>
      <c r="CZ72" s="48"/>
      <c r="DA72" s="23" t="str">
        <f t="shared" ref="DA72:DA76" si="40">IFERROR(IF(ISNUMBER(CZ72),CZ72/CX72,""),"-")</f>
        <v/>
      </c>
      <c r="DB72" s="47"/>
      <c r="DC72" s="40">
        <v>16</v>
      </c>
      <c r="DD72" s="41"/>
      <c r="DE72" s="42"/>
      <c r="DF72" s="42"/>
      <c r="DG72" s="43"/>
      <c r="DH72" s="42"/>
      <c r="DI72" s="42"/>
      <c r="DJ72" s="42"/>
      <c r="DK72" s="42"/>
      <c r="DL72" s="42"/>
      <c r="DM72" s="42"/>
      <c r="DN72" s="43"/>
      <c r="DP72" s="49"/>
      <c r="DQ72" s="43"/>
      <c r="DS72" s="46"/>
      <c r="DT72" s="47"/>
      <c r="DU72" s="48"/>
      <c r="DV72" s="23" t="str">
        <f t="shared" ref="DV72:DV76" si="41">IFERROR(IF(ISNUMBER(DU72),DU72/DS72,""),"-")</f>
        <v/>
      </c>
      <c r="DW72" s="37"/>
    </row>
    <row r="73" spans="1:127" ht="15" customHeight="1" x14ac:dyDescent="0.25">
      <c r="A73" s="35"/>
      <c r="B73" s="40">
        <v>17</v>
      </c>
      <c r="C73" s="41"/>
      <c r="D73" s="42"/>
      <c r="E73" s="42"/>
      <c r="F73" s="43"/>
      <c r="G73" s="42"/>
      <c r="H73" s="42"/>
      <c r="I73" s="42"/>
      <c r="J73" s="42"/>
      <c r="K73" s="42"/>
      <c r="L73" s="42"/>
      <c r="M73" s="43"/>
      <c r="O73" s="44"/>
      <c r="P73" s="45"/>
      <c r="R73" s="46"/>
      <c r="S73" s="74"/>
      <c r="T73" s="91"/>
      <c r="U73" s="23" t="str">
        <f t="shared" si="36"/>
        <v/>
      </c>
      <c r="W73" s="40">
        <v>17</v>
      </c>
      <c r="X73" s="41"/>
      <c r="Y73" s="42"/>
      <c r="Z73" s="42"/>
      <c r="AA73" s="43"/>
      <c r="AB73" s="42"/>
      <c r="AC73" s="42"/>
      <c r="AD73" s="42"/>
      <c r="AE73" s="42"/>
      <c r="AF73" s="42"/>
      <c r="AG73" s="42"/>
      <c r="AH73" s="43"/>
      <c r="AJ73" s="49"/>
      <c r="AK73" s="43"/>
      <c r="AM73" s="46"/>
      <c r="AN73" s="47"/>
      <c r="AO73" s="48"/>
      <c r="AP73" s="23" t="str">
        <f t="shared" si="37"/>
        <v/>
      </c>
      <c r="AR73" s="40">
        <v>17</v>
      </c>
      <c r="AS73" s="41"/>
      <c r="AT73" s="42"/>
      <c r="AU73" s="42"/>
      <c r="AV73" s="43"/>
      <c r="AW73" s="42"/>
      <c r="AX73" s="42"/>
      <c r="AY73" s="42"/>
      <c r="AZ73" s="42"/>
      <c r="BA73" s="42"/>
      <c r="BB73" s="42"/>
      <c r="BC73" s="43"/>
      <c r="BE73" s="49"/>
      <c r="BF73" s="43"/>
      <c r="BH73" s="46"/>
      <c r="BI73" s="47"/>
      <c r="BJ73" s="48"/>
      <c r="BK73" s="23" t="str">
        <f t="shared" si="38"/>
        <v/>
      </c>
      <c r="BM73" s="40">
        <v>17</v>
      </c>
      <c r="BN73" s="41"/>
      <c r="BO73" s="42"/>
      <c r="BP73" s="42"/>
      <c r="BQ73" s="43"/>
      <c r="BR73" s="42"/>
      <c r="BS73" s="42"/>
      <c r="BT73" s="42"/>
      <c r="BU73" s="42"/>
      <c r="BV73" s="42"/>
      <c r="BW73" s="42"/>
      <c r="BX73" s="43"/>
      <c r="BZ73" s="49"/>
      <c r="CA73" s="43"/>
      <c r="CC73" s="46"/>
      <c r="CD73" s="47"/>
      <c r="CE73" s="48"/>
      <c r="CF73" s="23" t="str">
        <f t="shared" si="39"/>
        <v/>
      </c>
      <c r="CG73" s="47"/>
      <c r="CH73" s="40">
        <v>17</v>
      </c>
      <c r="CI73" s="41"/>
      <c r="CJ73" s="42"/>
      <c r="CK73" s="42"/>
      <c r="CL73" s="43"/>
      <c r="CM73" s="42"/>
      <c r="CN73" s="42"/>
      <c r="CO73" s="42"/>
      <c r="CP73" s="42"/>
      <c r="CQ73" s="42"/>
      <c r="CR73" s="42"/>
      <c r="CS73" s="43"/>
      <c r="CU73" s="49"/>
      <c r="CV73" s="43"/>
      <c r="CX73" s="46"/>
      <c r="CY73" s="47"/>
      <c r="CZ73" s="48"/>
      <c r="DA73" s="23" t="str">
        <f t="shared" si="40"/>
        <v/>
      </c>
      <c r="DB73" s="47"/>
      <c r="DC73" s="40">
        <v>17</v>
      </c>
      <c r="DD73" s="41"/>
      <c r="DE73" s="42"/>
      <c r="DF73" s="42"/>
      <c r="DG73" s="43"/>
      <c r="DH73" s="42"/>
      <c r="DI73" s="42"/>
      <c r="DJ73" s="42"/>
      <c r="DK73" s="42"/>
      <c r="DL73" s="42"/>
      <c r="DM73" s="42"/>
      <c r="DN73" s="43"/>
      <c r="DP73" s="49"/>
      <c r="DQ73" s="43"/>
      <c r="DS73" s="46"/>
      <c r="DT73" s="47"/>
      <c r="DU73" s="48"/>
      <c r="DV73" s="23" t="str">
        <f t="shared" si="41"/>
        <v/>
      </c>
      <c r="DW73" s="37"/>
    </row>
    <row r="74" spans="1:127" ht="15" customHeight="1" x14ac:dyDescent="0.25">
      <c r="A74" s="35"/>
      <c r="B74" s="40">
        <v>18</v>
      </c>
      <c r="C74" s="41"/>
      <c r="D74" s="42"/>
      <c r="E74" s="42"/>
      <c r="F74" s="43"/>
      <c r="G74" s="42"/>
      <c r="H74" s="42"/>
      <c r="I74" s="42"/>
      <c r="J74" s="42"/>
      <c r="K74" s="42"/>
      <c r="L74" s="42"/>
      <c r="M74" s="43"/>
      <c r="O74" s="44"/>
      <c r="P74" s="45"/>
      <c r="R74" s="46"/>
      <c r="S74" s="74"/>
      <c r="T74" s="91"/>
      <c r="U74" s="23" t="str">
        <f t="shared" si="36"/>
        <v/>
      </c>
      <c r="W74" s="40">
        <v>18</v>
      </c>
      <c r="X74" s="41"/>
      <c r="Y74" s="42"/>
      <c r="Z74" s="42"/>
      <c r="AA74" s="43"/>
      <c r="AB74" s="42"/>
      <c r="AC74" s="42"/>
      <c r="AD74" s="42"/>
      <c r="AE74" s="42"/>
      <c r="AF74" s="42"/>
      <c r="AG74" s="42"/>
      <c r="AH74" s="43"/>
      <c r="AJ74" s="49"/>
      <c r="AK74" s="43"/>
      <c r="AM74" s="46"/>
      <c r="AN74" s="47"/>
      <c r="AO74" s="48"/>
      <c r="AP74" s="23" t="str">
        <f t="shared" si="37"/>
        <v/>
      </c>
      <c r="AR74" s="40">
        <v>18</v>
      </c>
      <c r="AS74" s="41"/>
      <c r="AT74" s="42"/>
      <c r="AU74" s="42"/>
      <c r="AV74" s="43"/>
      <c r="AW74" s="42"/>
      <c r="AX74" s="42"/>
      <c r="AY74" s="42"/>
      <c r="AZ74" s="42"/>
      <c r="BA74" s="42"/>
      <c r="BB74" s="42"/>
      <c r="BC74" s="43"/>
      <c r="BE74" s="49"/>
      <c r="BF74" s="43"/>
      <c r="BH74" s="46"/>
      <c r="BI74" s="47"/>
      <c r="BJ74" s="48"/>
      <c r="BK74" s="23" t="str">
        <f t="shared" si="38"/>
        <v/>
      </c>
      <c r="BM74" s="40">
        <v>18</v>
      </c>
      <c r="BN74" s="41"/>
      <c r="BO74" s="42"/>
      <c r="BP74" s="42"/>
      <c r="BQ74" s="43"/>
      <c r="BR74" s="42"/>
      <c r="BS74" s="42"/>
      <c r="BT74" s="42"/>
      <c r="BU74" s="42"/>
      <c r="BV74" s="42"/>
      <c r="BW74" s="42"/>
      <c r="BX74" s="43"/>
      <c r="BZ74" s="49"/>
      <c r="CA74" s="43"/>
      <c r="CC74" s="46"/>
      <c r="CD74" s="47"/>
      <c r="CE74" s="48"/>
      <c r="CF74" s="23" t="str">
        <f t="shared" si="39"/>
        <v/>
      </c>
      <c r="CG74" s="47"/>
      <c r="CH74" s="40">
        <v>18</v>
      </c>
      <c r="CI74" s="41"/>
      <c r="CJ74" s="42"/>
      <c r="CK74" s="42"/>
      <c r="CL74" s="43"/>
      <c r="CM74" s="42"/>
      <c r="CN74" s="42"/>
      <c r="CO74" s="42"/>
      <c r="CP74" s="42"/>
      <c r="CQ74" s="42"/>
      <c r="CR74" s="42"/>
      <c r="CS74" s="43"/>
      <c r="CU74" s="49"/>
      <c r="CV74" s="43"/>
      <c r="CX74" s="46"/>
      <c r="CY74" s="47"/>
      <c r="CZ74" s="48"/>
      <c r="DA74" s="23" t="str">
        <f t="shared" si="40"/>
        <v/>
      </c>
      <c r="DB74" s="47"/>
      <c r="DC74" s="40">
        <v>18</v>
      </c>
      <c r="DD74" s="41"/>
      <c r="DE74" s="42"/>
      <c r="DF74" s="42"/>
      <c r="DG74" s="43"/>
      <c r="DH74" s="42"/>
      <c r="DI74" s="42"/>
      <c r="DJ74" s="42"/>
      <c r="DK74" s="42"/>
      <c r="DL74" s="42"/>
      <c r="DM74" s="42"/>
      <c r="DN74" s="43"/>
      <c r="DP74" s="49"/>
      <c r="DQ74" s="43"/>
      <c r="DS74" s="46"/>
      <c r="DT74" s="47"/>
      <c r="DU74" s="48"/>
      <c r="DV74" s="23" t="str">
        <f t="shared" si="41"/>
        <v/>
      </c>
      <c r="DW74" s="37"/>
    </row>
    <row r="75" spans="1:127" ht="15" customHeight="1" x14ac:dyDescent="0.25">
      <c r="A75" s="35"/>
      <c r="B75" s="40">
        <v>19</v>
      </c>
      <c r="C75" s="41"/>
      <c r="D75" s="42"/>
      <c r="E75" s="42"/>
      <c r="F75" s="43"/>
      <c r="G75" s="42"/>
      <c r="H75" s="42"/>
      <c r="I75" s="42"/>
      <c r="J75" s="42"/>
      <c r="K75" s="42"/>
      <c r="L75" s="42"/>
      <c r="M75" s="43"/>
      <c r="O75" s="44"/>
      <c r="P75" s="45"/>
      <c r="R75" s="46"/>
      <c r="S75" s="74"/>
      <c r="T75" s="91"/>
      <c r="U75" s="23" t="str">
        <f t="shared" si="36"/>
        <v/>
      </c>
      <c r="W75" s="40">
        <v>19</v>
      </c>
      <c r="X75" s="41"/>
      <c r="Y75" s="42"/>
      <c r="Z75" s="42"/>
      <c r="AA75" s="43"/>
      <c r="AB75" s="42"/>
      <c r="AC75" s="42"/>
      <c r="AD75" s="42"/>
      <c r="AE75" s="42"/>
      <c r="AF75" s="42"/>
      <c r="AG75" s="42"/>
      <c r="AH75" s="43"/>
      <c r="AJ75" s="49"/>
      <c r="AK75" s="43"/>
      <c r="AM75" s="46"/>
      <c r="AN75" s="47"/>
      <c r="AO75" s="48"/>
      <c r="AP75" s="23" t="str">
        <f t="shared" si="37"/>
        <v/>
      </c>
      <c r="AR75" s="40">
        <v>19</v>
      </c>
      <c r="AS75" s="41"/>
      <c r="AT75" s="42"/>
      <c r="AU75" s="42"/>
      <c r="AV75" s="43"/>
      <c r="AW75" s="42"/>
      <c r="AX75" s="42"/>
      <c r="AY75" s="42"/>
      <c r="AZ75" s="42"/>
      <c r="BA75" s="42"/>
      <c r="BB75" s="42"/>
      <c r="BC75" s="43"/>
      <c r="BE75" s="49"/>
      <c r="BF75" s="43"/>
      <c r="BH75" s="46"/>
      <c r="BI75" s="47"/>
      <c r="BJ75" s="48"/>
      <c r="BK75" s="23" t="str">
        <f t="shared" si="38"/>
        <v/>
      </c>
      <c r="BM75" s="40">
        <v>19</v>
      </c>
      <c r="BN75" s="41"/>
      <c r="BO75" s="42"/>
      <c r="BP75" s="42"/>
      <c r="BQ75" s="43"/>
      <c r="BR75" s="42"/>
      <c r="BS75" s="42"/>
      <c r="BT75" s="42"/>
      <c r="BU75" s="42"/>
      <c r="BV75" s="42"/>
      <c r="BW75" s="42"/>
      <c r="BX75" s="43"/>
      <c r="BZ75" s="49"/>
      <c r="CA75" s="43"/>
      <c r="CC75" s="46"/>
      <c r="CD75" s="47"/>
      <c r="CE75" s="48"/>
      <c r="CF75" s="23" t="str">
        <f t="shared" si="39"/>
        <v/>
      </c>
      <c r="CG75" s="47"/>
      <c r="CH75" s="40">
        <v>19</v>
      </c>
      <c r="CI75" s="41"/>
      <c r="CJ75" s="42"/>
      <c r="CK75" s="42"/>
      <c r="CL75" s="43"/>
      <c r="CM75" s="42"/>
      <c r="CN75" s="42"/>
      <c r="CO75" s="42"/>
      <c r="CP75" s="42"/>
      <c r="CQ75" s="42"/>
      <c r="CR75" s="42"/>
      <c r="CS75" s="43"/>
      <c r="CU75" s="49"/>
      <c r="CV75" s="43"/>
      <c r="CX75" s="46"/>
      <c r="CY75" s="47"/>
      <c r="CZ75" s="48"/>
      <c r="DA75" s="23" t="str">
        <f t="shared" si="40"/>
        <v/>
      </c>
      <c r="DB75" s="47"/>
      <c r="DC75" s="40">
        <v>19</v>
      </c>
      <c r="DD75" s="41"/>
      <c r="DE75" s="42"/>
      <c r="DF75" s="42"/>
      <c r="DG75" s="43"/>
      <c r="DH75" s="42"/>
      <c r="DI75" s="42"/>
      <c r="DJ75" s="42"/>
      <c r="DK75" s="42"/>
      <c r="DL75" s="42"/>
      <c r="DM75" s="42"/>
      <c r="DN75" s="43"/>
      <c r="DP75" s="49"/>
      <c r="DQ75" s="43"/>
      <c r="DS75" s="46"/>
      <c r="DT75" s="47"/>
      <c r="DU75" s="48"/>
      <c r="DV75" s="23" t="str">
        <f t="shared" si="41"/>
        <v/>
      </c>
      <c r="DW75" s="37"/>
    </row>
    <row r="76" spans="1:127" ht="15" customHeight="1" x14ac:dyDescent="0.25">
      <c r="A76" s="35"/>
      <c r="B76" s="40">
        <v>20</v>
      </c>
      <c r="C76" s="41"/>
      <c r="D76" s="42"/>
      <c r="E76" s="42"/>
      <c r="F76" s="43"/>
      <c r="G76" s="42"/>
      <c r="H76" s="42"/>
      <c r="I76" s="42"/>
      <c r="J76" s="42"/>
      <c r="K76" s="42"/>
      <c r="L76" s="42"/>
      <c r="M76" s="43"/>
      <c r="O76" s="44"/>
      <c r="P76" s="45"/>
      <c r="R76" s="46"/>
      <c r="S76" s="74"/>
      <c r="T76" s="91"/>
      <c r="U76" s="23" t="str">
        <f t="shared" si="36"/>
        <v/>
      </c>
      <c r="W76" s="40">
        <v>20</v>
      </c>
      <c r="X76" s="41"/>
      <c r="Y76" s="42"/>
      <c r="Z76" s="42"/>
      <c r="AA76" s="43"/>
      <c r="AB76" s="42"/>
      <c r="AC76" s="42"/>
      <c r="AD76" s="42"/>
      <c r="AE76" s="42"/>
      <c r="AF76" s="42"/>
      <c r="AG76" s="42"/>
      <c r="AH76" s="43"/>
      <c r="AJ76" s="49"/>
      <c r="AK76" s="43"/>
      <c r="AM76" s="46"/>
      <c r="AN76" s="47"/>
      <c r="AO76" s="48"/>
      <c r="AP76" s="23" t="str">
        <f t="shared" si="37"/>
        <v/>
      </c>
      <c r="AR76" s="40">
        <v>20</v>
      </c>
      <c r="AS76" s="41"/>
      <c r="AT76" s="42"/>
      <c r="AU76" s="42"/>
      <c r="AV76" s="43"/>
      <c r="AW76" s="42"/>
      <c r="AX76" s="42"/>
      <c r="AY76" s="42"/>
      <c r="AZ76" s="42"/>
      <c r="BA76" s="42"/>
      <c r="BB76" s="42"/>
      <c r="BC76" s="43"/>
      <c r="BE76" s="49"/>
      <c r="BF76" s="43"/>
      <c r="BH76" s="46"/>
      <c r="BI76" s="47"/>
      <c r="BJ76" s="48"/>
      <c r="BK76" s="23" t="str">
        <f t="shared" si="38"/>
        <v/>
      </c>
      <c r="BM76" s="40">
        <v>20</v>
      </c>
      <c r="BN76" s="41"/>
      <c r="BO76" s="42"/>
      <c r="BP76" s="42"/>
      <c r="BQ76" s="43"/>
      <c r="BR76" s="42"/>
      <c r="BS76" s="42"/>
      <c r="BT76" s="42"/>
      <c r="BU76" s="42"/>
      <c r="BV76" s="42"/>
      <c r="BW76" s="42"/>
      <c r="BX76" s="43"/>
      <c r="BZ76" s="49"/>
      <c r="CA76" s="43"/>
      <c r="CC76" s="46"/>
      <c r="CD76" s="47"/>
      <c r="CE76" s="48"/>
      <c r="CF76" s="23" t="str">
        <f t="shared" si="39"/>
        <v/>
      </c>
      <c r="CG76" s="47"/>
      <c r="CH76" s="40">
        <v>20</v>
      </c>
      <c r="CI76" s="41"/>
      <c r="CJ76" s="42"/>
      <c r="CK76" s="42"/>
      <c r="CL76" s="43"/>
      <c r="CM76" s="42"/>
      <c r="CN76" s="42"/>
      <c r="CO76" s="42"/>
      <c r="CP76" s="42"/>
      <c r="CQ76" s="42"/>
      <c r="CR76" s="42"/>
      <c r="CS76" s="43"/>
      <c r="CU76" s="49"/>
      <c r="CV76" s="43"/>
      <c r="CX76" s="46"/>
      <c r="CY76" s="47"/>
      <c r="CZ76" s="48"/>
      <c r="DA76" s="23" t="str">
        <f t="shared" si="40"/>
        <v/>
      </c>
      <c r="DB76" s="47"/>
      <c r="DC76" s="40">
        <v>20</v>
      </c>
      <c r="DD76" s="41"/>
      <c r="DE76" s="42"/>
      <c r="DF76" s="42"/>
      <c r="DG76" s="43"/>
      <c r="DH76" s="42"/>
      <c r="DI76" s="42"/>
      <c r="DJ76" s="42"/>
      <c r="DK76" s="42"/>
      <c r="DL76" s="42"/>
      <c r="DM76" s="42"/>
      <c r="DN76" s="43"/>
      <c r="DP76" s="49"/>
      <c r="DQ76" s="43"/>
      <c r="DS76" s="46"/>
      <c r="DT76" s="47"/>
      <c r="DU76" s="48"/>
      <c r="DV76" s="23" t="str">
        <f t="shared" si="41"/>
        <v/>
      </c>
      <c r="DW76" s="37"/>
    </row>
    <row r="77" spans="1:127" s="17" customFormat="1" ht="15" customHeight="1" x14ac:dyDescent="0.25">
      <c r="A77" s="75"/>
      <c r="O77" s="20"/>
      <c r="Q77" s="90" t="s">
        <v>78</v>
      </c>
      <c r="R77" s="24">
        <f>SUM(R57:R76)</f>
        <v>0</v>
      </c>
      <c r="S77" s="25"/>
      <c r="T77" s="26">
        <f>SUM(T57:T76)</f>
        <v>0</v>
      </c>
      <c r="U77" s="23" t="str">
        <f t="shared" si="24"/>
        <v>-</v>
      </c>
      <c r="W77" s="75"/>
      <c r="AK77" s="90" t="s">
        <v>78</v>
      </c>
      <c r="AM77" s="24">
        <f>SUM(AM57:AM76)</f>
        <v>0</v>
      </c>
      <c r="AN77" s="25"/>
      <c r="AO77" s="26">
        <f>SUM(AO57:AO76)</f>
        <v>0</v>
      </c>
      <c r="AP77" s="23" t="str">
        <f t="shared" si="25"/>
        <v>-</v>
      </c>
      <c r="AR77" s="75"/>
      <c r="BF77" s="90" t="s">
        <v>78</v>
      </c>
      <c r="BH77" s="24">
        <f>SUM(BH57:BH76)</f>
        <v>0</v>
      </c>
      <c r="BI77" s="25"/>
      <c r="BJ77" s="26">
        <f>SUM(BJ57:BJ76)</f>
        <v>0</v>
      </c>
      <c r="BK77" s="23" t="str">
        <f t="shared" si="26"/>
        <v>-</v>
      </c>
      <c r="BM77" s="75"/>
      <c r="CA77" s="90" t="s">
        <v>78</v>
      </c>
      <c r="CC77" s="24">
        <f>SUM(CC57:CC76)</f>
        <v>0</v>
      </c>
      <c r="CD77" s="25"/>
      <c r="CE77" s="26">
        <f>SUM(CE57:CE76)</f>
        <v>0</v>
      </c>
      <c r="CF77" s="23" t="str">
        <f t="shared" si="27"/>
        <v>-</v>
      </c>
      <c r="CG77" s="22"/>
      <c r="CH77" s="75"/>
      <c r="CV77" s="90" t="s">
        <v>78</v>
      </c>
      <c r="CX77" s="24">
        <f>SUM(CX57:CX76)</f>
        <v>0</v>
      </c>
      <c r="CY77" s="25"/>
      <c r="CZ77" s="26">
        <f>SUM(CZ57:CZ76)</f>
        <v>0</v>
      </c>
      <c r="DA77" s="23" t="str">
        <f t="shared" si="28"/>
        <v>-</v>
      </c>
      <c r="DB77" s="22"/>
      <c r="DC77" s="75"/>
      <c r="DQ77" s="90" t="s">
        <v>78</v>
      </c>
      <c r="DS77" s="24">
        <f>SUM(DS57:DS76)</f>
        <v>0</v>
      </c>
      <c r="DT77" s="25"/>
      <c r="DU77" s="26">
        <f>SUM(DU57:DU76)</f>
        <v>0</v>
      </c>
      <c r="DV77" s="23" t="str">
        <f t="shared" si="29"/>
        <v>-</v>
      </c>
      <c r="DW77" s="79"/>
    </row>
    <row r="78" spans="1:127" s="17" customFormat="1" ht="15" customHeight="1" x14ac:dyDescent="0.25">
      <c r="A78" s="75"/>
      <c r="O78" s="20"/>
      <c r="P78" s="20"/>
      <c r="W78" s="75"/>
      <c r="AR78" s="75"/>
      <c r="BM78" s="75"/>
      <c r="CG78" s="22"/>
      <c r="CH78" s="75"/>
      <c r="DB78" s="22"/>
      <c r="DC78" s="75"/>
      <c r="DW78" s="79"/>
    </row>
    <row r="79" spans="1:127" s="17" customFormat="1" ht="15" customHeight="1" x14ac:dyDescent="0.25">
      <c r="A79" s="75"/>
      <c r="B79" s="19"/>
      <c r="C79" s="61" t="s">
        <v>55</v>
      </c>
      <c r="D79" s="19"/>
      <c r="E79" s="19"/>
      <c r="F79" s="19"/>
      <c r="G79" s="19"/>
      <c r="H79" s="19"/>
      <c r="I79" s="19"/>
      <c r="J79" s="19"/>
      <c r="K79" s="19"/>
      <c r="L79" s="19"/>
      <c r="M79" s="19"/>
      <c r="N79" s="19"/>
      <c r="O79" s="72"/>
      <c r="P79" s="72"/>
      <c r="Q79" s="19"/>
      <c r="R79" s="19"/>
      <c r="W79" s="77"/>
      <c r="X79" s="61" t="s">
        <v>55</v>
      </c>
      <c r="Y79" s="19"/>
      <c r="Z79" s="19"/>
      <c r="AA79" s="19"/>
      <c r="AB79" s="19"/>
      <c r="AC79" s="19"/>
      <c r="AD79" s="19"/>
      <c r="AE79" s="19"/>
      <c r="AF79" s="19"/>
      <c r="AG79" s="19"/>
      <c r="AH79" s="19"/>
      <c r="AI79" s="19"/>
      <c r="AJ79" s="19"/>
      <c r="AK79" s="19"/>
      <c r="AL79" s="19"/>
      <c r="AM79" s="19"/>
      <c r="AR79" s="77"/>
      <c r="AS79" s="61" t="s">
        <v>55</v>
      </c>
      <c r="AT79" s="19"/>
      <c r="AU79" s="19"/>
      <c r="AV79" s="19"/>
      <c r="AW79" s="19"/>
      <c r="AX79" s="19"/>
      <c r="AY79" s="19"/>
      <c r="AZ79" s="19"/>
      <c r="BA79" s="19"/>
      <c r="BB79" s="19"/>
      <c r="BC79" s="19"/>
      <c r="BD79" s="19"/>
      <c r="BE79" s="19"/>
      <c r="BF79" s="19"/>
      <c r="BG79" s="19"/>
      <c r="BH79" s="19"/>
      <c r="BM79" s="77"/>
      <c r="BN79" s="61" t="s">
        <v>55</v>
      </c>
      <c r="BO79" s="19"/>
      <c r="BP79" s="19"/>
      <c r="BQ79" s="19"/>
      <c r="BR79" s="19"/>
      <c r="BS79" s="19"/>
      <c r="BT79" s="19"/>
      <c r="BU79" s="19"/>
      <c r="BV79" s="19"/>
      <c r="BW79" s="19"/>
      <c r="BX79" s="19"/>
      <c r="BY79" s="19"/>
      <c r="BZ79" s="19"/>
      <c r="CA79" s="19"/>
      <c r="CB79" s="19"/>
      <c r="CC79" s="19"/>
      <c r="CH79" s="77"/>
      <c r="CI79" s="61" t="s">
        <v>55</v>
      </c>
      <c r="CJ79" s="19"/>
      <c r="CK79" s="19"/>
      <c r="CL79" s="19"/>
      <c r="CM79" s="19"/>
      <c r="CN79" s="19"/>
      <c r="CO79" s="19"/>
      <c r="CP79" s="19"/>
      <c r="CQ79" s="19"/>
      <c r="CR79" s="19"/>
      <c r="CS79" s="19"/>
      <c r="CT79" s="19"/>
      <c r="CU79" s="19"/>
      <c r="CV79" s="19"/>
      <c r="CW79" s="19"/>
      <c r="CX79" s="19"/>
      <c r="DB79" s="22"/>
      <c r="DC79" s="77"/>
      <c r="DD79" s="61" t="s">
        <v>55</v>
      </c>
      <c r="DE79" s="19"/>
      <c r="DF79" s="19"/>
      <c r="DG79" s="19"/>
      <c r="DH79" s="19"/>
      <c r="DI79" s="19"/>
      <c r="DJ79" s="19"/>
      <c r="DK79" s="19"/>
      <c r="DL79" s="19"/>
      <c r="DM79" s="19"/>
      <c r="DN79" s="19"/>
      <c r="DO79" s="19"/>
      <c r="DP79" s="19"/>
      <c r="DQ79" s="19"/>
      <c r="DR79" s="19"/>
      <c r="DS79" s="19"/>
      <c r="DW79" s="79"/>
    </row>
    <row r="80" spans="1:127" s="17" customFormat="1" ht="15" customHeight="1" x14ac:dyDescent="0.25">
      <c r="A80" s="75"/>
      <c r="C80" s="17" t="s">
        <v>83</v>
      </c>
      <c r="G80" s="27" t="s">
        <v>84</v>
      </c>
      <c r="H80" s="27" t="s">
        <v>85</v>
      </c>
      <c r="O80" s="20"/>
      <c r="P80" s="20"/>
      <c r="R80" s="27" t="s">
        <v>73</v>
      </c>
      <c r="S80" s="27"/>
      <c r="T80" s="27" t="s">
        <v>74</v>
      </c>
      <c r="U80" s="27" t="s">
        <v>75</v>
      </c>
      <c r="V80" s="27"/>
      <c r="W80" s="75"/>
      <c r="X80" s="17" t="s">
        <v>83</v>
      </c>
      <c r="AB80" s="27" t="s">
        <v>84</v>
      </c>
      <c r="AC80" s="27" t="s">
        <v>85</v>
      </c>
      <c r="AM80" s="27" t="s">
        <v>73</v>
      </c>
      <c r="AN80" s="27"/>
      <c r="AO80" s="27" t="s">
        <v>74</v>
      </c>
      <c r="AP80" s="27" t="s">
        <v>75</v>
      </c>
      <c r="AQ80" s="27"/>
      <c r="AR80" s="75"/>
      <c r="AS80" s="17" t="s">
        <v>83</v>
      </c>
      <c r="AW80" s="27" t="s">
        <v>84</v>
      </c>
      <c r="AX80" s="27" t="s">
        <v>85</v>
      </c>
      <c r="BH80" s="27" t="s">
        <v>73</v>
      </c>
      <c r="BI80" s="27"/>
      <c r="BJ80" s="27" t="s">
        <v>74</v>
      </c>
      <c r="BK80" s="27" t="s">
        <v>75</v>
      </c>
      <c r="BL80" s="27"/>
      <c r="BM80" s="75"/>
      <c r="BN80" s="17" t="s">
        <v>83</v>
      </c>
      <c r="BR80" s="27" t="s">
        <v>84</v>
      </c>
      <c r="BS80" s="27" t="s">
        <v>85</v>
      </c>
      <c r="CC80" s="27" t="s">
        <v>73</v>
      </c>
      <c r="CD80" s="27"/>
      <c r="CE80" s="27" t="s">
        <v>74</v>
      </c>
      <c r="CF80" s="27" t="s">
        <v>75</v>
      </c>
      <c r="CG80" s="27"/>
      <c r="CH80" s="75"/>
      <c r="CI80" s="17" t="s">
        <v>83</v>
      </c>
      <c r="CM80" s="27" t="s">
        <v>84</v>
      </c>
      <c r="CN80" s="27" t="s">
        <v>85</v>
      </c>
      <c r="CX80" s="27" t="s">
        <v>73</v>
      </c>
      <c r="CY80" s="27"/>
      <c r="CZ80" s="27" t="s">
        <v>74</v>
      </c>
      <c r="DA80" s="27" t="s">
        <v>75</v>
      </c>
      <c r="DB80" s="22"/>
      <c r="DC80" s="75"/>
      <c r="DD80" s="17" t="s">
        <v>83</v>
      </c>
      <c r="DH80" s="27" t="s">
        <v>84</v>
      </c>
      <c r="DI80" s="27" t="s">
        <v>85</v>
      </c>
      <c r="DS80" s="27" t="s">
        <v>73</v>
      </c>
      <c r="DT80" s="27"/>
      <c r="DU80" s="27" t="s">
        <v>74</v>
      </c>
      <c r="DV80" s="27" t="s">
        <v>75</v>
      </c>
      <c r="DW80" s="79"/>
    </row>
    <row r="81" spans="1:127" ht="15" customHeight="1" x14ac:dyDescent="0.25">
      <c r="A81" s="35"/>
      <c r="C81" s="54" t="s">
        <v>87</v>
      </c>
      <c r="D81" s="42"/>
      <c r="E81" s="42"/>
      <c r="F81" s="42"/>
      <c r="G81" s="49"/>
      <c r="H81" s="43"/>
      <c r="R81" s="21">
        <f>IFERROR(G81*H81,0)</f>
        <v>0</v>
      </c>
      <c r="S81" s="74"/>
      <c r="T81" s="91"/>
      <c r="U81" s="23" t="str">
        <f t="shared" ref="U81:U86" si="42">IFERROR(IF(ISNUMBER(T81),T81/R81,""),"-")</f>
        <v/>
      </c>
      <c r="W81" s="35"/>
      <c r="X81" s="54" t="s">
        <v>87</v>
      </c>
      <c r="Y81" s="42"/>
      <c r="Z81" s="42"/>
      <c r="AA81" s="42"/>
      <c r="AB81" s="49"/>
      <c r="AC81" s="43"/>
      <c r="AM81" s="21">
        <f>IFERROR(AB81*AC81,0)</f>
        <v>0</v>
      </c>
      <c r="AN81" s="47"/>
      <c r="AO81" s="48"/>
      <c r="AP81" s="23" t="str">
        <f t="shared" ref="AP81:AP86" si="43">IFERROR(IF(ISNUMBER(AO81),AO81/AM81,""),"-")</f>
        <v/>
      </c>
      <c r="AR81" s="35"/>
      <c r="AS81" s="54" t="s">
        <v>87</v>
      </c>
      <c r="AT81" s="42"/>
      <c r="AU81" s="42"/>
      <c r="AV81" s="42"/>
      <c r="AW81" s="49"/>
      <c r="AX81" s="43"/>
      <c r="BH81" s="21">
        <f>IFERROR(AW81*AX81,0)</f>
        <v>0</v>
      </c>
      <c r="BI81" s="47"/>
      <c r="BJ81" s="48"/>
      <c r="BK81" s="23" t="str">
        <f t="shared" ref="BK81:BK86" si="44">IFERROR(IF(ISNUMBER(BJ81),BJ81/BH81,""),"-")</f>
        <v/>
      </c>
      <c r="BM81" s="35"/>
      <c r="BN81" s="54" t="s">
        <v>87</v>
      </c>
      <c r="BO81" s="42"/>
      <c r="BP81" s="42"/>
      <c r="BQ81" s="42"/>
      <c r="BR81" s="49"/>
      <c r="BS81" s="43"/>
      <c r="CC81" s="21">
        <f>IFERROR(BR81*BS81,0)</f>
        <v>0</v>
      </c>
      <c r="CD81" s="47"/>
      <c r="CE81" s="48"/>
      <c r="CF81" s="23" t="str">
        <f t="shared" ref="CF81:CF86" si="45">IFERROR(IF(ISNUMBER(CE81),CE81/CC81,""),"-")</f>
        <v/>
      </c>
      <c r="CG81" s="47"/>
      <c r="CH81" s="35"/>
      <c r="CI81" s="54" t="s">
        <v>87</v>
      </c>
      <c r="CJ81" s="42"/>
      <c r="CK81" s="42"/>
      <c r="CL81" s="42"/>
      <c r="CM81" s="49"/>
      <c r="CN81" s="43"/>
      <c r="CX81" s="21">
        <f>IFERROR(CM81*CN81,0)</f>
        <v>0</v>
      </c>
      <c r="CY81" s="47"/>
      <c r="CZ81" s="48"/>
      <c r="DA81" s="23" t="str">
        <f t="shared" ref="DA81:DA86" si="46">IFERROR(IF(ISNUMBER(CZ81),CZ81/CX81,""),"-")</f>
        <v/>
      </c>
      <c r="DB81" s="47"/>
      <c r="DC81" s="35"/>
      <c r="DD81" s="54" t="s">
        <v>87</v>
      </c>
      <c r="DE81" s="42"/>
      <c r="DF81" s="42"/>
      <c r="DG81" s="42"/>
      <c r="DH81" s="49"/>
      <c r="DI81" s="43"/>
      <c r="DS81" s="21">
        <f>IFERROR(DH81*DI81,0)</f>
        <v>0</v>
      </c>
      <c r="DT81" s="47"/>
      <c r="DU81" s="48"/>
      <c r="DV81" s="23" t="str">
        <f t="shared" ref="DV81:DV86" si="47">IFERROR(IF(ISNUMBER(DU81),DU81/DS81,""),"-")</f>
        <v/>
      </c>
      <c r="DW81" s="37"/>
    </row>
    <row r="82" spans="1:127" ht="15" customHeight="1" x14ac:dyDescent="0.25">
      <c r="A82" s="35"/>
      <c r="C82" s="41"/>
      <c r="D82" s="42"/>
      <c r="E82" s="42"/>
      <c r="F82" s="42"/>
      <c r="G82" s="40"/>
      <c r="H82" s="55"/>
      <c r="R82" s="21">
        <f t="shared" ref="R82:R85" si="48">IFERROR(G82*H82,0)</f>
        <v>0</v>
      </c>
      <c r="S82" s="74"/>
      <c r="T82" s="91"/>
      <c r="U82" s="23" t="str">
        <f t="shared" si="42"/>
        <v/>
      </c>
      <c r="W82" s="35"/>
      <c r="X82" s="41"/>
      <c r="Y82" s="42"/>
      <c r="Z82" s="42"/>
      <c r="AA82" s="42"/>
      <c r="AB82" s="40"/>
      <c r="AC82" s="55"/>
      <c r="AM82" s="21">
        <f t="shared" ref="AM82:AM85" si="49">IFERROR(AB82*AC82,0)</f>
        <v>0</v>
      </c>
      <c r="AN82" s="47"/>
      <c r="AO82" s="48"/>
      <c r="AP82" s="23" t="str">
        <f t="shared" si="43"/>
        <v/>
      </c>
      <c r="AR82" s="35"/>
      <c r="AS82" s="41"/>
      <c r="AT82" s="42"/>
      <c r="AU82" s="42"/>
      <c r="AV82" s="42"/>
      <c r="AW82" s="40"/>
      <c r="AX82" s="55"/>
      <c r="BH82" s="21">
        <f t="shared" ref="BH82:BH85" si="50">IFERROR(AW82*AX82,0)</f>
        <v>0</v>
      </c>
      <c r="BI82" s="47"/>
      <c r="BJ82" s="48"/>
      <c r="BK82" s="23" t="str">
        <f t="shared" si="44"/>
        <v/>
      </c>
      <c r="BM82" s="35"/>
      <c r="BN82" s="41"/>
      <c r="BO82" s="42"/>
      <c r="BP82" s="42"/>
      <c r="BQ82" s="42"/>
      <c r="BR82" s="40"/>
      <c r="BS82" s="55"/>
      <c r="CC82" s="21">
        <f t="shared" ref="CC82:CC85" si="51">IFERROR(BR82*BS82,0)</f>
        <v>0</v>
      </c>
      <c r="CD82" s="47"/>
      <c r="CE82" s="48"/>
      <c r="CF82" s="23" t="str">
        <f t="shared" si="45"/>
        <v/>
      </c>
      <c r="CG82" s="47"/>
      <c r="CH82" s="35"/>
      <c r="CI82" s="41"/>
      <c r="CJ82" s="42"/>
      <c r="CK82" s="42"/>
      <c r="CL82" s="42"/>
      <c r="CM82" s="40"/>
      <c r="CN82" s="55"/>
      <c r="CX82" s="21">
        <f t="shared" ref="CX82:CX85" si="52">IFERROR(CM82*CN82,0)</f>
        <v>0</v>
      </c>
      <c r="CY82" s="47"/>
      <c r="CZ82" s="48"/>
      <c r="DA82" s="23" t="str">
        <f t="shared" si="46"/>
        <v/>
      </c>
      <c r="DB82" s="47"/>
      <c r="DC82" s="35"/>
      <c r="DD82" s="41"/>
      <c r="DE82" s="42"/>
      <c r="DF82" s="42"/>
      <c r="DG82" s="42"/>
      <c r="DH82" s="40"/>
      <c r="DI82" s="55"/>
      <c r="DS82" s="21">
        <f>IFERROR(DH82*DI82,0)</f>
        <v>0</v>
      </c>
      <c r="DT82" s="47"/>
      <c r="DU82" s="48"/>
      <c r="DV82" s="23" t="str">
        <f t="shared" si="47"/>
        <v/>
      </c>
      <c r="DW82" s="37"/>
    </row>
    <row r="83" spans="1:127" ht="15" customHeight="1" x14ac:dyDescent="0.25">
      <c r="A83" s="35"/>
      <c r="C83" s="41"/>
      <c r="D83" s="42"/>
      <c r="E83" s="42"/>
      <c r="F83" s="42"/>
      <c r="G83" s="40"/>
      <c r="H83" s="55"/>
      <c r="R83" s="21">
        <f t="shared" si="48"/>
        <v>0</v>
      </c>
      <c r="S83" s="74"/>
      <c r="T83" s="91"/>
      <c r="U83" s="23" t="str">
        <f t="shared" si="42"/>
        <v/>
      </c>
      <c r="W83" s="35"/>
      <c r="X83" s="41"/>
      <c r="Y83" s="42"/>
      <c r="Z83" s="42"/>
      <c r="AA83" s="42"/>
      <c r="AB83" s="40"/>
      <c r="AC83" s="55"/>
      <c r="AM83" s="21">
        <f t="shared" si="49"/>
        <v>0</v>
      </c>
      <c r="AN83" s="47"/>
      <c r="AO83" s="48"/>
      <c r="AP83" s="23" t="str">
        <f t="shared" si="43"/>
        <v/>
      </c>
      <c r="AR83" s="35"/>
      <c r="AS83" s="41"/>
      <c r="AT83" s="42"/>
      <c r="AU83" s="42"/>
      <c r="AV83" s="42"/>
      <c r="AW83" s="40"/>
      <c r="AX83" s="55"/>
      <c r="BH83" s="21">
        <f t="shared" si="50"/>
        <v>0</v>
      </c>
      <c r="BI83" s="47"/>
      <c r="BJ83" s="48"/>
      <c r="BK83" s="23" t="str">
        <f t="shared" si="44"/>
        <v/>
      </c>
      <c r="BM83" s="35"/>
      <c r="BN83" s="41"/>
      <c r="BO83" s="42"/>
      <c r="BP83" s="42"/>
      <c r="BQ83" s="42"/>
      <c r="BR83" s="40"/>
      <c r="BS83" s="55"/>
      <c r="CC83" s="21">
        <f t="shared" si="51"/>
        <v>0</v>
      </c>
      <c r="CD83" s="47"/>
      <c r="CE83" s="48"/>
      <c r="CF83" s="23" t="str">
        <f t="shared" si="45"/>
        <v/>
      </c>
      <c r="CG83" s="47"/>
      <c r="CH83" s="35"/>
      <c r="CI83" s="41"/>
      <c r="CJ83" s="42"/>
      <c r="CK83" s="42"/>
      <c r="CL83" s="42"/>
      <c r="CM83" s="40"/>
      <c r="CN83" s="55"/>
      <c r="CX83" s="21">
        <f t="shared" si="52"/>
        <v>0</v>
      </c>
      <c r="CY83" s="47"/>
      <c r="CZ83" s="48"/>
      <c r="DA83" s="23" t="str">
        <f t="shared" si="46"/>
        <v/>
      </c>
      <c r="DB83" s="47"/>
      <c r="DC83" s="35"/>
      <c r="DD83" s="41"/>
      <c r="DE83" s="42"/>
      <c r="DF83" s="42"/>
      <c r="DG83" s="42"/>
      <c r="DH83" s="40"/>
      <c r="DI83" s="55"/>
      <c r="DS83" s="21">
        <f>IFERROR(DH83*DI83,0)</f>
        <v>0</v>
      </c>
      <c r="DT83" s="47"/>
      <c r="DU83" s="48"/>
      <c r="DV83" s="23" t="str">
        <f t="shared" si="47"/>
        <v/>
      </c>
      <c r="DW83" s="37"/>
    </row>
    <row r="84" spans="1:127" ht="15" customHeight="1" x14ac:dyDescent="0.25">
      <c r="A84" s="35"/>
      <c r="C84" s="41"/>
      <c r="D84" s="42"/>
      <c r="E84" s="42"/>
      <c r="F84" s="42"/>
      <c r="G84" s="40"/>
      <c r="H84" s="55"/>
      <c r="R84" s="21">
        <f t="shared" si="48"/>
        <v>0</v>
      </c>
      <c r="S84" s="74"/>
      <c r="T84" s="91"/>
      <c r="U84" s="23" t="str">
        <f t="shared" si="42"/>
        <v/>
      </c>
      <c r="W84" s="35"/>
      <c r="X84" s="41"/>
      <c r="Y84" s="42"/>
      <c r="Z84" s="42"/>
      <c r="AA84" s="42"/>
      <c r="AB84" s="40"/>
      <c r="AC84" s="55"/>
      <c r="AM84" s="21">
        <f t="shared" si="49"/>
        <v>0</v>
      </c>
      <c r="AN84" s="47"/>
      <c r="AO84" s="48"/>
      <c r="AP84" s="23" t="str">
        <f t="shared" si="43"/>
        <v/>
      </c>
      <c r="AR84" s="35"/>
      <c r="AS84" s="41"/>
      <c r="AT84" s="42"/>
      <c r="AU84" s="42"/>
      <c r="AV84" s="42"/>
      <c r="AW84" s="40"/>
      <c r="AX84" s="55"/>
      <c r="BH84" s="21">
        <f t="shared" si="50"/>
        <v>0</v>
      </c>
      <c r="BI84" s="47"/>
      <c r="BJ84" s="48"/>
      <c r="BK84" s="23" t="str">
        <f t="shared" si="44"/>
        <v/>
      </c>
      <c r="BM84" s="35"/>
      <c r="BN84" s="41"/>
      <c r="BO84" s="42"/>
      <c r="BP84" s="42"/>
      <c r="BQ84" s="42"/>
      <c r="BR84" s="40"/>
      <c r="BS84" s="55"/>
      <c r="CC84" s="21">
        <f t="shared" si="51"/>
        <v>0</v>
      </c>
      <c r="CD84" s="47"/>
      <c r="CE84" s="48"/>
      <c r="CF84" s="23" t="str">
        <f t="shared" si="45"/>
        <v/>
      </c>
      <c r="CG84" s="47"/>
      <c r="CH84" s="35"/>
      <c r="CI84" s="41"/>
      <c r="CJ84" s="42"/>
      <c r="CK84" s="42"/>
      <c r="CL84" s="42"/>
      <c r="CM84" s="40"/>
      <c r="CN84" s="55"/>
      <c r="CX84" s="21">
        <f t="shared" si="52"/>
        <v>0</v>
      </c>
      <c r="CY84" s="47"/>
      <c r="CZ84" s="48"/>
      <c r="DA84" s="23" t="str">
        <f t="shared" si="46"/>
        <v/>
      </c>
      <c r="DB84" s="47"/>
      <c r="DC84" s="35"/>
      <c r="DD84" s="41"/>
      <c r="DE84" s="42"/>
      <c r="DF84" s="42"/>
      <c r="DG84" s="42"/>
      <c r="DH84" s="40"/>
      <c r="DI84" s="55"/>
      <c r="DS84" s="21">
        <f>IFERROR(DH84*DI84,0)</f>
        <v>0</v>
      </c>
      <c r="DT84" s="47"/>
      <c r="DU84" s="48"/>
      <c r="DV84" s="23" t="str">
        <f t="shared" si="47"/>
        <v/>
      </c>
      <c r="DW84" s="37"/>
    </row>
    <row r="85" spans="1:127" ht="15" customHeight="1" x14ac:dyDescent="0.25">
      <c r="A85" s="35"/>
      <c r="C85" s="41"/>
      <c r="D85" s="42"/>
      <c r="E85" s="42"/>
      <c r="F85" s="42"/>
      <c r="G85" s="40"/>
      <c r="H85" s="55"/>
      <c r="R85" s="21">
        <f t="shared" si="48"/>
        <v>0</v>
      </c>
      <c r="S85" s="74"/>
      <c r="T85" s="91"/>
      <c r="U85" s="23" t="str">
        <f t="shared" si="42"/>
        <v/>
      </c>
      <c r="W85" s="35"/>
      <c r="X85" s="41"/>
      <c r="Y85" s="42"/>
      <c r="Z85" s="42"/>
      <c r="AA85" s="42"/>
      <c r="AB85" s="40"/>
      <c r="AC85" s="55"/>
      <c r="AM85" s="21">
        <f t="shared" si="49"/>
        <v>0</v>
      </c>
      <c r="AN85" s="47"/>
      <c r="AO85" s="48"/>
      <c r="AP85" s="23" t="str">
        <f t="shared" si="43"/>
        <v/>
      </c>
      <c r="AR85" s="35"/>
      <c r="AS85" s="41"/>
      <c r="AT85" s="42"/>
      <c r="AU85" s="42"/>
      <c r="AV85" s="42"/>
      <c r="AW85" s="40"/>
      <c r="AX85" s="55"/>
      <c r="BH85" s="21">
        <f t="shared" si="50"/>
        <v>0</v>
      </c>
      <c r="BI85" s="47"/>
      <c r="BJ85" s="48"/>
      <c r="BK85" s="23" t="str">
        <f t="shared" si="44"/>
        <v/>
      </c>
      <c r="BM85" s="35"/>
      <c r="BN85" s="41"/>
      <c r="BO85" s="42"/>
      <c r="BP85" s="42"/>
      <c r="BQ85" s="42"/>
      <c r="BR85" s="40"/>
      <c r="BS85" s="55"/>
      <c r="CC85" s="21">
        <f t="shared" si="51"/>
        <v>0</v>
      </c>
      <c r="CD85" s="47"/>
      <c r="CE85" s="48"/>
      <c r="CF85" s="23" t="str">
        <f t="shared" si="45"/>
        <v/>
      </c>
      <c r="CG85" s="47"/>
      <c r="CH85" s="35"/>
      <c r="CI85" s="41"/>
      <c r="CJ85" s="42"/>
      <c r="CK85" s="42"/>
      <c r="CL85" s="42"/>
      <c r="CM85" s="40"/>
      <c r="CN85" s="55"/>
      <c r="CX85" s="21">
        <f t="shared" si="52"/>
        <v>0</v>
      </c>
      <c r="CY85" s="47"/>
      <c r="CZ85" s="48"/>
      <c r="DA85" s="23" t="str">
        <f t="shared" si="46"/>
        <v/>
      </c>
      <c r="DB85" s="47"/>
      <c r="DC85" s="35"/>
      <c r="DD85" s="41"/>
      <c r="DE85" s="42"/>
      <c r="DF85" s="42"/>
      <c r="DG85" s="42"/>
      <c r="DH85" s="40"/>
      <c r="DI85" s="55"/>
      <c r="DS85" s="21">
        <f>IFERROR(DH85*DI85,0)</f>
        <v>0</v>
      </c>
      <c r="DT85" s="47"/>
      <c r="DU85" s="48"/>
      <c r="DV85" s="23" t="str">
        <f t="shared" si="47"/>
        <v/>
      </c>
      <c r="DW85" s="37"/>
    </row>
    <row r="86" spans="1:127" ht="15" customHeight="1" x14ac:dyDescent="0.25">
      <c r="A86" s="35"/>
      <c r="P86" s="53" t="s">
        <v>78</v>
      </c>
      <c r="R86" s="24">
        <f>SUM(R81:R85)</f>
        <v>0</v>
      </c>
      <c r="S86" s="92"/>
      <c r="T86" s="93">
        <f>SUM(T81:T85)</f>
        <v>0</v>
      </c>
      <c r="U86" s="23" t="str">
        <f t="shared" si="42"/>
        <v>-</v>
      </c>
      <c r="W86" s="35"/>
      <c r="AK86" s="53" t="s">
        <v>78</v>
      </c>
      <c r="AM86" s="24">
        <f>SUM(AM81:AM85)</f>
        <v>0</v>
      </c>
      <c r="AN86" s="50"/>
      <c r="AO86" s="51">
        <f>SUM(AO81:AO85)</f>
        <v>0</v>
      </c>
      <c r="AP86" s="23" t="str">
        <f t="shared" si="43"/>
        <v>-</v>
      </c>
      <c r="AR86" s="35"/>
      <c r="BF86" s="53" t="s">
        <v>78</v>
      </c>
      <c r="BH86" s="24">
        <f>SUM(BH81:BH85)</f>
        <v>0</v>
      </c>
      <c r="BI86" s="50"/>
      <c r="BJ86" s="51">
        <f>SUM(BJ81:BJ85)</f>
        <v>0</v>
      </c>
      <c r="BK86" s="23" t="str">
        <f t="shared" si="44"/>
        <v>-</v>
      </c>
      <c r="BM86" s="35"/>
      <c r="CA86" s="53" t="s">
        <v>78</v>
      </c>
      <c r="CC86" s="24">
        <f>SUM(CC81:CC85)</f>
        <v>0</v>
      </c>
      <c r="CD86" s="50"/>
      <c r="CE86" s="51">
        <f>SUM(CE81:CE85)</f>
        <v>0</v>
      </c>
      <c r="CF86" s="23" t="str">
        <f t="shared" si="45"/>
        <v>-</v>
      </c>
      <c r="CG86" s="47"/>
      <c r="CH86" s="35"/>
      <c r="CV86" s="53" t="s">
        <v>78</v>
      </c>
      <c r="CX86" s="24">
        <f>SUM(CX81:CX85)</f>
        <v>0</v>
      </c>
      <c r="CY86" s="50"/>
      <c r="CZ86" s="51">
        <f>SUM(CZ81:CZ85)</f>
        <v>0</v>
      </c>
      <c r="DA86" s="23" t="str">
        <f t="shared" si="46"/>
        <v>-</v>
      </c>
      <c r="DB86" s="47"/>
      <c r="DC86" s="35"/>
      <c r="DQ86" s="53" t="s">
        <v>78</v>
      </c>
      <c r="DS86" s="24">
        <f>SUM(DS81:DS85)</f>
        <v>0</v>
      </c>
      <c r="DT86" s="50"/>
      <c r="DU86" s="51">
        <f>SUM(DU81:DU85)</f>
        <v>0</v>
      </c>
      <c r="DV86" s="23" t="str">
        <f t="shared" si="47"/>
        <v>-</v>
      </c>
      <c r="DW86" s="37"/>
    </row>
    <row r="87" spans="1:127" ht="15" customHeight="1" x14ac:dyDescent="0.25">
      <c r="A87" s="35"/>
      <c r="R87" s="17"/>
      <c r="T87" s="74"/>
      <c r="U87" s="22"/>
      <c r="V87" s="47"/>
      <c r="W87" s="35"/>
      <c r="AM87" s="17"/>
      <c r="AO87" s="47"/>
      <c r="AP87" s="22"/>
      <c r="AQ87" s="47"/>
      <c r="AR87" s="35"/>
      <c r="BH87" s="17"/>
      <c r="BJ87" s="47"/>
      <c r="BK87" s="22"/>
      <c r="BL87" s="47"/>
      <c r="BM87" s="35"/>
      <c r="CC87" s="17"/>
      <c r="CE87" s="47"/>
      <c r="CF87" s="22"/>
      <c r="CG87" s="47"/>
      <c r="CH87" s="35"/>
      <c r="CX87" s="17"/>
      <c r="CZ87" s="47"/>
      <c r="DA87" s="22"/>
      <c r="DB87" s="47"/>
      <c r="DC87" s="35"/>
      <c r="DS87" s="17"/>
      <c r="DU87" s="47"/>
      <c r="DV87" s="22"/>
      <c r="DW87" s="37"/>
    </row>
    <row r="88" spans="1:127" s="17" customFormat="1" ht="15" customHeight="1" x14ac:dyDescent="0.25">
      <c r="A88" s="75"/>
      <c r="B88" s="19"/>
      <c r="C88" s="61" t="s">
        <v>56</v>
      </c>
      <c r="D88" s="19"/>
      <c r="E88" s="19"/>
      <c r="F88" s="19"/>
      <c r="G88" s="19"/>
      <c r="H88" s="19"/>
      <c r="I88" s="19"/>
      <c r="J88" s="19"/>
      <c r="K88" s="19"/>
      <c r="L88" s="19"/>
      <c r="M88" s="19"/>
      <c r="N88" s="19"/>
      <c r="O88" s="72"/>
      <c r="P88" s="72"/>
      <c r="Q88" s="19"/>
      <c r="R88" s="19"/>
      <c r="T88" s="22"/>
      <c r="U88" s="22"/>
      <c r="V88" s="22"/>
      <c r="W88" s="77"/>
      <c r="X88" s="61" t="s">
        <v>56</v>
      </c>
      <c r="Y88" s="19"/>
      <c r="Z88" s="19"/>
      <c r="AA88" s="19"/>
      <c r="AB88" s="19"/>
      <c r="AC88" s="19"/>
      <c r="AD88" s="19"/>
      <c r="AE88" s="19"/>
      <c r="AF88" s="19"/>
      <c r="AG88" s="19"/>
      <c r="AH88" s="19"/>
      <c r="AI88" s="19"/>
      <c r="AJ88" s="19"/>
      <c r="AK88" s="19"/>
      <c r="AL88" s="19"/>
      <c r="AM88" s="19"/>
      <c r="AO88" s="22"/>
      <c r="AP88" s="22"/>
      <c r="AQ88" s="22"/>
      <c r="AR88" s="77"/>
      <c r="AS88" s="61" t="s">
        <v>56</v>
      </c>
      <c r="AT88" s="19"/>
      <c r="AU88" s="19"/>
      <c r="AV88" s="19"/>
      <c r="AW88" s="19"/>
      <c r="AX88" s="19"/>
      <c r="AY88" s="19"/>
      <c r="AZ88" s="19"/>
      <c r="BA88" s="19"/>
      <c r="BB88" s="19"/>
      <c r="BC88" s="19"/>
      <c r="BD88" s="19"/>
      <c r="BE88" s="19"/>
      <c r="BF88" s="19"/>
      <c r="BG88" s="19"/>
      <c r="BH88" s="19"/>
      <c r="BJ88" s="22"/>
      <c r="BK88" s="22"/>
      <c r="BL88" s="22"/>
      <c r="BM88" s="77"/>
      <c r="BN88" s="61" t="s">
        <v>56</v>
      </c>
      <c r="BO88" s="19"/>
      <c r="BP88" s="19"/>
      <c r="BQ88" s="19"/>
      <c r="BR88" s="19"/>
      <c r="BS88" s="19"/>
      <c r="BT88" s="19"/>
      <c r="BU88" s="19"/>
      <c r="BV88" s="19"/>
      <c r="BW88" s="19"/>
      <c r="BX88" s="19"/>
      <c r="BY88" s="19"/>
      <c r="BZ88" s="19"/>
      <c r="CA88" s="19"/>
      <c r="CB88" s="19"/>
      <c r="CC88" s="19"/>
      <c r="CE88" s="22"/>
      <c r="CF88" s="22"/>
      <c r="CG88" s="22"/>
      <c r="CH88" s="77"/>
      <c r="CI88" s="61" t="s">
        <v>56</v>
      </c>
      <c r="CJ88" s="19"/>
      <c r="CK88" s="19"/>
      <c r="CL88" s="19"/>
      <c r="CM88" s="19"/>
      <c r="CN88" s="19"/>
      <c r="CO88" s="19"/>
      <c r="CP88" s="19"/>
      <c r="CQ88" s="19"/>
      <c r="CR88" s="19"/>
      <c r="CS88" s="19"/>
      <c r="CT88" s="19"/>
      <c r="CU88" s="19"/>
      <c r="CV88" s="19"/>
      <c r="CW88" s="19"/>
      <c r="CX88" s="19"/>
      <c r="CZ88" s="22"/>
      <c r="DA88" s="22"/>
      <c r="DB88" s="22"/>
      <c r="DC88" s="77"/>
      <c r="DD88" s="61" t="s">
        <v>56</v>
      </c>
      <c r="DE88" s="19"/>
      <c r="DF88" s="19"/>
      <c r="DG88" s="19"/>
      <c r="DH88" s="19"/>
      <c r="DI88" s="19"/>
      <c r="DJ88" s="19"/>
      <c r="DK88" s="19"/>
      <c r="DL88" s="19"/>
      <c r="DM88" s="19"/>
      <c r="DN88" s="19"/>
      <c r="DO88" s="19"/>
      <c r="DP88" s="19"/>
      <c r="DQ88" s="19"/>
      <c r="DR88" s="19"/>
      <c r="DS88" s="19"/>
      <c r="DU88" s="22"/>
      <c r="DV88" s="22"/>
      <c r="DW88" s="79"/>
    </row>
    <row r="89" spans="1:127" s="17" customFormat="1" ht="15" customHeight="1" x14ac:dyDescent="0.25">
      <c r="A89" s="75"/>
      <c r="C89" s="17" t="s">
        <v>88</v>
      </c>
      <c r="G89" s="27" t="s">
        <v>89</v>
      </c>
      <c r="H89" s="27" t="s">
        <v>90</v>
      </c>
      <c r="O89" s="20"/>
      <c r="P89" s="20"/>
      <c r="R89" s="27" t="s">
        <v>73</v>
      </c>
      <c r="S89" s="27"/>
      <c r="T89" s="27" t="s">
        <v>74</v>
      </c>
      <c r="U89" s="27" t="s">
        <v>75</v>
      </c>
      <c r="V89" s="27"/>
      <c r="W89" s="75"/>
      <c r="X89" s="17" t="s">
        <v>88</v>
      </c>
      <c r="AB89" s="27" t="s">
        <v>89</v>
      </c>
      <c r="AC89" s="27" t="s">
        <v>90</v>
      </c>
      <c r="AM89" s="27" t="s">
        <v>73</v>
      </c>
      <c r="AN89" s="27"/>
      <c r="AO89" s="27" t="s">
        <v>74</v>
      </c>
      <c r="AP89" s="27" t="s">
        <v>75</v>
      </c>
      <c r="AQ89" s="27"/>
      <c r="AR89" s="75"/>
      <c r="AS89" s="17" t="s">
        <v>88</v>
      </c>
      <c r="AW89" s="27" t="s">
        <v>89</v>
      </c>
      <c r="AX89" s="27" t="s">
        <v>90</v>
      </c>
      <c r="BH89" s="27" t="s">
        <v>73</v>
      </c>
      <c r="BI89" s="27"/>
      <c r="BJ89" s="27" t="s">
        <v>74</v>
      </c>
      <c r="BK89" s="27" t="s">
        <v>75</v>
      </c>
      <c r="BL89" s="27"/>
      <c r="BM89" s="75"/>
      <c r="BN89" s="17" t="s">
        <v>88</v>
      </c>
      <c r="BR89" s="27" t="s">
        <v>89</v>
      </c>
      <c r="BS89" s="27" t="s">
        <v>90</v>
      </c>
      <c r="CC89" s="27" t="s">
        <v>73</v>
      </c>
      <c r="CD89" s="27"/>
      <c r="CE89" s="27" t="s">
        <v>74</v>
      </c>
      <c r="CF89" s="27" t="s">
        <v>75</v>
      </c>
      <c r="CG89" s="27"/>
      <c r="CH89" s="75"/>
      <c r="CI89" s="17" t="s">
        <v>88</v>
      </c>
      <c r="CM89" s="27" t="s">
        <v>89</v>
      </c>
      <c r="CN89" s="27" t="s">
        <v>90</v>
      </c>
      <c r="CX89" s="27" t="s">
        <v>73</v>
      </c>
      <c r="CY89" s="27"/>
      <c r="CZ89" s="27" t="s">
        <v>74</v>
      </c>
      <c r="DA89" s="27" t="s">
        <v>75</v>
      </c>
      <c r="DB89" s="22"/>
      <c r="DC89" s="75"/>
      <c r="DD89" s="17" t="s">
        <v>88</v>
      </c>
      <c r="DH89" s="27" t="s">
        <v>89</v>
      </c>
      <c r="DI89" s="27" t="s">
        <v>90</v>
      </c>
      <c r="DS89" s="27" t="s">
        <v>73</v>
      </c>
      <c r="DT89" s="27"/>
      <c r="DU89" s="27" t="s">
        <v>74</v>
      </c>
      <c r="DV89" s="27" t="s">
        <v>75</v>
      </c>
      <c r="DW89" s="79"/>
    </row>
    <row r="90" spans="1:127" ht="15" customHeight="1" x14ac:dyDescent="0.25">
      <c r="A90" s="35"/>
      <c r="C90" s="54" t="s">
        <v>91</v>
      </c>
      <c r="D90" s="42"/>
      <c r="E90" s="42"/>
      <c r="F90" s="42"/>
      <c r="G90" s="49"/>
      <c r="H90" s="43"/>
      <c r="R90" s="21">
        <f>IFERROR(G90*H90,0)</f>
        <v>0</v>
      </c>
      <c r="S90" s="74"/>
      <c r="T90" s="91"/>
      <c r="U90" s="23" t="str">
        <f t="shared" ref="U90:U95" si="53">IFERROR(IF(ISNUMBER(T90),T90/R90,""),"-")</f>
        <v/>
      </c>
      <c r="W90" s="35"/>
      <c r="X90" s="54" t="s">
        <v>91</v>
      </c>
      <c r="Y90" s="42"/>
      <c r="Z90" s="42"/>
      <c r="AA90" s="42"/>
      <c r="AB90" s="49"/>
      <c r="AC90" s="43"/>
      <c r="AM90" s="21">
        <f>IFERROR(AB90*AC90,0)</f>
        <v>0</v>
      </c>
      <c r="AN90" s="47"/>
      <c r="AO90" s="48"/>
      <c r="AP90" s="23" t="str">
        <f t="shared" ref="AP90:AP95" si="54">IFERROR(IF(ISNUMBER(AO90),AO90/AM90,""),"-")</f>
        <v/>
      </c>
      <c r="AR90" s="35"/>
      <c r="AS90" s="54" t="s">
        <v>91</v>
      </c>
      <c r="AT90" s="42"/>
      <c r="AU90" s="42"/>
      <c r="AV90" s="42"/>
      <c r="AW90" s="49"/>
      <c r="AX90" s="43"/>
      <c r="BH90" s="21">
        <f>IFERROR(AW90*AX90,0)</f>
        <v>0</v>
      </c>
      <c r="BI90" s="47"/>
      <c r="BJ90" s="48"/>
      <c r="BK90" s="23" t="str">
        <f t="shared" ref="BK90:BK95" si="55">IFERROR(IF(ISNUMBER(BJ90),BJ90/BH90,""),"-")</f>
        <v/>
      </c>
      <c r="BM90" s="35"/>
      <c r="BN90" s="54" t="s">
        <v>91</v>
      </c>
      <c r="BO90" s="42"/>
      <c r="BP90" s="42"/>
      <c r="BQ90" s="42"/>
      <c r="BR90" s="49"/>
      <c r="BS90" s="43"/>
      <c r="CC90" s="21">
        <f>IFERROR(BR90*BS90,0)</f>
        <v>0</v>
      </c>
      <c r="CD90" s="47"/>
      <c r="CE90" s="48"/>
      <c r="CF90" s="23" t="str">
        <f t="shared" ref="CF90:CF95" si="56">IFERROR(IF(ISNUMBER(CE90),CE90/CC90,""),"-")</f>
        <v/>
      </c>
      <c r="CG90" s="47"/>
      <c r="CH90" s="35"/>
      <c r="CI90" s="54" t="s">
        <v>91</v>
      </c>
      <c r="CJ90" s="42"/>
      <c r="CK90" s="42"/>
      <c r="CL90" s="42"/>
      <c r="CM90" s="49"/>
      <c r="CN90" s="43"/>
      <c r="CX90" s="21">
        <f>IFERROR(CM90*CN90,0)</f>
        <v>0</v>
      </c>
      <c r="CY90" s="47"/>
      <c r="CZ90" s="48"/>
      <c r="DA90" s="23" t="str">
        <f t="shared" ref="DA90:DA95" si="57">IFERROR(IF(ISNUMBER(CZ90),CZ90/CX90,""),"-")</f>
        <v/>
      </c>
      <c r="DB90" s="47"/>
      <c r="DC90" s="35"/>
      <c r="DD90" s="54" t="s">
        <v>91</v>
      </c>
      <c r="DE90" s="42"/>
      <c r="DF90" s="42"/>
      <c r="DG90" s="42"/>
      <c r="DH90" s="49"/>
      <c r="DI90" s="43"/>
      <c r="DS90" s="21">
        <f>IFERROR(DH90*DI90,0)</f>
        <v>0</v>
      </c>
      <c r="DT90" s="47"/>
      <c r="DU90" s="48"/>
      <c r="DV90" s="23" t="str">
        <f t="shared" ref="DV90:DV95" si="58">IFERROR(IF(ISNUMBER(DU90),DU90/DS90,""),"-")</f>
        <v/>
      </c>
      <c r="DW90" s="37"/>
    </row>
    <row r="91" spans="1:127" ht="15" customHeight="1" x14ac:dyDescent="0.25">
      <c r="A91" s="35"/>
      <c r="C91" s="41"/>
      <c r="D91" s="42"/>
      <c r="E91" s="42"/>
      <c r="F91" s="42"/>
      <c r="G91" s="40"/>
      <c r="H91" s="55"/>
      <c r="R91" s="21">
        <f t="shared" ref="R91:R94" si="59">IFERROR(G91*H91,0)</f>
        <v>0</v>
      </c>
      <c r="S91" s="74"/>
      <c r="T91" s="91"/>
      <c r="U91" s="23" t="str">
        <f t="shared" si="53"/>
        <v/>
      </c>
      <c r="W91" s="35"/>
      <c r="X91" s="41"/>
      <c r="Y91" s="42"/>
      <c r="Z91" s="42"/>
      <c r="AA91" s="42"/>
      <c r="AB91" s="40"/>
      <c r="AC91" s="55"/>
      <c r="AM91" s="21">
        <f t="shared" ref="AM91:AM94" si="60">IFERROR(AB91*AC91,0)</f>
        <v>0</v>
      </c>
      <c r="AN91" s="47"/>
      <c r="AO91" s="48"/>
      <c r="AP91" s="23" t="str">
        <f t="shared" si="54"/>
        <v/>
      </c>
      <c r="AR91" s="35"/>
      <c r="AS91" s="41"/>
      <c r="AT91" s="42"/>
      <c r="AU91" s="42"/>
      <c r="AV91" s="42"/>
      <c r="AW91" s="40"/>
      <c r="AX91" s="55"/>
      <c r="BH91" s="21">
        <f t="shared" ref="BH91:BH94" si="61">IFERROR(AW91*AX91,0)</f>
        <v>0</v>
      </c>
      <c r="BI91" s="47"/>
      <c r="BJ91" s="48"/>
      <c r="BK91" s="23" t="str">
        <f t="shared" si="55"/>
        <v/>
      </c>
      <c r="BM91" s="35"/>
      <c r="BN91" s="41"/>
      <c r="BO91" s="42"/>
      <c r="BP91" s="42"/>
      <c r="BQ91" s="42"/>
      <c r="BR91" s="40"/>
      <c r="BS91" s="55"/>
      <c r="CC91" s="21">
        <f t="shared" ref="CC91:CC94" si="62">IFERROR(BR91*BS91,0)</f>
        <v>0</v>
      </c>
      <c r="CD91" s="47"/>
      <c r="CE91" s="48"/>
      <c r="CF91" s="23" t="str">
        <f t="shared" si="56"/>
        <v/>
      </c>
      <c r="CG91" s="47"/>
      <c r="CH91" s="35"/>
      <c r="CI91" s="41"/>
      <c r="CJ91" s="42"/>
      <c r="CK91" s="42"/>
      <c r="CL91" s="42"/>
      <c r="CM91" s="40"/>
      <c r="CN91" s="55"/>
      <c r="CX91" s="21">
        <f t="shared" ref="CX91:CX94" si="63">IFERROR(CM91*CN91,0)</f>
        <v>0</v>
      </c>
      <c r="CY91" s="47"/>
      <c r="CZ91" s="48"/>
      <c r="DA91" s="23" t="str">
        <f t="shared" si="57"/>
        <v/>
      </c>
      <c r="DB91" s="47"/>
      <c r="DC91" s="35"/>
      <c r="DD91" s="41"/>
      <c r="DE91" s="42"/>
      <c r="DF91" s="42"/>
      <c r="DG91" s="42"/>
      <c r="DH91" s="40"/>
      <c r="DI91" s="55"/>
      <c r="DS91" s="21">
        <f>IFERROR(DH91*DI91,0)</f>
        <v>0</v>
      </c>
      <c r="DT91" s="47"/>
      <c r="DU91" s="48"/>
      <c r="DV91" s="23" t="str">
        <f t="shared" si="58"/>
        <v/>
      </c>
      <c r="DW91" s="37"/>
    </row>
    <row r="92" spans="1:127" ht="15" customHeight="1" x14ac:dyDescent="0.25">
      <c r="A92" s="35"/>
      <c r="C92" s="41"/>
      <c r="D92" s="42"/>
      <c r="E92" s="42"/>
      <c r="F92" s="42"/>
      <c r="G92" s="40"/>
      <c r="H92" s="55"/>
      <c r="R92" s="21">
        <f t="shared" si="59"/>
        <v>0</v>
      </c>
      <c r="S92" s="74"/>
      <c r="T92" s="91"/>
      <c r="U92" s="23" t="str">
        <f t="shared" si="53"/>
        <v/>
      </c>
      <c r="W92" s="35"/>
      <c r="X92" s="41"/>
      <c r="Y92" s="42"/>
      <c r="Z92" s="42"/>
      <c r="AA92" s="42"/>
      <c r="AB92" s="40"/>
      <c r="AC92" s="55"/>
      <c r="AM92" s="21">
        <f t="shared" si="60"/>
        <v>0</v>
      </c>
      <c r="AN92" s="47"/>
      <c r="AO92" s="48"/>
      <c r="AP92" s="23" t="str">
        <f t="shared" si="54"/>
        <v/>
      </c>
      <c r="AR92" s="35"/>
      <c r="AS92" s="41"/>
      <c r="AT92" s="42"/>
      <c r="AU92" s="42"/>
      <c r="AV92" s="42"/>
      <c r="AW92" s="40"/>
      <c r="AX92" s="55"/>
      <c r="BH92" s="21">
        <f t="shared" si="61"/>
        <v>0</v>
      </c>
      <c r="BI92" s="47"/>
      <c r="BJ92" s="48"/>
      <c r="BK92" s="23" t="str">
        <f t="shared" si="55"/>
        <v/>
      </c>
      <c r="BM92" s="35"/>
      <c r="BN92" s="41"/>
      <c r="BO92" s="42"/>
      <c r="BP92" s="42"/>
      <c r="BQ92" s="42"/>
      <c r="BR92" s="40"/>
      <c r="BS92" s="55"/>
      <c r="CC92" s="21">
        <f t="shared" si="62"/>
        <v>0</v>
      </c>
      <c r="CD92" s="47"/>
      <c r="CE92" s="48"/>
      <c r="CF92" s="23" t="str">
        <f t="shared" si="56"/>
        <v/>
      </c>
      <c r="CG92" s="47"/>
      <c r="CH92" s="35"/>
      <c r="CI92" s="41"/>
      <c r="CJ92" s="42"/>
      <c r="CK92" s="42"/>
      <c r="CL92" s="42"/>
      <c r="CM92" s="40"/>
      <c r="CN92" s="55"/>
      <c r="CX92" s="21">
        <f t="shared" si="63"/>
        <v>0</v>
      </c>
      <c r="CY92" s="47"/>
      <c r="CZ92" s="48"/>
      <c r="DA92" s="23" t="str">
        <f t="shared" si="57"/>
        <v/>
      </c>
      <c r="DB92" s="47"/>
      <c r="DC92" s="35"/>
      <c r="DD92" s="41"/>
      <c r="DE92" s="42"/>
      <c r="DF92" s="42"/>
      <c r="DG92" s="42"/>
      <c r="DH92" s="40"/>
      <c r="DI92" s="55"/>
      <c r="DS92" s="21">
        <f>IFERROR(DH92*DI92,0)</f>
        <v>0</v>
      </c>
      <c r="DT92" s="47"/>
      <c r="DU92" s="48"/>
      <c r="DV92" s="23" t="str">
        <f t="shared" si="58"/>
        <v/>
      </c>
      <c r="DW92" s="37"/>
    </row>
    <row r="93" spans="1:127" ht="15" customHeight="1" x14ac:dyDescent="0.25">
      <c r="A93" s="35"/>
      <c r="C93" s="41"/>
      <c r="D93" s="42"/>
      <c r="E93" s="42"/>
      <c r="F93" s="42"/>
      <c r="G93" s="40"/>
      <c r="H93" s="55"/>
      <c r="R93" s="21">
        <f t="shared" si="59"/>
        <v>0</v>
      </c>
      <c r="S93" s="74"/>
      <c r="T93" s="91"/>
      <c r="U93" s="23" t="str">
        <f t="shared" si="53"/>
        <v/>
      </c>
      <c r="W93" s="35"/>
      <c r="X93" s="41"/>
      <c r="Y93" s="42"/>
      <c r="Z93" s="42"/>
      <c r="AA93" s="42"/>
      <c r="AB93" s="40"/>
      <c r="AC93" s="55"/>
      <c r="AM93" s="21">
        <f t="shared" si="60"/>
        <v>0</v>
      </c>
      <c r="AN93" s="47"/>
      <c r="AO93" s="48"/>
      <c r="AP93" s="23" t="str">
        <f t="shared" si="54"/>
        <v/>
      </c>
      <c r="AR93" s="35"/>
      <c r="AS93" s="41"/>
      <c r="AT93" s="42"/>
      <c r="AU93" s="42"/>
      <c r="AV93" s="42"/>
      <c r="AW93" s="40"/>
      <c r="AX93" s="55"/>
      <c r="BH93" s="21">
        <f t="shared" si="61"/>
        <v>0</v>
      </c>
      <c r="BI93" s="47"/>
      <c r="BJ93" s="48"/>
      <c r="BK93" s="23" t="str">
        <f t="shared" si="55"/>
        <v/>
      </c>
      <c r="BM93" s="35"/>
      <c r="BN93" s="41"/>
      <c r="BO93" s="42"/>
      <c r="BP93" s="42"/>
      <c r="BQ93" s="42"/>
      <c r="BR93" s="40"/>
      <c r="BS93" s="55"/>
      <c r="CC93" s="21">
        <f t="shared" si="62"/>
        <v>0</v>
      </c>
      <c r="CD93" s="47"/>
      <c r="CE93" s="48"/>
      <c r="CF93" s="23" t="str">
        <f t="shared" si="56"/>
        <v/>
      </c>
      <c r="CG93" s="47"/>
      <c r="CH93" s="35"/>
      <c r="CI93" s="41"/>
      <c r="CJ93" s="42"/>
      <c r="CK93" s="42"/>
      <c r="CL93" s="42"/>
      <c r="CM93" s="40"/>
      <c r="CN93" s="55"/>
      <c r="CX93" s="21">
        <f t="shared" si="63"/>
        <v>0</v>
      </c>
      <c r="CY93" s="47"/>
      <c r="CZ93" s="48"/>
      <c r="DA93" s="23" t="str">
        <f t="shared" si="57"/>
        <v/>
      </c>
      <c r="DB93" s="47"/>
      <c r="DC93" s="35"/>
      <c r="DD93" s="41"/>
      <c r="DE93" s="42"/>
      <c r="DF93" s="42"/>
      <c r="DG93" s="42"/>
      <c r="DH93" s="40"/>
      <c r="DI93" s="55"/>
      <c r="DS93" s="21">
        <f>IFERROR(DH93*DI93,0)</f>
        <v>0</v>
      </c>
      <c r="DT93" s="47"/>
      <c r="DU93" s="48"/>
      <c r="DV93" s="23" t="str">
        <f t="shared" si="58"/>
        <v/>
      </c>
      <c r="DW93" s="37"/>
    </row>
    <row r="94" spans="1:127" ht="15" customHeight="1" x14ac:dyDescent="0.25">
      <c r="A94" s="35"/>
      <c r="C94" s="41"/>
      <c r="D94" s="42"/>
      <c r="E94" s="42"/>
      <c r="F94" s="42"/>
      <c r="G94" s="40"/>
      <c r="H94" s="55"/>
      <c r="R94" s="21">
        <f t="shared" si="59"/>
        <v>0</v>
      </c>
      <c r="S94" s="74"/>
      <c r="T94" s="91"/>
      <c r="U94" s="23" t="str">
        <f t="shared" si="53"/>
        <v/>
      </c>
      <c r="W94" s="35"/>
      <c r="X94" s="41"/>
      <c r="Y94" s="42"/>
      <c r="Z94" s="42"/>
      <c r="AA94" s="42"/>
      <c r="AB94" s="40"/>
      <c r="AC94" s="55"/>
      <c r="AM94" s="21">
        <f t="shared" si="60"/>
        <v>0</v>
      </c>
      <c r="AN94" s="47"/>
      <c r="AO94" s="48"/>
      <c r="AP94" s="23" t="str">
        <f t="shared" si="54"/>
        <v/>
      </c>
      <c r="AR94" s="35"/>
      <c r="AS94" s="41"/>
      <c r="AT94" s="42"/>
      <c r="AU94" s="42"/>
      <c r="AV94" s="42"/>
      <c r="AW94" s="40"/>
      <c r="AX94" s="55"/>
      <c r="BH94" s="21">
        <f t="shared" si="61"/>
        <v>0</v>
      </c>
      <c r="BI94" s="47"/>
      <c r="BJ94" s="48"/>
      <c r="BK94" s="23" t="str">
        <f t="shared" si="55"/>
        <v/>
      </c>
      <c r="BM94" s="35"/>
      <c r="BN94" s="41"/>
      <c r="BO94" s="42"/>
      <c r="BP94" s="42"/>
      <c r="BQ94" s="42"/>
      <c r="BR94" s="40"/>
      <c r="BS94" s="55"/>
      <c r="CC94" s="21">
        <f t="shared" si="62"/>
        <v>0</v>
      </c>
      <c r="CD94" s="47"/>
      <c r="CE94" s="48"/>
      <c r="CF94" s="23" t="str">
        <f t="shared" si="56"/>
        <v/>
      </c>
      <c r="CG94" s="47"/>
      <c r="CH94" s="35"/>
      <c r="CI94" s="41"/>
      <c r="CJ94" s="42"/>
      <c r="CK94" s="42"/>
      <c r="CL94" s="42"/>
      <c r="CM94" s="40"/>
      <c r="CN94" s="55"/>
      <c r="CX94" s="21">
        <f t="shared" si="63"/>
        <v>0</v>
      </c>
      <c r="CY94" s="47"/>
      <c r="CZ94" s="48"/>
      <c r="DA94" s="23" t="str">
        <f t="shared" si="57"/>
        <v/>
      </c>
      <c r="DB94" s="47"/>
      <c r="DC94" s="35"/>
      <c r="DD94" s="41"/>
      <c r="DE94" s="42"/>
      <c r="DF94" s="42"/>
      <c r="DG94" s="42"/>
      <c r="DH94" s="40"/>
      <c r="DI94" s="55"/>
      <c r="DS94" s="21">
        <f>IFERROR(DH94*DI94,0)</f>
        <v>0</v>
      </c>
      <c r="DT94" s="47"/>
      <c r="DU94" s="48"/>
      <c r="DV94" s="23" t="str">
        <f t="shared" si="58"/>
        <v/>
      </c>
      <c r="DW94" s="37"/>
    </row>
    <row r="95" spans="1:127" s="17" customFormat="1" ht="15" customHeight="1" x14ac:dyDescent="0.25">
      <c r="A95" s="75"/>
      <c r="O95" s="20"/>
      <c r="P95" s="90" t="s">
        <v>78</v>
      </c>
      <c r="R95" s="24">
        <f>SUM(R90:R94)</f>
        <v>0</v>
      </c>
      <c r="S95" s="25"/>
      <c r="T95" s="26">
        <f>SUM(T90:T94)</f>
        <v>0</v>
      </c>
      <c r="U95" s="23" t="str">
        <f t="shared" si="53"/>
        <v>-</v>
      </c>
      <c r="W95" s="75"/>
      <c r="AK95" s="90" t="s">
        <v>78</v>
      </c>
      <c r="AM95" s="24">
        <f>SUM(AM90:AM94)</f>
        <v>0</v>
      </c>
      <c r="AN95" s="25"/>
      <c r="AO95" s="26">
        <f>SUM(AO90:AO94)</f>
        <v>0</v>
      </c>
      <c r="AP95" s="23" t="str">
        <f t="shared" si="54"/>
        <v>-</v>
      </c>
      <c r="AR95" s="75"/>
      <c r="BF95" s="90" t="s">
        <v>78</v>
      </c>
      <c r="BH95" s="24">
        <f>SUM(BH90:BH94)</f>
        <v>0</v>
      </c>
      <c r="BI95" s="25"/>
      <c r="BJ95" s="26">
        <f>SUM(BJ90:BJ94)</f>
        <v>0</v>
      </c>
      <c r="BK95" s="23" t="str">
        <f t="shared" si="55"/>
        <v>-</v>
      </c>
      <c r="BM95" s="75"/>
      <c r="CA95" s="90" t="s">
        <v>78</v>
      </c>
      <c r="CC95" s="24">
        <f>SUM(CC90:CC94)</f>
        <v>0</v>
      </c>
      <c r="CD95" s="25"/>
      <c r="CE95" s="26">
        <f>SUM(CE90:CE94)</f>
        <v>0</v>
      </c>
      <c r="CF95" s="23" t="str">
        <f t="shared" si="56"/>
        <v>-</v>
      </c>
      <c r="CG95" s="22"/>
      <c r="CH95" s="75"/>
      <c r="CV95" s="90" t="s">
        <v>78</v>
      </c>
      <c r="CX95" s="24">
        <f>SUM(CX90:CX94)</f>
        <v>0</v>
      </c>
      <c r="CY95" s="25"/>
      <c r="CZ95" s="26">
        <f>SUM(CZ90:CZ94)</f>
        <v>0</v>
      </c>
      <c r="DA95" s="23" t="str">
        <f t="shared" si="57"/>
        <v>-</v>
      </c>
      <c r="DB95" s="22"/>
      <c r="DC95" s="75"/>
      <c r="DQ95" s="90" t="s">
        <v>78</v>
      </c>
      <c r="DS95" s="24">
        <f>SUM(DS90:DS94)</f>
        <v>0</v>
      </c>
      <c r="DT95" s="25"/>
      <c r="DU95" s="26">
        <f>SUM(DU90:DU94)</f>
        <v>0</v>
      </c>
      <c r="DV95" s="23" t="str">
        <f t="shared" si="58"/>
        <v>-</v>
      </c>
      <c r="DW95" s="79"/>
    </row>
    <row r="96" spans="1:127" s="17" customFormat="1" ht="15" customHeight="1" x14ac:dyDescent="0.25">
      <c r="A96" s="75"/>
      <c r="O96" s="20"/>
      <c r="P96" s="20"/>
      <c r="W96" s="75"/>
      <c r="AR96" s="75"/>
      <c r="BM96" s="75"/>
      <c r="CG96" s="22"/>
      <c r="CH96" s="75"/>
      <c r="DB96" s="22"/>
      <c r="DC96" s="75"/>
      <c r="DW96" s="79"/>
    </row>
    <row r="97" spans="1:127" s="17" customFormat="1" ht="15" customHeight="1" x14ac:dyDescent="0.25">
      <c r="A97" s="75"/>
      <c r="B97" s="19"/>
      <c r="C97" s="61" t="s">
        <v>57</v>
      </c>
      <c r="D97" s="19"/>
      <c r="E97" s="19"/>
      <c r="F97" s="19"/>
      <c r="G97" s="19"/>
      <c r="H97" s="19"/>
      <c r="I97" s="19"/>
      <c r="J97" s="19"/>
      <c r="K97" s="19"/>
      <c r="L97" s="19"/>
      <c r="M97" s="19"/>
      <c r="N97" s="19"/>
      <c r="O97" s="72"/>
      <c r="P97" s="72"/>
      <c r="Q97" s="19"/>
      <c r="R97" s="19"/>
      <c r="W97" s="77"/>
      <c r="X97" s="61" t="s">
        <v>57</v>
      </c>
      <c r="Y97" s="19"/>
      <c r="Z97" s="19"/>
      <c r="AA97" s="19"/>
      <c r="AB97" s="19"/>
      <c r="AC97" s="19"/>
      <c r="AD97" s="19"/>
      <c r="AE97" s="19"/>
      <c r="AF97" s="19"/>
      <c r="AG97" s="19"/>
      <c r="AH97" s="19"/>
      <c r="AI97" s="19"/>
      <c r="AJ97" s="19"/>
      <c r="AK97" s="19"/>
      <c r="AL97" s="19"/>
      <c r="AM97" s="19"/>
      <c r="AR97" s="77"/>
      <c r="AS97" s="61" t="s">
        <v>57</v>
      </c>
      <c r="AT97" s="19"/>
      <c r="AU97" s="19"/>
      <c r="AV97" s="19"/>
      <c r="AW97" s="19"/>
      <c r="AX97" s="19"/>
      <c r="AY97" s="19"/>
      <c r="AZ97" s="19"/>
      <c r="BA97" s="19"/>
      <c r="BB97" s="19"/>
      <c r="BC97" s="19"/>
      <c r="BD97" s="19"/>
      <c r="BE97" s="19"/>
      <c r="BF97" s="19"/>
      <c r="BG97" s="19"/>
      <c r="BH97" s="19"/>
      <c r="BM97" s="77"/>
      <c r="BN97" s="61" t="s">
        <v>57</v>
      </c>
      <c r="BO97" s="19"/>
      <c r="BP97" s="19"/>
      <c r="BQ97" s="19"/>
      <c r="BR97" s="19"/>
      <c r="BS97" s="19"/>
      <c r="BT97" s="19"/>
      <c r="BU97" s="19"/>
      <c r="BV97" s="19"/>
      <c r="BW97" s="19"/>
      <c r="BX97" s="19"/>
      <c r="BY97" s="19"/>
      <c r="BZ97" s="19"/>
      <c r="CA97" s="19"/>
      <c r="CB97" s="19"/>
      <c r="CC97" s="19"/>
      <c r="CH97" s="77"/>
      <c r="CI97" s="61" t="s">
        <v>57</v>
      </c>
      <c r="CJ97" s="19"/>
      <c r="CK97" s="19"/>
      <c r="CL97" s="19"/>
      <c r="CM97" s="19"/>
      <c r="CN97" s="19"/>
      <c r="CO97" s="19"/>
      <c r="CP97" s="19"/>
      <c r="CQ97" s="19"/>
      <c r="CR97" s="19"/>
      <c r="CS97" s="19"/>
      <c r="CT97" s="19"/>
      <c r="CU97" s="19"/>
      <c r="CV97" s="19"/>
      <c r="CW97" s="19"/>
      <c r="CX97" s="19"/>
      <c r="DB97" s="22"/>
      <c r="DC97" s="77"/>
      <c r="DD97" s="61" t="s">
        <v>57</v>
      </c>
      <c r="DE97" s="19"/>
      <c r="DF97" s="19"/>
      <c r="DG97" s="19"/>
      <c r="DH97" s="19"/>
      <c r="DI97" s="19"/>
      <c r="DJ97" s="19"/>
      <c r="DK97" s="19"/>
      <c r="DL97" s="19"/>
      <c r="DM97" s="19"/>
      <c r="DN97" s="19"/>
      <c r="DO97" s="19"/>
      <c r="DP97" s="19"/>
      <c r="DQ97" s="19"/>
      <c r="DR97" s="19"/>
      <c r="DS97" s="19"/>
      <c r="DW97" s="79"/>
    </row>
    <row r="98" spans="1:127" s="17" customFormat="1" ht="15" customHeight="1" x14ac:dyDescent="0.25">
      <c r="A98" s="75"/>
      <c r="C98" s="17" t="s">
        <v>92</v>
      </c>
      <c r="G98" s="17" t="s">
        <v>93</v>
      </c>
      <c r="I98" s="17" t="s">
        <v>94</v>
      </c>
      <c r="K98" s="17" t="s">
        <v>95</v>
      </c>
      <c r="M98" s="17" t="s">
        <v>96</v>
      </c>
      <c r="O98" s="20"/>
      <c r="P98" s="20"/>
      <c r="R98" s="27" t="s">
        <v>73</v>
      </c>
      <c r="S98" s="27"/>
      <c r="T98" s="27" t="s">
        <v>74</v>
      </c>
      <c r="U98" s="27" t="s">
        <v>75</v>
      </c>
      <c r="V98" s="27"/>
      <c r="W98" s="75"/>
      <c r="X98" s="17" t="s">
        <v>92</v>
      </c>
      <c r="AB98" s="17" t="s">
        <v>93</v>
      </c>
      <c r="AD98" s="17" t="s">
        <v>94</v>
      </c>
      <c r="AF98" s="17" t="s">
        <v>95</v>
      </c>
      <c r="AH98" s="17" t="s">
        <v>96</v>
      </c>
      <c r="AM98" s="27" t="s">
        <v>73</v>
      </c>
      <c r="AN98" s="27"/>
      <c r="AO98" s="27" t="s">
        <v>74</v>
      </c>
      <c r="AP98" s="27" t="s">
        <v>75</v>
      </c>
      <c r="AQ98" s="27"/>
      <c r="AR98" s="75"/>
      <c r="AS98" s="17" t="s">
        <v>92</v>
      </c>
      <c r="AW98" s="17" t="s">
        <v>93</v>
      </c>
      <c r="AY98" s="17" t="s">
        <v>94</v>
      </c>
      <c r="BA98" s="17" t="s">
        <v>95</v>
      </c>
      <c r="BC98" s="17" t="s">
        <v>96</v>
      </c>
      <c r="BH98" s="27" t="s">
        <v>73</v>
      </c>
      <c r="BI98" s="27"/>
      <c r="BJ98" s="27" t="s">
        <v>74</v>
      </c>
      <c r="BK98" s="27" t="s">
        <v>75</v>
      </c>
      <c r="BL98" s="27"/>
      <c r="BM98" s="75"/>
      <c r="BN98" s="17" t="s">
        <v>92</v>
      </c>
      <c r="BR98" s="17" t="s">
        <v>93</v>
      </c>
      <c r="BT98" s="17" t="s">
        <v>94</v>
      </c>
      <c r="BV98" s="17" t="s">
        <v>95</v>
      </c>
      <c r="BX98" s="17" t="s">
        <v>96</v>
      </c>
      <c r="CC98" s="27" t="s">
        <v>73</v>
      </c>
      <c r="CD98" s="27"/>
      <c r="CE98" s="27" t="s">
        <v>74</v>
      </c>
      <c r="CF98" s="27" t="s">
        <v>75</v>
      </c>
      <c r="CG98" s="27"/>
      <c r="CH98" s="75"/>
      <c r="CI98" s="17" t="s">
        <v>92</v>
      </c>
      <c r="CM98" s="17" t="s">
        <v>93</v>
      </c>
      <c r="CO98" s="17" t="s">
        <v>94</v>
      </c>
      <c r="CQ98" s="17" t="s">
        <v>95</v>
      </c>
      <c r="CS98" s="17" t="s">
        <v>96</v>
      </c>
      <c r="CX98" s="27" t="s">
        <v>73</v>
      </c>
      <c r="CY98" s="27"/>
      <c r="CZ98" s="27" t="s">
        <v>74</v>
      </c>
      <c r="DA98" s="27" t="s">
        <v>75</v>
      </c>
      <c r="DB98" s="22"/>
      <c r="DC98" s="75"/>
      <c r="DD98" s="17" t="s">
        <v>92</v>
      </c>
      <c r="DH98" s="17" t="s">
        <v>93</v>
      </c>
      <c r="DJ98" s="17" t="s">
        <v>94</v>
      </c>
      <c r="DL98" s="17" t="s">
        <v>95</v>
      </c>
      <c r="DN98" s="17" t="s">
        <v>96</v>
      </c>
      <c r="DS98" s="27" t="s">
        <v>73</v>
      </c>
      <c r="DT98" s="27"/>
      <c r="DU98" s="27" t="s">
        <v>74</v>
      </c>
      <c r="DV98" s="27" t="s">
        <v>75</v>
      </c>
      <c r="DW98" s="79"/>
    </row>
    <row r="99" spans="1:127" ht="15" customHeight="1" x14ac:dyDescent="0.25">
      <c r="A99" s="35"/>
      <c r="C99" s="41"/>
      <c r="D99" s="42"/>
      <c r="E99" s="42"/>
      <c r="F99" s="43"/>
      <c r="G99" s="46"/>
      <c r="I99" s="46"/>
      <c r="K99" s="40"/>
      <c r="M99" s="40"/>
      <c r="R99" s="28">
        <f>IFERROR(ROUND((G99-I99)/(K99*12)*M99,0),0)</f>
        <v>0</v>
      </c>
      <c r="S99" s="74"/>
      <c r="T99" s="91"/>
      <c r="U99" s="23" t="str">
        <f t="shared" ref="U99:U104" si="64">IFERROR(IF(ISNUMBER(T99),T99/R99,""),"-")</f>
        <v/>
      </c>
      <c r="W99" s="35"/>
      <c r="X99" s="41"/>
      <c r="Y99" s="42"/>
      <c r="Z99" s="42"/>
      <c r="AA99" s="43"/>
      <c r="AB99" s="46"/>
      <c r="AD99" s="46"/>
      <c r="AF99" s="40"/>
      <c r="AH99" s="40"/>
      <c r="AM99" s="28">
        <f>IFERROR(ROUND((AB99-AD99)/(AF99*12)*AH99,0),0)</f>
        <v>0</v>
      </c>
      <c r="AN99" s="47"/>
      <c r="AO99" s="48"/>
      <c r="AP99" s="23" t="str">
        <f t="shared" ref="AP99:AP106" si="65">IFERROR(IF(ISNUMBER(AO99),AO99/AM99,""),"-")</f>
        <v/>
      </c>
      <c r="AR99" s="35"/>
      <c r="AS99" s="41"/>
      <c r="AT99" s="42"/>
      <c r="AU99" s="42"/>
      <c r="AV99" s="43"/>
      <c r="AW99" s="46"/>
      <c r="AY99" s="46"/>
      <c r="BA99" s="40"/>
      <c r="BC99" s="40"/>
      <c r="BH99" s="28">
        <f>IFERROR(ROUND((AW99-AY99)/(BA99*12)*BC99,0),0)</f>
        <v>0</v>
      </c>
      <c r="BI99" s="47"/>
      <c r="BJ99" s="48"/>
      <c r="BK99" s="23" t="str">
        <f t="shared" ref="BK99:BK104" si="66">IFERROR(IF(ISNUMBER(BJ99),BJ99/BH99,""),"-")</f>
        <v/>
      </c>
      <c r="BM99" s="35"/>
      <c r="BN99" s="41"/>
      <c r="BO99" s="42"/>
      <c r="BP99" s="42"/>
      <c r="BQ99" s="43"/>
      <c r="BR99" s="46"/>
      <c r="BT99" s="46"/>
      <c r="BV99" s="40"/>
      <c r="BX99" s="40"/>
      <c r="CC99" s="28">
        <f>IFERROR(ROUND((BR99-BT99)/(BV99*12)*BX99,0),0)</f>
        <v>0</v>
      </c>
      <c r="CD99" s="47"/>
      <c r="CE99" s="48"/>
      <c r="CF99" s="23" t="str">
        <f t="shared" ref="CF99:CF104" si="67">IFERROR(IF(ISNUMBER(CE99),CE99/CC99,""),"-")</f>
        <v/>
      </c>
      <c r="CG99" s="47"/>
      <c r="CH99" s="35"/>
      <c r="CI99" s="41"/>
      <c r="CJ99" s="42"/>
      <c r="CK99" s="42"/>
      <c r="CL99" s="43"/>
      <c r="CM99" s="46"/>
      <c r="CO99" s="46"/>
      <c r="CQ99" s="40"/>
      <c r="CS99" s="40"/>
      <c r="CX99" s="28">
        <f>IFERROR(ROUND((CM99-CO99)/(CQ99*12)*CS99,0),0)</f>
        <v>0</v>
      </c>
      <c r="CY99" s="47"/>
      <c r="CZ99" s="48"/>
      <c r="DA99" s="23" t="str">
        <f t="shared" ref="DA99:DA104" si="68">IFERROR(IF(ISNUMBER(CZ99),CZ99/CX99,""),"-")</f>
        <v/>
      </c>
      <c r="DB99" s="47"/>
      <c r="DC99" s="35"/>
      <c r="DD99" s="41"/>
      <c r="DE99" s="42"/>
      <c r="DF99" s="42"/>
      <c r="DG99" s="43"/>
      <c r="DH99" s="46"/>
      <c r="DJ99" s="46"/>
      <c r="DL99" s="40"/>
      <c r="DN99" s="40"/>
      <c r="DS99" s="28">
        <f>IFERROR(ROUND((DH99-DJ99)/(DL99*12)*DN99,0),0)</f>
        <v>0</v>
      </c>
      <c r="DT99" s="47"/>
      <c r="DU99" s="48"/>
      <c r="DV99" s="23" t="str">
        <f t="shared" ref="DV99:DV104" si="69">IFERROR(IF(ISNUMBER(DU99),DU99/DS99,""),"-")</f>
        <v/>
      </c>
      <c r="DW99" s="37"/>
    </row>
    <row r="100" spans="1:127" ht="15" customHeight="1" x14ac:dyDescent="0.25">
      <c r="A100" s="35"/>
      <c r="C100" s="41"/>
      <c r="D100" s="42"/>
      <c r="E100" s="42"/>
      <c r="F100" s="43"/>
      <c r="G100" s="46"/>
      <c r="I100" s="46"/>
      <c r="K100" s="40"/>
      <c r="M100" s="40"/>
      <c r="R100" s="28">
        <f>IFERROR(ROUND((G100-I100)/(K100*12)*M100,0),0)</f>
        <v>0</v>
      </c>
      <c r="S100" s="74"/>
      <c r="T100" s="91"/>
      <c r="U100" s="23" t="str">
        <f t="shared" si="64"/>
        <v/>
      </c>
      <c r="W100" s="35"/>
      <c r="X100" s="41"/>
      <c r="Y100" s="42"/>
      <c r="Z100" s="42"/>
      <c r="AA100" s="43"/>
      <c r="AB100" s="46"/>
      <c r="AD100" s="46"/>
      <c r="AF100" s="40"/>
      <c r="AH100" s="40"/>
      <c r="AM100" s="28">
        <f t="shared" ref="AM100:AM103" si="70">IFERROR(ROUND((AB100-AD100)/(AF100*12)*AH100,0),0)</f>
        <v>0</v>
      </c>
      <c r="AN100" s="47"/>
      <c r="AO100" s="48"/>
      <c r="AP100" s="23" t="str">
        <f t="shared" si="65"/>
        <v/>
      </c>
      <c r="AR100" s="35"/>
      <c r="AS100" s="41"/>
      <c r="AT100" s="42"/>
      <c r="AU100" s="42"/>
      <c r="AV100" s="43"/>
      <c r="AW100" s="46"/>
      <c r="AY100" s="46"/>
      <c r="BA100" s="40"/>
      <c r="BC100" s="40"/>
      <c r="BH100" s="28">
        <f t="shared" ref="BH100:BH103" si="71">IFERROR(ROUND((AW100-AY100)/(BA100*12)*BC100,0),0)</f>
        <v>0</v>
      </c>
      <c r="BI100" s="47"/>
      <c r="BJ100" s="48"/>
      <c r="BK100" s="23" t="str">
        <f t="shared" si="66"/>
        <v/>
      </c>
      <c r="BM100" s="35"/>
      <c r="BN100" s="41"/>
      <c r="BO100" s="42"/>
      <c r="BP100" s="42"/>
      <c r="BQ100" s="43"/>
      <c r="BR100" s="46"/>
      <c r="BT100" s="46"/>
      <c r="BV100" s="40"/>
      <c r="BX100" s="40"/>
      <c r="CC100" s="28">
        <f t="shared" ref="CC100:CC103" si="72">IFERROR(ROUND((BR100-BT100)/(BV100*12)*BX100,0),0)</f>
        <v>0</v>
      </c>
      <c r="CD100" s="47"/>
      <c r="CE100" s="48"/>
      <c r="CF100" s="23" t="str">
        <f t="shared" si="67"/>
        <v/>
      </c>
      <c r="CG100" s="47"/>
      <c r="CH100" s="35"/>
      <c r="CI100" s="41"/>
      <c r="CJ100" s="42"/>
      <c r="CK100" s="42"/>
      <c r="CL100" s="43"/>
      <c r="CM100" s="46"/>
      <c r="CO100" s="46"/>
      <c r="CQ100" s="40"/>
      <c r="CS100" s="40"/>
      <c r="CX100" s="28">
        <f t="shared" ref="CX100:CX103" si="73">IFERROR(ROUND((CM100-CO100)/(CQ100*12)*CS100,0),0)</f>
        <v>0</v>
      </c>
      <c r="CY100" s="47"/>
      <c r="CZ100" s="48"/>
      <c r="DA100" s="23" t="str">
        <f t="shared" si="68"/>
        <v/>
      </c>
      <c r="DB100" s="47"/>
      <c r="DC100" s="35"/>
      <c r="DD100" s="41"/>
      <c r="DE100" s="42"/>
      <c r="DF100" s="42"/>
      <c r="DG100" s="43"/>
      <c r="DH100" s="46"/>
      <c r="DJ100" s="46"/>
      <c r="DL100" s="40"/>
      <c r="DN100" s="40"/>
      <c r="DS100" s="28">
        <f t="shared" ref="DS100:DS103" si="74">IFERROR(ROUND((DH100-DJ100)/(DL100*12)*DN100,0),0)</f>
        <v>0</v>
      </c>
      <c r="DT100" s="47"/>
      <c r="DU100" s="48"/>
      <c r="DV100" s="23" t="str">
        <f t="shared" si="69"/>
        <v/>
      </c>
      <c r="DW100" s="37"/>
    </row>
    <row r="101" spans="1:127" ht="15" customHeight="1" x14ac:dyDescent="0.25">
      <c r="A101" s="35"/>
      <c r="C101" s="41"/>
      <c r="D101" s="42"/>
      <c r="E101" s="42"/>
      <c r="F101" s="43"/>
      <c r="G101" s="46"/>
      <c r="I101" s="46"/>
      <c r="K101" s="40"/>
      <c r="M101" s="40"/>
      <c r="R101" s="28">
        <f t="shared" ref="R101:R103" si="75">IFERROR(ROUND((G101-I101)/(K101*12)*M101,0),0)</f>
        <v>0</v>
      </c>
      <c r="S101" s="74"/>
      <c r="T101" s="91"/>
      <c r="U101" s="23" t="str">
        <f t="shared" si="64"/>
        <v/>
      </c>
      <c r="W101" s="35"/>
      <c r="X101" s="41"/>
      <c r="Y101" s="42"/>
      <c r="Z101" s="42"/>
      <c r="AA101" s="43"/>
      <c r="AB101" s="46"/>
      <c r="AD101" s="46"/>
      <c r="AF101" s="40"/>
      <c r="AH101" s="40"/>
      <c r="AM101" s="28">
        <f t="shared" si="70"/>
        <v>0</v>
      </c>
      <c r="AN101" s="47"/>
      <c r="AO101" s="48"/>
      <c r="AP101" s="23" t="str">
        <f t="shared" si="65"/>
        <v/>
      </c>
      <c r="AR101" s="35"/>
      <c r="AS101" s="41"/>
      <c r="AT101" s="42"/>
      <c r="AU101" s="42"/>
      <c r="AV101" s="43"/>
      <c r="AW101" s="46"/>
      <c r="AY101" s="46"/>
      <c r="BA101" s="40"/>
      <c r="BC101" s="40"/>
      <c r="BH101" s="28">
        <f t="shared" si="71"/>
        <v>0</v>
      </c>
      <c r="BI101" s="47"/>
      <c r="BJ101" s="48"/>
      <c r="BK101" s="23" t="str">
        <f t="shared" si="66"/>
        <v/>
      </c>
      <c r="BM101" s="35"/>
      <c r="BN101" s="41"/>
      <c r="BO101" s="42"/>
      <c r="BP101" s="42"/>
      <c r="BQ101" s="43"/>
      <c r="BR101" s="46"/>
      <c r="BT101" s="46"/>
      <c r="BV101" s="40"/>
      <c r="BX101" s="40"/>
      <c r="CC101" s="28">
        <f t="shared" si="72"/>
        <v>0</v>
      </c>
      <c r="CD101" s="47"/>
      <c r="CE101" s="48"/>
      <c r="CF101" s="23" t="str">
        <f t="shared" si="67"/>
        <v/>
      </c>
      <c r="CG101" s="47"/>
      <c r="CH101" s="35"/>
      <c r="CI101" s="41"/>
      <c r="CJ101" s="42"/>
      <c r="CK101" s="42"/>
      <c r="CL101" s="43"/>
      <c r="CM101" s="46"/>
      <c r="CO101" s="46"/>
      <c r="CQ101" s="40"/>
      <c r="CS101" s="40"/>
      <c r="CX101" s="28">
        <f t="shared" si="73"/>
        <v>0</v>
      </c>
      <c r="CY101" s="47"/>
      <c r="CZ101" s="48"/>
      <c r="DA101" s="23" t="str">
        <f t="shared" si="68"/>
        <v/>
      </c>
      <c r="DB101" s="47"/>
      <c r="DC101" s="35"/>
      <c r="DD101" s="41"/>
      <c r="DE101" s="42"/>
      <c r="DF101" s="42"/>
      <c r="DG101" s="43"/>
      <c r="DH101" s="46"/>
      <c r="DJ101" s="46"/>
      <c r="DL101" s="40"/>
      <c r="DN101" s="40"/>
      <c r="DS101" s="28">
        <f t="shared" si="74"/>
        <v>0</v>
      </c>
      <c r="DT101" s="47"/>
      <c r="DU101" s="48"/>
      <c r="DV101" s="23" t="str">
        <f t="shared" si="69"/>
        <v/>
      </c>
      <c r="DW101" s="37"/>
    </row>
    <row r="102" spans="1:127" ht="15" customHeight="1" x14ac:dyDescent="0.25">
      <c r="A102" s="35"/>
      <c r="C102" s="41"/>
      <c r="D102" s="42"/>
      <c r="E102" s="42"/>
      <c r="F102" s="43"/>
      <c r="G102" s="46"/>
      <c r="I102" s="46"/>
      <c r="K102" s="40"/>
      <c r="M102" s="40"/>
      <c r="R102" s="28">
        <f t="shared" si="75"/>
        <v>0</v>
      </c>
      <c r="S102" s="74"/>
      <c r="T102" s="91"/>
      <c r="U102" s="23" t="str">
        <f t="shared" si="64"/>
        <v/>
      </c>
      <c r="W102" s="35"/>
      <c r="X102" s="41"/>
      <c r="Y102" s="42"/>
      <c r="Z102" s="42"/>
      <c r="AA102" s="43"/>
      <c r="AB102" s="46"/>
      <c r="AD102" s="46"/>
      <c r="AF102" s="40"/>
      <c r="AH102" s="40"/>
      <c r="AM102" s="28">
        <f t="shared" si="70"/>
        <v>0</v>
      </c>
      <c r="AN102" s="47"/>
      <c r="AO102" s="48"/>
      <c r="AP102" s="23" t="str">
        <f t="shared" si="65"/>
        <v/>
      </c>
      <c r="AR102" s="35"/>
      <c r="AS102" s="41"/>
      <c r="AT102" s="42"/>
      <c r="AU102" s="42"/>
      <c r="AV102" s="43"/>
      <c r="AW102" s="46"/>
      <c r="AY102" s="46"/>
      <c r="BA102" s="40"/>
      <c r="BC102" s="40"/>
      <c r="BH102" s="28">
        <f t="shared" si="71"/>
        <v>0</v>
      </c>
      <c r="BI102" s="47"/>
      <c r="BJ102" s="48"/>
      <c r="BK102" s="23" t="str">
        <f t="shared" si="66"/>
        <v/>
      </c>
      <c r="BM102" s="35"/>
      <c r="BN102" s="41"/>
      <c r="BO102" s="42"/>
      <c r="BP102" s="42"/>
      <c r="BQ102" s="43"/>
      <c r="BR102" s="46"/>
      <c r="BT102" s="46"/>
      <c r="BV102" s="40"/>
      <c r="BX102" s="40"/>
      <c r="CC102" s="28">
        <f t="shared" si="72"/>
        <v>0</v>
      </c>
      <c r="CD102" s="47"/>
      <c r="CE102" s="48"/>
      <c r="CF102" s="23" t="str">
        <f t="shared" si="67"/>
        <v/>
      </c>
      <c r="CG102" s="47"/>
      <c r="CH102" s="35"/>
      <c r="CI102" s="41"/>
      <c r="CJ102" s="42"/>
      <c r="CK102" s="42"/>
      <c r="CL102" s="43"/>
      <c r="CM102" s="46"/>
      <c r="CO102" s="46"/>
      <c r="CQ102" s="40"/>
      <c r="CS102" s="40"/>
      <c r="CX102" s="28">
        <f t="shared" si="73"/>
        <v>0</v>
      </c>
      <c r="CY102" s="47"/>
      <c r="CZ102" s="48"/>
      <c r="DA102" s="23" t="str">
        <f t="shared" si="68"/>
        <v/>
      </c>
      <c r="DB102" s="47"/>
      <c r="DC102" s="35"/>
      <c r="DD102" s="41"/>
      <c r="DE102" s="42"/>
      <c r="DF102" s="42"/>
      <c r="DG102" s="43"/>
      <c r="DH102" s="46"/>
      <c r="DJ102" s="46"/>
      <c r="DL102" s="40"/>
      <c r="DN102" s="40"/>
      <c r="DS102" s="28">
        <f t="shared" si="74"/>
        <v>0</v>
      </c>
      <c r="DT102" s="47"/>
      <c r="DU102" s="48"/>
      <c r="DV102" s="23" t="str">
        <f t="shared" si="69"/>
        <v/>
      </c>
      <c r="DW102" s="37"/>
    </row>
    <row r="103" spans="1:127" ht="15" customHeight="1" x14ac:dyDescent="0.25">
      <c r="A103" s="35"/>
      <c r="C103" s="41"/>
      <c r="D103" s="42"/>
      <c r="E103" s="42"/>
      <c r="F103" s="43"/>
      <c r="G103" s="46"/>
      <c r="I103" s="46"/>
      <c r="K103" s="40"/>
      <c r="M103" s="40"/>
      <c r="R103" s="28">
        <f t="shared" si="75"/>
        <v>0</v>
      </c>
      <c r="S103" s="74"/>
      <c r="T103" s="91"/>
      <c r="U103" s="23" t="str">
        <f t="shared" si="64"/>
        <v/>
      </c>
      <c r="W103" s="35"/>
      <c r="X103" s="41"/>
      <c r="Y103" s="42"/>
      <c r="Z103" s="42"/>
      <c r="AA103" s="43"/>
      <c r="AB103" s="46"/>
      <c r="AD103" s="46"/>
      <c r="AF103" s="40"/>
      <c r="AH103" s="40"/>
      <c r="AM103" s="28">
        <f t="shared" si="70"/>
        <v>0</v>
      </c>
      <c r="AN103" s="47"/>
      <c r="AO103" s="48"/>
      <c r="AP103" s="23" t="str">
        <f t="shared" si="65"/>
        <v/>
      </c>
      <c r="AR103" s="35"/>
      <c r="AS103" s="41"/>
      <c r="AT103" s="42"/>
      <c r="AU103" s="42"/>
      <c r="AV103" s="43"/>
      <c r="AW103" s="46"/>
      <c r="AY103" s="46"/>
      <c r="BA103" s="40"/>
      <c r="BC103" s="40"/>
      <c r="BH103" s="28">
        <f t="shared" si="71"/>
        <v>0</v>
      </c>
      <c r="BI103" s="47"/>
      <c r="BJ103" s="48"/>
      <c r="BK103" s="23" t="str">
        <f t="shared" si="66"/>
        <v/>
      </c>
      <c r="BM103" s="35"/>
      <c r="BN103" s="41"/>
      <c r="BO103" s="42"/>
      <c r="BP103" s="42"/>
      <c r="BQ103" s="43"/>
      <c r="BR103" s="46"/>
      <c r="BT103" s="46"/>
      <c r="BV103" s="40"/>
      <c r="BX103" s="40"/>
      <c r="CC103" s="28">
        <f t="shared" si="72"/>
        <v>0</v>
      </c>
      <c r="CD103" s="47"/>
      <c r="CE103" s="48"/>
      <c r="CF103" s="23" t="str">
        <f t="shared" si="67"/>
        <v/>
      </c>
      <c r="CG103" s="47"/>
      <c r="CH103" s="35"/>
      <c r="CI103" s="41"/>
      <c r="CJ103" s="42"/>
      <c r="CK103" s="42"/>
      <c r="CL103" s="43"/>
      <c r="CM103" s="46"/>
      <c r="CO103" s="46"/>
      <c r="CQ103" s="40"/>
      <c r="CS103" s="40"/>
      <c r="CX103" s="28">
        <f t="shared" si="73"/>
        <v>0</v>
      </c>
      <c r="CY103" s="47"/>
      <c r="CZ103" s="48"/>
      <c r="DA103" s="23" t="str">
        <f t="shared" si="68"/>
        <v/>
      </c>
      <c r="DB103" s="47"/>
      <c r="DC103" s="35"/>
      <c r="DD103" s="41"/>
      <c r="DE103" s="42"/>
      <c r="DF103" s="42"/>
      <c r="DG103" s="43"/>
      <c r="DH103" s="46"/>
      <c r="DJ103" s="46"/>
      <c r="DL103" s="40"/>
      <c r="DN103" s="40"/>
      <c r="DS103" s="28">
        <f t="shared" si="74"/>
        <v>0</v>
      </c>
      <c r="DT103" s="47"/>
      <c r="DU103" s="48"/>
      <c r="DV103" s="23" t="str">
        <f t="shared" si="69"/>
        <v/>
      </c>
      <c r="DW103" s="37"/>
    </row>
    <row r="104" spans="1:127" s="17" customFormat="1" ht="15" customHeight="1" x14ac:dyDescent="0.25">
      <c r="A104" s="75"/>
      <c r="O104" s="20"/>
      <c r="P104" s="90" t="s">
        <v>78</v>
      </c>
      <c r="R104" s="24">
        <f>SUM(R99:R103)</f>
        <v>0</v>
      </c>
      <c r="S104" s="25"/>
      <c r="T104" s="26">
        <f>SUM(T99:T103)</f>
        <v>0</v>
      </c>
      <c r="U104" s="23" t="str">
        <f t="shared" si="64"/>
        <v>-</v>
      </c>
      <c r="W104" s="75"/>
      <c r="AK104" s="90" t="s">
        <v>78</v>
      </c>
      <c r="AM104" s="24">
        <f>SUM(AM99:AM103)</f>
        <v>0</v>
      </c>
      <c r="AN104" s="25"/>
      <c r="AO104" s="26">
        <f>SUM(AO99:AO103)</f>
        <v>0</v>
      </c>
      <c r="AP104" s="23" t="str">
        <f t="shared" si="65"/>
        <v>-</v>
      </c>
      <c r="AR104" s="75"/>
      <c r="BF104" s="90" t="s">
        <v>78</v>
      </c>
      <c r="BH104" s="24">
        <f>SUM(BH99:BH103)</f>
        <v>0</v>
      </c>
      <c r="BI104" s="25"/>
      <c r="BJ104" s="26">
        <f>SUM(BJ99:BJ103)</f>
        <v>0</v>
      </c>
      <c r="BK104" s="23" t="str">
        <f t="shared" si="66"/>
        <v>-</v>
      </c>
      <c r="BM104" s="75"/>
      <c r="CA104" s="90" t="s">
        <v>78</v>
      </c>
      <c r="CC104" s="24">
        <f>SUM(CC99:CC103)</f>
        <v>0</v>
      </c>
      <c r="CD104" s="25"/>
      <c r="CE104" s="26">
        <f>SUM(CE99:CE103)</f>
        <v>0</v>
      </c>
      <c r="CF104" s="23" t="str">
        <f t="shared" si="67"/>
        <v>-</v>
      </c>
      <c r="CG104" s="22"/>
      <c r="CH104" s="75"/>
      <c r="CV104" s="90" t="s">
        <v>78</v>
      </c>
      <c r="CX104" s="24">
        <f>SUM(CX99:CX103)</f>
        <v>0</v>
      </c>
      <c r="CY104" s="25"/>
      <c r="CZ104" s="26">
        <f>SUM(CZ99:CZ103)</f>
        <v>0</v>
      </c>
      <c r="DA104" s="23" t="str">
        <f t="shared" si="68"/>
        <v>-</v>
      </c>
      <c r="DB104" s="22"/>
      <c r="DC104" s="75"/>
      <c r="DQ104" s="90" t="s">
        <v>78</v>
      </c>
      <c r="DS104" s="24">
        <f>SUM(DS99:DS103)</f>
        <v>0</v>
      </c>
      <c r="DT104" s="25"/>
      <c r="DU104" s="26">
        <f>SUM(DU99:DU103)</f>
        <v>0</v>
      </c>
      <c r="DV104" s="23" t="str">
        <f t="shared" si="69"/>
        <v>-</v>
      </c>
      <c r="DW104" s="79"/>
    </row>
    <row r="105" spans="1:127" s="17" customFormat="1" ht="15" customHeight="1" x14ac:dyDescent="0.25">
      <c r="A105" s="75"/>
      <c r="C105" s="17" t="s">
        <v>97</v>
      </c>
      <c r="O105" s="20"/>
      <c r="P105" s="20"/>
      <c r="T105" s="29"/>
      <c r="U105" s="29"/>
      <c r="V105" s="29"/>
      <c r="W105" s="75"/>
      <c r="AO105" s="29"/>
      <c r="AR105" s="75"/>
      <c r="BJ105" s="29"/>
      <c r="BM105" s="75"/>
      <c r="CE105" s="29"/>
      <c r="CF105" s="22"/>
      <c r="CG105" s="22"/>
      <c r="CH105" s="75"/>
      <c r="CZ105" s="29"/>
      <c r="DA105" s="22"/>
      <c r="DB105" s="22"/>
      <c r="DC105" s="75"/>
      <c r="DU105" s="29"/>
      <c r="DW105" s="79"/>
    </row>
    <row r="106" spans="1:127" s="17" customFormat="1" ht="15" customHeight="1" x14ac:dyDescent="0.25">
      <c r="A106" s="75"/>
      <c r="C106" s="17" t="s">
        <v>98</v>
      </c>
      <c r="E106" s="17" t="s">
        <v>99</v>
      </c>
      <c r="O106" s="20"/>
      <c r="P106" s="90" t="s">
        <v>78</v>
      </c>
      <c r="R106" s="30">
        <f>R29+R53+R77+R86+R95+R104</f>
        <v>0</v>
      </c>
      <c r="S106" s="25"/>
      <c r="T106" s="31">
        <f>T29+T53+T77+T86+T95+T104</f>
        <v>0</v>
      </c>
      <c r="U106" s="23" t="str">
        <f>IFERROR(IF(ISNUMBER(T106),T106/R106,""),"-")</f>
        <v>-</v>
      </c>
      <c r="V106" s="29"/>
      <c r="W106" s="75"/>
      <c r="AK106" s="90" t="s">
        <v>78</v>
      </c>
      <c r="AM106" s="30">
        <f>AM29+AM53+AM77+AM86+AM95+AM104</f>
        <v>0</v>
      </c>
      <c r="AN106" s="25"/>
      <c r="AO106" s="31">
        <f>AO29+AO53+AO77+AO86+AO95+AO104</f>
        <v>0</v>
      </c>
      <c r="AP106" s="23" t="str">
        <f t="shared" si="65"/>
        <v>-</v>
      </c>
      <c r="AR106" s="75"/>
      <c r="BF106" s="90" t="s">
        <v>78</v>
      </c>
      <c r="BH106" s="30">
        <f>BH29+BH53+BH77+BH86+BH95+BH104</f>
        <v>0</v>
      </c>
      <c r="BI106" s="25"/>
      <c r="BJ106" s="31">
        <f>BJ29+BJ53+BJ77+BJ86+BJ95+BJ104</f>
        <v>0</v>
      </c>
      <c r="BK106" s="23" t="str">
        <f>IFERROR(IF(ISNUMBER(BJ106),BJ106/BH106,""),"-")</f>
        <v>-</v>
      </c>
      <c r="BM106" s="75"/>
      <c r="CA106" s="90" t="s">
        <v>78</v>
      </c>
      <c r="CC106" s="30">
        <f>CC29+CC53+CC77+CC86+CC95+CC104</f>
        <v>0</v>
      </c>
      <c r="CD106" s="25"/>
      <c r="CE106" s="31">
        <f>CE29+CE53+CE77+CE86+CE95+CE104</f>
        <v>0</v>
      </c>
      <c r="CF106" s="23" t="str">
        <f>IFERROR(IF(ISNUMBER(CE106),CE106/CC106,""),"-")</f>
        <v>-</v>
      </c>
      <c r="CG106" s="22"/>
      <c r="CH106" s="75"/>
      <c r="CV106" s="90" t="s">
        <v>78</v>
      </c>
      <c r="CX106" s="30">
        <f>CX29+CX53+CX77+CX86+CX95+CX104</f>
        <v>0</v>
      </c>
      <c r="CY106" s="25"/>
      <c r="CZ106" s="31">
        <f>CZ29+CZ53+CZ77+CZ86+CZ95+CZ104</f>
        <v>0</v>
      </c>
      <c r="DA106" s="23" t="str">
        <f>IFERROR(IF(ISNUMBER(CZ106),CZ106/CX106,""),"-")</f>
        <v>-</v>
      </c>
      <c r="DB106" s="22"/>
      <c r="DC106" s="75"/>
      <c r="DQ106" s="90" t="s">
        <v>78</v>
      </c>
      <c r="DS106" s="30">
        <f>DS29+DS53+DS77+DS86+DS95+DS104</f>
        <v>0</v>
      </c>
      <c r="DT106" s="25"/>
      <c r="DU106" s="31">
        <f>DU29+DU53+DU77+DU86+DU95+DU104</f>
        <v>0</v>
      </c>
      <c r="DV106" s="23" t="str">
        <f>IFERROR(IF(ISNUMBER(DU106),DU106/DS106,""),"-")</f>
        <v>-</v>
      </c>
      <c r="DW106" s="79"/>
    </row>
    <row r="107" spans="1:127" s="17" customFormat="1" ht="15" customHeight="1" x14ac:dyDescent="0.25">
      <c r="A107" s="75"/>
      <c r="C107" s="17" t="s">
        <v>100</v>
      </c>
      <c r="E107" s="17" t="s">
        <v>101</v>
      </c>
      <c r="O107" s="20"/>
      <c r="P107" s="20"/>
      <c r="T107" s="22"/>
      <c r="W107" s="75"/>
      <c r="AR107" s="75"/>
      <c r="BM107" s="75"/>
      <c r="CH107" s="75"/>
      <c r="DB107" s="25"/>
      <c r="DW107" s="79"/>
    </row>
    <row r="108" spans="1:127" s="17" customFormat="1" ht="15" customHeight="1" x14ac:dyDescent="0.25">
      <c r="A108" s="75"/>
      <c r="C108" s="17" t="s">
        <v>102</v>
      </c>
      <c r="E108" s="17" t="s">
        <v>103</v>
      </c>
      <c r="O108" s="20"/>
      <c r="P108" s="20"/>
      <c r="W108" s="75"/>
      <c r="AR108" s="75"/>
      <c r="BM108" s="75"/>
      <c r="CH108" s="75"/>
      <c r="DW108" s="79"/>
    </row>
    <row r="109" spans="1:127" s="17" customFormat="1" ht="15" customHeight="1" x14ac:dyDescent="0.25">
      <c r="A109" s="108"/>
      <c r="B109" s="33"/>
      <c r="C109" s="33"/>
      <c r="D109" s="33"/>
      <c r="E109" s="33"/>
      <c r="F109" s="33"/>
      <c r="G109" s="33"/>
      <c r="H109" s="33"/>
      <c r="I109" s="33"/>
      <c r="J109" s="33"/>
      <c r="K109" s="33"/>
      <c r="L109" s="33"/>
      <c r="M109" s="33"/>
      <c r="N109" s="33"/>
      <c r="O109" s="104"/>
      <c r="P109" s="104"/>
      <c r="Q109" s="33"/>
      <c r="R109" s="33"/>
      <c r="S109" s="33"/>
      <c r="T109" s="33"/>
      <c r="U109" s="33"/>
      <c r="V109" s="33"/>
      <c r="W109" s="108"/>
      <c r="X109" s="33"/>
      <c r="Y109" s="33"/>
      <c r="Z109" s="33"/>
      <c r="AA109" s="33"/>
      <c r="AB109" s="33"/>
      <c r="AC109" s="33"/>
      <c r="AD109" s="33"/>
      <c r="AE109" s="33"/>
      <c r="AF109" s="33"/>
      <c r="AG109" s="33"/>
      <c r="AH109" s="33"/>
      <c r="AI109" s="33"/>
      <c r="AJ109" s="33"/>
      <c r="AK109" s="33"/>
      <c r="AL109" s="33"/>
      <c r="AM109" s="33"/>
      <c r="AN109" s="33"/>
      <c r="AO109" s="33"/>
      <c r="AP109" s="33"/>
      <c r="AQ109" s="33"/>
      <c r="AR109" s="108"/>
      <c r="AS109" s="33"/>
      <c r="AT109" s="33"/>
      <c r="AU109" s="33"/>
      <c r="AV109" s="33"/>
      <c r="AW109" s="33"/>
      <c r="AX109" s="33"/>
      <c r="AY109" s="33"/>
      <c r="AZ109" s="33"/>
      <c r="BA109" s="33"/>
      <c r="BB109" s="33"/>
      <c r="BC109" s="33"/>
      <c r="BD109" s="33"/>
      <c r="BE109" s="33"/>
      <c r="BF109" s="33"/>
      <c r="BG109" s="33"/>
      <c r="BH109" s="33"/>
      <c r="BI109" s="33"/>
      <c r="BJ109" s="33"/>
      <c r="BK109" s="33"/>
      <c r="BL109" s="33"/>
      <c r="BM109" s="108"/>
      <c r="BN109" s="33"/>
      <c r="BO109" s="33"/>
      <c r="BP109" s="33"/>
      <c r="BQ109" s="33"/>
      <c r="BR109" s="33"/>
      <c r="BS109" s="33"/>
      <c r="BT109" s="33"/>
      <c r="BU109" s="33"/>
      <c r="BV109" s="33"/>
      <c r="BW109" s="33"/>
      <c r="BX109" s="33"/>
      <c r="BY109" s="33"/>
      <c r="BZ109" s="33"/>
      <c r="CA109" s="33"/>
      <c r="CB109" s="33"/>
      <c r="CC109" s="33"/>
      <c r="CD109" s="33"/>
      <c r="CE109" s="33"/>
      <c r="CF109" s="33"/>
      <c r="CG109" s="33"/>
      <c r="CH109" s="108"/>
      <c r="CI109" s="33"/>
      <c r="CJ109" s="33"/>
      <c r="CK109" s="33"/>
      <c r="CL109" s="33"/>
      <c r="CM109" s="33"/>
      <c r="CN109" s="33"/>
      <c r="CO109" s="33"/>
      <c r="CP109" s="33"/>
      <c r="CQ109" s="33"/>
      <c r="CR109" s="33"/>
      <c r="CS109" s="33"/>
      <c r="CT109" s="33"/>
      <c r="CU109" s="33"/>
      <c r="CV109" s="33"/>
      <c r="CW109" s="33"/>
      <c r="CX109" s="33"/>
      <c r="CY109" s="33"/>
      <c r="CZ109" s="33"/>
      <c r="DA109" s="33"/>
      <c r="DB109" s="33"/>
      <c r="DC109" s="33"/>
      <c r="DD109" s="33"/>
      <c r="DE109" s="33"/>
      <c r="DF109" s="33"/>
      <c r="DG109" s="33"/>
      <c r="DH109" s="33"/>
      <c r="DI109" s="33"/>
      <c r="DJ109" s="33"/>
      <c r="DK109" s="33"/>
      <c r="DL109" s="33"/>
      <c r="DM109" s="33"/>
      <c r="DN109" s="33"/>
      <c r="DO109" s="33"/>
      <c r="DP109" s="33"/>
      <c r="DQ109" s="33"/>
      <c r="DR109" s="33"/>
      <c r="DS109" s="33"/>
      <c r="DT109" s="33"/>
      <c r="DU109" s="33"/>
      <c r="DV109" s="33"/>
      <c r="DW109" s="109"/>
    </row>
  </sheetData>
  <sheetProtection algorithmName="SHA-512" hashValue="fNzNyR7fBY8qEEYGjA/vclX6wsFA3bN5pA2HPxM+V8GC8PG01ngff5zrT2bhapPeEkJjXCFcyPmXLspcZRydcA==" saltValue="/S4af+sLGABywCB/IVxO5g==" spinCount="100000" sheet="1" insertRows="0" deleteRows="0"/>
  <mergeCells count="6">
    <mergeCell ref="DU7:DV7"/>
    <mergeCell ref="T7:U7"/>
    <mergeCell ref="AO7:AP7"/>
    <mergeCell ref="BJ7:BK7"/>
    <mergeCell ref="CE7:CF7"/>
    <mergeCell ref="CZ7:DA7"/>
  </mergeCells>
  <conditionalFormatting sqref="U9:U29 U57:U77 U81:U86 U90:U95 U99:U104 U106">
    <cfRule type="cellIs" dxfId="37" priority="16" operator="lessThan">
      <formula>0.75</formula>
    </cfRule>
  </conditionalFormatting>
  <conditionalFormatting sqref="U33:U53">
    <cfRule type="cellIs" dxfId="36" priority="15" operator="lessThan">
      <formula>0.75</formula>
    </cfRule>
  </conditionalFormatting>
  <conditionalFormatting sqref="U106">
    <cfRule type="cellIs" dxfId="35" priority="2" operator="lessThan">
      <formula>0.75</formula>
    </cfRule>
  </conditionalFormatting>
  <conditionalFormatting sqref="AP9:AP29 AP57:AP77 AP81:AP86 AP90:AP95 AP99:AP104">
    <cfRule type="cellIs" dxfId="34" priority="14" operator="lessThan">
      <formula>0.75</formula>
    </cfRule>
  </conditionalFormatting>
  <conditionalFormatting sqref="AP33:AP53">
    <cfRule type="cellIs" dxfId="33" priority="13" operator="lessThan">
      <formula>0.75</formula>
    </cfRule>
  </conditionalFormatting>
  <conditionalFormatting sqref="AP106">
    <cfRule type="cellIs" dxfId="32" priority="1" operator="lessThan">
      <formula>0.75</formula>
    </cfRule>
    <cfRule type="cellIs" dxfId="31" priority="3" operator="lessThan">
      <formula>0.75</formula>
    </cfRule>
  </conditionalFormatting>
  <conditionalFormatting sqref="BK9:BK29 BK57:BK77 BK81:BK86 BK90:BK95 BK99:BK104 BK106">
    <cfRule type="cellIs" dxfId="30" priority="12" operator="lessThan">
      <formula>0.75</formula>
    </cfRule>
  </conditionalFormatting>
  <conditionalFormatting sqref="BK33:BK53">
    <cfRule type="cellIs" dxfId="29" priority="11" operator="lessThan">
      <formula>0.75</formula>
    </cfRule>
  </conditionalFormatting>
  <conditionalFormatting sqref="CF9:CF29 CF57:CF77 CF81:CF86 CF90:CF95 CF99:CF104 CF106">
    <cfRule type="cellIs" dxfId="28" priority="10" operator="lessThan">
      <formula>0.75</formula>
    </cfRule>
  </conditionalFormatting>
  <conditionalFormatting sqref="CF33:CF53">
    <cfRule type="cellIs" dxfId="27" priority="9" operator="lessThan">
      <formula>0.75</formula>
    </cfRule>
  </conditionalFormatting>
  <conditionalFormatting sqref="DA9:DA29 DA57:DA77 DA81:DA86 DA90:DA95 DA99:DA104 DA106">
    <cfRule type="cellIs" dxfId="26" priority="8" operator="lessThan">
      <formula>0.75</formula>
    </cfRule>
  </conditionalFormatting>
  <conditionalFormatting sqref="DA33:DA53">
    <cfRule type="cellIs" dxfId="25" priority="7" operator="lessThan">
      <formula>0.75</formula>
    </cfRule>
  </conditionalFormatting>
  <conditionalFormatting sqref="DV9:DV29 DV57:DV77 DV81:DV86 DV90:DV95 DV99:DV104 DV106">
    <cfRule type="cellIs" dxfId="24" priority="6" operator="lessThan">
      <formula>0.75</formula>
    </cfRule>
  </conditionalFormatting>
  <conditionalFormatting sqref="DV33:DV53">
    <cfRule type="cellIs" dxfId="23" priority="5" operator="lessThan">
      <formula>0.75</formula>
    </cfRule>
  </conditionalFormatting>
  <pageMargins left="0.39370078740157483" right="0.19685039370078741" top="0.19685039370078741" bottom="0.19685039370078741" header="0.19685039370078741" footer="7.874015748031496E-2"/>
  <pageSetup paperSize="9" scale="61" orientation="landscape" r:id="rId1"/>
  <headerFooter>
    <oddFooter>&amp;L&amp;F&amp;C&amp;A&amp;R&amp;P van &amp;N</oddFooter>
  </headerFooter>
  <rowBreaks count="1" manualBreakCount="1">
    <brk id="78" max="16383" man="1"/>
  </rowBreaks>
  <colBreaks count="5" manualBreakCount="5">
    <brk id="23" max="1048575" man="1"/>
    <brk id="44" max="1048575" man="1"/>
    <brk id="65" max="1048575" man="1"/>
    <brk id="86" max="1048575" man="1"/>
    <brk id="10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4F467-490E-4490-BA60-ACF703F58BE0}">
  <dimension ref="A1:DW109"/>
  <sheetViews>
    <sheetView showGridLines="0" zoomScale="64" zoomScaleNormal="64" workbookViewId="0">
      <pane ySplit="5" topLeftCell="A52" activePane="bottomLeft" state="frozen"/>
      <selection activeCell="S1" sqref="S1:T1048576"/>
      <selection pane="bottomLeft" activeCell="I65" sqref="I65"/>
    </sheetView>
  </sheetViews>
  <sheetFormatPr defaultColWidth="10.85546875" defaultRowHeight="15" customHeight="1" x14ac:dyDescent="0.25"/>
  <cols>
    <col min="1" max="1" width="5.5703125" style="36" customWidth="1"/>
    <col min="2" max="13" width="12.5703125" style="36" customWidth="1"/>
    <col min="14" max="14" width="5.5703125" style="36" customWidth="1"/>
    <col min="15" max="16" width="12.5703125" style="38" customWidth="1"/>
    <col min="17" max="17" width="5.5703125" style="36" customWidth="1"/>
    <col min="18" max="21" width="12.5703125" style="73" customWidth="1"/>
    <col min="22" max="34" width="12.5703125" style="36" customWidth="1"/>
    <col min="35" max="35" width="5.5703125" style="36" customWidth="1"/>
    <col min="36" max="37" width="12.5703125" style="36" customWidth="1"/>
    <col min="38" max="38" width="5.5703125" style="36" customWidth="1"/>
    <col min="39" max="55" width="12.5703125" style="36" customWidth="1"/>
    <col min="56" max="56" width="5.5703125" style="36" customWidth="1"/>
    <col min="57" max="58" width="12.5703125" style="36" customWidth="1"/>
    <col min="59" max="59" width="5.5703125" style="36" customWidth="1"/>
    <col min="60" max="76" width="12.5703125" style="36" customWidth="1"/>
    <col min="77" max="77" width="5.5703125" style="36" customWidth="1"/>
    <col min="78" max="79" width="12.5703125" style="36" customWidth="1"/>
    <col min="80" max="80" width="5.5703125" style="36" customWidth="1"/>
    <col min="81" max="97" width="12.5703125" style="36" customWidth="1"/>
    <col min="98" max="98" width="5.5703125" style="36" customWidth="1"/>
    <col min="99" max="100" width="12.5703125" style="36" customWidth="1"/>
    <col min="101" max="101" width="5.5703125" style="36" customWidth="1"/>
    <col min="102" max="118" width="12.5703125" style="36" customWidth="1"/>
    <col min="119" max="119" width="5.5703125" style="36" customWidth="1"/>
    <col min="120" max="121" width="12.5703125" style="36" customWidth="1"/>
    <col min="122" max="122" width="5.5703125" style="36" customWidth="1"/>
    <col min="123" max="126" width="12.5703125" style="36" customWidth="1"/>
    <col min="127" max="16384" width="10.85546875" style="36"/>
  </cols>
  <sheetData>
    <row r="1" spans="1:127" s="17" customFormat="1" ht="15" customHeight="1" thickBot="1" x14ac:dyDescent="0.3">
      <c r="O1" s="20"/>
      <c r="P1" s="20"/>
    </row>
    <row r="2" spans="1:127" s="17" customFormat="1" ht="30" customHeight="1" thickTop="1" thickBot="1" x14ac:dyDescent="0.35">
      <c r="B2" s="18"/>
      <c r="C2" s="18"/>
      <c r="D2" s="18"/>
      <c r="E2" s="94" t="s">
        <v>106</v>
      </c>
      <c r="F2" s="95"/>
      <c r="G2" s="95"/>
      <c r="H2" s="18"/>
      <c r="I2" s="18"/>
      <c r="J2" s="95"/>
      <c r="K2" s="95"/>
      <c r="L2" s="110" t="s">
        <v>66</v>
      </c>
      <c r="M2" s="18"/>
      <c r="N2" s="18"/>
      <c r="O2" s="32"/>
      <c r="P2" s="32"/>
      <c r="Q2" s="18"/>
      <c r="R2" s="18"/>
      <c r="S2" s="32"/>
      <c r="T2" s="18"/>
      <c r="U2" s="18"/>
      <c r="V2" s="32"/>
      <c r="W2" s="18"/>
      <c r="X2" s="18"/>
      <c r="Y2" s="18"/>
      <c r="Z2" s="32"/>
      <c r="AA2" s="32"/>
      <c r="AB2" s="18"/>
      <c r="AC2" s="18"/>
      <c r="AD2" s="32"/>
      <c r="AE2" s="18"/>
      <c r="AF2" s="18"/>
      <c r="AG2" s="32"/>
      <c r="AH2" s="18"/>
      <c r="AI2" s="18"/>
      <c r="AJ2" s="18"/>
      <c r="AK2" s="32"/>
      <c r="AL2" s="32"/>
      <c r="AM2" s="18"/>
      <c r="AN2" s="18"/>
      <c r="AO2" s="32"/>
      <c r="AP2" s="18"/>
      <c r="AQ2" s="18"/>
      <c r="AR2" s="32"/>
      <c r="AS2" s="18"/>
      <c r="AT2" s="18"/>
      <c r="AU2" s="18"/>
      <c r="AV2" s="32"/>
      <c r="AW2" s="32"/>
      <c r="AX2" s="18"/>
      <c r="AY2" s="18"/>
      <c r="AZ2" s="32"/>
      <c r="BA2" s="18"/>
      <c r="BB2" s="18"/>
      <c r="BC2" s="32"/>
      <c r="BD2" s="18"/>
      <c r="BE2" s="18"/>
      <c r="BF2" s="18"/>
      <c r="BG2" s="32"/>
      <c r="BH2" s="32"/>
      <c r="BI2" s="18"/>
      <c r="BJ2" s="18"/>
      <c r="BK2" s="32"/>
      <c r="BL2" s="18"/>
      <c r="BM2" s="18"/>
      <c r="BN2" s="32"/>
      <c r="BO2" s="18"/>
      <c r="BP2" s="18"/>
      <c r="BQ2" s="18"/>
      <c r="BR2" s="32"/>
      <c r="BS2" s="32"/>
      <c r="BT2" s="18"/>
      <c r="BU2" s="18"/>
      <c r="BV2" s="32"/>
      <c r="BW2" s="18"/>
      <c r="BX2" s="18"/>
      <c r="BY2" s="32"/>
      <c r="BZ2" s="18"/>
      <c r="CA2" s="18"/>
      <c r="CB2" s="18"/>
      <c r="CC2" s="32"/>
      <c r="CD2" s="32"/>
      <c r="CE2" s="18"/>
      <c r="CF2" s="18"/>
      <c r="CG2" s="32"/>
      <c r="CH2" s="18"/>
      <c r="CI2" s="18"/>
      <c r="CJ2" s="32"/>
      <c r="CK2" s="18"/>
      <c r="CL2" s="18"/>
      <c r="CM2" s="18"/>
      <c r="CN2" s="32"/>
      <c r="CO2" s="32"/>
      <c r="CP2" s="18"/>
      <c r="CQ2" s="18"/>
      <c r="CR2" s="32"/>
      <c r="CS2" s="18"/>
      <c r="CT2" s="18"/>
      <c r="CU2" s="32"/>
      <c r="CV2" s="18"/>
      <c r="CW2" s="18"/>
      <c r="CX2" s="18"/>
      <c r="CY2" s="32"/>
      <c r="CZ2" s="32"/>
      <c r="DA2" s="18"/>
      <c r="DB2" s="18"/>
      <c r="DC2" s="32"/>
      <c r="DD2" s="18"/>
      <c r="DE2" s="18"/>
      <c r="DF2" s="32"/>
      <c r="DG2" s="18"/>
      <c r="DH2" s="18"/>
      <c r="DI2" s="18"/>
      <c r="DJ2" s="32"/>
      <c r="DK2" s="32"/>
      <c r="DL2" s="18"/>
      <c r="DM2" s="18"/>
      <c r="DN2" s="32"/>
      <c r="DO2" s="18"/>
      <c r="DP2" s="18"/>
      <c r="DQ2" s="32"/>
      <c r="DR2" s="18"/>
      <c r="DS2" s="18"/>
      <c r="DT2" s="32"/>
      <c r="DU2" s="32"/>
      <c r="DV2" s="18"/>
      <c r="DW2" s="18"/>
    </row>
    <row r="3" spans="1:127" s="17" customFormat="1" ht="13.5" customHeight="1" thickTop="1" x14ac:dyDescent="0.25">
      <c r="O3" s="20"/>
      <c r="P3" s="20"/>
    </row>
    <row r="4" spans="1:127" s="168" customFormat="1" ht="15" customHeight="1" x14ac:dyDescent="0.3">
      <c r="C4" s="168" t="str">
        <f>Project!I13</f>
        <v>Partner 1 (applicant):</v>
      </c>
      <c r="E4" s="168">
        <f>Project!J13</f>
        <v>0</v>
      </c>
      <c r="P4" s="169"/>
      <c r="R4" s="170"/>
      <c r="X4" s="168" t="str">
        <f>Project!I14</f>
        <v>Partner 2:</v>
      </c>
      <c r="Y4" s="168">
        <f>Project!J14</f>
        <v>0</v>
      </c>
      <c r="AI4" s="171"/>
      <c r="AS4" s="168" t="str">
        <f>Project!I15</f>
        <v>Partner 3:</v>
      </c>
      <c r="AT4" s="168">
        <f>Project!J15</f>
        <v>0</v>
      </c>
      <c r="BN4" s="168" t="str">
        <f>Project!I16</f>
        <v>Partner 4:</v>
      </c>
      <c r="BO4" s="168">
        <f>Project!J16</f>
        <v>0</v>
      </c>
      <c r="CI4" s="168" t="str">
        <f>Project!I17</f>
        <v>Partner 5:</v>
      </c>
      <c r="CJ4" s="168">
        <f>Project!J17</f>
        <v>0</v>
      </c>
      <c r="DD4" s="168" t="str">
        <f>Project!I18</f>
        <v>Partner 6:</v>
      </c>
      <c r="DE4" s="168">
        <f>Project!J18</f>
        <v>0</v>
      </c>
    </row>
    <row r="5" spans="1:127" s="17" customFormat="1" ht="15" customHeight="1" x14ac:dyDescent="0.25">
      <c r="O5" s="20"/>
      <c r="P5" s="20"/>
    </row>
    <row r="6" spans="1:127" s="17" customFormat="1" ht="15" customHeight="1" x14ac:dyDescent="0.25">
      <c r="A6" s="97"/>
      <c r="B6" s="34"/>
      <c r="C6" s="34"/>
      <c r="D6" s="34"/>
      <c r="E6" s="34"/>
      <c r="F6" s="34"/>
      <c r="G6" s="34"/>
      <c r="H6" s="34"/>
      <c r="I6" s="34"/>
      <c r="J6" s="34"/>
      <c r="K6" s="34"/>
      <c r="L6" s="34"/>
      <c r="M6" s="34"/>
      <c r="N6" s="34"/>
      <c r="O6" s="98"/>
      <c r="P6" s="98"/>
      <c r="Q6" s="34"/>
      <c r="R6" s="34"/>
      <c r="S6" s="34"/>
      <c r="T6" s="34"/>
      <c r="U6" s="34"/>
      <c r="V6" s="34"/>
      <c r="W6" s="97"/>
      <c r="X6" s="34"/>
      <c r="Y6" s="34"/>
      <c r="Z6" s="34"/>
      <c r="AA6" s="34"/>
      <c r="AB6" s="34"/>
      <c r="AC6" s="34"/>
      <c r="AD6" s="34"/>
      <c r="AE6" s="34"/>
      <c r="AF6" s="34"/>
      <c r="AG6" s="34"/>
      <c r="AH6" s="34"/>
      <c r="AI6" s="34"/>
      <c r="AJ6" s="34"/>
      <c r="AK6" s="34" t="s">
        <v>67</v>
      </c>
      <c r="AL6" s="34"/>
      <c r="AM6" s="34"/>
      <c r="AN6" s="34"/>
      <c r="AO6" s="34"/>
      <c r="AP6" s="34"/>
      <c r="AQ6" s="34"/>
      <c r="AR6" s="97"/>
      <c r="AS6" s="34"/>
      <c r="AT6" s="34"/>
      <c r="AU6" s="34"/>
      <c r="AV6" s="34"/>
      <c r="AW6" s="34"/>
      <c r="AX6" s="34"/>
      <c r="AY6" s="34"/>
      <c r="AZ6" s="34"/>
      <c r="BA6" s="34"/>
      <c r="BB6" s="34"/>
      <c r="BC6" s="34"/>
      <c r="BD6" s="34"/>
      <c r="BE6" s="34"/>
      <c r="BF6" s="34"/>
      <c r="BG6" s="34"/>
      <c r="BH6" s="34"/>
      <c r="BI6" s="34"/>
      <c r="BJ6" s="34"/>
      <c r="BK6" s="34"/>
      <c r="BL6" s="34"/>
      <c r="BM6" s="97"/>
      <c r="BN6" s="34"/>
      <c r="BO6" s="34"/>
      <c r="BP6" s="34"/>
      <c r="BQ6" s="34"/>
      <c r="BR6" s="34"/>
      <c r="BS6" s="34"/>
      <c r="BT6" s="34"/>
      <c r="BU6" s="34"/>
      <c r="BV6" s="34"/>
      <c r="BW6" s="34"/>
      <c r="BX6" s="34"/>
      <c r="BY6" s="34"/>
      <c r="BZ6" s="34"/>
      <c r="CA6" s="34"/>
      <c r="CB6" s="34"/>
      <c r="CC6" s="34"/>
      <c r="CD6" s="34"/>
      <c r="CE6" s="34"/>
      <c r="CF6" s="34"/>
      <c r="CG6" s="34"/>
      <c r="CH6" s="97"/>
      <c r="CI6" s="34"/>
      <c r="CJ6" s="34"/>
      <c r="CK6" s="34"/>
      <c r="CL6" s="34"/>
      <c r="CM6" s="34"/>
      <c r="CN6" s="34"/>
      <c r="CO6" s="34"/>
      <c r="CP6" s="34"/>
      <c r="CQ6" s="34"/>
      <c r="CR6" s="34"/>
      <c r="CS6" s="34"/>
      <c r="CT6" s="34"/>
      <c r="CU6" s="34"/>
      <c r="CV6" s="34"/>
      <c r="CW6" s="34"/>
      <c r="CX6" s="34"/>
      <c r="CY6" s="34"/>
      <c r="CZ6" s="34"/>
      <c r="DA6" s="34"/>
      <c r="DB6" s="34"/>
      <c r="DC6" s="97"/>
      <c r="DD6" s="34"/>
      <c r="DE6" s="34"/>
      <c r="DF6" s="34"/>
      <c r="DG6" s="34"/>
      <c r="DH6" s="34"/>
      <c r="DI6" s="34"/>
      <c r="DJ6" s="34"/>
      <c r="DK6" s="34"/>
      <c r="DL6" s="34"/>
      <c r="DM6" s="34"/>
      <c r="DN6" s="34"/>
      <c r="DO6" s="34"/>
      <c r="DP6" s="34"/>
      <c r="DQ6" s="34"/>
      <c r="DR6" s="34"/>
      <c r="DS6" s="34"/>
      <c r="DT6" s="34"/>
      <c r="DU6" s="34"/>
      <c r="DV6" s="34"/>
      <c r="DW6" s="99"/>
    </row>
    <row r="7" spans="1:127" s="17" customFormat="1" ht="15" customHeight="1" x14ac:dyDescent="0.25">
      <c r="A7" s="75"/>
      <c r="B7" s="19"/>
      <c r="C7" s="61" t="s">
        <v>52</v>
      </c>
      <c r="D7" s="19"/>
      <c r="E7" s="19"/>
      <c r="F7" s="19"/>
      <c r="G7" s="19"/>
      <c r="H7" s="19"/>
      <c r="I7" s="19"/>
      <c r="J7" s="19"/>
      <c r="K7" s="19"/>
      <c r="L7" s="19"/>
      <c r="M7" s="19"/>
      <c r="N7" s="19"/>
      <c r="O7" s="107" t="s">
        <v>79</v>
      </c>
      <c r="P7" s="72"/>
      <c r="Q7" s="19"/>
      <c r="R7" s="19"/>
      <c r="T7" s="224" t="s">
        <v>68</v>
      </c>
      <c r="U7" s="225"/>
      <c r="V7" s="100"/>
      <c r="W7" s="77"/>
      <c r="X7" s="61" t="s">
        <v>52</v>
      </c>
      <c r="Y7" s="19"/>
      <c r="Z7" s="19"/>
      <c r="AA7" s="19"/>
      <c r="AB7" s="19"/>
      <c r="AC7" s="19"/>
      <c r="AD7" s="19"/>
      <c r="AE7" s="19"/>
      <c r="AF7" s="19"/>
      <c r="AG7" s="19"/>
      <c r="AH7" s="19"/>
      <c r="AI7" s="19"/>
      <c r="AJ7" s="107" t="s">
        <v>79</v>
      </c>
      <c r="AK7" s="19"/>
      <c r="AL7" s="19"/>
      <c r="AM7" s="19"/>
      <c r="AO7" s="224" t="s">
        <v>68</v>
      </c>
      <c r="AP7" s="225"/>
      <c r="AQ7" s="100"/>
      <c r="AR7" s="77"/>
      <c r="AS7" s="61" t="s">
        <v>52</v>
      </c>
      <c r="AT7" s="19"/>
      <c r="AU7" s="19"/>
      <c r="AV7" s="19"/>
      <c r="AW7" s="19"/>
      <c r="AX7" s="19"/>
      <c r="AY7" s="19"/>
      <c r="AZ7" s="19"/>
      <c r="BA7" s="19"/>
      <c r="BB7" s="19"/>
      <c r="BC7" s="19"/>
      <c r="BD7" s="19"/>
      <c r="BE7" s="107" t="s">
        <v>79</v>
      </c>
      <c r="BF7" s="19"/>
      <c r="BG7" s="19"/>
      <c r="BH7" s="19"/>
      <c r="BJ7" s="224" t="s">
        <v>68</v>
      </c>
      <c r="BK7" s="224"/>
      <c r="BL7" s="101"/>
      <c r="BM7" s="77"/>
      <c r="BN7" s="61" t="s">
        <v>52</v>
      </c>
      <c r="BO7" s="19"/>
      <c r="BP7" s="19"/>
      <c r="BQ7" s="19"/>
      <c r="BR7" s="19"/>
      <c r="BS7" s="19"/>
      <c r="BT7" s="19"/>
      <c r="BU7" s="19"/>
      <c r="BV7" s="19"/>
      <c r="BW7" s="19"/>
      <c r="BX7" s="19"/>
      <c r="BY7" s="19"/>
      <c r="BZ7" s="107" t="s">
        <v>79</v>
      </c>
      <c r="CA7" s="19"/>
      <c r="CB7" s="19"/>
      <c r="CC7" s="19"/>
      <c r="CE7" s="224" t="s">
        <v>68</v>
      </c>
      <c r="CF7" s="224"/>
      <c r="CG7" s="101"/>
      <c r="CH7" s="77"/>
      <c r="CI7" s="19"/>
      <c r="CJ7" s="19"/>
      <c r="CK7" s="61" t="s">
        <v>52</v>
      </c>
      <c r="CL7" s="19"/>
      <c r="CM7" s="19"/>
      <c r="CN7" s="19"/>
      <c r="CO7" s="19"/>
      <c r="CP7" s="19"/>
      <c r="CQ7" s="19"/>
      <c r="CR7" s="19"/>
      <c r="CS7" s="19"/>
      <c r="CT7" s="19"/>
      <c r="CU7" s="107" t="s">
        <v>79</v>
      </c>
      <c r="CV7" s="19"/>
      <c r="CW7" s="19"/>
      <c r="CX7" s="19"/>
      <c r="CZ7" s="224" t="s">
        <v>68</v>
      </c>
      <c r="DA7" s="224"/>
      <c r="DB7" s="101"/>
      <c r="DC7" s="77"/>
      <c r="DD7" s="61" t="s">
        <v>52</v>
      </c>
      <c r="DE7" s="19"/>
      <c r="DF7" s="19"/>
      <c r="DG7" s="19"/>
      <c r="DH7" s="19"/>
      <c r="DI7" s="19"/>
      <c r="DJ7" s="19"/>
      <c r="DK7" s="19"/>
      <c r="DL7" s="19"/>
      <c r="DM7" s="19"/>
      <c r="DN7" s="19"/>
      <c r="DO7" s="19"/>
      <c r="DP7" s="107" t="s">
        <v>79</v>
      </c>
      <c r="DQ7" s="19"/>
      <c r="DR7" s="19"/>
      <c r="DS7" s="19"/>
      <c r="DU7" s="224" t="s">
        <v>68</v>
      </c>
      <c r="DV7" s="224"/>
      <c r="DW7" s="79"/>
    </row>
    <row r="8" spans="1:127" s="20" customFormat="1" ht="15" customHeight="1" x14ac:dyDescent="0.25">
      <c r="A8" s="102"/>
      <c r="C8" s="103" t="s">
        <v>69</v>
      </c>
      <c r="E8" s="104"/>
      <c r="F8" s="104"/>
      <c r="G8" s="104"/>
      <c r="H8" s="104"/>
      <c r="I8" s="104"/>
      <c r="J8" s="104"/>
      <c r="K8" s="104" t="s">
        <v>70</v>
      </c>
      <c r="L8" s="104"/>
      <c r="M8" s="104"/>
      <c r="O8" s="20" t="s">
        <v>71</v>
      </c>
      <c r="P8" s="20" t="s">
        <v>72</v>
      </c>
      <c r="R8" s="20" t="s">
        <v>73</v>
      </c>
      <c r="T8" s="20" t="s">
        <v>74</v>
      </c>
      <c r="U8" s="20" t="s">
        <v>75</v>
      </c>
      <c r="W8" s="102"/>
      <c r="X8" s="104" t="s">
        <v>69</v>
      </c>
      <c r="Y8" s="104"/>
      <c r="Z8" s="104"/>
      <c r="AA8" s="104"/>
      <c r="AB8" s="104"/>
      <c r="AC8" s="104"/>
      <c r="AD8" s="104"/>
      <c r="AE8" s="104"/>
      <c r="AF8" s="104" t="s">
        <v>70</v>
      </c>
      <c r="AG8" s="104"/>
      <c r="AH8" s="104"/>
      <c r="AJ8" s="20" t="s">
        <v>71</v>
      </c>
      <c r="AK8" s="20" t="s">
        <v>72</v>
      </c>
      <c r="AM8" s="20" t="s">
        <v>73</v>
      </c>
      <c r="AO8" s="20" t="s">
        <v>74</v>
      </c>
      <c r="AP8" s="20" t="s">
        <v>75</v>
      </c>
      <c r="AR8" s="102"/>
      <c r="AS8" s="104" t="s">
        <v>69</v>
      </c>
      <c r="AT8" s="104"/>
      <c r="AU8" s="104"/>
      <c r="AV8" s="104"/>
      <c r="AW8" s="104"/>
      <c r="AX8" s="104"/>
      <c r="AY8" s="104"/>
      <c r="AZ8" s="104"/>
      <c r="BA8" s="104" t="s">
        <v>70</v>
      </c>
      <c r="BB8" s="104"/>
      <c r="BC8" s="104"/>
      <c r="BE8" s="20" t="s">
        <v>71</v>
      </c>
      <c r="BF8" s="20" t="s">
        <v>72</v>
      </c>
      <c r="BH8" s="20" t="s">
        <v>73</v>
      </c>
      <c r="BJ8" s="20" t="s">
        <v>74</v>
      </c>
      <c r="BK8" s="20" t="s">
        <v>75</v>
      </c>
      <c r="BM8" s="102"/>
      <c r="BN8" s="104" t="s">
        <v>69</v>
      </c>
      <c r="BO8" s="104"/>
      <c r="BP8" s="104"/>
      <c r="BQ8" s="104"/>
      <c r="BR8" s="104"/>
      <c r="BS8" s="104"/>
      <c r="BT8" s="104"/>
      <c r="BU8" s="104"/>
      <c r="BV8" s="104" t="s">
        <v>70</v>
      </c>
      <c r="BW8" s="104"/>
      <c r="BX8" s="104"/>
      <c r="BZ8" s="20" t="s">
        <v>71</v>
      </c>
      <c r="CA8" s="20" t="s">
        <v>72</v>
      </c>
      <c r="CC8" s="20" t="s">
        <v>73</v>
      </c>
      <c r="CE8" s="20" t="s">
        <v>74</v>
      </c>
      <c r="CF8" s="20" t="s">
        <v>75</v>
      </c>
      <c r="CH8" s="102"/>
      <c r="CI8" s="104" t="s">
        <v>69</v>
      </c>
      <c r="CJ8" s="104"/>
      <c r="CK8" s="104"/>
      <c r="CL8" s="104"/>
      <c r="CM8" s="104"/>
      <c r="CN8" s="104"/>
      <c r="CO8" s="104"/>
      <c r="CP8" s="104"/>
      <c r="CQ8" s="104" t="s">
        <v>70</v>
      </c>
      <c r="CR8" s="104"/>
      <c r="CS8" s="104"/>
      <c r="CU8" s="20" t="s">
        <v>71</v>
      </c>
      <c r="CV8" s="20" t="s">
        <v>72</v>
      </c>
      <c r="CX8" s="20" t="s">
        <v>73</v>
      </c>
      <c r="CZ8" s="20" t="s">
        <v>74</v>
      </c>
      <c r="DA8" s="20" t="s">
        <v>75</v>
      </c>
      <c r="DC8" s="102"/>
      <c r="DD8" s="104" t="s">
        <v>69</v>
      </c>
      <c r="DE8" s="104"/>
      <c r="DF8" s="104"/>
      <c r="DG8" s="104"/>
      <c r="DH8" s="104"/>
      <c r="DI8" s="104"/>
      <c r="DJ8" s="104"/>
      <c r="DK8" s="104"/>
      <c r="DL8" s="104" t="s">
        <v>70</v>
      </c>
      <c r="DM8" s="104"/>
      <c r="DN8" s="104"/>
      <c r="DP8" s="20" t="s">
        <v>71</v>
      </c>
      <c r="DQ8" s="20" t="s">
        <v>72</v>
      </c>
      <c r="DS8" s="20" t="s">
        <v>73</v>
      </c>
      <c r="DU8" s="20" t="s">
        <v>74</v>
      </c>
      <c r="DV8" s="20" t="s">
        <v>75</v>
      </c>
      <c r="DW8" s="105"/>
    </row>
    <row r="9" spans="1:127" ht="15" customHeight="1" x14ac:dyDescent="0.25">
      <c r="A9" s="35"/>
      <c r="B9" s="40">
        <v>1</v>
      </c>
      <c r="C9" s="41"/>
      <c r="D9" s="42"/>
      <c r="E9" s="42"/>
      <c r="F9" s="42"/>
      <c r="G9" s="42"/>
      <c r="H9" s="42"/>
      <c r="I9" s="42"/>
      <c r="J9" s="43"/>
      <c r="K9" s="41"/>
      <c r="L9" s="42"/>
      <c r="M9" s="43"/>
      <c r="O9" s="44"/>
      <c r="P9" s="45"/>
      <c r="R9" s="21">
        <f>ROUND(IFERROR(O9*P9,0),0)</f>
        <v>0</v>
      </c>
      <c r="S9" s="74"/>
      <c r="T9" s="91"/>
      <c r="U9" s="23" t="str">
        <f>IFERROR(IF(ISNUMBER(T9),T9/R9,""),"-")</f>
        <v/>
      </c>
      <c r="W9" s="40">
        <v>1</v>
      </c>
      <c r="X9" s="41"/>
      <c r="Y9" s="42"/>
      <c r="Z9" s="42"/>
      <c r="AA9" s="42"/>
      <c r="AB9" s="42"/>
      <c r="AC9" s="42"/>
      <c r="AD9" s="42"/>
      <c r="AE9" s="43"/>
      <c r="AF9" s="41"/>
      <c r="AG9" s="42"/>
      <c r="AH9" s="43"/>
      <c r="AJ9" s="49"/>
      <c r="AK9" s="43"/>
      <c r="AM9" s="21">
        <f>AJ9*AK9</f>
        <v>0</v>
      </c>
      <c r="AN9" s="47"/>
      <c r="AO9" s="48"/>
      <c r="AP9" s="23" t="str">
        <f t="shared" ref="AP9:AP29" si="0">IFERROR(IF(ISNUMBER(AO9),AO9/AM9,""),"-")</f>
        <v/>
      </c>
      <c r="AR9" s="40">
        <v>1</v>
      </c>
      <c r="AS9" s="41"/>
      <c r="AT9" s="42"/>
      <c r="AU9" s="42"/>
      <c r="AV9" s="42"/>
      <c r="AW9" s="42"/>
      <c r="AX9" s="42"/>
      <c r="AY9" s="42"/>
      <c r="AZ9" s="43"/>
      <c r="BA9" s="41"/>
      <c r="BB9" s="42"/>
      <c r="BC9" s="43"/>
      <c r="BE9" s="49"/>
      <c r="BF9" s="43"/>
      <c r="BH9" s="21">
        <f>BE9*BF9</f>
        <v>0</v>
      </c>
      <c r="BI9" s="47"/>
      <c r="BJ9" s="48"/>
      <c r="BK9" s="23" t="str">
        <f t="shared" ref="BK9:BK29" si="1">IFERROR(IF(ISNUMBER(BJ9),BJ9/BH9,""),"-")</f>
        <v/>
      </c>
      <c r="BM9" s="40">
        <v>1</v>
      </c>
      <c r="BN9" s="41"/>
      <c r="BO9" s="42"/>
      <c r="BP9" s="42"/>
      <c r="BQ9" s="42"/>
      <c r="BR9" s="42"/>
      <c r="BS9" s="42"/>
      <c r="BT9" s="42"/>
      <c r="BU9" s="43"/>
      <c r="BV9" s="41"/>
      <c r="BW9" s="42"/>
      <c r="BX9" s="43"/>
      <c r="BZ9" s="49"/>
      <c r="CA9" s="43"/>
      <c r="CC9" s="21">
        <f>BZ9*CA9</f>
        <v>0</v>
      </c>
      <c r="CD9" s="47"/>
      <c r="CE9" s="48"/>
      <c r="CF9" s="23" t="str">
        <f t="shared" ref="CF9:CF29" si="2">IFERROR(IF(ISNUMBER(CE9),CE9/CC9,""),"-")</f>
        <v/>
      </c>
      <c r="CG9" s="47"/>
      <c r="CH9" s="40">
        <v>1</v>
      </c>
      <c r="CI9" s="41"/>
      <c r="CJ9" s="42"/>
      <c r="CK9" s="42"/>
      <c r="CL9" s="42"/>
      <c r="CM9" s="42"/>
      <c r="CN9" s="42"/>
      <c r="CO9" s="42"/>
      <c r="CP9" s="43"/>
      <c r="CQ9" s="41"/>
      <c r="CR9" s="42"/>
      <c r="CS9" s="43"/>
      <c r="CU9" s="49"/>
      <c r="CV9" s="43"/>
      <c r="CX9" s="21">
        <f>CU9*CV9</f>
        <v>0</v>
      </c>
      <c r="CY9" s="47"/>
      <c r="CZ9" s="48"/>
      <c r="DA9" s="23" t="str">
        <f t="shared" ref="DA9:DA29" si="3">IFERROR(IF(ISNUMBER(CZ9),CZ9/CX9,""),"-")</f>
        <v/>
      </c>
      <c r="DB9" s="47"/>
      <c r="DC9" s="40">
        <v>1</v>
      </c>
      <c r="DD9" s="41"/>
      <c r="DE9" s="42"/>
      <c r="DF9" s="42"/>
      <c r="DG9" s="42"/>
      <c r="DH9" s="42"/>
      <c r="DI9" s="42"/>
      <c r="DJ9" s="42"/>
      <c r="DK9" s="43"/>
      <c r="DL9" s="41"/>
      <c r="DM9" s="42"/>
      <c r="DN9" s="43"/>
      <c r="DP9" s="49"/>
      <c r="DQ9" s="43"/>
      <c r="DS9" s="21">
        <f>DP9*DQ9</f>
        <v>0</v>
      </c>
      <c r="DT9" s="47"/>
      <c r="DU9" s="48"/>
      <c r="DV9" s="23" t="str">
        <f t="shared" ref="DV9:DV29" si="4">IFERROR(IF(ISNUMBER(DU9),DU9/DS9,""),"-")</f>
        <v/>
      </c>
      <c r="DW9" s="37"/>
    </row>
    <row r="10" spans="1:127" ht="15" customHeight="1" x14ac:dyDescent="0.25">
      <c r="A10" s="35"/>
      <c r="B10" s="40">
        <v>2</v>
      </c>
      <c r="C10" s="41"/>
      <c r="D10" s="42"/>
      <c r="E10" s="42"/>
      <c r="F10" s="42"/>
      <c r="G10" s="42"/>
      <c r="H10" s="42"/>
      <c r="I10" s="42"/>
      <c r="J10" s="43"/>
      <c r="K10" s="41"/>
      <c r="L10" s="42"/>
      <c r="M10" s="43"/>
      <c r="O10" s="44"/>
      <c r="P10" s="45"/>
      <c r="R10" s="21">
        <f t="shared" ref="R10:R28" si="5">ROUND(IFERROR(O10*P10,0),0)</f>
        <v>0</v>
      </c>
      <c r="S10" s="74"/>
      <c r="T10" s="91"/>
      <c r="U10" s="23" t="str">
        <f t="shared" ref="U10:U29" si="6">IFERROR(IF(ISNUMBER(T10),T10/R10,""),"-")</f>
        <v/>
      </c>
      <c r="W10" s="40">
        <v>2</v>
      </c>
      <c r="X10" s="41"/>
      <c r="Y10" s="42"/>
      <c r="Z10" s="42"/>
      <c r="AA10" s="42"/>
      <c r="AB10" s="42"/>
      <c r="AC10" s="42" t="s">
        <v>77</v>
      </c>
      <c r="AD10" s="42"/>
      <c r="AE10" s="43"/>
      <c r="AF10" s="41"/>
      <c r="AG10" s="42"/>
      <c r="AH10" s="43"/>
      <c r="AJ10" s="49"/>
      <c r="AK10" s="43"/>
      <c r="AM10" s="21">
        <f t="shared" ref="AM10:AM26" si="7">AJ10*AK10</f>
        <v>0</v>
      </c>
      <c r="AN10" s="47"/>
      <c r="AO10" s="48"/>
      <c r="AP10" s="23" t="str">
        <f t="shared" si="0"/>
        <v/>
      </c>
      <c r="AR10" s="40">
        <v>2</v>
      </c>
      <c r="AS10" s="41"/>
      <c r="AT10" s="42"/>
      <c r="AU10" s="42"/>
      <c r="AV10" s="42"/>
      <c r="AW10" s="42"/>
      <c r="AX10" s="42"/>
      <c r="AY10" s="42"/>
      <c r="AZ10" s="43"/>
      <c r="BA10" s="41"/>
      <c r="BB10" s="42"/>
      <c r="BC10" s="43"/>
      <c r="BE10" s="49"/>
      <c r="BF10" s="43"/>
      <c r="BH10" s="21">
        <f t="shared" ref="BH10:BH28" si="8">BE10*BF10</f>
        <v>0</v>
      </c>
      <c r="BI10" s="47"/>
      <c r="BJ10" s="48"/>
      <c r="BK10" s="23" t="str">
        <f t="shared" si="1"/>
        <v/>
      </c>
      <c r="BM10" s="40">
        <v>2</v>
      </c>
      <c r="BN10" s="41"/>
      <c r="BO10" s="42"/>
      <c r="BP10" s="42"/>
      <c r="BQ10" s="42"/>
      <c r="BR10" s="42"/>
      <c r="BS10" s="42"/>
      <c r="BT10" s="42"/>
      <c r="BU10" s="43"/>
      <c r="BV10" s="41"/>
      <c r="BW10" s="42"/>
      <c r="BX10" s="43"/>
      <c r="BZ10" s="49"/>
      <c r="CA10" s="43"/>
      <c r="CC10" s="21">
        <f t="shared" ref="CC10:CC28" si="9">BZ10*CA10</f>
        <v>0</v>
      </c>
      <c r="CD10" s="47"/>
      <c r="CE10" s="48"/>
      <c r="CF10" s="23" t="str">
        <f t="shared" si="2"/>
        <v/>
      </c>
      <c r="CG10" s="47"/>
      <c r="CH10" s="40">
        <v>2</v>
      </c>
      <c r="CI10" s="41"/>
      <c r="CJ10" s="42"/>
      <c r="CK10" s="42"/>
      <c r="CL10" s="42"/>
      <c r="CM10" s="42"/>
      <c r="CN10" s="42"/>
      <c r="CO10" s="42"/>
      <c r="CP10" s="43"/>
      <c r="CQ10" s="41"/>
      <c r="CR10" s="42"/>
      <c r="CS10" s="43"/>
      <c r="CU10" s="49"/>
      <c r="CV10" s="43"/>
      <c r="CX10" s="21">
        <f t="shared" ref="CX10:CX28" si="10">CU10*CV10</f>
        <v>0</v>
      </c>
      <c r="CY10" s="47"/>
      <c r="CZ10" s="48"/>
      <c r="DA10" s="23" t="str">
        <f t="shared" si="3"/>
        <v/>
      </c>
      <c r="DB10" s="47"/>
      <c r="DC10" s="40">
        <v>2</v>
      </c>
      <c r="DD10" s="41"/>
      <c r="DE10" s="42"/>
      <c r="DF10" s="42"/>
      <c r="DG10" s="42"/>
      <c r="DH10" s="42"/>
      <c r="DI10" s="42"/>
      <c r="DJ10" s="42"/>
      <c r="DK10" s="43"/>
      <c r="DL10" s="41"/>
      <c r="DM10" s="42"/>
      <c r="DN10" s="43"/>
      <c r="DP10" s="49"/>
      <c r="DQ10" s="43"/>
      <c r="DS10" s="21">
        <f t="shared" ref="DS10:DS28" si="11">DP10*DQ10</f>
        <v>0</v>
      </c>
      <c r="DT10" s="47"/>
      <c r="DU10" s="48"/>
      <c r="DV10" s="23" t="str">
        <f t="shared" si="4"/>
        <v/>
      </c>
      <c r="DW10" s="37"/>
    </row>
    <row r="11" spans="1:127" ht="15" customHeight="1" x14ac:dyDescent="0.25">
      <c r="A11" s="35"/>
      <c r="B11" s="40">
        <v>3</v>
      </c>
      <c r="C11" s="41"/>
      <c r="D11" s="42"/>
      <c r="E11" s="42"/>
      <c r="F11" s="42"/>
      <c r="G11" s="42"/>
      <c r="H11" s="42"/>
      <c r="I11" s="42"/>
      <c r="J11" s="43"/>
      <c r="K11" s="41"/>
      <c r="L11" s="42"/>
      <c r="M11" s="43"/>
      <c r="O11" s="44"/>
      <c r="P11" s="45"/>
      <c r="R11" s="21">
        <f t="shared" si="5"/>
        <v>0</v>
      </c>
      <c r="S11" s="74"/>
      <c r="T11" s="91"/>
      <c r="U11" s="23" t="str">
        <f t="shared" si="6"/>
        <v/>
      </c>
      <c r="W11" s="40">
        <v>3</v>
      </c>
      <c r="X11" s="41"/>
      <c r="Y11" s="42"/>
      <c r="Z11" s="42"/>
      <c r="AA11" s="42"/>
      <c r="AB11" s="42"/>
      <c r="AC11" s="42"/>
      <c r="AD11" s="42"/>
      <c r="AE11" s="43"/>
      <c r="AF11" s="41"/>
      <c r="AG11" s="42"/>
      <c r="AH11" s="43"/>
      <c r="AJ11" s="49"/>
      <c r="AK11" s="43"/>
      <c r="AM11" s="21">
        <f t="shared" si="7"/>
        <v>0</v>
      </c>
      <c r="AN11" s="47"/>
      <c r="AO11" s="48"/>
      <c r="AP11" s="23" t="str">
        <f t="shared" si="0"/>
        <v/>
      </c>
      <c r="AR11" s="40">
        <v>3</v>
      </c>
      <c r="AS11" s="41"/>
      <c r="AT11" s="42"/>
      <c r="AU11" s="42"/>
      <c r="AV11" s="42"/>
      <c r="AW11" s="42"/>
      <c r="AX11" s="42"/>
      <c r="AY11" s="42"/>
      <c r="AZ11" s="43"/>
      <c r="BA11" s="41"/>
      <c r="BB11" s="42"/>
      <c r="BC11" s="43"/>
      <c r="BE11" s="49"/>
      <c r="BF11" s="43"/>
      <c r="BH11" s="21">
        <f t="shared" si="8"/>
        <v>0</v>
      </c>
      <c r="BI11" s="47"/>
      <c r="BJ11" s="48"/>
      <c r="BK11" s="23" t="str">
        <f t="shared" si="1"/>
        <v/>
      </c>
      <c r="BM11" s="40">
        <v>3</v>
      </c>
      <c r="BN11" s="41"/>
      <c r="BO11" s="42"/>
      <c r="BP11" s="42"/>
      <c r="BQ11" s="42"/>
      <c r="BR11" s="42"/>
      <c r="BS11" s="42"/>
      <c r="BT11" s="42"/>
      <c r="BU11" s="43"/>
      <c r="BV11" s="41"/>
      <c r="BW11" s="42"/>
      <c r="BX11" s="43"/>
      <c r="BZ11" s="49"/>
      <c r="CA11" s="43"/>
      <c r="CC11" s="21">
        <f t="shared" si="9"/>
        <v>0</v>
      </c>
      <c r="CD11" s="47"/>
      <c r="CE11" s="48"/>
      <c r="CF11" s="23" t="str">
        <f t="shared" si="2"/>
        <v/>
      </c>
      <c r="CG11" s="47"/>
      <c r="CH11" s="40">
        <v>3</v>
      </c>
      <c r="CI11" s="41"/>
      <c r="CJ11" s="42"/>
      <c r="CK11" s="42"/>
      <c r="CL11" s="42"/>
      <c r="CM11" s="42"/>
      <c r="CN11" s="42"/>
      <c r="CO11" s="42"/>
      <c r="CP11" s="43"/>
      <c r="CQ11" s="41"/>
      <c r="CR11" s="42"/>
      <c r="CS11" s="43"/>
      <c r="CU11" s="49"/>
      <c r="CV11" s="43"/>
      <c r="CX11" s="21">
        <f t="shared" si="10"/>
        <v>0</v>
      </c>
      <c r="CY11" s="47"/>
      <c r="CZ11" s="48"/>
      <c r="DA11" s="23" t="str">
        <f t="shared" si="3"/>
        <v/>
      </c>
      <c r="DB11" s="47"/>
      <c r="DC11" s="40">
        <v>3</v>
      </c>
      <c r="DD11" s="41"/>
      <c r="DE11" s="42"/>
      <c r="DF11" s="42"/>
      <c r="DG11" s="42"/>
      <c r="DH11" s="42"/>
      <c r="DI11" s="42"/>
      <c r="DJ11" s="42"/>
      <c r="DK11" s="43"/>
      <c r="DL11" s="41"/>
      <c r="DM11" s="42"/>
      <c r="DN11" s="43"/>
      <c r="DP11" s="49"/>
      <c r="DQ11" s="43"/>
      <c r="DS11" s="21">
        <f t="shared" si="11"/>
        <v>0</v>
      </c>
      <c r="DT11" s="47"/>
      <c r="DU11" s="48"/>
      <c r="DV11" s="23" t="str">
        <f t="shared" si="4"/>
        <v/>
      </c>
      <c r="DW11" s="37"/>
    </row>
    <row r="12" spans="1:127" ht="15" customHeight="1" x14ac:dyDescent="0.25">
      <c r="A12" s="35"/>
      <c r="B12" s="40">
        <v>4</v>
      </c>
      <c r="C12" s="41"/>
      <c r="D12" s="42"/>
      <c r="E12" s="42"/>
      <c r="F12" s="42"/>
      <c r="G12" s="42"/>
      <c r="H12" s="42"/>
      <c r="I12" s="42"/>
      <c r="J12" s="43"/>
      <c r="K12" s="41"/>
      <c r="L12" s="42"/>
      <c r="M12" s="43"/>
      <c r="O12" s="44"/>
      <c r="P12" s="45"/>
      <c r="R12" s="21">
        <f t="shared" si="5"/>
        <v>0</v>
      </c>
      <c r="S12" s="74"/>
      <c r="T12" s="91"/>
      <c r="U12" s="23" t="str">
        <f t="shared" si="6"/>
        <v/>
      </c>
      <c r="W12" s="40">
        <v>4</v>
      </c>
      <c r="X12" s="41"/>
      <c r="Y12" s="42"/>
      <c r="Z12" s="42"/>
      <c r="AA12" s="42"/>
      <c r="AB12" s="42"/>
      <c r="AC12" s="42"/>
      <c r="AD12" s="42"/>
      <c r="AE12" s="43"/>
      <c r="AF12" s="41"/>
      <c r="AG12" s="42"/>
      <c r="AH12" s="43"/>
      <c r="AJ12" s="49"/>
      <c r="AK12" s="43"/>
      <c r="AM12" s="21">
        <f t="shared" si="7"/>
        <v>0</v>
      </c>
      <c r="AN12" s="47"/>
      <c r="AO12" s="48"/>
      <c r="AP12" s="23" t="str">
        <f t="shared" si="0"/>
        <v/>
      </c>
      <c r="AR12" s="40">
        <v>4</v>
      </c>
      <c r="AS12" s="41"/>
      <c r="AT12" s="42"/>
      <c r="AU12" s="42"/>
      <c r="AV12" s="42"/>
      <c r="AW12" s="42"/>
      <c r="AX12" s="42"/>
      <c r="AY12" s="42"/>
      <c r="AZ12" s="43"/>
      <c r="BA12" s="41"/>
      <c r="BB12" s="42"/>
      <c r="BC12" s="43"/>
      <c r="BE12" s="49"/>
      <c r="BF12" s="43"/>
      <c r="BH12" s="21">
        <f t="shared" si="8"/>
        <v>0</v>
      </c>
      <c r="BI12" s="47"/>
      <c r="BJ12" s="48"/>
      <c r="BK12" s="23" t="str">
        <f t="shared" si="1"/>
        <v/>
      </c>
      <c r="BM12" s="40">
        <v>4</v>
      </c>
      <c r="BN12" s="41"/>
      <c r="BO12" s="42"/>
      <c r="BP12" s="42"/>
      <c r="BQ12" s="42"/>
      <c r="BR12" s="42"/>
      <c r="BS12" s="42"/>
      <c r="BT12" s="42"/>
      <c r="BU12" s="43"/>
      <c r="BV12" s="41"/>
      <c r="BW12" s="42"/>
      <c r="BX12" s="43"/>
      <c r="BZ12" s="49"/>
      <c r="CA12" s="43"/>
      <c r="CC12" s="21">
        <f t="shared" si="9"/>
        <v>0</v>
      </c>
      <c r="CD12" s="47"/>
      <c r="CE12" s="48"/>
      <c r="CF12" s="23" t="str">
        <f t="shared" si="2"/>
        <v/>
      </c>
      <c r="CG12" s="47"/>
      <c r="CH12" s="40">
        <v>4</v>
      </c>
      <c r="CI12" s="41"/>
      <c r="CJ12" s="42"/>
      <c r="CK12" s="42"/>
      <c r="CL12" s="42"/>
      <c r="CM12" s="42"/>
      <c r="CN12" s="42"/>
      <c r="CO12" s="42"/>
      <c r="CP12" s="43"/>
      <c r="CQ12" s="41"/>
      <c r="CR12" s="42"/>
      <c r="CS12" s="43"/>
      <c r="CU12" s="49"/>
      <c r="CV12" s="43"/>
      <c r="CX12" s="21">
        <f t="shared" si="10"/>
        <v>0</v>
      </c>
      <c r="CY12" s="47"/>
      <c r="CZ12" s="48"/>
      <c r="DA12" s="23" t="str">
        <f t="shared" si="3"/>
        <v/>
      </c>
      <c r="DB12" s="47"/>
      <c r="DC12" s="40">
        <v>4</v>
      </c>
      <c r="DD12" s="41"/>
      <c r="DE12" s="42"/>
      <c r="DF12" s="42"/>
      <c r="DG12" s="42"/>
      <c r="DH12" s="42"/>
      <c r="DI12" s="42"/>
      <c r="DJ12" s="42"/>
      <c r="DK12" s="43"/>
      <c r="DL12" s="41"/>
      <c r="DM12" s="42"/>
      <c r="DN12" s="43"/>
      <c r="DP12" s="49"/>
      <c r="DQ12" s="43"/>
      <c r="DS12" s="21">
        <f t="shared" si="11"/>
        <v>0</v>
      </c>
      <c r="DT12" s="47"/>
      <c r="DU12" s="48"/>
      <c r="DV12" s="23" t="str">
        <f t="shared" si="4"/>
        <v/>
      </c>
      <c r="DW12" s="37"/>
    </row>
    <row r="13" spans="1:127" ht="15" customHeight="1" x14ac:dyDescent="0.25">
      <c r="A13" s="35"/>
      <c r="B13" s="40">
        <v>5</v>
      </c>
      <c r="C13" s="41"/>
      <c r="D13" s="42"/>
      <c r="E13" s="42"/>
      <c r="F13" s="42"/>
      <c r="G13" s="42"/>
      <c r="H13" s="42"/>
      <c r="I13" s="42"/>
      <c r="J13" s="43"/>
      <c r="K13" s="41"/>
      <c r="L13" s="42"/>
      <c r="M13" s="43"/>
      <c r="O13" s="44"/>
      <c r="P13" s="45"/>
      <c r="R13" s="21">
        <f t="shared" si="5"/>
        <v>0</v>
      </c>
      <c r="S13" s="74"/>
      <c r="T13" s="91"/>
      <c r="U13" s="23" t="str">
        <f t="shared" si="6"/>
        <v/>
      </c>
      <c r="W13" s="40">
        <v>5</v>
      </c>
      <c r="X13" s="41"/>
      <c r="Y13" s="42"/>
      <c r="Z13" s="42"/>
      <c r="AA13" s="42"/>
      <c r="AB13" s="42"/>
      <c r="AC13" s="42"/>
      <c r="AD13" s="42"/>
      <c r="AE13" s="43"/>
      <c r="AF13" s="41"/>
      <c r="AG13" s="42"/>
      <c r="AH13" s="43"/>
      <c r="AJ13" s="49"/>
      <c r="AK13" s="43"/>
      <c r="AM13" s="21">
        <f t="shared" si="7"/>
        <v>0</v>
      </c>
      <c r="AN13" s="47"/>
      <c r="AO13" s="48"/>
      <c r="AP13" s="23" t="str">
        <f t="shared" si="0"/>
        <v/>
      </c>
      <c r="AR13" s="40">
        <v>5</v>
      </c>
      <c r="AS13" s="41"/>
      <c r="AT13" s="42"/>
      <c r="AU13" s="42"/>
      <c r="AV13" s="42"/>
      <c r="AW13" s="42"/>
      <c r="AX13" s="42"/>
      <c r="AY13" s="42"/>
      <c r="AZ13" s="43"/>
      <c r="BA13" s="41"/>
      <c r="BB13" s="42"/>
      <c r="BC13" s="43"/>
      <c r="BE13" s="49"/>
      <c r="BF13" s="43"/>
      <c r="BH13" s="21">
        <f t="shared" si="8"/>
        <v>0</v>
      </c>
      <c r="BI13" s="47"/>
      <c r="BJ13" s="48"/>
      <c r="BK13" s="23" t="str">
        <f t="shared" si="1"/>
        <v/>
      </c>
      <c r="BM13" s="40">
        <v>5</v>
      </c>
      <c r="BN13" s="41"/>
      <c r="BO13" s="42"/>
      <c r="BP13" s="42"/>
      <c r="BQ13" s="42"/>
      <c r="BR13" s="42"/>
      <c r="BS13" s="42"/>
      <c r="BT13" s="42"/>
      <c r="BU13" s="43"/>
      <c r="BV13" s="41"/>
      <c r="BW13" s="42"/>
      <c r="BX13" s="43"/>
      <c r="BZ13" s="49"/>
      <c r="CA13" s="43"/>
      <c r="CC13" s="21">
        <f t="shared" si="9"/>
        <v>0</v>
      </c>
      <c r="CD13" s="47"/>
      <c r="CE13" s="48"/>
      <c r="CF13" s="23" t="str">
        <f t="shared" si="2"/>
        <v/>
      </c>
      <c r="CG13" s="47"/>
      <c r="CH13" s="40">
        <v>5</v>
      </c>
      <c r="CI13" s="41"/>
      <c r="CJ13" s="42"/>
      <c r="CK13" s="42"/>
      <c r="CL13" s="42"/>
      <c r="CM13" s="42"/>
      <c r="CN13" s="42"/>
      <c r="CO13" s="42"/>
      <c r="CP13" s="43"/>
      <c r="CQ13" s="41"/>
      <c r="CR13" s="42"/>
      <c r="CS13" s="43"/>
      <c r="CU13" s="49"/>
      <c r="CV13" s="43"/>
      <c r="CX13" s="21">
        <f t="shared" si="10"/>
        <v>0</v>
      </c>
      <c r="CY13" s="47"/>
      <c r="CZ13" s="48"/>
      <c r="DA13" s="23" t="str">
        <f t="shared" si="3"/>
        <v/>
      </c>
      <c r="DB13" s="47"/>
      <c r="DC13" s="40">
        <v>5</v>
      </c>
      <c r="DD13" s="41"/>
      <c r="DE13" s="42"/>
      <c r="DF13" s="42"/>
      <c r="DG13" s="42"/>
      <c r="DH13" s="42"/>
      <c r="DI13" s="42"/>
      <c r="DJ13" s="42"/>
      <c r="DK13" s="43"/>
      <c r="DL13" s="41"/>
      <c r="DM13" s="42"/>
      <c r="DN13" s="43"/>
      <c r="DP13" s="49"/>
      <c r="DQ13" s="43"/>
      <c r="DS13" s="21">
        <f t="shared" si="11"/>
        <v>0</v>
      </c>
      <c r="DT13" s="47"/>
      <c r="DU13" s="48"/>
      <c r="DV13" s="23" t="str">
        <f t="shared" si="4"/>
        <v/>
      </c>
      <c r="DW13" s="37"/>
    </row>
    <row r="14" spans="1:127" ht="15" customHeight="1" x14ac:dyDescent="0.25">
      <c r="A14" s="35"/>
      <c r="B14" s="40">
        <v>6</v>
      </c>
      <c r="C14" s="41"/>
      <c r="D14" s="42"/>
      <c r="E14" s="42"/>
      <c r="F14" s="42"/>
      <c r="G14" s="42"/>
      <c r="H14" s="42"/>
      <c r="I14" s="42"/>
      <c r="J14" s="43"/>
      <c r="K14" s="41"/>
      <c r="L14" s="42"/>
      <c r="M14" s="43"/>
      <c r="O14" s="44"/>
      <c r="P14" s="45"/>
      <c r="R14" s="21">
        <f t="shared" si="5"/>
        <v>0</v>
      </c>
      <c r="S14" s="74"/>
      <c r="T14" s="91"/>
      <c r="U14" s="23" t="str">
        <f>IFERROR(IF(ISNUMBER(T14),T14/R14,""),"-")</f>
        <v/>
      </c>
      <c r="W14" s="40">
        <v>6</v>
      </c>
      <c r="X14" s="41"/>
      <c r="Y14" s="42"/>
      <c r="Z14" s="42"/>
      <c r="AA14" s="42"/>
      <c r="AB14" s="42"/>
      <c r="AC14" s="42"/>
      <c r="AD14" s="42"/>
      <c r="AE14" s="43"/>
      <c r="AF14" s="41"/>
      <c r="AG14" s="42"/>
      <c r="AH14" s="43"/>
      <c r="AJ14" s="49"/>
      <c r="AK14" s="43"/>
      <c r="AM14" s="21">
        <f t="shared" si="7"/>
        <v>0</v>
      </c>
      <c r="AN14" s="47"/>
      <c r="AO14" s="48"/>
      <c r="AP14" s="23" t="str">
        <f t="shared" si="0"/>
        <v/>
      </c>
      <c r="AR14" s="40">
        <v>6</v>
      </c>
      <c r="AS14" s="41"/>
      <c r="AT14" s="42"/>
      <c r="AU14" s="42"/>
      <c r="AV14" s="42"/>
      <c r="AW14" s="42"/>
      <c r="AX14" s="42"/>
      <c r="AY14" s="42"/>
      <c r="AZ14" s="43"/>
      <c r="BA14" s="41"/>
      <c r="BB14" s="42"/>
      <c r="BC14" s="43"/>
      <c r="BE14" s="49"/>
      <c r="BF14" s="43"/>
      <c r="BH14" s="21">
        <f t="shared" si="8"/>
        <v>0</v>
      </c>
      <c r="BI14" s="47"/>
      <c r="BJ14" s="48"/>
      <c r="BK14" s="23" t="str">
        <f t="shared" si="1"/>
        <v/>
      </c>
      <c r="BM14" s="40">
        <v>6</v>
      </c>
      <c r="BN14" s="41"/>
      <c r="BO14" s="42"/>
      <c r="BP14" s="42"/>
      <c r="BQ14" s="42"/>
      <c r="BR14" s="42"/>
      <c r="BS14" s="42"/>
      <c r="BT14" s="42"/>
      <c r="BU14" s="43"/>
      <c r="BV14" s="41"/>
      <c r="BW14" s="42"/>
      <c r="BX14" s="43"/>
      <c r="BZ14" s="49"/>
      <c r="CA14" s="43"/>
      <c r="CC14" s="21">
        <f t="shared" si="9"/>
        <v>0</v>
      </c>
      <c r="CD14" s="47"/>
      <c r="CE14" s="48"/>
      <c r="CF14" s="23" t="str">
        <f t="shared" si="2"/>
        <v/>
      </c>
      <c r="CG14" s="47"/>
      <c r="CH14" s="40">
        <v>6</v>
      </c>
      <c r="CI14" s="41"/>
      <c r="CJ14" s="42"/>
      <c r="CK14" s="42"/>
      <c r="CL14" s="42"/>
      <c r="CM14" s="42"/>
      <c r="CN14" s="42"/>
      <c r="CO14" s="42"/>
      <c r="CP14" s="43"/>
      <c r="CQ14" s="41"/>
      <c r="CR14" s="42"/>
      <c r="CS14" s="43"/>
      <c r="CU14" s="49"/>
      <c r="CV14" s="43"/>
      <c r="CX14" s="21">
        <f t="shared" si="10"/>
        <v>0</v>
      </c>
      <c r="CY14" s="47"/>
      <c r="CZ14" s="48"/>
      <c r="DA14" s="23" t="str">
        <f t="shared" si="3"/>
        <v/>
      </c>
      <c r="DB14" s="47"/>
      <c r="DC14" s="40">
        <v>6</v>
      </c>
      <c r="DD14" s="41"/>
      <c r="DE14" s="42"/>
      <c r="DF14" s="42"/>
      <c r="DG14" s="42"/>
      <c r="DH14" s="42"/>
      <c r="DI14" s="42"/>
      <c r="DJ14" s="42"/>
      <c r="DK14" s="43"/>
      <c r="DL14" s="41"/>
      <c r="DM14" s="42"/>
      <c r="DN14" s="43"/>
      <c r="DP14" s="49"/>
      <c r="DQ14" s="43"/>
      <c r="DS14" s="21">
        <f t="shared" si="11"/>
        <v>0</v>
      </c>
      <c r="DT14" s="47"/>
      <c r="DU14" s="48"/>
      <c r="DV14" s="23" t="str">
        <f t="shared" si="4"/>
        <v/>
      </c>
      <c r="DW14" s="37"/>
    </row>
    <row r="15" spans="1:127" ht="15" customHeight="1" x14ac:dyDescent="0.25">
      <c r="A15" s="35"/>
      <c r="B15" s="40">
        <v>7</v>
      </c>
      <c r="C15" s="41"/>
      <c r="D15" s="42"/>
      <c r="E15" s="42"/>
      <c r="F15" s="42"/>
      <c r="G15" s="42"/>
      <c r="H15" s="42"/>
      <c r="I15" s="42"/>
      <c r="J15" s="43"/>
      <c r="K15" s="41"/>
      <c r="L15" s="42"/>
      <c r="M15" s="43"/>
      <c r="O15" s="44"/>
      <c r="P15" s="45"/>
      <c r="R15" s="21">
        <f t="shared" si="5"/>
        <v>0</v>
      </c>
      <c r="S15" s="74"/>
      <c r="T15" s="91"/>
      <c r="U15" s="23" t="str">
        <f t="shared" si="6"/>
        <v/>
      </c>
      <c r="W15" s="40">
        <v>7</v>
      </c>
      <c r="X15" s="41"/>
      <c r="Y15" s="42"/>
      <c r="Z15" s="42"/>
      <c r="AA15" s="42"/>
      <c r="AB15" s="42"/>
      <c r="AC15" s="42"/>
      <c r="AD15" s="42"/>
      <c r="AE15" s="43"/>
      <c r="AF15" s="41"/>
      <c r="AG15" s="42"/>
      <c r="AH15" s="43"/>
      <c r="AJ15" s="49"/>
      <c r="AK15" s="43"/>
      <c r="AM15" s="21">
        <f t="shared" si="7"/>
        <v>0</v>
      </c>
      <c r="AN15" s="47"/>
      <c r="AO15" s="48"/>
      <c r="AP15" s="23" t="str">
        <f t="shared" si="0"/>
        <v/>
      </c>
      <c r="AR15" s="40">
        <v>7</v>
      </c>
      <c r="AS15" s="41"/>
      <c r="AT15" s="42"/>
      <c r="AU15" s="42"/>
      <c r="AV15" s="42"/>
      <c r="AW15" s="42"/>
      <c r="AX15" s="42"/>
      <c r="AY15" s="42"/>
      <c r="AZ15" s="43"/>
      <c r="BA15" s="41"/>
      <c r="BB15" s="42"/>
      <c r="BC15" s="43"/>
      <c r="BE15" s="49"/>
      <c r="BF15" s="43"/>
      <c r="BH15" s="21">
        <f t="shared" si="8"/>
        <v>0</v>
      </c>
      <c r="BI15" s="47"/>
      <c r="BJ15" s="48"/>
      <c r="BK15" s="23" t="str">
        <f t="shared" si="1"/>
        <v/>
      </c>
      <c r="BM15" s="40">
        <v>7</v>
      </c>
      <c r="BN15" s="41"/>
      <c r="BO15" s="42"/>
      <c r="BP15" s="42"/>
      <c r="BQ15" s="42"/>
      <c r="BR15" s="42"/>
      <c r="BS15" s="42"/>
      <c r="BT15" s="42"/>
      <c r="BU15" s="43"/>
      <c r="BV15" s="41"/>
      <c r="BW15" s="42"/>
      <c r="BX15" s="43"/>
      <c r="BZ15" s="49"/>
      <c r="CA15" s="43"/>
      <c r="CC15" s="21">
        <f t="shared" si="9"/>
        <v>0</v>
      </c>
      <c r="CD15" s="47"/>
      <c r="CE15" s="48"/>
      <c r="CF15" s="23" t="str">
        <f t="shared" si="2"/>
        <v/>
      </c>
      <c r="CG15" s="47"/>
      <c r="CH15" s="40">
        <v>7</v>
      </c>
      <c r="CI15" s="41"/>
      <c r="CJ15" s="42"/>
      <c r="CK15" s="42"/>
      <c r="CL15" s="42"/>
      <c r="CM15" s="42"/>
      <c r="CN15" s="42"/>
      <c r="CO15" s="42"/>
      <c r="CP15" s="43"/>
      <c r="CQ15" s="41"/>
      <c r="CR15" s="42"/>
      <c r="CS15" s="43"/>
      <c r="CU15" s="49"/>
      <c r="CV15" s="43"/>
      <c r="CX15" s="21">
        <f t="shared" si="10"/>
        <v>0</v>
      </c>
      <c r="CY15" s="47"/>
      <c r="CZ15" s="48"/>
      <c r="DA15" s="23" t="str">
        <f t="shared" si="3"/>
        <v/>
      </c>
      <c r="DB15" s="47"/>
      <c r="DC15" s="40">
        <v>7</v>
      </c>
      <c r="DD15" s="41"/>
      <c r="DE15" s="42"/>
      <c r="DF15" s="42"/>
      <c r="DG15" s="42"/>
      <c r="DH15" s="42"/>
      <c r="DI15" s="42"/>
      <c r="DJ15" s="42"/>
      <c r="DK15" s="43"/>
      <c r="DL15" s="41"/>
      <c r="DM15" s="42"/>
      <c r="DN15" s="43"/>
      <c r="DP15" s="49"/>
      <c r="DQ15" s="43"/>
      <c r="DS15" s="21">
        <f t="shared" si="11"/>
        <v>0</v>
      </c>
      <c r="DT15" s="47"/>
      <c r="DU15" s="48"/>
      <c r="DV15" s="23" t="str">
        <f t="shared" si="4"/>
        <v/>
      </c>
      <c r="DW15" s="37"/>
    </row>
    <row r="16" spans="1:127" ht="15" customHeight="1" x14ac:dyDescent="0.25">
      <c r="A16" s="35"/>
      <c r="B16" s="40">
        <v>8</v>
      </c>
      <c r="C16" s="41"/>
      <c r="D16" s="42"/>
      <c r="E16" s="42"/>
      <c r="F16" s="42"/>
      <c r="G16" s="42"/>
      <c r="H16" s="42"/>
      <c r="I16" s="42"/>
      <c r="J16" s="43"/>
      <c r="K16" s="41"/>
      <c r="L16" s="42"/>
      <c r="M16" s="43"/>
      <c r="O16" s="44"/>
      <c r="P16" s="45"/>
      <c r="R16" s="21">
        <f t="shared" si="5"/>
        <v>0</v>
      </c>
      <c r="S16" s="74"/>
      <c r="T16" s="91"/>
      <c r="U16" s="23" t="str">
        <f t="shared" si="6"/>
        <v/>
      </c>
      <c r="W16" s="40">
        <v>8</v>
      </c>
      <c r="X16" s="41"/>
      <c r="Y16" s="42"/>
      <c r="Z16" s="42"/>
      <c r="AA16" s="42"/>
      <c r="AB16" s="42"/>
      <c r="AC16" s="42"/>
      <c r="AD16" s="42"/>
      <c r="AE16" s="43"/>
      <c r="AF16" s="41"/>
      <c r="AG16" s="42"/>
      <c r="AH16" s="43"/>
      <c r="AJ16" s="49"/>
      <c r="AK16" s="43"/>
      <c r="AM16" s="21">
        <f t="shared" si="7"/>
        <v>0</v>
      </c>
      <c r="AN16" s="47"/>
      <c r="AO16" s="48"/>
      <c r="AP16" s="23" t="str">
        <f t="shared" si="0"/>
        <v/>
      </c>
      <c r="AR16" s="40">
        <v>8</v>
      </c>
      <c r="AS16" s="41"/>
      <c r="AT16" s="42"/>
      <c r="AU16" s="42"/>
      <c r="AV16" s="42"/>
      <c r="AW16" s="42"/>
      <c r="AX16" s="42"/>
      <c r="AY16" s="42"/>
      <c r="AZ16" s="43"/>
      <c r="BA16" s="41"/>
      <c r="BB16" s="42"/>
      <c r="BC16" s="43"/>
      <c r="BE16" s="49"/>
      <c r="BF16" s="43"/>
      <c r="BH16" s="21">
        <f t="shared" si="8"/>
        <v>0</v>
      </c>
      <c r="BI16" s="47"/>
      <c r="BJ16" s="48"/>
      <c r="BK16" s="23" t="str">
        <f t="shared" si="1"/>
        <v/>
      </c>
      <c r="BM16" s="40">
        <v>8</v>
      </c>
      <c r="BN16" s="41"/>
      <c r="BO16" s="42"/>
      <c r="BP16" s="42"/>
      <c r="BQ16" s="42"/>
      <c r="BR16" s="42"/>
      <c r="BS16" s="42"/>
      <c r="BT16" s="42"/>
      <c r="BU16" s="43"/>
      <c r="BV16" s="41"/>
      <c r="BW16" s="42"/>
      <c r="BX16" s="43"/>
      <c r="BZ16" s="49"/>
      <c r="CA16" s="43"/>
      <c r="CC16" s="21">
        <f t="shared" si="9"/>
        <v>0</v>
      </c>
      <c r="CD16" s="47"/>
      <c r="CE16" s="48"/>
      <c r="CF16" s="23" t="str">
        <f t="shared" si="2"/>
        <v/>
      </c>
      <c r="CG16" s="47"/>
      <c r="CH16" s="40">
        <v>8</v>
      </c>
      <c r="CI16" s="41"/>
      <c r="CJ16" s="42"/>
      <c r="CK16" s="42"/>
      <c r="CL16" s="42"/>
      <c r="CM16" s="42"/>
      <c r="CN16" s="42"/>
      <c r="CO16" s="42"/>
      <c r="CP16" s="43"/>
      <c r="CQ16" s="41"/>
      <c r="CR16" s="42"/>
      <c r="CS16" s="43"/>
      <c r="CU16" s="49"/>
      <c r="CV16" s="43"/>
      <c r="CX16" s="21">
        <f t="shared" si="10"/>
        <v>0</v>
      </c>
      <c r="CY16" s="47"/>
      <c r="CZ16" s="48"/>
      <c r="DA16" s="23" t="str">
        <f t="shared" si="3"/>
        <v/>
      </c>
      <c r="DB16" s="47"/>
      <c r="DC16" s="40">
        <v>8</v>
      </c>
      <c r="DD16" s="41"/>
      <c r="DE16" s="42"/>
      <c r="DF16" s="42"/>
      <c r="DG16" s="42"/>
      <c r="DH16" s="42"/>
      <c r="DI16" s="42"/>
      <c r="DJ16" s="42"/>
      <c r="DK16" s="43"/>
      <c r="DL16" s="41"/>
      <c r="DM16" s="42"/>
      <c r="DN16" s="43"/>
      <c r="DP16" s="49"/>
      <c r="DQ16" s="43"/>
      <c r="DS16" s="21">
        <f t="shared" si="11"/>
        <v>0</v>
      </c>
      <c r="DT16" s="47"/>
      <c r="DU16" s="48"/>
      <c r="DV16" s="23" t="str">
        <f t="shared" si="4"/>
        <v/>
      </c>
      <c r="DW16" s="37"/>
    </row>
    <row r="17" spans="1:127" ht="15" customHeight="1" x14ac:dyDescent="0.25">
      <c r="A17" s="35"/>
      <c r="B17" s="40">
        <v>9</v>
      </c>
      <c r="C17" s="41"/>
      <c r="D17" s="42"/>
      <c r="E17" s="42"/>
      <c r="F17" s="42"/>
      <c r="G17" s="42"/>
      <c r="H17" s="42"/>
      <c r="I17" s="42"/>
      <c r="J17" s="43"/>
      <c r="K17" s="41"/>
      <c r="L17" s="42"/>
      <c r="M17" s="43"/>
      <c r="O17" s="44"/>
      <c r="P17" s="45"/>
      <c r="R17" s="21">
        <f t="shared" si="5"/>
        <v>0</v>
      </c>
      <c r="S17" s="74"/>
      <c r="T17" s="91"/>
      <c r="U17" s="23" t="str">
        <f t="shared" si="6"/>
        <v/>
      </c>
      <c r="W17" s="40">
        <v>9</v>
      </c>
      <c r="X17" s="41"/>
      <c r="Y17" s="42"/>
      <c r="Z17" s="42"/>
      <c r="AA17" s="42"/>
      <c r="AB17" s="42"/>
      <c r="AC17" s="42"/>
      <c r="AD17" s="42"/>
      <c r="AE17" s="43" t="s">
        <v>77</v>
      </c>
      <c r="AF17" s="41"/>
      <c r="AG17" s="42"/>
      <c r="AH17" s="43"/>
      <c r="AJ17" s="49"/>
      <c r="AK17" s="43"/>
      <c r="AM17" s="21">
        <f t="shared" si="7"/>
        <v>0</v>
      </c>
      <c r="AN17" s="47"/>
      <c r="AO17" s="48"/>
      <c r="AP17" s="23" t="str">
        <f t="shared" si="0"/>
        <v/>
      </c>
      <c r="AR17" s="40">
        <v>9</v>
      </c>
      <c r="AS17" s="41"/>
      <c r="AT17" s="42"/>
      <c r="AU17" s="42"/>
      <c r="AV17" s="42"/>
      <c r="AW17" s="42"/>
      <c r="AX17" s="42"/>
      <c r="AY17" s="42"/>
      <c r="AZ17" s="43"/>
      <c r="BA17" s="41"/>
      <c r="BB17" s="42"/>
      <c r="BC17" s="43"/>
      <c r="BE17" s="49"/>
      <c r="BF17" s="43"/>
      <c r="BH17" s="21">
        <f t="shared" si="8"/>
        <v>0</v>
      </c>
      <c r="BI17" s="47"/>
      <c r="BJ17" s="48"/>
      <c r="BK17" s="23" t="str">
        <f t="shared" si="1"/>
        <v/>
      </c>
      <c r="BM17" s="40">
        <v>9</v>
      </c>
      <c r="BN17" s="41"/>
      <c r="BO17" s="42"/>
      <c r="BP17" s="42"/>
      <c r="BQ17" s="42"/>
      <c r="BR17" s="42"/>
      <c r="BS17" s="42"/>
      <c r="BT17" s="42"/>
      <c r="BU17" s="43"/>
      <c r="BV17" s="41"/>
      <c r="BW17" s="42"/>
      <c r="BX17" s="43"/>
      <c r="BZ17" s="49"/>
      <c r="CA17" s="43"/>
      <c r="CC17" s="21">
        <f t="shared" si="9"/>
        <v>0</v>
      </c>
      <c r="CD17" s="47"/>
      <c r="CE17" s="48"/>
      <c r="CF17" s="23" t="str">
        <f t="shared" si="2"/>
        <v/>
      </c>
      <c r="CG17" s="47"/>
      <c r="CH17" s="40">
        <v>9</v>
      </c>
      <c r="CI17" s="41"/>
      <c r="CJ17" s="42"/>
      <c r="CK17" s="42"/>
      <c r="CL17" s="42"/>
      <c r="CM17" s="42"/>
      <c r="CN17" s="42"/>
      <c r="CO17" s="42"/>
      <c r="CP17" s="43"/>
      <c r="CQ17" s="41"/>
      <c r="CR17" s="42"/>
      <c r="CS17" s="43"/>
      <c r="CU17" s="49"/>
      <c r="CV17" s="43"/>
      <c r="CX17" s="21">
        <f t="shared" si="10"/>
        <v>0</v>
      </c>
      <c r="CY17" s="47"/>
      <c r="CZ17" s="48"/>
      <c r="DA17" s="23" t="str">
        <f t="shared" si="3"/>
        <v/>
      </c>
      <c r="DB17" s="47"/>
      <c r="DC17" s="40">
        <v>9</v>
      </c>
      <c r="DD17" s="41"/>
      <c r="DE17" s="42"/>
      <c r="DF17" s="42"/>
      <c r="DG17" s="42"/>
      <c r="DH17" s="42"/>
      <c r="DI17" s="42"/>
      <c r="DJ17" s="42"/>
      <c r="DK17" s="43"/>
      <c r="DL17" s="41"/>
      <c r="DM17" s="42"/>
      <c r="DN17" s="43"/>
      <c r="DP17" s="49"/>
      <c r="DQ17" s="43"/>
      <c r="DS17" s="21">
        <f t="shared" si="11"/>
        <v>0</v>
      </c>
      <c r="DT17" s="47"/>
      <c r="DU17" s="48"/>
      <c r="DV17" s="23" t="str">
        <f t="shared" si="4"/>
        <v/>
      </c>
      <c r="DW17" s="37"/>
    </row>
    <row r="18" spans="1:127" ht="15" customHeight="1" x14ac:dyDescent="0.25">
      <c r="A18" s="35"/>
      <c r="B18" s="40">
        <v>10</v>
      </c>
      <c r="C18" s="41"/>
      <c r="D18" s="42"/>
      <c r="E18" s="42"/>
      <c r="F18" s="42"/>
      <c r="G18" s="42"/>
      <c r="H18" s="42"/>
      <c r="I18" s="42"/>
      <c r="J18" s="43"/>
      <c r="K18" s="41"/>
      <c r="L18" s="42"/>
      <c r="M18" s="43"/>
      <c r="O18" s="44"/>
      <c r="P18" s="45"/>
      <c r="R18" s="21">
        <f t="shared" si="5"/>
        <v>0</v>
      </c>
      <c r="S18" s="74"/>
      <c r="T18" s="91"/>
      <c r="U18" s="23" t="str">
        <f t="shared" si="6"/>
        <v/>
      </c>
      <c r="W18" s="40">
        <v>10</v>
      </c>
      <c r="X18" s="41"/>
      <c r="Y18" s="42"/>
      <c r="Z18" s="42"/>
      <c r="AA18" s="42"/>
      <c r="AB18" s="42"/>
      <c r="AC18" s="42"/>
      <c r="AD18" s="42"/>
      <c r="AE18" s="43"/>
      <c r="AF18" s="41"/>
      <c r="AG18" s="42"/>
      <c r="AH18" s="43"/>
      <c r="AJ18" s="49"/>
      <c r="AK18" s="43"/>
      <c r="AM18" s="21">
        <f t="shared" si="7"/>
        <v>0</v>
      </c>
      <c r="AN18" s="47"/>
      <c r="AO18" s="48"/>
      <c r="AP18" s="23" t="str">
        <f t="shared" si="0"/>
        <v/>
      </c>
      <c r="AR18" s="40">
        <v>10</v>
      </c>
      <c r="AS18" s="41"/>
      <c r="AT18" s="42"/>
      <c r="AU18" s="42"/>
      <c r="AV18" s="42"/>
      <c r="AW18" s="42"/>
      <c r="AX18" s="42"/>
      <c r="AY18" s="42"/>
      <c r="AZ18" s="43"/>
      <c r="BA18" s="41"/>
      <c r="BB18" s="42"/>
      <c r="BC18" s="43"/>
      <c r="BE18" s="49"/>
      <c r="BF18" s="43"/>
      <c r="BH18" s="21">
        <f t="shared" si="8"/>
        <v>0</v>
      </c>
      <c r="BI18" s="47"/>
      <c r="BJ18" s="48"/>
      <c r="BK18" s="23" t="str">
        <f t="shared" si="1"/>
        <v/>
      </c>
      <c r="BM18" s="40">
        <v>10</v>
      </c>
      <c r="BN18" s="41"/>
      <c r="BO18" s="42"/>
      <c r="BP18" s="42"/>
      <c r="BQ18" s="42"/>
      <c r="BR18" s="42"/>
      <c r="BS18" s="42"/>
      <c r="BT18" s="42"/>
      <c r="BU18" s="43"/>
      <c r="BV18" s="41"/>
      <c r="BW18" s="42"/>
      <c r="BX18" s="43"/>
      <c r="BZ18" s="49"/>
      <c r="CA18" s="43"/>
      <c r="CC18" s="21">
        <f t="shared" si="9"/>
        <v>0</v>
      </c>
      <c r="CD18" s="47"/>
      <c r="CE18" s="48"/>
      <c r="CF18" s="23" t="str">
        <f t="shared" si="2"/>
        <v/>
      </c>
      <c r="CG18" s="47"/>
      <c r="CH18" s="40">
        <v>10</v>
      </c>
      <c r="CI18" s="41"/>
      <c r="CJ18" s="42"/>
      <c r="CK18" s="42"/>
      <c r="CL18" s="42"/>
      <c r="CM18" s="42"/>
      <c r="CN18" s="42"/>
      <c r="CO18" s="42"/>
      <c r="CP18" s="43"/>
      <c r="CQ18" s="41"/>
      <c r="CR18" s="42"/>
      <c r="CS18" s="43"/>
      <c r="CU18" s="49"/>
      <c r="CV18" s="43"/>
      <c r="CX18" s="21">
        <f t="shared" si="10"/>
        <v>0</v>
      </c>
      <c r="CY18" s="47"/>
      <c r="CZ18" s="48"/>
      <c r="DA18" s="23" t="str">
        <f t="shared" si="3"/>
        <v/>
      </c>
      <c r="DB18" s="47"/>
      <c r="DC18" s="40">
        <v>10</v>
      </c>
      <c r="DD18" s="41"/>
      <c r="DE18" s="42"/>
      <c r="DF18" s="42"/>
      <c r="DG18" s="42"/>
      <c r="DH18" s="42"/>
      <c r="DI18" s="42"/>
      <c r="DJ18" s="42"/>
      <c r="DK18" s="43"/>
      <c r="DL18" s="41"/>
      <c r="DM18" s="42"/>
      <c r="DN18" s="43"/>
      <c r="DP18" s="49"/>
      <c r="DQ18" s="43"/>
      <c r="DS18" s="21">
        <f t="shared" si="11"/>
        <v>0</v>
      </c>
      <c r="DT18" s="47"/>
      <c r="DU18" s="48"/>
      <c r="DV18" s="23" t="str">
        <f t="shared" si="4"/>
        <v/>
      </c>
      <c r="DW18" s="37"/>
    </row>
    <row r="19" spans="1:127" ht="15" customHeight="1" x14ac:dyDescent="0.25">
      <c r="A19" s="35"/>
      <c r="B19" s="40">
        <v>11</v>
      </c>
      <c r="C19" s="41"/>
      <c r="D19" s="42"/>
      <c r="E19" s="42"/>
      <c r="F19" s="42"/>
      <c r="G19" s="42"/>
      <c r="H19" s="42"/>
      <c r="I19" s="42"/>
      <c r="J19" s="43"/>
      <c r="K19" s="41"/>
      <c r="L19" s="42"/>
      <c r="M19" s="43"/>
      <c r="O19" s="44"/>
      <c r="P19" s="45"/>
      <c r="R19" s="21">
        <f t="shared" si="5"/>
        <v>0</v>
      </c>
      <c r="S19" s="74"/>
      <c r="T19" s="91"/>
      <c r="U19" s="23" t="str">
        <f t="shared" si="6"/>
        <v/>
      </c>
      <c r="W19" s="40">
        <v>11</v>
      </c>
      <c r="X19" s="41"/>
      <c r="Y19" s="42"/>
      <c r="Z19" s="42"/>
      <c r="AA19" s="42"/>
      <c r="AB19" s="42"/>
      <c r="AC19" s="42"/>
      <c r="AD19" s="42"/>
      <c r="AE19" s="43"/>
      <c r="AF19" s="41"/>
      <c r="AG19" s="42"/>
      <c r="AH19" s="43"/>
      <c r="AJ19" s="49"/>
      <c r="AK19" s="43"/>
      <c r="AM19" s="21">
        <f t="shared" si="7"/>
        <v>0</v>
      </c>
      <c r="AN19" s="47"/>
      <c r="AO19" s="48"/>
      <c r="AP19" s="23" t="str">
        <f t="shared" si="0"/>
        <v/>
      </c>
      <c r="AR19" s="40">
        <v>11</v>
      </c>
      <c r="AS19" s="41"/>
      <c r="AT19" s="42"/>
      <c r="AU19" s="42"/>
      <c r="AV19" s="42"/>
      <c r="AW19" s="42"/>
      <c r="AX19" s="42"/>
      <c r="AY19" s="42"/>
      <c r="AZ19" s="43"/>
      <c r="BA19" s="41"/>
      <c r="BB19" s="42"/>
      <c r="BC19" s="43"/>
      <c r="BE19" s="49"/>
      <c r="BF19" s="43"/>
      <c r="BH19" s="21">
        <f t="shared" si="8"/>
        <v>0</v>
      </c>
      <c r="BI19" s="47"/>
      <c r="BJ19" s="48"/>
      <c r="BK19" s="23" t="str">
        <f t="shared" si="1"/>
        <v/>
      </c>
      <c r="BM19" s="40">
        <v>11</v>
      </c>
      <c r="BN19" s="41"/>
      <c r="BO19" s="42"/>
      <c r="BP19" s="42"/>
      <c r="BQ19" s="42"/>
      <c r="BR19" s="42"/>
      <c r="BS19" s="42"/>
      <c r="BT19" s="42"/>
      <c r="BU19" s="43"/>
      <c r="BV19" s="41"/>
      <c r="BW19" s="42"/>
      <c r="BX19" s="43"/>
      <c r="BZ19" s="49"/>
      <c r="CA19" s="43"/>
      <c r="CC19" s="21">
        <f t="shared" si="9"/>
        <v>0</v>
      </c>
      <c r="CD19" s="47"/>
      <c r="CE19" s="48"/>
      <c r="CF19" s="23" t="str">
        <f t="shared" si="2"/>
        <v/>
      </c>
      <c r="CG19" s="47"/>
      <c r="CH19" s="40">
        <v>11</v>
      </c>
      <c r="CI19" s="41"/>
      <c r="CJ19" s="42"/>
      <c r="CK19" s="42"/>
      <c r="CL19" s="42"/>
      <c r="CM19" s="42"/>
      <c r="CN19" s="42"/>
      <c r="CO19" s="42"/>
      <c r="CP19" s="43"/>
      <c r="CQ19" s="41"/>
      <c r="CR19" s="42"/>
      <c r="CS19" s="43"/>
      <c r="CU19" s="49"/>
      <c r="CV19" s="43"/>
      <c r="CX19" s="21">
        <f t="shared" si="10"/>
        <v>0</v>
      </c>
      <c r="CY19" s="47"/>
      <c r="CZ19" s="48"/>
      <c r="DA19" s="23" t="str">
        <f t="shared" si="3"/>
        <v/>
      </c>
      <c r="DB19" s="47"/>
      <c r="DC19" s="40">
        <v>11</v>
      </c>
      <c r="DD19" s="41"/>
      <c r="DE19" s="42"/>
      <c r="DF19" s="42"/>
      <c r="DG19" s="42"/>
      <c r="DH19" s="42"/>
      <c r="DI19" s="42"/>
      <c r="DJ19" s="42"/>
      <c r="DK19" s="43"/>
      <c r="DL19" s="41"/>
      <c r="DM19" s="42"/>
      <c r="DN19" s="43"/>
      <c r="DP19" s="49"/>
      <c r="DQ19" s="43"/>
      <c r="DS19" s="21">
        <f t="shared" si="11"/>
        <v>0</v>
      </c>
      <c r="DT19" s="47"/>
      <c r="DU19" s="48"/>
      <c r="DV19" s="23" t="str">
        <f t="shared" si="4"/>
        <v/>
      </c>
      <c r="DW19" s="37"/>
    </row>
    <row r="20" spans="1:127" ht="15" customHeight="1" x14ac:dyDescent="0.25">
      <c r="A20" s="35"/>
      <c r="B20" s="40">
        <v>12</v>
      </c>
      <c r="C20" s="41"/>
      <c r="D20" s="42"/>
      <c r="E20" s="42"/>
      <c r="F20" s="42"/>
      <c r="G20" s="42"/>
      <c r="H20" s="42"/>
      <c r="I20" s="42"/>
      <c r="J20" s="43"/>
      <c r="K20" s="41"/>
      <c r="L20" s="42"/>
      <c r="M20" s="43"/>
      <c r="O20" s="44"/>
      <c r="P20" s="45"/>
      <c r="R20" s="21">
        <f t="shared" si="5"/>
        <v>0</v>
      </c>
      <c r="S20" s="74"/>
      <c r="T20" s="91"/>
      <c r="U20" s="23" t="str">
        <f t="shared" si="6"/>
        <v/>
      </c>
      <c r="W20" s="40">
        <v>12</v>
      </c>
      <c r="X20" s="41"/>
      <c r="Y20" s="42"/>
      <c r="Z20" s="42"/>
      <c r="AA20" s="42"/>
      <c r="AB20" s="42"/>
      <c r="AC20" s="42"/>
      <c r="AD20" s="42"/>
      <c r="AE20" s="43"/>
      <c r="AF20" s="41"/>
      <c r="AG20" s="42"/>
      <c r="AH20" s="43"/>
      <c r="AJ20" s="49"/>
      <c r="AK20" s="43"/>
      <c r="AM20" s="21">
        <f t="shared" si="7"/>
        <v>0</v>
      </c>
      <c r="AN20" s="47"/>
      <c r="AO20" s="48"/>
      <c r="AP20" s="23" t="str">
        <f t="shared" si="0"/>
        <v/>
      </c>
      <c r="AR20" s="40">
        <v>12</v>
      </c>
      <c r="AS20" s="41"/>
      <c r="AT20" s="42"/>
      <c r="AU20" s="42"/>
      <c r="AV20" s="42"/>
      <c r="AW20" s="42"/>
      <c r="AX20" s="42"/>
      <c r="AY20" s="42"/>
      <c r="AZ20" s="43"/>
      <c r="BA20" s="41"/>
      <c r="BB20" s="42"/>
      <c r="BC20" s="43"/>
      <c r="BE20" s="49"/>
      <c r="BF20" s="43"/>
      <c r="BH20" s="21">
        <f t="shared" si="8"/>
        <v>0</v>
      </c>
      <c r="BI20" s="47"/>
      <c r="BJ20" s="48"/>
      <c r="BK20" s="23" t="str">
        <f t="shared" si="1"/>
        <v/>
      </c>
      <c r="BM20" s="40">
        <v>12</v>
      </c>
      <c r="BN20" s="41"/>
      <c r="BO20" s="42"/>
      <c r="BP20" s="42"/>
      <c r="BQ20" s="42"/>
      <c r="BR20" s="42"/>
      <c r="BS20" s="42"/>
      <c r="BT20" s="42"/>
      <c r="BU20" s="43"/>
      <c r="BV20" s="41"/>
      <c r="BW20" s="42"/>
      <c r="BX20" s="43"/>
      <c r="BZ20" s="49"/>
      <c r="CA20" s="43"/>
      <c r="CC20" s="21">
        <f t="shared" si="9"/>
        <v>0</v>
      </c>
      <c r="CD20" s="47"/>
      <c r="CE20" s="48"/>
      <c r="CF20" s="23" t="str">
        <f t="shared" si="2"/>
        <v/>
      </c>
      <c r="CG20" s="47"/>
      <c r="CH20" s="40">
        <v>12</v>
      </c>
      <c r="CI20" s="41"/>
      <c r="CJ20" s="42"/>
      <c r="CK20" s="42"/>
      <c r="CL20" s="42"/>
      <c r="CM20" s="42"/>
      <c r="CN20" s="42"/>
      <c r="CO20" s="42"/>
      <c r="CP20" s="43"/>
      <c r="CQ20" s="41"/>
      <c r="CR20" s="42"/>
      <c r="CS20" s="43"/>
      <c r="CU20" s="49"/>
      <c r="CV20" s="43"/>
      <c r="CX20" s="21">
        <f t="shared" si="10"/>
        <v>0</v>
      </c>
      <c r="CY20" s="47"/>
      <c r="CZ20" s="48"/>
      <c r="DA20" s="23" t="str">
        <f t="shared" si="3"/>
        <v/>
      </c>
      <c r="DB20" s="47"/>
      <c r="DC20" s="40">
        <v>12</v>
      </c>
      <c r="DD20" s="41"/>
      <c r="DE20" s="42"/>
      <c r="DF20" s="42"/>
      <c r="DG20" s="42"/>
      <c r="DH20" s="42"/>
      <c r="DI20" s="42"/>
      <c r="DJ20" s="42"/>
      <c r="DK20" s="43"/>
      <c r="DL20" s="41"/>
      <c r="DM20" s="42"/>
      <c r="DN20" s="43"/>
      <c r="DP20" s="49"/>
      <c r="DQ20" s="43"/>
      <c r="DS20" s="21">
        <f t="shared" si="11"/>
        <v>0</v>
      </c>
      <c r="DT20" s="47"/>
      <c r="DU20" s="48"/>
      <c r="DV20" s="23" t="str">
        <f t="shared" si="4"/>
        <v/>
      </c>
      <c r="DW20" s="37"/>
    </row>
    <row r="21" spans="1:127" ht="15" customHeight="1" x14ac:dyDescent="0.25">
      <c r="A21" s="35"/>
      <c r="B21" s="40">
        <v>13</v>
      </c>
      <c r="C21" s="41"/>
      <c r="D21" s="42"/>
      <c r="E21" s="42"/>
      <c r="F21" s="42"/>
      <c r="G21" s="42"/>
      <c r="H21" s="42"/>
      <c r="I21" s="42"/>
      <c r="J21" s="43"/>
      <c r="K21" s="41"/>
      <c r="L21" s="42"/>
      <c r="M21" s="43"/>
      <c r="O21" s="44"/>
      <c r="P21" s="45"/>
      <c r="R21" s="21">
        <f t="shared" si="5"/>
        <v>0</v>
      </c>
      <c r="S21" s="74"/>
      <c r="T21" s="91"/>
      <c r="U21" s="23" t="str">
        <f t="shared" si="6"/>
        <v/>
      </c>
      <c r="W21" s="40">
        <v>13</v>
      </c>
      <c r="X21" s="41"/>
      <c r="Y21" s="42"/>
      <c r="Z21" s="42"/>
      <c r="AA21" s="42"/>
      <c r="AB21" s="42"/>
      <c r="AC21" s="42"/>
      <c r="AD21" s="42"/>
      <c r="AE21" s="43"/>
      <c r="AF21" s="41"/>
      <c r="AG21" s="42"/>
      <c r="AH21" s="43"/>
      <c r="AJ21" s="49"/>
      <c r="AK21" s="43"/>
      <c r="AM21" s="21">
        <f t="shared" si="7"/>
        <v>0</v>
      </c>
      <c r="AN21" s="47"/>
      <c r="AO21" s="48"/>
      <c r="AP21" s="23" t="str">
        <f t="shared" si="0"/>
        <v/>
      </c>
      <c r="AR21" s="40">
        <v>13</v>
      </c>
      <c r="AS21" s="41"/>
      <c r="AT21" s="42"/>
      <c r="AU21" s="42"/>
      <c r="AV21" s="42"/>
      <c r="AW21" s="42"/>
      <c r="AX21" s="42"/>
      <c r="AY21" s="42"/>
      <c r="AZ21" s="43"/>
      <c r="BA21" s="41"/>
      <c r="BB21" s="42"/>
      <c r="BC21" s="43"/>
      <c r="BE21" s="49"/>
      <c r="BF21" s="43"/>
      <c r="BH21" s="21">
        <f t="shared" si="8"/>
        <v>0</v>
      </c>
      <c r="BI21" s="47"/>
      <c r="BJ21" s="48"/>
      <c r="BK21" s="23" t="str">
        <f t="shared" si="1"/>
        <v/>
      </c>
      <c r="BM21" s="40">
        <v>13</v>
      </c>
      <c r="BN21" s="41"/>
      <c r="BO21" s="42"/>
      <c r="BP21" s="42"/>
      <c r="BQ21" s="42"/>
      <c r="BR21" s="42"/>
      <c r="BS21" s="42"/>
      <c r="BT21" s="42"/>
      <c r="BU21" s="43"/>
      <c r="BV21" s="41"/>
      <c r="BW21" s="42"/>
      <c r="BX21" s="43"/>
      <c r="BZ21" s="49"/>
      <c r="CA21" s="43"/>
      <c r="CC21" s="21">
        <f t="shared" si="9"/>
        <v>0</v>
      </c>
      <c r="CD21" s="47"/>
      <c r="CE21" s="48"/>
      <c r="CF21" s="23" t="str">
        <f t="shared" si="2"/>
        <v/>
      </c>
      <c r="CG21" s="47"/>
      <c r="CH21" s="40">
        <v>13</v>
      </c>
      <c r="CI21" s="41"/>
      <c r="CJ21" s="42"/>
      <c r="CK21" s="42"/>
      <c r="CL21" s="42"/>
      <c r="CM21" s="42"/>
      <c r="CN21" s="42"/>
      <c r="CO21" s="42"/>
      <c r="CP21" s="43"/>
      <c r="CQ21" s="41"/>
      <c r="CR21" s="42"/>
      <c r="CS21" s="43"/>
      <c r="CU21" s="49"/>
      <c r="CV21" s="43"/>
      <c r="CX21" s="21">
        <f t="shared" si="10"/>
        <v>0</v>
      </c>
      <c r="CY21" s="47"/>
      <c r="CZ21" s="48"/>
      <c r="DA21" s="23" t="str">
        <f t="shared" si="3"/>
        <v/>
      </c>
      <c r="DB21" s="47"/>
      <c r="DC21" s="40">
        <v>13</v>
      </c>
      <c r="DD21" s="41"/>
      <c r="DE21" s="42"/>
      <c r="DF21" s="42"/>
      <c r="DG21" s="42"/>
      <c r="DH21" s="42"/>
      <c r="DI21" s="42"/>
      <c r="DJ21" s="42"/>
      <c r="DK21" s="43"/>
      <c r="DL21" s="41"/>
      <c r="DM21" s="42"/>
      <c r="DN21" s="43"/>
      <c r="DP21" s="49"/>
      <c r="DQ21" s="43"/>
      <c r="DS21" s="21">
        <f t="shared" si="11"/>
        <v>0</v>
      </c>
      <c r="DT21" s="47"/>
      <c r="DU21" s="48"/>
      <c r="DV21" s="23" t="str">
        <f t="shared" si="4"/>
        <v/>
      </c>
      <c r="DW21" s="37"/>
    </row>
    <row r="22" spans="1:127" ht="15" customHeight="1" x14ac:dyDescent="0.25">
      <c r="A22" s="35"/>
      <c r="B22" s="40">
        <v>14</v>
      </c>
      <c r="C22" s="41"/>
      <c r="D22" s="42"/>
      <c r="E22" s="42"/>
      <c r="F22" s="42"/>
      <c r="G22" s="42"/>
      <c r="H22" s="42"/>
      <c r="I22" s="42"/>
      <c r="J22" s="43"/>
      <c r="K22" s="41"/>
      <c r="L22" s="42"/>
      <c r="M22" s="43"/>
      <c r="O22" s="44"/>
      <c r="P22" s="45"/>
      <c r="R22" s="21">
        <f t="shared" si="5"/>
        <v>0</v>
      </c>
      <c r="S22" s="74"/>
      <c r="T22" s="91"/>
      <c r="U22" s="23" t="str">
        <f t="shared" si="6"/>
        <v/>
      </c>
      <c r="W22" s="40">
        <v>14</v>
      </c>
      <c r="X22" s="41"/>
      <c r="Y22" s="42"/>
      <c r="Z22" s="42"/>
      <c r="AA22" s="42"/>
      <c r="AB22" s="42"/>
      <c r="AC22" s="42"/>
      <c r="AD22" s="42"/>
      <c r="AE22" s="43"/>
      <c r="AF22" s="41"/>
      <c r="AG22" s="42"/>
      <c r="AH22" s="43"/>
      <c r="AJ22" s="49"/>
      <c r="AK22" s="43"/>
      <c r="AM22" s="21">
        <f t="shared" si="7"/>
        <v>0</v>
      </c>
      <c r="AN22" s="47"/>
      <c r="AO22" s="48"/>
      <c r="AP22" s="23" t="str">
        <f t="shared" si="0"/>
        <v/>
      </c>
      <c r="AR22" s="40">
        <v>14</v>
      </c>
      <c r="AS22" s="41"/>
      <c r="AT22" s="42"/>
      <c r="AU22" s="42"/>
      <c r="AV22" s="42"/>
      <c r="AW22" s="42"/>
      <c r="AX22" s="42"/>
      <c r="AY22" s="42"/>
      <c r="AZ22" s="43"/>
      <c r="BA22" s="41"/>
      <c r="BB22" s="42"/>
      <c r="BC22" s="43"/>
      <c r="BE22" s="49"/>
      <c r="BF22" s="43"/>
      <c r="BH22" s="21">
        <f t="shared" si="8"/>
        <v>0</v>
      </c>
      <c r="BI22" s="47"/>
      <c r="BJ22" s="48"/>
      <c r="BK22" s="23" t="str">
        <f t="shared" si="1"/>
        <v/>
      </c>
      <c r="BM22" s="40">
        <v>14</v>
      </c>
      <c r="BN22" s="41"/>
      <c r="BO22" s="42"/>
      <c r="BP22" s="42"/>
      <c r="BQ22" s="42"/>
      <c r="BR22" s="42"/>
      <c r="BS22" s="42"/>
      <c r="BT22" s="42"/>
      <c r="BU22" s="43"/>
      <c r="BV22" s="41"/>
      <c r="BW22" s="42"/>
      <c r="BX22" s="43"/>
      <c r="BZ22" s="49"/>
      <c r="CA22" s="43"/>
      <c r="CC22" s="21">
        <f t="shared" si="9"/>
        <v>0</v>
      </c>
      <c r="CD22" s="47"/>
      <c r="CE22" s="48"/>
      <c r="CF22" s="23" t="str">
        <f t="shared" si="2"/>
        <v/>
      </c>
      <c r="CG22" s="47"/>
      <c r="CH22" s="40">
        <v>14</v>
      </c>
      <c r="CI22" s="41"/>
      <c r="CJ22" s="42"/>
      <c r="CK22" s="42"/>
      <c r="CL22" s="42"/>
      <c r="CM22" s="42"/>
      <c r="CN22" s="42"/>
      <c r="CO22" s="42"/>
      <c r="CP22" s="43"/>
      <c r="CQ22" s="41"/>
      <c r="CR22" s="42"/>
      <c r="CS22" s="43"/>
      <c r="CU22" s="49"/>
      <c r="CV22" s="43"/>
      <c r="CX22" s="21">
        <f t="shared" si="10"/>
        <v>0</v>
      </c>
      <c r="CY22" s="47"/>
      <c r="CZ22" s="48"/>
      <c r="DA22" s="23" t="str">
        <f t="shared" si="3"/>
        <v/>
      </c>
      <c r="DB22" s="47"/>
      <c r="DC22" s="40">
        <v>14</v>
      </c>
      <c r="DD22" s="41"/>
      <c r="DE22" s="42"/>
      <c r="DF22" s="42"/>
      <c r="DG22" s="42"/>
      <c r="DH22" s="42"/>
      <c r="DI22" s="42"/>
      <c r="DJ22" s="42"/>
      <c r="DK22" s="43"/>
      <c r="DL22" s="41"/>
      <c r="DM22" s="42"/>
      <c r="DN22" s="43"/>
      <c r="DP22" s="49"/>
      <c r="DQ22" s="43"/>
      <c r="DS22" s="21">
        <f t="shared" si="11"/>
        <v>0</v>
      </c>
      <c r="DT22" s="47"/>
      <c r="DU22" s="48"/>
      <c r="DV22" s="23" t="str">
        <f t="shared" si="4"/>
        <v/>
      </c>
      <c r="DW22" s="37"/>
    </row>
    <row r="23" spans="1:127" ht="15" customHeight="1" x14ac:dyDescent="0.25">
      <c r="A23" s="35"/>
      <c r="B23" s="40">
        <v>15</v>
      </c>
      <c r="C23" s="41"/>
      <c r="D23" s="42"/>
      <c r="E23" s="42"/>
      <c r="F23" s="42"/>
      <c r="G23" s="42"/>
      <c r="H23" s="42"/>
      <c r="I23" s="42"/>
      <c r="J23" s="43"/>
      <c r="K23" s="41"/>
      <c r="L23" s="42"/>
      <c r="M23" s="43"/>
      <c r="O23" s="44"/>
      <c r="P23" s="45"/>
      <c r="R23" s="21">
        <f t="shared" si="5"/>
        <v>0</v>
      </c>
      <c r="S23" s="74"/>
      <c r="T23" s="91"/>
      <c r="U23" s="23" t="str">
        <f t="shared" si="6"/>
        <v/>
      </c>
      <c r="W23" s="40">
        <v>15</v>
      </c>
      <c r="X23" s="41"/>
      <c r="Y23" s="42"/>
      <c r="Z23" s="42"/>
      <c r="AA23" s="42"/>
      <c r="AB23" s="42"/>
      <c r="AC23" s="42"/>
      <c r="AD23" s="42"/>
      <c r="AE23" s="43"/>
      <c r="AF23" s="41"/>
      <c r="AG23" s="42"/>
      <c r="AH23" s="43"/>
      <c r="AJ23" s="49"/>
      <c r="AK23" s="43"/>
      <c r="AM23" s="21">
        <f t="shared" si="7"/>
        <v>0</v>
      </c>
      <c r="AN23" s="47"/>
      <c r="AO23" s="48"/>
      <c r="AP23" s="23" t="str">
        <f t="shared" si="0"/>
        <v/>
      </c>
      <c r="AR23" s="40">
        <v>15</v>
      </c>
      <c r="AS23" s="41"/>
      <c r="AT23" s="42"/>
      <c r="AU23" s="42"/>
      <c r="AV23" s="42"/>
      <c r="AW23" s="42"/>
      <c r="AX23" s="42"/>
      <c r="AY23" s="42"/>
      <c r="AZ23" s="43"/>
      <c r="BA23" s="41"/>
      <c r="BB23" s="42"/>
      <c r="BC23" s="43"/>
      <c r="BE23" s="49"/>
      <c r="BF23" s="43"/>
      <c r="BH23" s="21">
        <f t="shared" si="8"/>
        <v>0</v>
      </c>
      <c r="BI23" s="47"/>
      <c r="BJ23" s="48"/>
      <c r="BK23" s="23" t="str">
        <f t="shared" si="1"/>
        <v/>
      </c>
      <c r="BM23" s="40">
        <v>15</v>
      </c>
      <c r="BN23" s="41"/>
      <c r="BO23" s="42"/>
      <c r="BP23" s="42"/>
      <c r="BQ23" s="42"/>
      <c r="BR23" s="42"/>
      <c r="BS23" s="42"/>
      <c r="BT23" s="42"/>
      <c r="BU23" s="43"/>
      <c r="BV23" s="41"/>
      <c r="BW23" s="42"/>
      <c r="BX23" s="43"/>
      <c r="BZ23" s="49"/>
      <c r="CA23" s="43"/>
      <c r="CC23" s="21">
        <f t="shared" si="9"/>
        <v>0</v>
      </c>
      <c r="CD23" s="47"/>
      <c r="CE23" s="48"/>
      <c r="CF23" s="23" t="str">
        <f t="shared" si="2"/>
        <v/>
      </c>
      <c r="CG23" s="47"/>
      <c r="CH23" s="40">
        <v>15</v>
      </c>
      <c r="CI23" s="41"/>
      <c r="CJ23" s="42"/>
      <c r="CK23" s="42"/>
      <c r="CL23" s="42"/>
      <c r="CM23" s="42"/>
      <c r="CN23" s="42"/>
      <c r="CO23" s="42"/>
      <c r="CP23" s="43"/>
      <c r="CQ23" s="41"/>
      <c r="CR23" s="42"/>
      <c r="CS23" s="43"/>
      <c r="CU23" s="49"/>
      <c r="CV23" s="43"/>
      <c r="CX23" s="21">
        <f t="shared" si="10"/>
        <v>0</v>
      </c>
      <c r="CY23" s="47"/>
      <c r="CZ23" s="48"/>
      <c r="DA23" s="23" t="str">
        <f t="shared" si="3"/>
        <v/>
      </c>
      <c r="DB23" s="47"/>
      <c r="DC23" s="40">
        <v>15</v>
      </c>
      <c r="DD23" s="41"/>
      <c r="DE23" s="42"/>
      <c r="DF23" s="42"/>
      <c r="DG23" s="42"/>
      <c r="DH23" s="42"/>
      <c r="DI23" s="42"/>
      <c r="DJ23" s="42"/>
      <c r="DK23" s="43"/>
      <c r="DL23" s="41"/>
      <c r="DM23" s="42"/>
      <c r="DN23" s="43"/>
      <c r="DP23" s="49"/>
      <c r="DQ23" s="43"/>
      <c r="DS23" s="21">
        <f t="shared" si="11"/>
        <v>0</v>
      </c>
      <c r="DT23" s="47"/>
      <c r="DU23" s="48"/>
      <c r="DV23" s="23" t="str">
        <f t="shared" si="4"/>
        <v/>
      </c>
      <c r="DW23" s="37"/>
    </row>
    <row r="24" spans="1:127" ht="15" customHeight="1" x14ac:dyDescent="0.25">
      <c r="A24" s="35"/>
      <c r="B24" s="40">
        <v>16</v>
      </c>
      <c r="C24" s="41"/>
      <c r="D24" s="42"/>
      <c r="E24" s="42"/>
      <c r="F24" s="42"/>
      <c r="G24" s="42"/>
      <c r="H24" s="42"/>
      <c r="I24" s="42"/>
      <c r="J24" s="43"/>
      <c r="K24" s="41"/>
      <c r="L24" s="42"/>
      <c r="M24" s="43"/>
      <c r="O24" s="44"/>
      <c r="P24" s="45"/>
      <c r="R24" s="21">
        <f t="shared" si="5"/>
        <v>0</v>
      </c>
      <c r="S24" s="74"/>
      <c r="T24" s="91"/>
      <c r="U24" s="23" t="str">
        <f t="shared" si="6"/>
        <v/>
      </c>
      <c r="W24" s="40">
        <v>16</v>
      </c>
      <c r="X24" s="41"/>
      <c r="Y24" s="42"/>
      <c r="Z24" s="42"/>
      <c r="AA24" s="42"/>
      <c r="AB24" s="42"/>
      <c r="AC24" s="42"/>
      <c r="AD24" s="42"/>
      <c r="AE24" s="43"/>
      <c r="AF24" s="41"/>
      <c r="AG24" s="42"/>
      <c r="AH24" s="43"/>
      <c r="AJ24" s="49"/>
      <c r="AK24" s="43"/>
      <c r="AM24" s="21">
        <f t="shared" si="7"/>
        <v>0</v>
      </c>
      <c r="AN24" s="47"/>
      <c r="AO24" s="48"/>
      <c r="AP24" s="23" t="str">
        <f t="shared" si="0"/>
        <v/>
      </c>
      <c r="AR24" s="40">
        <v>16</v>
      </c>
      <c r="AS24" s="41"/>
      <c r="AT24" s="42"/>
      <c r="AU24" s="42"/>
      <c r="AV24" s="42"/>
      <c r="AW24" s="42"/>
      <c r="AX24" s="42"/>
      <c r="AY24" s="42"/>
      <c r="AZ24" s="43"/>
      <c r="BA24" s="41"/>
      <c r="BB24" s="42"/>
      <c r="BC24" s="43"/>
      <c r="BE24" s="49"/>
      <c r="BF24" s="43"/>
      <c r="BH24" s="21">
        <f t="shared" si="8"/>
        <v>0</v>
      </c>
      <c r="BI24" s="47"/>
      <c r="BJ24" s="48"/>
      <c r="BK24" s="23" t="str">
        <f t="shared" si="1"/>
        <v/>
      </c>
      <c r="BM24" s="40">
        <v>16</v>
      </c>
      <c r="BN24" s="41"/>
      <c r="BO24" s="42"/>
      <c r="BP24" s="42"/>
      <c r="BQ24" s="42"/>
      <c r="BR24" s="42"/>
      <c r="BS24" s="42"/>
      <c r="BT24" s="42"/>
      <c r="BU24" s="43"/>
      <c r="BV24" s="41"/>
      <c r="BW24" s="42"/>
      <c r="BX24" s="43"/>
      <c r="BZ24" s="49"/>
      <c r="CA24" s="43"/>
      <c r="CC24" s="21">
        <f t="shared" si="9"/>
        <v>0</v>
      </c>
      <c r="CD24" s="47"/>
      <c r="CE24" s="48"/>
      <c r="CF24" s="23" t="str">
        <f t="shared" si="2"/>
        <v/>
      </c>
      <c r="CG24" s="47"/>
      <c r="CH24" s="40">
        <v>16</v>
      </c>
      <c r="CI24" s="41"/>
      <c r="CJ24" s="42"/>
      <c r="CK24" s="42"/>
      <c r="CL24" s="42"/>
      <c r="CM24" s="42"/>
      <c r="CN24" s="42"/>
      <c r="CO24" s="42"/>
      <c r="CP24" s="43"/>
      <c r="CQ24" s="41"/>
      <c r="CR24" s="42"/>
      <c r="CS24" s="43"/>
      <c r="CU24" s="49"/>
      <c r="CV24" s="43"/>
      <c r="CX24" s="21">
        <f t="shared" si="10"/>
        <v>0</v>
      </c>
      <c r="CY24" s="47"/>
      <c r="CZ24" s="48"/>
      <c r="DA24" s="23" t="str">
        <f t="shared" si="3"/>
        <v/>
      </c>
      <c r="DB24" s="47"/>
      <c r="DC24" s="40">
        <v>16</v>
      </c>
      <c r="DD24" s="41"/>
      <c r="DE24" s="42"/>
      <c r="DF24" s="42"/>
      <c r="DG24" s="42"/>
      <c r="DH24" s="42"/>
      <c r="DI24" s="42"/>
      <c r="DJ24" s="42"/>
      <c r="DK24" s="43"/>
      <c r="DL24" s="41"/>
      <c r="DM24" s="42"/>
      <c r="DN24" s="43"/>
      <c r="DP24" s="49"/>
      <c r="DQ24" s="43"/>
      <c r="DS24" s="21">
        <f t="shared" si="11"/>
        <v>0</v>
      </c>
      <c r="DT24" s="47"/>
      <c r="DU24" s="48"/>
      <c r="DV24" s="23" t="str">
        <f t="shared" si="4"/>
        <v/>
      </c>
      <c r="DW24" s="37"/>
    </row>
    <row r="25" spans="1:127" ht="15" customHeight="1" x14ac:dyDescent="0.25">
      <c r="A25" s="35"/>
      <c r="B25" s="40">
        <v>17</v>
      </c>
      <c r="C25" s="41"/>
      <c r="D25" s="42"/>
      <c r="E25" s="42"/>
      <c r="F25" s="42"/>
      <c r="G25" s="42"/>
      <c r="H25" s="42"/>
      <c r="I25" s="42"/>
      <c r="J25" s="43"/>
      <c r="K25" s="41"/>
      <c r="L25" s="42"/>
      <c r="M25" s="43"/>
      <c r="O25" s="44"/>
      <c r="P25" s="45"/>
      <c r="R25" s="21">
        <f t="shared" si="5"/>
        <v>0</v>
      </c>
      <c r="S25" s="74"/>
      <c r="T25" s="91"/>
      <c r="U25" s="23" t="str">
        <f t="shared" si="6"/>
        <v/>
      </c>
      <c r="W25" s="40">
        <v>17</v>
      </c>
      <c r="X25" s="41"/>
      <c r="Y25" s="42"/>
      <c r="Z25" s="42"/>
      <c r="AA25" s="42"/>
      <c r="AB25" s="42"/>
      <c r="AC25" s="42"/>
      <c r="AD25" s="42"/>
      <c r="AE25" s="43"/>
      <c r="AF25" s="41"/>
      <c r="AG25" s="42"/>
      <c r="AH25" s="43"/>
      <c r="AJ25" s="49"/>
      <c r="AK25" s="43"/>
      <c r="AM25" s="21">
        <f t="shared" si="7"/>
        <v>0</v>
      </c>
      <c r="AN25" s="47"/>
      <c r="AO25" s="48"/>
      <c r="AP25" s="23" t="str">
        <f t="shared" si="0"/>
        <v/>
      </c>
      <c r="AR25" s="40">
        <v>17</v>
      </c>
      <c r="AS25" s="41"/>
      <c r="AT25" s="42"/>
      <c r="AU25" s="42"/>
      <c r="AV25" s="42"/>
      <c r="AW25" s="42"/>
      <c r="AX25" s="42"/>
      <c r="AY25" s="42"/>
      <c r="AZ25" s="43"/>
      <c r="BA25" s="41"/>
      <c r="BB25" s="42"/>
      <c r="BC25" s="43"/>
      <c r="BE25" s="49"/>
      <c r="BF25" s="43"/>
      <c r="BH25" s="21">
        <f t="shared" si="8"/>
        <v>0</v>
      </c>
      <c r="BI25" s="47"/>
      <c r="BJ25" s="48"/>
      <c r="BK25" s="23" t="str">
        <f t="shared" si="1"/>
        <v/>
      </c>
      <c r="BM25" s="40">
        <v>17</v>
      </c>
      <c r="BN25" s="41"/>
      <c r="BO25" s="42"/>
      <c r="BP25" s="42"/>
      <c r="BQ25" s="42"/>
      <c r="BR25" s="42"/>
      <c r="BS25" s="42"/>
      <c r="BT25" s="42"/>
      <c r="BU25" s="43"/>
      <c r="BV25" s="41"/>
      <c r="BW25" s="42"/>
      <c r="BX25" s="43"/>
      <c r="BZ25" s="49"/>
      <c r="CA25" s="43"/>
      <c r="CC25" s="21">
        <f t="shared" si="9"/>
        <v>0</v>
      </c>
      <c r="CD25" s="47"/>
      <c r="CE25" s="48"/>
      <c r="CF25" s="23" t="str">
        <f t="shared" si="2"/>
        <v/>
      </c>
      <c r="CG25" s="47"/>
      <c r="CH25" s="40">
        <v>17</v>
      </c>
      <c r="CI25" s="41"/>
      <c r="CJ25" s="42"/>
      <c r="CK25" s="42"/>
      <c r="CL25" s="42"/>
      <c r="CM25" s="42"/>
      <c r="CN25" s="42"/>
      <c r="CO25" s="42"/>
      <c r="CP25" s="43"/>
      <c r="CQ25" s="41"/>
      <c r="CR25" s="42"/>
      <c r="CS25" s="43"/>
      <c r="CU25" s="49"/>
      <c r="CV25" s="43"/>
      <c r="CX25" s="21">
        <f t="shared" si="10"/>
        <v>0</v>
      </c>
      <c r="CY25" s="47"/>
      <c r="CZ25" s="48"/>
      <c r="DA25" s="23" t="str">
        <f t="shared" si="3"/>
        <v/>
      </c>
      <c r="DB25" s="47"/>
      <c r="DC25" s="40">
        <v>17</v>
      </c>
      <c r="DD25" s="41"/>
      <c r="DE25" s="42"/>
      <c r="DF25" s="42"/>
      <c r="DG25" s="42"/>
      <c r="DH25" s="42"/>
      <c r="DI25" s="42"/>
      <c r="DJ25" s="42"/>
      <c r="DK25" s="43"/>
      <c r="DL25" s="41"/>
      <c r="DM25" s="42"/>
      <c r="DN25" s="43"/>
      <c r="DP25" s="49"/>
      <c r="DQ25" s="43"/>
      <c r="DS25" s="21">
        <f t="shared" si="11"/>
        <v>0</v>
      </c>
      <c r="DT25" s="47"/>
      <c r="DU25" s="48"/>
      <c r="DV25" s="23" t="str">
        <f t="shared" si="4"/>
        <v/>
      </c>
      <c r="DW25" s="37"/>
    </row>
    <row r="26" spans="1:127" ht="15" customHeight="1" x14ac:dyDescent="0.25">
      <c r="A26" s="35"/>
      <c r="B26" s="40">
        <v>18</v>
      </c>
      <c r="C26" s="41"/>
      <c r="D26" s="42"/>
      <c r="E26" s="42"/>
      <c r="F26" s="42"/>
      <c r="G26" s="42"/>
      <c r="H26" s="42"/>
      <c r="I26" s="42"/>
      <c r="J26" s="43"/>
      <c r="K26" s="41"/>
      <c r="L26" s="42"/>
      <c r="M26" s="43"/>
      <c r="O26" s="44"/>
      <c r="P26" s="45"/>
      <c r="R26" s="21">
        <f t="shared" si="5"/>
        <v>0</v>
      </c>
      <c r="S26" s="74"/>
      <c r="T26" s="91"/>
      <c r="U26" s="23" t="str">
        <f t="shared" si="6"/>
        <v/>
      </c>
      <c r="W26" s="40">
        <v>18</v>
      </c>
      <c r="X26" s="41"/>
      <c r="Y26" s="42"/>
      <c r="Z26" s="42"/>
      <c r="AA26" s="42"/>
      <c r="AB26" s="42"/>
      <c r="AC26" s="42"/>
      <c r="AD26" s="42"/>
      <c r="AE26" s="43"/>
      <c r="AF26" s="41"/>
      <c r="AG26" s="42"/>
      <c r="AH26" s="43"/>
      <c r="AJ26" s="49"/>
      <c r="AK26" s="43"/>
      <c r="AM26" s="21">
        <f t="shared" si="7"/>
        <v>0</v>
      </c>
      <c r="AN26" s="47"/>
      <c r="AO26" s="48"/>
      <c r="AP26" s="23" t="str">
        <f t="shared" si="0"/>
        <v/>
      </c>
      <c r="AR26" s="40">
        <v>18</v>
      </c>
      <c r="AS26" s="41"/>
      <c r="AT26" s="42"/>
      <c r="AU26" s="42"/>
      <c r="AV26" s="42"/>
      <c r="AW26" s="42"/>
      <c r="AX26" s="42"/>
      <c r="AY26" s="42"/>
      <c r="AZ26" s="43"/>
      <c r="BA26" s="41"/>
      <c r="BB26" s="42"/>
      <c r="BC26" s="43"/>
      <c r="BE26" s="49"/>
      <c r="BF26" s="43"/>
      <c r="BH26" s="21">
        <f t="shared" si="8"/>
        <v>0</v>
      </c>
      <c r="BI26" s="47"/>
      <c r="BJ26" s="48"/>
      <c r="BK26" s="23" t="str">
        <f t="shared" si="1"/>
        <v/>
      </c>
      <c r="BM26" s="40">
        <v>18</v>
      </c>
      <c r="BN26" s="41"/>
      <c r="BO26" s="42"/>
      <c r="BP26" s="42"/>
      <c r="BQ26" s="42"/>
      <c r="BR26" s="42"/>
      <c r="BS26" s="42"/>
      <c r="BT26" s="42"/>
      <c r="BU26" s="43"/>
      <c r="BV26" s="41"/>
      <c r="BW26" s="42"/>
      <c r="BX26" s="43"/>
      <c r="BZ26" s="49"/>
      <c r="CA26" s="43"/>
      <c r="CC26" s="21">
        <f t="shared" si="9"/>
        <v>0</v>
      </c>
      <c r="CD26" s="47"/>
      <c r="CE26" s="48"/>
      <c r="CF26" s="23" t="str">
        <f t="shared" si="2"/>
        <v/>
      </c>
      <c r="CG26" s="47"/>
      <c r="CH26" s="40">
        <v>18</v>
      </c>
      <c r="CI26" s="41"/>
      <c r="CJ26" s="42"/>
      <c r="CK26" s="42"/>
      <c r="CL26" s="42"/>
      <c r="CM26" s="42"/>
      <c r="CN26" s="42"/>
      <c r="CO26" s="42"/>
      <c r="CP26" s="43"/>
      <c r="CQ26" s="41"/>
      <c r="CR26" s="42"/>
      <c r="CS26" s="43"/>
      <c r="CU26" s="49"/>
      <c r="CV26" s="43"/>
      <c r="CX26" s="21">
        <f t="shared" si="10"/>
        <v>0</v>
      </c>
      <c r="CY26" s="47"/>
      <c r="CZ26" s="48"/>
      <c r="DA26" s="23" t="str">
        <f t="shared" si="3"/>
        <v/>
      </c>
      <c r="DB26" s="47"/>
      <c r="DC26" s="40">
        <v>18</v>
      </c>
      <c r="DD26" s="41"/>
      <c r="DE26" s="42"/>
      <c r="DF26" s="42"/>
      <c r="DG26" s="42"/>
      <c r="DH26" s="42"/>
      <c r="DI26" s="42"/>
      <c r="DJ26" s="42"/>
      <c r="DK26" s="43"/>
      <c r="DL26" s="41"/>
      <c r="DM26" s="42"/>
      <c r="DN26" s="43"/>
      <c r="DP26" s="49"/>
      <c r="DQ26" s="43"/>
      <c r="DS26" s="21">
        <f t="shared" si="11"/>
        <v>0</v>
      </c>
      <c r="DT26" s="47"/>
      <c r="DU26" s="48"/>
      <c r="DV26" s="23" t="str">
        <f t="shared" si="4"/>
        <v/>
      </c>
      <c r="DW26" s="37"/>
    </row>
    <row r="27" spans="1:127" ht="15" customHeight="1" x14ac:dyDescent="0.25">
      <c r="A27" s="35"/>
      <c r="B27" s="40">
        <v>19</v>
      </c>
      <c r="C27" s="41"/>
      <c r="D27" s="42"/>
      <c r="E27" s="42"/>
      <c r="F27" s="42"/>
      <c r="G27" s="42"/>
      <c r="H27" s="42"/>
      <c r="I27" s="42"/>
      <c r="J27" s="43"/>
      <c r="K27" s="41"/>
      <c r="L27" s="42"/>
      <c r="M27" s="43"/>
      <c r="O27" s="44"/>
      <c r="P27" s="45"/>
      <c r="R27" s="21">
        <f t="shared" si="5"/>
        <v>0</v>
      </c>
      <c r="S27" s="74"/>
      <c r="T27" s="91"/>
      <c r="U27" s="23" t="str">
        <f t="shared" si="6"/>
        <v/>
      </c>
      <c r="W27" s="40">
        <v>19</v>
      </c>
      <c r="X27" s="41"/>
      <c r="Y27" s="42"/>
      <c r="Z27" s="42"/>
      <c r="AA27" s="42"/>
      <c r="AB27" s="42"/>
      <c r="AC27" s="42"/>
      <c r="AD27" s="42"/>
      <c r="AE27" s="43"/>
      <c r="AF27" s="41"/>
      <c r="AG27" s="42"/>
      <c r="AH27" s="43"/>
      <c r="AJ27" s="49"/>
      <c r="AK27" s="43"/>
      <c r="AM27" s="21">
        <f>AJ27*AK27</f>
        <v>0</v>
      </c>
      <c r="AN27" s="47"/>
      <c r="AO27" s="48"/>
      <c r="AP27" s="23" t="str">
        <f t="shared" si="0"/>
        <v/>
      </c>
      <c r="AR27" s="40">
        <v>19</v>
      </c>
      <c r="AS27" s="41"/>
      <c r="AT27" s="42"/>
      <c r="AU27" s="42"/>
      <c r="AV27" s="42"/>
      <c r="AW27" s="42"/>
      <c r="AX27" s="42"/>
      <c r="AY27" s="42"/>
      <c r="AZ27" s="43"/>
      <c r="BA27" s="41"/>
      <c r="BB27" s="42"/>
      <c r="BC27" s="43"/>
      <c r="BE27" s="49"/>
      <c r="BF27" s="43"/>
      <c r="BH27" s="21">
        <f t="shared" si="8"/>
        <v>0</v>
      </c>
      <c r="BI27" s="47"/>
      <c r="BJ27" s="48"/>
      <c r="BK27" s="23" t="str">
        <f t="shared" si="1"/>
        <v/>
      </c>
      <c r="BM27" s="40">
        <v>19</v>
      </c>
      <c r="BN27" s="41"/>
      <c r="BO27" s="42"/>
      <c r="BP27" s="42"/>
      <c r="BQ27" s="42"/>
      <c r="BR27" s="42"/>
      <c r="BS27" s="42"/>
      <c r="BT27" s="42"/>
      <c r="BU27" s="43"/>
      <c r="BV27" s="41"/>
      <c r="BW27" s="42"/>
      <c r="BX27" s="43"/>
      <c r="BZ27" s="49"/>
      <c r="CA27" s="43"/>
      <c r="CC27" s="21">
        <f t="shared" si="9"/>
        <v>0</v>
      </c>
      <c r="CD27" s="47"/>
      <c r="CE27" s="48"/>
      <c r="CF27" s="23" t="str">
        <f t="shared" si="2"/>
        <v/>
      </c>
      <c r="CG27" s="47"/>
      <c r="CH27" s="40">
        <v>19</v>
      </c>
      <c r="CI27" s="41"/>
      <c r="CJ27" s="42"/>
      <c r="CK27" s="42"/>
      <c r="CL27" s="42"/>
      <c r="CM27" s="42"/>
      <c r="CN27" s="42"/>
      <c r="CO27" s="42"/>
      <c r="CP27" s="43"/>
      <c r="CQ27" s="41"/>
      <c r="CR27" s="42"/>
      <c r="CS27" s="43"/>
      <c r="CU27" s="49"/>
      <c r="CV27" s="43"/>
      <c r="CX27" s="21">
        <f t="shared" si="10"/>
        <v>0</v>
      </c>
      <c r="CY27" s="47"/>
      <c r="CZ27" s="48"/>
      <c r="DA27" s="23" t="str">
        <f t="shared" si="3"/>
        <v/>
      </c>
      <c r="DB27" s="47"/>
      <c r="DC27" s="40">
        <v>19</v>
      </c>
      <c r="DD27" s="41"/>
      <c r="DE27" s="42"/>
      <c r="DF27" s="42"/>
      <c r="DG27" s="42"/>
      <c r="DH27" s="42"/>
      <c r="DI27" s="42"/>
      <c r="DJ27" s="42"/>
      <c r="DK27" s="43"/>
      <c r="DL27" s="41"/>
      <c r="DM27" s="42"/>
      <c r="DN27" s="43"/>
      <c r="DP27" s="49"/>
      <c r="DQ27" s="43"/>
      <c r="DS27" s="21">
        <f t="shared" si="11"/>
        <v>0</v>
      </c>
      <c r="DT27" s="47"/>
      <c r="DU27" s="48"/>
      <c r="DV27" s="23" t="str">
        <f t="shared" si="4"/>
        <v/>
      </c>
      <c r="DW27" s="37"/>
    </row>
    <row r="28" spans="1:127" ht="15" customHeight="1" x14ac:dyDescent="0.25">
      <c r="A28" s="35"/>
      <c r="B28" s="40">
        <v>20</v>
      </c>
      <c r="C28" s="41"/>
      <c r="D28" s="42"/>
      <c r="E28" s="42"/>
      <c r="F28" s="42"/>
      <c r="G28" s="42"/>
      <c r="H28" s="42"/>
      <c r="I28" s="42"/>
      <c r="J28" s="43"/>
      <c r="K28" s="41"/>
      <c r="L28" s="42"/>
      <c r="M28" s="43"/>
      <c r="O28" s="44"/>
      <c r="P28" s="45"/>
      <c r="R28" s="21">
        <f t="shared" si="5"/>
        <v>0</v>
      </c>
      <c r="S28" s="74"/>
      <c r="T28" s="91"/>
      <c r="U28" s="23" t="str">
        <f t="shared" si="6"/>
        <v/>
      </c>
      <c r="W28" s="40">
        <v>20</v>
      </c>
      <c r="X28" s="41"/>
      <c r="Y28" s="42"/>
      <c r="Z28" s="42"/>
      <c r="AA28" s="42"/>
      <c r="AB28" s="42"/>
      <c r="AC28" s="42"/>
      <c r="AD28" s="42"/>
      <c r="AE28" s="43"/>
      <c r="AF28" s="41"/>
      <c r="AG28" s="42"/>
      <c r="AH28" s="43"/>
      <c r="AJ28" s="49"/>
      <c r="AK28" s="43"/>
      <c r="AM28" s="21">
        <f>AJ28*AK28</f>
        <v>0</v>
      </c>
      <c r="AN28" s="47"/>
      <c r="AO28" s="48"/>
      <c r="AP28" s="23" t="str">
        <f t="shared" si="0"/>
        <v/>
      </c>
      <c r="AR28" s="40">
        <v>20</v>
      </c>
      <c r="AS28" s="41"/>
      <c r="AT28" s="42"/>
      <c r="AU28" s="42"/>
      <c r="AV28" s="42"/>
      <c r="AW28" s="42"/>
      <c r="AX28" s="42"/>
      <c r="AY28" s="42"/>
      <c r="AZ28" s="43"/>
      <c r="BA28" s="41"/>
      <c r="BB28" s="42"/>
      <c r="BC28" s="43"/>
      <c r="BE28" s="49"/>
      <c r="BF28" s="43"/>
      <c r="BH28" s="21">
        <f t="shared" si="8"/>
        <v>0</v>
      </c>
      <c r="BI28" s="47"/>
      <c r="BJ28" s="48"/>
      <c r="BK28" s="23" t="str">
        <f t="shared" si="1"/>
        <v/>
      </c>
      <c r="BM28" s="40">
        <v>20</v>
      </c>
      <c r="BN28" s="41"/>
      <c r="BO28" s="42"/>
      <c r="BP28" s="42"/>
      <c r="BQ28" s="42"/>
      <c r="BR28" s="42"/>
      <c r="BS28" s="42"/>
      <c r="BT28" s="42"/>
      <c r="BU28" s="43"/>
      <c r="BV28" s="41"/>
      <c r="BW28" s="42"/>
      <c r="BX28" s="43"/>
      <c r="BZ28" s="49"/>
      <c r="CA28" s="43"/>
      <c r="CC28" s="21">
        <f t="shared" si="9"/>
        <v>0</v>
      </c>
      <c r="CD28" s="47"/>
      <c r="CE28" s="48"/>
      <c r="CF28" s="23" t="str">
        <f t="shared" si="2"/>
        <v/>
      </c>
      <c r="CG28" s="47"/>
      <c r="CH28" s="40">
        <v>20</v>
      </c>
      <c r="CI28" s="41"/>
      <c r="CJ28" s="42"/>
      <c r="CK28" s="42"/>
      <c r="CL28" s="42"/>
      <c r="CM28" s="42"/>
      <c r="CN28" s="42"/>
      <c r="CO28" s="42"/>
      <c r="CP28" s="43"/>
      <c r="CQ28" s="41"/>
      <c r="CR28" s="42"/>
      <c r="CS28" s="43"/>
      <c r="CU28" s="49"/>
      <c r="CV28" s="43"/>
      <c r="CX28" s="21">
        <f t="shared" si="10"/>
        <v>0</v>
      </c>
      <c r="CY28" s="47"/>
      <c r="CZ28" s="48"/>
      <c r="DA28" s="23" t="str">
        <f t="shared" si="3"/>
        <v/>
      </c>
      <c r="DB28" s="47"/>
      <c r="DC28" s="40">
        <v>20</v>
      </c>
      <c r="DD28" s="41"/>
      <c r="DE28" s="42"/>
      <c r="DF28" s="42"/>
      <c r="DG28" s="42"/>
      <c r="DH28" s="42"/>
      <c r="DI28" s="42"/>
      <c r="DJ28" s="42"/>
      <c r="DK28" s="43"/>
      <c r="DL28" s="41"/>
      <c r="DM28" s="42"/>
      <c r="DN28" s="43"/>
      <c r="DP28" s="49"/>
      <c r="DQ28" s="43"/>
      <c r="DS28" s="21">
        <f t="shared" si="11"/>
        <v>0</v>
      </c>
      <c r="DT28" s="47"/>
      <c r="DU28" s="48"/>
      <c r="DV28" s="23" t="str">
        <f t="shared" si="4"/>
        <v/>
      </c>
      <c r="DW28" s="37"/>
    </row>
    <row r="29" spans="1:127" s="17" customFormat="1" ht="15" customHeight="1" x14ac:dyDescent="0.25">
      <c r="A29" s="75"/>
      <c r="B29" s="19"/>
      <c r="C29" s="19"/>
      <c r="D29" s="19"/>
      <c r="E29" s="19"/>
      <c r="F29" s="19"/>
      <c r="G29" s="19"/>
      <c r="H29" s="19"/>
      <c r="I29" s="19"/>
      <c r="J29" s="19"/>
      <c r="K29" s="19"/>
      <c r="L29" s="19"/>
      <c r="M29" s="19"/>
      <c r="N29" s="19"/>
      <c r="O29" s="72"/>
      <c r="P29" s="76" t="s">
        <v>78</v>
      </c>
      <c r="R29" s="24">
        <f>SUM(R9:R28)</f>
        <v>0</v>
      </c>
      <c r="S29" s="25"/>
      <c r="T29" s="26">
        <f>SUM(T9:T28)</f>
        <v>0</v>
      </c>
      <c r="U29" s="23" t="str">
        <f t="shared" si="6"/>
        <v>-</v>
      </c>
      <c r="W29" s="77"/>
      <c r="X29" s="19"/>
      <c r="Y29" s="19"/>
      <c r="Z29" s="19"/>
      <c r="AA29" s="19"/>
      <c r="AB29" s="19"/>
      <c r="AC29" s="19"/>
      <c r="AD29" s="19"/>
      <c r="AE29" s="19"/>
      <c r="AF29" s="19"/>
      <c r="AG29" s="19"/>
      <c r="AH29" s="19"/>
      <c r="AI29" s="19"/>
      <c r="AJ29" s="19"/>
      <c r="AK29" s="76" t="s">
        <v>78</v>
      </c>
      <c r="AM29" s="24">
        <f>SUM(AM9:AM28)</f>
        <v>0</v>
      </c>
      <c r="AN29" s="25"/>
      <c r="AO29" s="26">
        <f>SUM(AO9:AO28)</f>
        <v>0</v>
      </c>
      <c r="AP29" s="23" t="str">
        <f t="shared" si="0"/>
        <v>-</v>
      </c>
      <c r="AR29" s="77"/>
      <c r="AS29" s="19"/>
      <c r="AT29" s="19"/>
      <c r="AU29" s="19"/>
      <c r="AV29" s="19"/>
      <c r="AW29" s="19"/>
      <c r="AX29" s="19"/>
      <c r="AY29" s="19"/>
      <c r="AZ29" s="19"/>
      <c r="BA29" s="19"/>
      <c r="BB29" s="19"/>
      <c r="BC29" s="19"/>
      <c r="BD29" s="19"/>
      <c r="BE29" s="19"/>
      <c r="BF29" s="76" t="s">
        <v>78</v>
      </c>
      <c r="BH29" s="24">
        <f>SUM(BH9:BH28)</f>
        <v>0</v>
      </c>
      <c r="BI29" s="25"/>
      <c r="BJ29" s="26">
        <f>SUM(BJ9:BJ28)</f>
        <v>0</v>
      </c>
      <c r="BK29" s="23" t="str">
        <f t="shared" si="1"/>
        <v>-</v>
      </c>
      <c r="BM29" s="77"/>
      <c r="BN29" s="19"/>
      <c r="BO29" s="19"/>
      <c r="BP29" s="19"/>
      <c r="BQ29" s="19"/>
      <c r="BR29" s="19"/>
      <c r="BS29" s="19"/>
      <c r="BT29" s="19"/>
      <c r="BU29" s="19"/>
      <c r="BV29" s="19"/>
      <c r="BW29" s="19"/>
      <c r="BX29" s="19"/>
      <c r="BY29" s="19"/>
      <c r="BZ29" s="19"/>
      <c r="CA29" s="76" t="s">
        <v>78</v>
      </c>
      <c r="CC29" s="24">
        <f>SUM(CC9:CC28)</f>
        <v>0</v>
      </c>
      <c r="CD29" s="25"/>
      <c r="CE29" s="26">
        <f>SUM(CE9:CE28)</f>
        <v>0</v>
      </c>
      <c r="CF29" s="23" t="str">
        <f t="shared" si="2"/>
        <v>-</v>
      </c>
      <c r="CG29" s="22"/>
      <c r="CH29" s="77"/>
      <c r="CI29" s="19"/>
      <c r="CJ29" s="19"/>
      <c r="CK29" s="19"/>
      <c r="CL29" s="19"/>
      <c r="CM29" s="19"/>
      <c r="CN29" s="19"/>
      <c r="CO29" s="19"/>
      <c r="CP29" s="19"/>
      <c r="CQ29" s="19"/>
      <c r="CR29" s="19"/>
      <c r="CS29" s="19"/>
      <c r="CT29" s="19"/>
      <c r="CU29" s="19"/>
      <c r="CV29" s="76" t="s">
        <v>78</v>
      </c>
      <c r="CX29" s="24">
        <f>SUM(CX9:CX28)</f>
        <v>0</v>
      </c>
      <c r="CY29" s="25"/>
      <c r="CZ29" s="26">
        <f>SUM(CZ9:CZ28)</f>
        <v>0</v>
      </c>
      <c r="DA29" s="23" t="str">
        <f t="shared" si="3"/>
        <v>-</v>
      </c>
      <c r="DB29" s="25"/>
      <c r="DC29" s="77"/>
      <c r="DD29" s="19"/>
      <c r="DE29" s="19"/>
      <c r="DF29" s="19"/>
      <c r="DG29" s="19"/>
      <c r="DH29" s="19"/>
      <c r="DI29" s="19"/>
      <c r="DJ29" s="19"/>
      <c r="DK29" s="19"/>
      <c r="DL29" s="19"/>
      <c r="DM29" s="19"/>
      <c r="DN29" s="19"/>
      <c r="DO29" s="19"/>
      <c r="DP29" s="19"/>
      <c r="DQ29" s="76" t="s">
        <v>78</v>
      </c>
      <c r="DS29" s="24">
        <f>SUM(DS9:DS28)</f>
        <v>0</v>
      </c>
      <c r="DT29" s="25"/>
      <c r="DU29" s="26">
        <f>SUM(DU9:DU28)</f>
        <v>0</v>
      </c>
      <c r="DV29" s="78" t="str">
        <f t="shared" si="4"/>
        <v>-</v>
      </c>
      <c r="DW29" s="79"/>
    </row>
    <row r="30" spans="1:127" s="17" customFormat="1" ht="15" customHeight="1" x14ac:dyDescent="0.25">
      <c r="A30" s="75"/>
      <c r="O30" s="20"/>
      <c r="P30" s="20"/>
      <c r="W30" s="75"/>
      <c r="AR30" s="75"/>
      <c r="BM30" s="75"/>
      <c r="CH30" s="75"/>
      <c r="DC30" s="75"/>
      <c r="DW30" s="79"/>
    </row>
    <row r="31" spans="1:127" s="17" customFormat="1" ht="15" customHeight="1" x14ac:dyDescent="0.25">
      <c r="A31" s="75"/>
      <c r="B31" s="19"/>
      <c r="C31" s="61" t="s">
        <v>53</v>
      </c>
      <c r="D31" s="19"/>
      <c r="E31" s="19"/>
      <c r="F31" s="19"/>
      <c r="G31" s="19"/>
      <c r="H31" s="19"/>
      <c r="I31" s="19"/>
      <c r="J31" s="19"/>
      <c r="K31" s="19"/>
      <c r="L31" s="19"/>
      <c r="M31" s="19"/>
      <c r="N31" s="19"/>
      <c r="O31" s="19"/>
      <c r="P31" s="19"/>
      <c r="Q31" s="19"/>
      <c r="R31" s="19"/>
      <c r="W31" s="77"/>
      <c r="X31" s="61" t="s">
        <v>53</v>
      </c>
      <c r="Y31" s="19"/>
      <c r="Z31" s="19"/>
      <c r="AA31" s="19"/>
      <c r="AB31" s="19"/>
      <c r="AC31" s="19"/>
      <c r="AD31" s="19"/>
      <c r="AE31" s="19"/>
      <c r="AF31" s="19"/>
      <c r="AG31" s="19"/>
      <c r="AH31" s="19"/>
      <c r="AI31" s="19"/>
      <c r="AJ31" s="19"/>
      <c r="AK31" s="19"/>
      <c r="AL31" s="19"/>
      <c r="AM31" s="19"/>
      <c r="AR31" s="77"/>
      <c r="AS31" s="61" t="s">
        <v>53</v>
      </c>
      <c r="AT31" s="19"/>
      <c r="AU31" s="19"/>
      <c r="AV31" s="19"/>
      <c r="AW31" s="19"/>
      <c r="AX31" s="19"/>
      <c r="AY31" s="19"/>
      <c r="AZ31" s="19"/>
      <c r="BA31" s="19"/>
      <c r="BB31" s="19"/>
      <c r="BC31" s="19"/>
      <c r="BD31" s="19"/>
      <c r="BE31" s="19"/>
      <c r="BF31" s="19"/>
      <c r="BG31" s="19"/>
      <c r="BH31" s="19"/>
      <c r="BM31" s="77"/>
      <c r="BN31" s="61" t="s">
        <v>53</v>
      </c>
      <c r="BO31" s="19"/>
      <c r="BP31" s="19"/>
      <c r="BQ31" s="19"/>
      <c r="BR31" s="19"/>
      <c r="BS31" s="19"/>
      <c r="BT31" s="19"/>
      <c r="BU31" s="19"/>
      <c r="BV31" s="19"/>
      <c r="BW31" s="19"/>
      <c r="BX31" s="19"/>
      <c r="BY31" s="19"/>
      <c r="BZ31" s="19"/>
      <c r="CA31" s="19"/>
      <c r="CB31" s="19"/>
      <c r="CC31" s="19"/>
      <c r="CH31" s="77"/>
      <c r="CI31" s="61" t="s">
        <v>53</v>
      </c>
      <c r="CJ31" s="19"/>
      <c r="CK31" s="19"/>
      <c r="CL31" s="19"/>
      <c r="CM31" s="19"/>
      <c r="CN31" s="19"/>
      <c r="CO31" s="19"/>
      <c r="CP31" s="19"/>
      <c r="CQ31" s="19"/>
      <c r="CR31" s="19"/>
      <c r="CS31" s="19"/>
      <c r="CT31" s="19"/>
      <c r="CU31" s="19"/>
      <c r="CV31" s="19"/>
      <c r="CW31" s="19"/>
      <c r="CX31" s="19"/>
      <c r="DC31" s="77"/>
      <c r="DD31" s="61" t="s">
        <v>53</v>
      </c>
      <c r="DE31" s="19"/>
      <c r="DF31" s="19"/>
      <c r="DG31" s="19"/>
      <c r="DH31" s="19"/>
      <c r="DI31" s="19"/>
      <c r="DJ31" s="19"/>
      <c r="DK31" s="19"/>
      <c r="DL31" s="19"/>
      <c r="DM31" s="19"/>
      <c r="DN31" s="19"/>
      <c r="DO31" s="19"/>
      <c r="DP31" s="19"/>
      <c r="DQ31" s="19"/>
      <c r="DR31" s="19"/>
      <c r="DS31" s="19"/>
      <c r="DW31" s="79"/>
    </row>
    <row r="32" spans="1:127" s="17" customFormat="1" ht="15" customHeight="1" x14ac:dyDescent="0.25">
      <c r="A32" s="75"/>
      <c r="C32" s="33" t="s">
        <v>69</v>
      </c>
      <c r="D32" s="33"/>
      <c r="E32" s="33"/>
      <c r="F32" s="33"/>
      <c r="G32" s="33"/>
      <c r="H32" s="33"/>
      <c r="I32" s="33"/>
      <c r="J32" s="33"/>
      <c r="K32" s="33" t="s">
        <v>70</v>
      </c>
      <c r="L32" s="33"/>
      <c r="M32" s="33"/>
      <c r="O32" s="20" t="s">
        <v>71</v>
      </c>
      <c r="P32" s="20" t="s">
        <v>72</v>
      </c>
      <c r="R32" s="27" t="s">
        <v>73</v>
      </c>
      <c r="S32" s="27"/>
      <c r="T32" s="27" t="s">
        <v>74</v>
      </c>
      <c r="U32" s="27" t="s">
        <v>75</v>
      </c>
      <c r="V32" s="27"/>
      <c r="W32" s="75"/>
      <c r="X32" s="33" t="s">
        <v>69</v>
      </c>
      <c r="Y32" s="33"/>
      <c r="Z32" s="33"/>
      <c r="AA32" s="33"/>
      <c r="AB32" s="33"/>
      <c r="AC32" s="33"/>
      <c r="AD32" s="33"/>
      <c r="AE32" s="33"/>
      <c r="AF32" s="33" t="s">
        <v>70</v>
      </c>
      <c r="AG32" s="33"/>
      <c r="AH32" s="33"/>
      <c r="AJ32" s="27" t="s">
        <v>71</v>
      </c>
      <c r="AK32" s="27" t="s">
        <v>72</v>
      </c>
      <c r="AM32" s="27" t="s">
        <v>73</v>
      </c>
      <c r="AN32" s="27"/>
      <c r="AO32" s="27" t="s">
        <v>74</v>
      </c>
      <c r="AP32" s="27" t="s">
        <v>75</v>
      </c>
      <c r="AQ32" s="27"/>
      <c r="AR32" s="75"/>
      <c r="AS32" s="33" t="s">
        <v>69</v>
      </c>
      <c r="AT32" s="33"/>
      <c r="AU32" s="33"/>
      <c r="AV32" s="33"/>
      <c r="AW32" s="33"/>
      <c r="AX32" s="33"/>
      <c r="AY32" s="33"/>
      <c r="AZ32" s="33"/>
      <c r="BA32" s="33" t="s">
        <v>70</v>
      </c>
      <c r="BB32" s="33"/>
      <c r="BC32" s="33"/>
      <c r="BE32" s="27" t="s">
        <v>71</v>
      </c>
      <c r="BF32" s="27" t="s">
        <v>72</v>
      </c>
      <c r="BH32" s="27" t="s">
        <v>73</v>
      </c>
      <c r="BI32" s="27"/>
      <c r="BJ32" s="27" t="s">
        <v>74</v>
      </c>
      <c r="BK32" s="27" t="s">
        <v>75</v>
      </c>
      <c r="BL32" s="27"/>
      <c r="BM32" s="75"/>
      <c r="BN32" s="33" t="s">
        <v>69</v>
      </c>
      <c r="BO32" s="33"/>
      <c r="BP32" s="33"/>
      <c r="BQ32" s="33"/>
      <c r="BR32" s="33"/>
      <c r="BS32" s="33"/>
      <c r="BT32" s="33"/>
      <c r="BU32" s="33"/>
      <c r="BV32" s="33" t="s">
        <v>70</v>
      </c>
      <c r="BW32" s="33"/>
      <c r="BX32" s="33"/>
      <c r="BZ32" s="27" t="s">
        <v>71</v>
      </c>
      <c r="CA32" s="27" t="s">
        <v>72</v>
      </c>
      <c r="CC32" s="27" t="s">
        <v>73</v>
      </c>
      <c r="CD32" s="27"/>
      <c r="CE32" s="27" t="s">
        <v>74</v>
      </c>
      <c r="CF32" s="27" t="s">
        <v>75</v>
      </c>
      <c r="CG32" s="27"/>
      <c r="CH32" s="75"/>
      <c r="CI32" s="33" t="s">
        <v>69</v>
      </c>
      <c r="CJ32" s="33"/>
      <c r="CK32" s="33"/>
      <c r="CL32" s="33"/>
      <c r="CM32" s="33"/>
      <c r="CN32" s="33"/>
      <c r="CO32" s="33"/>
      <c r="CP32" s="33"/>
      <c r="CQ32" s="33" t="s">
        <v>70</v>
      </c>
      <c r="CR32" s="33"/>
      <c r="CS32" s="33"/>
      <c r="CU32" s="27" t="s">
        <v>71</v>
      </c>
      <c r="CV32" s="27" t="s">
        <v>72</v>
      </c>
      <c r="CX32" s="27" t="s">
        <v>73</v>
      </c>
      <c r="CY32" s="27"/>
      <c r="CZ32" s="27" t="s">
        <v>74</v>
      </c>
      <c r="DA32" s="27" t="s">
        <v>75</v>
      </c>
      <c r="DB32" s="27"/>
      <c r="DC32" s="75"/>
      <c r="DD32" s="33" t="s">
        <v>69</v>
      </c>
      <c r="DE32" s="33"/>
      <c r="DF32" s="33"/>
      <c r="DG32" s="33"/>
      <c r="DH32" s="33"/>
      <c r="DI32" s="33"/>
      <c r="DJ32" s="33"/>
      <c r="DK32" s="33"/>
      <c r="DL32" s="33" t="s">
        <v>70</v>
      </c>
      <c r="DM32" s="33"/>
      <c r="DN32" s="33"/>
      <c r="DP32" s="27" t="s">
        <v>71</v>
      </c>
      <c r="DQ32" s="27" t="s">
        <v>72</v>
      </c>
      <c r="DS32" s="27" t="s">
        <v>73</v>
      </c>
      <c r="DT32" s="27"/>
      <c r="DU32" s="27" t="s">
        <v>74</v>
      </c>
      <c r="DV32" s="27" t="s">
        <v>75</v>
      </c>
      <c r="DW32" s="79"/>
    </row>
    <row r="33" spans="1:127" ht="15" customHeight="1" x14ac:dyDescent="0.25">
      <c r="A33" s="35"/>
      <c r="B33" s="40">
        <v>1</v>
      </c>
      <c r="C33" s="41"/>
      <c r="D33" s="42"/>
      <c r="E33" s="42"/>
      <c r="F33" s="42"/>
      <c r="G33" s="42"/>
      <c r="H33" s="42"/>
      <c r="I33" s="42"/>
      <c r="J33" s="43"/>
      <c r="K33" s="41"/>
      <c r="L33" s="42"/>
      <c r="M33" s="43"/>
      <c r="O33" s="44"/>
      <c r="P33" s="45"/>
      <c r="R33" s="21">
        <f>ROUND(IFERROR(O33*P33,0),0)</f>
        <v>0</v>
      </c>
      <c r="S33" s="74"/>
      <c r="T33" s="91"/>
      <c r="U33" s="23" t="str">
        <f t="shared" ref="U33:U53" si="12">IFERROR(IF(ISNUMBER(T33),T33/R33,""),"-")</f>
        <v/>
      </c>
      <c r="W33" s="40">
        <v>1</v>
      </c>
      <c r="X33" s="41"/>
      <c r="Y33" s="42"/>
      <c r="Z33" s="42"/>
      <c r="AA33" s="42"/>
      <c r="AB33" s="42"/>
      <c r="AC33" s="42"/>
      <c r="AD33" s="42"/>
      <c r="AE33" s="43"/>
      <c r="AF33" s="41"/>
      <c r="AG33" s="42"/>
      <c r="AH33" s="43"/>
      <c r="AJ33" s="49"/>
      <c r="AK33" s="43"/>
      <c r="AM33" s="21">
        <f t="shared" ref="AM33:AM52" si="13">ROUND(IFERROR(AJ33*AK33,0),0)</f>
        <v>0</v>
      </c>
      <c r="AN33" s="47"/>
      <c r="AO33" s="48"/>
      <c r="AP33" s="23" t="str">
        <f t="shared" ref="AP33:AP53" si="14">IFERROR(IF(ISNUMBER(AO33),AO33/AM33,""),"-")</f>
        <v/>
      </c>
      <c r="AR33" s="40">
        <v>1</v>
      </c>
      <c r="AS33" s="41"/>
      <c r="AT33" s="42"/>
      <c r="AU33" s="42"/>
      <c r="AV33" s="42"/>
      <c r="AW33" s="42"/>
      <c r="AX33" s="42"/>
      <c r="AY33" s="42"/>
      <c r="AZ33" s="43"/>
      <c r="BA33" s="41"/>
      <c r="BB33" s="42"/>
      <c r="BC33" s="43"/>
      <c r="BE33" s="49"/>
      <c r="BF33" s="43"/>
      <c r="BH33" s="21">
        <f t="shared" ref="BH33:BH52" si="15">ROUND(IFERROR(BE33*BF33,0),0)</f>
        <v>0</v>
      </c>
      <c r="BI33" s="47"/>
      <c r="BJ33" s="48"/>
      <c r="BK33" s="23" t="str">
        <f t="shared" ref="BK33:BK53" si="16">IFERROR(IF(ISNUMBER(BJ33),BJ33/BH33,""),"-")</f>
        <v/>
      </c>
      <c r="BM33" s="40">
        <v>1</v>
      </c>
      <c r="BN33" s="41"/>
      <c r="BO33" s="42"/>
      <c r="BP33" s="42"/>
      <c r="BQ33" s="42"/>
      <c r="BR33" s="42"/>
      <c r="BS33" s="42"/>
      <c r="BT33" s="42"/>
      <c r="BU33" s="43"/>
      <c r="BV33" s="41"/>
      <c r="BW33" s="42"/>
      <c r="BX33" s="43"/>
      <c r="BZ33" s="49"/>
      <c r="CA33" s="43"/>
      <c r="CC33" s="21">
        <f t="shared" ref="CC33:CC52" si="17">ROUND(IFERROR(BZ33*CA33,0),0)</f>
        <v>0</v>
      </c>
      <c r="CD33" s="47"/>
      <c r="CE33" s="48"/>
      <c r="CF33" s="23" t="str">
        <f t="shared" ref="CF33:CF53" si="18">IFERROR(IF(ISNUMBER(CE33),CE33/CC33,""),"-")</f>
        <v/>
      </c>
      <c r="CG33" s="47"/>
      <c r="CH33" s="40">
        <v>1</v>
      </c>
      <c r="CI33" s="41"/>
      <c r="CJ33" s="42"/>
      <c r="CK33" s="42"/>
      <c r="CL33" s="42"/>
      <c r="CM33" s="42"/>
      <c r="CN33" s="42"/>
      <c r="CO33" s="42"/>
      <c r="CP33" s="43"/>
      <c r="CQ33" s="41"/>
      <c r="CR33" s="42"/>
      <c r="CS33" s="43"/>
      <c r="CU33" s="49"/>
      <c r="CV33" s="43"/>
      <c r="CX33" s="21">
        <f t="shared" ref="CX33:CX52" si="19">ROUND(IFERROR(CU33*CV33,0),0)</f>
        <v>0</v>
      </c>
      <c r="CY33" s="47"/>
      <c r="CZ33" s="48"/>
      <c r="DA33" s="23" t="str">
        <f t="shared" ref="DA33:DA53" si="20">IFERROR(IF(ISNUMBER(CZ33),CZ33/CX33,""),"-")</f>
        <v/>
      </c>
      <c r="DB33" s="47"/>
      <c r="DC33" s="40">
        <v>1</v>
      </c>
      <c r="DD33" s="41"/>
      <c r="DE33" s="42"/>
      <c r="DF33" s="42"/>
      <c r="DG33" s="42"/>
      <c r="DH33" s="42"/>
      <c r="DI33" s="42"/>
      <c r="DJ33" s="42"/>
      <c r="DK33" s="43"/>
      <c r="DL33" s="41"/>
      <c r="DM33" s="42"/>
      <c r="DN33" s="43"/>
      <c r="DP33" s="49"/>
      <c r="DQ33" s="43"/>
      <c r="DS33" s="21">
        <f t="shared" ref="DS33:DS52" si="21">ROUND(IFERROR(DP33*DQ33,0),0)</f>
        <v>0</v>
      </c>
      <c r="DT33" s="47"/>
      <c r="DU33" s="48"/>
      <c r="DV33" s="23" t="str">
        <f t="shared" ref="DV33:DV53" si="22">IFERROR(IF(ISNUMBER(DU33),DU33/DS33,""),"-")</f>
        <v/>
      </c>
      <c r="DW33" s="37"/>
    </row>
    <row r="34" spans="1:127" ht="15" customHeight="1" x14ac:dyDescent="0.25">
      <c r="A34" s="35"/>
      <c r="B34" s="40">
        <v>2</v>
      </c>
      <c r="C34" s="41"/>
      <c r="D34" s="42"/>
      <c r="E34" s="42"/>
      <c r="F34" s="42"/>
      <c r="G34" s="42"/>
      <c r="H34" s="42"/>
      <c r="I34" s="42"/>
      <c r="J34" s="43"/>
      <c r="K34" s="41"/>
      <c r="L34" s="42"/>
      <c r="M34" s="43"/>
      <c r="O34" s="44"/>
      <c r="P34" s="45"/>
      <c r="R34" s="21">
        <f t="shared" ref="R34:R52" si="23">ROUND(IFERROR(O34*P34,0),0)</f>
        <v>0</v>
      </c>
      <c r="S34" s="74"/>
      <c r="T34" s="91"/>
      <c r="U34" s="23" t="str">
        <f t="shared" si="12"/>
        <v/>
      </c>
      <c r="W34" s="40">
        <v>2</v>
      </c>
      <c r="X34" s="41"/>
      <c r="Y34" s="42"/>
      <c r="Z34" s="42"/>
      <c r="AA34" s="42"/>
      <c r="AB34" s="42"/>
      <c r="AC34" s="42"/>
      <c r="AD34" s="42"/>
      <c r="AE34" s="43"/>
      <c r="AF34" s="41"/>
      <c r="AG34" s="42"/>
      <c r="AH34" s="43"/>
      <c r="AJ34" s="49"/>
      <c r="AK34" s="43"/>
      <c r="AM34" s="21">
        <f t="shared" si="13"/>
        <v>0</v>
      </c>
      <c r="AN34" s="47"/>
      <c r="AO34" s="48"/>
      <c r="AP34" s="23" t="str">
        <f t="shared" si="14"/>
        <v/>
      </c>
      <c r="AR34" s="40">
        <v>2</v>
      </c>
      <c r="AS34" s="41"/>
      <c r="AT34" s="42"/>
      <c r="AU34" s="42"/>
      <c r="AV34" s="42"/>
      <c r="AW34" s="42"/>
      <c r="AX34" s="42"/>
      <c r="AY34" s="42"/>
      <c r="AZ34" s="43"/>
      <c r="BA34" s="41"/>
      <c r="BB34" s="42"/>
      <c r="BC34" s="43"/>
      <c r="BE34" s="49"/>
      <c r="BF34" s="43"/>
      <c r="BH34" s="21">
        <f t="shared" si="15"/>
        <v>0</v>
      </c>
      <c r="BI34" s="47"/>
      <c r="BJ34" s="48"/>
      <c r="BK34" s="23" t="str">
        <f t="shared" si="16"/>
        <v/>
      </c>
      <c r="BM34" s="40">
        <v>2</v>
      </c>
      <c r="BN34" s="41"/>
      <c r="BO34" s="42"/>
      <c r="BP34" s="42"/>
      <c r="BQ34" s="42"/>
      <c r="BR34" s="42"/>
      <c r="BS34" s="42"/>
      <c r="BT34" s="42"/>
      <c r="BU34" s="43"/>
      <c r="BV34" s="41"/>
      <c r="BW34" s="42"/>
      <c r="BX34" s="43"/>
      <c r="BZ34" s="49"/>
      <c r="CA34" s="43"/>
      <c r="CC34" s="21">
        <f t="shared" si="17"/>
        <v>0</v>
      </c>
      <c r="CD34" s="47"/>
      <c r="CE34" s="48"/>
      <c r="CF34" s="23" t="str">
        <f t="shared" si="18"/>
        <v/>
      </c>
      <c r="CG34" s="47"/>
      <c r="CH34" s="40">
        <v>2</v>
      </c>
      <c r="CI34" s="41"/>
      <c r="CJ34" s="42"/>
      <c r="CK34" s="42"/>
      <c r="CL34" s="42"/>
      <c r="CM34" s="42"/>
      <c r="CN34" s="42"/>
      <c r="CO34" s="42"/>
      <c r="CP34" s="43"/>
      <c r="CQ34" s="41"/>
      <c r="CR34" s="42"/>
      <c r="CS34" s="43"/>
      <c r="CU34" s="49"/>
      <c r="CV34" s="43"/>
      <c r="CX34" s="21">
        <f t="shared" si="19"/>
        <v>0</v>
      </c>
      <c r="CY34" s="47"/>
      <c r="CZ34" s="48"/>
      <c r="DA34" s="23" t="str">
        <f t="shared" si="20"/>
        <v/>
      </c>
      <c r="DB34" s="47"/>
      <c r="DC34" s="40">
        <v>2</v>
      </c>
      <c r="DD34" s="41"/>
      <c r="DE34" s="42"/>
      <c r="DF34" s="42"/>
      <c r="DG34" s="42"/>
      <c r="DH34" s="42"/>
      <c r="DI34" s="42"/>
      <c r="DJ34" s="42"/>
      <c r="DK34" s="43"/>
      <c r="DL34" s="41"/>
      <c r="DM34" s="42"/>
      <c r="DN34" s="43"/>
      <c r="DP34" s="49"/>
      <c r="DQ34" s="43"/>
      <c r="DS34" s="21">
        <f t="shared" si="21"/>
        <v>0</v>
      </c>
      <c r="DT34" s="47"/>
      <c r="DU34" s="48"/>
      <c r="DV34" s="23" t="str">
        <f t="shared" si="22"/>
        <v/>
      </c>
      <c r="DW34" s="37"/>
    </row>
    <row r="35" spans="1:127" ht="15" customHeight="1" x14ac:dyDescent="0.25">
      <c r="A35" s="35"/>
      <c r="B35" s="40">
        <v>3</v>
      </c>
      <c r="C35" s="41"/>
      <c r="D35" s="42"/>
      <c r="E35" s="42"/>
      <c r="F35" s="42"/>
      <c r="G35" s="42"/>
      <c r="H35" s="42"/>
      <c r="I35" s="42"/>
      <c r="J35" s="43"/>
      <c r="K35" s="41"/>
      <c r="L35" s="42"/>
      <c r="M35" s="43"/>
      <c r="O35" s="44"/>
      <c r="P35" s="45"/>
      <c r="R35" s="21">
        <f t="shared" si="23"/>
        <v>0</v>
      </c>
      <c r="S35" s="74"/>
      <c r="T35" s="91"/>
      <c r="U35" s="23" t="str">
        <f t="shared" si="12"/>
        <v/>
      </c>
      <c r="W35" s="40">
        <v>3</v>
      </c>
      <c r="X35" s="41"/>
      <c r="Y35" s="42"/>
      <c r="Z35" s="42"/>
      <c r="AA35" s="42"/>
      <c r="AB35" s="42"/>
      <c r="AC35" s="42"/>
      <c r="AD35" s="42"/>
      <c r="AE35" s="43"/>
      <c r="AF35" s="41"/>
      <c r="AG35" s="42"/>
      <c r="AH35" s="43"/>
      <c r="AJ35" s="49"/>
      <c r="AK35" s="43"/>
      <c r="AM35" s="21">
        <f t="shared" si="13"/>
        <v>0</v>
      </c>
      <c r="AN35" s="47"/>
      <c r="AO35" s="48"/>
      <c r="AP35" s="23" t="str">
        <f t="shared" si="14"/>
        <v/>
      </c>
      <c r="AR35" s="40">
        <v>3</v>
      </c>
      <c r="AS35" s="41"/>
      <c r="AT35" s="42"/>
      <c r="AU35" s="42"/>
      <c r="AV35" s="42"/>
      <c r="AW35" s="42"/>
      <c r="AX35" s="42"/>
      <c r="AY35" s="42"/>
      <c r="AZ35" s="43"/>
      <c r="BA35" s="41"/>
      <c r="BB35" s="42"/>
      <c r="BC35" s="43"/>
      <c r="BE35" s="49"/>
      <c r="BF35" s="43"/>
      <c r="BH35" s="21">
        <f t="shared" si="15"/>
        <v>0</v>
      </c>
      <c r="BI35" s="47"/>
      <c r="BJ35" s="48"/>
      <c r="BK35" s="23" t="str">
        <f t="shared" si="16"/>
        <v/>
      </c>
      <c r="BM35" s="40">
        <v>3</v>
      </c>
      <c r="BN35" s="41"/>
      <c r="BO35" s="42"/>
      <c r="BP35" s="42"/>
      <c r="BQ35" s="42"/>
      <c r="BR35" s="42"/>
      <c r="BS35" s="42"/>
      <c r="BT35" s="42"/>
      <c r="BU35" s="43"/>
      <c r="BV35" s="41"/>
      <c r="BW35" s="42"/>
      <c r="BX35" s="43"/>
      <c r="BZ35" s="49"/>
      <c r="CA35" s="43"/>
      <c r="CC35" s="21">
        <f t="shared" si="17"/>
        <v>0</v>
      </c>
      <c r="CD35" s="47"/>
      <c r="CE35" s="48"/>
      <c r="CF35" s="23" t="str">
        <f t="shared" si="18"/>
        <v/>
      </c>
      <c r="CG35" s="47"/>
      <c r="CH35" s="40">
        <v>3</v>
      </c>
      <c r="CI35" s="41"/>
      <c r="CJ35" s="42"/>
      <c r="CK35" s="42"/>
      <c r="CL35" s="42"/>
      <c r="CM35" s="42"/>
      <c r="CN35" s="42"/>
      <c r="CO35" s="42"/>
      <c r="CP35" s="43"/>
      <c r="CQ35" s="41"/>
      <c r="CR35" s="42"/>
      <c r="CS35" s="43"/>
      <c r="CU35" s="49"/>
      <c r="CV35" s="43"/>
      <c r="CX35" s="21">
        <f t="shared" si="19"/>
        <v>0</v>
      </c>
      <c r="CY35" s="47"/>
      <c r="CZ35" s="48"/>
      <c r="DA35" s="23" t="str">
        <f t="shared" si="20"/>
        <v/>
      </c>
      <c r="DB35" s="47"/>
      <c r="DC35" s="40">
        <v>3</v>
      </c>
      <c r="DD35" s="41"/>
      <c r="DE35" s="42"/>
      <c r="DF35" s="42"/>
      <c r="DG35" s="42"/>
      <c r="DH35" s="42"/>
      <c r="DI35" s="42"/>
      <c r="DJ35" s="42"/>
      <c r="DK35" s="43"/>
      <c r="DL35" s="41"/>
      <c r="DM35" s="42"/>
      <c r="DN35" s="43"/>
      <c r="DP35" s="49"/>
      <c r="DQ35" s="43"/>
      <c r="DS35" s="21">
        <f t="shared" si="21"/>
        <v>0</v>
      </c>
      <c r="DT35" s="47"/>
      <c r="DU35" s="48"/>
      <c r="DV35" s="23" t="str">
        <f t="shared" si="22"/>
        <v/>
      </c>
      <c r="DW35" s="37"/>
    </row>
    <row r="36" spans="1:127" ht="15" customHeight="1" x14ac:dyDescent="0.25">
      <c r="A36" s="35"/>
      <c r="B36" s="40">
        <v>4</v>
      </c>
      <c r="C36" s="41"/>
      <c r="D36" s="42"/>
      <c r="E36" s="42"/>
      <c r="F36" s="42"/>
      <c r="G36" s="42"/>
      <c r="H36" s="42"/>
      <c r="I36" s="42"/>
      <c r="J36" s="43"/>
      <c r="K36" s="41"/>
      <c r="L36" s="42"/>
      <c r="M36" s="43"/>
      <c r="O36" s="44"/>
      <c r="P36" s="45"/>
      <c r="R36" s="21">
        <f t="shared" si="23"/>
        <v>0</v>
      </c>
      <c r="S36" s="74"/>
      <c r="T36" s="91"/>
      <c r="U36" s="23" t="str">
        <f t="shared" si="12"/>
        <v/>
      </c>
      <c r="W36" s="40">
        <v>4</v>
      </c>
      <c r="X36" s="41"/>
      <c r="Y36" s="42"/>
      <c r="Z36" s="42"/>
      <c r="AA36" s="42"/>
      <c r="AB36" s="42"/>
      <c r="AC36" s="42"/>
      <c r="AD36" s="42"/>
      <c r="AE36" s="43"/>
      <c r="AF36" s="41"/>
      <c r="AG36" s="42"/>
      <c r="AH36" s="43"/>
      <c r="AJ36" s="49"/>
      <c r="AK36" s="43"/>
      <c r="AM36" s="21">
        <f t="shared" si="13"/>
        <v>0</v>
      </c>
      <c r="AN36" s="47"/>
      <c r="AO36" s="48"/>
      <c r="AP36" s="23" t="str">
        <f t="shared" si="14"/>
        <v/>
      </c>
      <c r="AR36" s="40">
        <v>4</v>
      </c>
      <c r="AS36" s="41"/>
      <c r="AT36" s="42"/>
      <c r="AU36" s="42"/>
      <c r="AV36" s="42"/>
      <c r="AW36" s="42"/>
      <c r="AX36" s="42"/>
      <c r="AY36" s="42"/>
      <c r="AZ36" s="43"/>
      <c r="BA36" s="41"/>
      <c r="BB36" s="42"/>
      <c r="BC36" s="43"/>
      <c r="BE36" s="49"/>
      <c r="BF36" s="43"/>
      <c r="BH36" s="21">
        <f t="shared" si="15"/>
        <v>0</v>
      </c>
      <c r="BI36" s="47"/>
      <c r="BJ36" s="48"/>
      <c r="BK36" s="23" t="str">
        <f t="shared" si="16"/>
        <v/>
      </c>
      <c r="BM36" s="40">
        <v>4</v>
      </c>
      <c r="BN36" s="41"/>
      <c r="BO36" s="42"/>
      <c r="BP36" s="42"/>
      <c r="BQ36" s="42"/>
      <c r="BR36" s="42"/>
      <c r="BS36" s="42"/>
      <c r="BT36" s="42"/>
      <c r="BU36" s="43"/>
      <c r="BV36" s="41"/>
      <c r="BW36" s="42"/>
      <c r="BX36" s="43"/>
      <c r="BZ36" s="49"/>
      <c r="CA36" s="43"/>
      <c r="CC36" s="21">
        <f t="shared" si="17"/>
        <v>0</v>
      </c>
      <c r="CD36" s="47"/>
      <c r="CE36" s="48"/>
      <c r="CF36" s="23" t="str">
        <f t="shared" si="18"/>
        <v/>
      </c>
      <c r="CG36" s="47"/>
      <c r="CH36" s="40">
        <v>4</v>
      </c>
      <c r="CI36" s="41"/>
      <c r="CJ36" s="42"/>
      <c r="CK36" s="42"/>
      <c r="CL36" s="42"/>
      <c r="CM36" s="42"/>
      <c r="CN36" s="42"/>
      <c r="CO36" s="42"/>
      <c r="CP36" s="43"/>
      <c r="CQ36" s="41"/>
      <c r="CR36" s="42"/>
      <c r="CS36" s="43"/>
      <c r="CU36" s="49"/>
      <c r="CV36" s="43"/>
      <c r="CX36" s="21">
        <f t="shared" si="19"/>
        <v>0</v>
      </c>
      <c r="CY36" s="47"/>
      <c r="CZ36" s="48"/>
      <c r="DA36" s="23" t="str">
        <f t="shared" si="20"/>
        <v/>
      </c>
      <c r="DB36" s="47"/>
      <c r="DC36" s="40">
        <v>4</v>
      </c>
      <c r="DD36" s="41"/>
      <c r="DE36" s="42"/>
      <c r="DF36" s="42"/>
      <c r="DG36" s="42"/>
      <c r="DH36" s="42"/>
      <c r="DI36" s="42"/>
      <c r="DJ36" s="42"/>
      <c r="DK36" s="43"/>
      <c r="DL36" s="41"/>
      <c r="DM36" s="42"/>
      <c r="DN36" s="43"/>
      <c r="DP36" s="49"/>
      <c r="DQ36" s="43"/>
      <c r="DS36" s="21">
        <f t="shared" si="21"/>
        <v>0</v>
      </c>
      <c r="DT36" s="47"/>
      <c r="DU36" s="48"/>
      <c r="DV36" s="23" t="str">
        <f t="shared" si="22"/>
        <v/>
      </c>
      <c r="DW36" s="37"/>
    </row>
    <row r="37" spans="1:127" ht="15" customHeight="1" x14ac:dyDescent="0.25">
      <c r="A37" s="35"/>
      <c r="B37" s="40">
        <v>5</v>
      </c>
      <c r="C37" s="41"/>
      <c r="D37" s="42"/>
      <c r="E37" s="42"/>
      <c r="F37" s="42"/>
      <c r="G37" s="42"/>
      <c r="H37" s="42"/>
      <c r="I37" s="42"/>
      <c r="J37" s="43"/>
      <c r="K37" s="41"/>
      <c r="L37" s="42"/>
      <c r="M37" s="43"/>
      <c r="O37" s="44"/>
      <c r="P37" s="45"/>
      <c r="R37" s="21">
        <f t="shared" si="23"/>
        <v>0</v>
      </c>
      <c r="S37" s="74"/>
      <c r="T37" s="91"/>
      <c r="U37" s="23" t="str">
        <f t="shared" si="12"/>
        <v/>
      </c>
      <c r="W37" s="40">
        <v>5</v>
      </c>
      <c r="X37" s="41"/>
      <c r="Y37" s="42"/>
      <c r="Z37" s="42"/>
      <c r="AA37" s="42"/>
      <c r="AB37" s="42"/>
      <c r="AC37" s="42"/>
      <c r="AD37" s="42"/>
      <c r="AE37" s="43"/>
      <c r="AF37" s="41"/>
      <c r="AG37" s="42"/>
      <c r="AH37" s="43"/>
      <c r="AJ37" s="49"/>
      <c r="AK37" s="43"/>
      <c r="AM37" s="21">
        <f t="shared" si="13"/>
        <v>0</v>
      </c>
      <c r="AN37" s="47"/>
      <c r="AO37" s="48"/>
      <c r="AP37" s="23" t="str">
        <f t="shared" si="14"/>
        <v/>
      </c>
      <c r="AR37" s="40">
        <v>5</v>
      </c>
      <c r="AS37" s="41"/>
      <c r="AT37" s="42"/>
      <c r="AU37" s="42"/>
      <c r="AV37" s="42"/>
      <c r="AW37" s="42"/>
      <c r="AX37" s="42"/>
      <c r="AY37" s="42"/>
      <c r="AZ37" s="43"/>
      <c r="BA37" s="41"/>
      <c r="BB37" s="42"/>
      <c r="BC37" s="43"/>
      <c r="BE37" s="49"/>
      <c r="BF37" s="43"/>
      <c r="BH37" s="21">
        <f t="shared" si="15"/>
        <v>0</v>
      </c>
      <c r="BI37" s="47"/>
      <c r="BJ37" s="48"/>
      <c r="BK37" s="23" t="str">
        <f t="shared" si="16"/>
        <v/>
      </c>
      <c r="BM37" s="40">
        <v>5</v>
      </c>
      <c r="BN37" s="41"/>
      <c r="BO37" s="42"/>
      <c r="BP37" s="42"/>
      <c r="BQ37" s="42"/>
      <c r="BR37" s="42"/>
      <c r="BS37" s="42"/>
      <c r="BT37" s="42"/>
      <c r="BU37" s="43"/>
      <c r="BV37" s="41"/>
      <c r="BW37" s="42"/>
      <c r="BX37" s="43"/>
      <c r="BZ37" s="49"/>
      <c r="CA37" s="43"/>
      <c r="CC37" s="21">
        <f t="shared" si="17"/>
        <v>0</v>
      </c>
      <c r="CD37" s="47"/>
      <c r="CE37" s="48"/>
      <c r="CF37" s="23" t="str">
        <f t="shared" si="18"/>
        <v/>
      </c>
      <c r="CG37" s="47"/>
      <c r="CH37" s="40">
        <v>5</v>
      </c>
      <c r="CI37" s="41"/>
      <c r="CJ37" s="42"/>
      <c r="CK37" s="42"/>
      <c r="CL37" s="42"/>
      <c r="CM37" s="42"/>
      <c r="CN37" s="42"/>
      <c r="CO37" s="42"/>
      <c r="CP37" s="43"/>
      <c r="CQ37" s="41"/>
      <c r="CR37" s="42"/>
      <c r="CS37" s="43"/>
      <c r="CU37" s="49"/>
      <c r="CV37" s="43"/>
      <c r="CX37" s="21">
        <f t="shared" si="19"/>
        <v>0</v>
      </c>
      <c r="CY37" s="47"/>
      <c r="CZ37" s="48"/>
      <c r="DA37" s="23" t="str">
        <f t="shared" si="20"/>
        <v/>
      </c>
      <c r="DB37" s="47"/>
      <c r="DC37" s="40">
        <v>5</v>
      </c>
      <c r="DD37" s="41"/>
      <c r="DE37" s="42"/>
      <c r="DF37" s="42"/>
      <c r="DG37" s="42"/>
      <c r="DH37" s="42"/>
      <c r="DI37" s="42"/>
      <c r="DJ37" s="42"/>
      <c r="DK37" s="43"/>
      <c r="DL37" s="41"/>
      <c r="DM37" s="42"/>
      <c r="DN37" s="43"/>
      <c r="DP37" s="49"/>
      <c r="DQ37" s="43"/>
      <c r="DS37" s="21">
        <f t="shared" si="21"/>
        <v>0</v>
      </c>
      <c r="DT37" s="47"/>
      <c r="DU37" s="48"/>
      <c r="DV37" s="23" t="str">
        <f t="shared" si="22"/>
        <v/>
      </c>
      <c r="DW37" s="37"/>
    </row>
    <row r="38" spans="1:127" ht="15" customHeight="1" x14ac:dyDescent="0.25">
      <c r="A38" s="35"/>
      <c r="B38" s="40">
        <v>6</v>
      </c>
      <c r="C38" s="41"/>
      <c r="D38" s="42"/>
      <c r="E38" s="42"/>
      <c r="F38" s="42"/>
      <c r="G38" s="42"/>
      <c r="H38" s="42"/>
      <c r="I38" s="42"/>
      <c r="J38" s="43"/>
      <c r="K38" s="41"/>
      <c r="L38" s="42"/>
      <c r="M38" s="43"/>
      <c r="O38" s="44"/>
      <c r="P38" s="45"/>
      <c r="R38" s="21">
        <f t="shared" si="23"/>
        <v>0</v>
      </c>
      <c r="S38" s="74"/>
      <c r="T38" s="91"/>
      <c r="U38" s="23" t="str">
        <f t="shared" si="12"/>
        <v/>
      </c>
      <c r="W38" s="40">
        <v>6</v>
      </c>
      <c r="X38" s="41"/>
      <c r="Y38" s="42"/>
      <c r="Z38" s="42"/>
      <c r="AA38" s="42"/>
      <c r="AB38" s="42"/>
      <c r="AC38" s="42"/>
      <c r="AD38" s="42"/>
      <c r="AE38" s="43"/>
      <c r="AF38" s="41"/>
      <c r="AG38" s="42"/>
      <c r="AH38" s="43"/>
      <c r="AJ38" s="49"/>
      <c r="AK38" s="43"/>
      <c r="AM38" s="21">
        <f t="shared" si="13"/>
        <v>0</v>
      </c>
      <c r="AN38" s="47"/>
      <c r="AO38" s="48"/>
      <c r="AP38" s="23" t="str">
        <f t="shared" si="14"/>
        <v/>
      </c>
      <c r="AR38" s="40">
        <v>6</v>
      </c>
      <c r="AS38" s="41"/>
      <c r="AT38" s="42"/>
      <c r="AU38" s="42"/>
      <c r="AV38" s="42"/>
      <c r="AW38" s="42"/>
      <c r="AX38" s="42"/>
      <c r="AY38" s="42"/>
      <c r="AZ38" s="43"/>
      <c r="BA38" s="41"/>
      <c r="BB38" s="42"/>
      <c r="BC38" s="43"/>
      <c r="BE38" s="49"/>
      <c r="BF38" s="43"/>
      <c r="BH38" s="21">
        <f t="shared" si="15"/>
        <v>0</v>
      </c>
      <c r="BI38" s="47"/>
      <c r="BJ38" s="48"/>
      <c r="BK38" s="23" t="str">
        <f t="shared" si="16"/>
        <v/>
      </c>
      <c r="BM38" s="40">
        <v>6</v>
      </c>
      <c r="BN38" s="41"/>
      <c r="BO38" s="42"/>
      <c r="BP38" s="42"/>
      <c r="BQ38" s="42"/>
      <c r="BR38" s="42"/>
      <c r="BS38" s="42"/>
      <c r="BT38" s="42"/>
      <c r="BU38" s="43"/>
      <c r="BV38" s="41"/>
      <c r="BW38" s="42"/>
      <c r="BX38" s="43"/>
      <c r="BZ38" s="49"/>
      <c r="CA38" s="43"/>
      <c r="CC38" s="21">
        <f t="shared" si="17"/>
        <v>0</v>
      </c>
      <c r="CD38" s="47"/>
      <c r="CE38" s="48"/>
      <c r="CF38" s="23" t="str">
        <f t="shared" si="18"/>
        <v/>
      </c>
      <c r="CG38" s="47"/>
      <c r="CH38" s="40">
        <v>6</v>
      </c>
      <c r="CI38" s="41"/>
      <c r="CJ38" s="42"/>
      <c r="CK38" s="42"/>
      <c r="CL38" s="42"/>
      <c r="CM38" s="42"/>
      <c r="CN38" s="42"/>
      <c r="CO38" s="42"/>
      <c r="CP38" s="43"/>
      <c r="CQ38" s="41"/>
      <c r="CR38" s="42"/>
      <c r="CS38" s="43"/>
      <c r="CU38" s="49"/>
      <c r="CV38" s="43"/>
      <c r="CX38" s="21">
        <f t="shared" si="19"/>
        <v>0</v>
      </c>
      <c r="CY38" s="47"/>
      <c r="CZ38" s="48"/>
      <c r="DA38" s="23" t="str">
        <f t="shared" si="20"/>
        <v/>
      </c>
      <c r="DB38" s="47"/>
      <c r="DC38" s="40">
        <v>6</v>
      </c>
      <c r="DD38" s="41"/>
      <c r="DE38" s="42"/>
      <c r="DF38" s="42"/>
      <c r="DG38" s="42"/>
      <c r="DH38" s="42"/>
      <c r="DI38" s="42"/>
      <c r="DJ38" s="42"/>
      <c r="DK38" s="43"/>
      <c r="DL38" s="41"/>
      <c r="DM38" s="42"/>
      <c r="DN38" s="43"/>
      <c r="DP38" s="49"/>
      <c r="DQ38" s="43"/>
      <c r="DS38" s="21">
        <f t="shared" si="21"/>
        <v>0</v>
      </c>
      <c r="DT38" s="47"/>
      <c r="DU38" s="48"/>
      <c r="DV38" s="23" t="str">
        <f t="shared" si="22"/>
        <v/>
      </c>
      <c r="DW38" s="37"/>
    </row>
    <row r="39" spans="1:127" ht="15" customHeight="1" x14ac:dyDescent="0.25">
      <c r="A39" s="35"/>
      <c r="B39" s="40">
        <v>7</v>
      </c>
      <c r="C39" s="41"/>
      <c r="D39" s="42"/>
      <c r="E39" s="42"/>
      <c r="F39" s="42"/>
      <c r="G39" s="42"/>
      <c r="H39" s="42"/>
      <c r="I39" s="42"/>
      <c r="J39" s="43"/>
      <c r="K39" s="41"/>
      <c r="L39" s="42"/>
      <c r="M39" s="43"/>
      <c r="O39" s="44"/>
      <c r="P39" s="45"/>
      <c r="R39" s="21">
        <f t="shared" si="23"/>
        <v>0</v>
      </c>
      <c r="S39" s="74"/>
      <c r="T39" s="91"/>
      <c r="U39" s="23" t="str">
        <f t="shared" si="12"/>
        <v/>
      </c>
      <c r="W39" s="40">
        <v>7</v>
      </c>
      <c r="X39" s="41"/>
      <c r="Y39" s="42"/>
      <c r="Z39" s="42"/>
      <c r="AA39" s="42"/>
      <c r="AB39" s="42"/>
      <c r="AC39" s="42"/>
      <c r="AD39" s="42"/>
      <c r="AE39" s="43"/>
      <c r="AF39" s="41"/>
      <c r="AG39" s="42"/>
      <c r="AH39" s="43"/>
      <c r="AJ39" s="49"/>
      <c r="AK39" s="43"/>
      <c r="AM39" s="21">
        <f t="shared" si="13"/>
        <v>0</v>
      </c>
      <c r="AN39" s="47"/>
      <c r="AO39" s="48"/>
      <c r="AP39" s="23" t="str">
        <f t="shared" si="14"/>
        <v/>
      </c>
      <c r="AR39" s="40">
        <v>7</v>
      </c>
      <c r="AS39" s="41"/>
      <c r="AT39" s="42"/>
      <c r="AU39" s="42"/>
      <c r="AV39" s="42"/>
      <c r="AW39" s="42"/>
      <c r="AX39" s="42"/>
      <c r="AY39" s="42"/>
      <c r="AZ39" s="43"/>
      <c r="BA39" s="41"/>
      <c r="BB39" s="42"/>
      <c r="BC39" s="43"/>
      <c r="BE39" s="49"/>
      <c r="BF39" s="43"/>
      <c r="BH39" s="21">
        <f t="shared" si="15"/>
        <v>0</v>
      </c>
      <c r="BI39" s="47"/>
      <c r="BJ39" s="48"/>
      <c r="BK39" s="23" t="str">
        <f t="shared" si="16"/>
        <v/>
      </c>
      <c r="BM39" s="40">
        <v>7</v>
      </c>
      <c r="BN39" s="41"/>
      <c r="BO39" s="42"/>
      <c r="BP39" s="42"/>
      <c r="BQ39" s="42"/>
      <c r="BR39" s="42"/>
      <c r="BS39" s="42"/>
      <c r="BT39" s="42"/>
      <c r="BU39" s="43"/>
      <c r="BV39" s="41"/>
      <c r="BW39" s="42"/>
      <c r="BX39" s="43"/>
      <c r="BZ39" s="49"/>
      <c r="CA39" s="43"/>
      <c r="CC39" s="21">
        <f t="shared" si="17"/>
        <v>0</v>
      </c>
      <c r="CD39" s="47"/>
      <c r="CE39" s="48"/>
      <c r="CF39" s="23" t="str">
        <f t="shared" si="18"/>
        <v/>
      </c>
      <c r="CG39" s="47"/>
      <c r="CH39" s="40">
        <v>7</v>
      </c>
      <c r="CI39" s="41"/>
      <c r="CJ39" s="42"/>
      <c r="CK39" s="42"/>
      <c r="CL39" s="42"/>
      <c r="CM39" s="42"/>
      <c r="CN39" s="42"/>
      <c r="CO39" s="42"/>
      <c r="CP39" s="43"/>
      <c r="CQ39" s="41"/>
      <c r="CR39" s="42"/>
      <c r="CS39" s="43"/>
      <c r="CU39" s="49"/>
      <c r="CV39" s="43"/>
      <c r="CX39" s="21">
        <f t="shared" si="19"/>
        <v>0</v>
      </c>
      <c r="CY39" s="47"/>
      <c r="CZ39" s="48"/>
      <c r="DA39" s="23" t="str">
        <f t="shared" si="20"/>
        <v/>
      </c>
      <c r="DB39" s="47"/>
      <c r="DC39" s="40">
        <v>7</v>
      </c>
      <c r="DD39" s="41"/>
      <c r="DE39" s="42"/>
      <c r="DF39" s="42"/>
      <c r="DG39" s="42"/>
      <c r="DH39" s="42"/>
      <c r="DI39" s="42"/>
      <c r="DJ39" s="42"/>
      <c r="DK39" s="43"/>
      <c r="DL39" s="41"/>
      <c r="DM39" s="42"/>
      <c r="DN39" s="43"/>
      <c r="DP39" s="49"/>
      <c r="DQ39" s="43"/>
      <c r="DS39" s="21">
        <f t="shared" si="21"/>
        <v>0</v>
      </c>
      <c r="DT39" s="47"/>
      <c r="DU39" s="48"/>
      <c r="DV39" s="23" t="str">
        <f t="shared" si="22"/>
        <v/>
      </c>
      <c r="DW39" s="37"/>
    </row>
    <row r="40" spans="1:127" ht="15" customHeight="1" x14ac:dyDescent="0.25">
      <c r="A40" s="35"/>
      <c r="B40" s="40">
        <v>8</v>
      </c>
      <c r="C40" s="41"/>
      <c r="D40" s="42"/>
      <c r="E40" s="42"/>
      <c r="F40" s="42"/>
      <c r="G40" s="42"/>
      <c r="H40" s="42"/>
      <c r="I40" s="42"/>
      <c r="J40" s="43"/>
      <c r="K40" s="41"/>
      <c r="L40" s="42"/>
      <c r="M40" s="43"/>
      <c r="O40" s="44"/>
      <c r="P40" s="45"/>
      <c r="R40" s="21">
        <f t="shared" si="23"/>
        <v>0</v>
      </c>
      <c r="S40" s="74"/>
      <c r="T40" s="91"/>
      <c r="U40" s="23" t="str">
        <f t="shared" si="12"/>
        <v/>
      </c>
      <c r="W40" s="40">
        <v>8</v>
      </c>
      <c r="X40" s="41"/>
      <c r="Y40" s="42"/>
      <c r="Z40" s="42"/>
      <c r="AA40" s="42"/>
      <c r="AB40" s="42"/>
      <c r="AC40" s="42"/>
      <c r="AD40" s="42"/>
      <c r="AE40" s="43"/>
      <c r="AF40" s="41"/>
      <c r="AG40" s="42"/>
      <c r="AH40" s="43"/>
      <c r="AJ40" s="49"/>
      <c r="AK40" s="43"/>
      <c r="AM40" s="21">
        <f t="shared" si="13"/>
        <v>0</v>
      </c>
      <c r="AN40" s="47"/>
      <c r="AO40" s="48"/>
      <c r="AP40" s="23" t="str">
        <f t="shared" si="14"/>
        <v/>
      </c>
      <c r="AR40" s="40">
        <v>8</v>
      </c>
      <c r="AS40" s="41"/>
      <c r="AT40" s="42"/>
      <c r="AU40" s="42"/>
      <c r="AV40" s="42"/>
      <c r="AW40" s="42"/>
      <c r="AX40" s="42"/>
      <c r="AY40" s="42"/>
      <c r="AZ40" s="43"/>
      <c r="BA40" s="41"/>
      <c r="BB40" s="42"/>
      <c r="BC40" s="43"/>
      <c r="BE40" s="49"/>
      <c r="BF40" s="43"/>
      <c r="BH40" s="21">
        <f t="shared" si="15"/>
        <v>0</v>
      </c>
      <c r="BI40" s="47"/>
      <c r="BJ40" s="48"/>
      <c r="BK40" s="23" t="str">
        <f t="shared" si="16"/>
        <v/>
      </c>
      <c r="BM40" s="40">
        <v>8</v>
      </c>
      <c r="BN40" s="41"/>
      <c r="BO40" s="42"/>
      <c r="BP40" s="42"/>
      <c r="BQ40" s="42"/>
      <c r="BR40" s="42"/>
      <c r="BS40" s="42"/>
      <c r="BT40" s="42"/>
      <c r="BU40" s="43"/>
      <c r="BV40" s="41"/>
      <c r="BW40" s="42"/>
      <c r="BX40" s="43"/>
      <c r="BZ40" s="49"/>
      <c r="CA40" s="43"/>
      <c r="CC40" s="21">
        <f t="shared" si="17"/>
        <v>0</v>
      </c>
      <c r="CD40" s="47"/>
      <c r="CE40" s="48"/>
      <c r="CF40" s="23" t="str">
        <f t="shared" si="18"/>
        <v/>
      </c>
      <c r="CG40" s="47"/>
      <c r="CH40" s="40">
        <v>8</v>
      </c>
      <c r="CI40" s="41"/>
      <c r="CJ40" s="42"/>
      <c r="CK40" s="42"/>
      <c r="CL40" s="42"/>
      <c r="CM40" s="42"/>
      <c r="CN40" s="42"/>
      <c r="CO40" s="42"/>
      <c r="CP40" s="43"/>
      <c r="CQ40" s="41"/>
      <c r="CR40" s="42"/>
      <c r="CS40" s="43"/>
      <c r="CU40" s="49"/>
      <c r="CV40" s="43"/>
      <c r="CX40" s="21">
        <f t="shared" si="19"/>
        <v>0</v>
      </c>
      <c r="CY40" s="47"/>
      <c r="CZ40" s="48"/>
      <c r="DA40" s="23" t="str">
        <f t="shared" si="20"/>
        <v/>
      </c>
      <c r="DB40" s="47"/>
      <c r="DC40" s="40">
        <v>8</v>
      </c>
      <c r="DD40" s="41"/>
      <c r="DE40" s="42"/>
      <c r="DF40" s="42"/>
      <c r="DG40" s="42"/>
      <c r="DH40" s="42"/>
      <c r="DI40" s="42"/>
      <c r="DJ40" s="42"/>
      <c r="DK40" s="43"/>
      <c r="DL40" s="41"/>
      <c r="DM40" s="42"/>
      <c r="DN40" s="43"/>
      <c r="DP40" s="49"/>
      <c r="DQ40" s="43"/>
      <c r="DS40" s="21">
        <f t="shared" si="21"/>
        <v>0</v>
      </c>
      <c r="DT40" s="47"/>
      <c r="DU40" s="48"/>
      <c r="DV40" s="23" t="str">
        <f t="shared" si="22"/>
        <v/>
      </c>
      <c r="DW40" s="37"/>
    </row>
    <row r="41" spans="1:127" ht="15" customHeight="1" x14ac:dyDescent="0.25">
      <c r="A41" s="35"/>
      <c r="B41" s="40">
        <v>9</v>
      </c>
      <c r="C41" s="41"/>
      <c r="D41" s="42"/>
      <c r="E41" s="42"/>
      <c r="F41" s="42"/>
      <c r="G41" s="42"/>
      <c r="H41" s="42"/>
      <c r="I41" s="42"/>
      <c r="J41" s="43"/>
      <c r="K41" s="41"/>
      <c r="L41" s="42"/>
      <c r="M41" s="43"/>
      <c r="O41" s="44"/>
      <c r="P41" s="45"/>
      <c r="R41" s="21">
        <f t="shared" si="23"/>
        <v>0</v>
      </c>
      <c r="S41" s="74"/>
      <c r="T41" s="91"/>
      <c r="U41" s="23" t="str">
        <f t="shared" si="12"/>
        <v/>
      </c>
      <c r="W41" s="40">
        <v>9</v>
      </c>
      <c r="X41" s="41"/>
      <c r="Y41" s="42"/>
      <c r="Z41" s="42"/>
      <c r="AA41" s="42"/>
      <c r="AB41" s="42"/>
      <c r="AC41" s="42"/>
      <c r="AD41" s="42"/>
      <c r="AE41" s="43"/>
      <c r="AF41" s="41"/>
      <c r="AG41" s="42"/>
      <c r="AH41" s="43"/>
      <c r="AJ41" s="49"/>
      <c r="AK41" s="43"/>
      <c r="AM41" s="21">
        <f t="shared" si="13"/>
        <v>0</v>
      </c>
      <c r="AN41" s="47"/>
      <c r="AO41" s="48"/>
      <c r="AP41" s="23" t="str">
        <f t="shared" si="14"/>
        <v/>
      </c>
      <c r="AR41" s="40">
        <v>9</v>
      </c>
      <c r="AS41" s="41"/>
      <c r="AT41" s="42"/>
      <c r="AU41" s="42"/>
      <c r="AV41" s="42"/>
      <c r="AW41" s="42"/>
      <c r="AX41" s="42"/>
      <c r="AY41" s="42"/>
      <c r="AZ41" s="43"/>
      <c r="BA41" s="41"/>
      <c r="BB41" s="42"/>
      <c r="BC41" s="43"/>
      <c r="BE41" s="49"/>
      <c r="BF41" s="43"/>
      <c r="BH41" s="21">
        <f t="shared" si="15"/>
        <v>0</v>
      </c>
      <c r="BI41" s="47"/>
      <c r="BJ41" s="48"/>
      <c r="BK41" s="23" t="str">
        <f t="shared" si="16"/>
        <v/>
      </c>
      <c r="BM41" s="40">
        <v>9</v>
      </c>
      <c r="BN41" s="41"/>
      <c r="BO41" s="42"/>
      <c r="BP41" s="42"/>
      <c r="BQ41" s="42"/>
      <c r="BR41" s="42"/>
      <c r="BS41" s="42"/>
      <c r="BT41" s="42"/>
      <c r="BU41" s="43"/>
      <c r="BV41" s="41"/>
      <c r="BW41" s="42"/>
      <c r="BX41" s="43"/>
      <c r="BZ41" s="49"/>
      <c r="CA41" s="43"/>
      <c r="CC41" s="21">
        <f t="shared" si="17"/>
        <v>0</v>
      </c>
      <c r="CD41" s="47"/>
      <c r="CE41" s="48"/>
      <c r="CF41" s="23" t="str">
        <f t="shared" si="18"/>
        <v/>
      </c>
      <c r="CG41" s="47"/>
      <c r="CH41" s="40">
        <v>9</v>
      </c>
      <c r="CI41" s="41"/>
      <c r="CJ41" s="42"/>
      <c r="CK41" s="42"/>
      <c r="CL41" s="42"/>
      <c r="CM41" s="42"/>
      <c r="CN41" s="42"/>
      <c r="CO41" s="42"/>
      <c r="CP41" s="43"/>
      <c r="CQ41" s="41"/>
      <c r="CR41" s="42"/>
      <c r="CS41" s="43"/>
      <c r="CU41" s="49"/>
      <c r="CV41" s="43"/>
      <c r="CX41" s="21">
        <f t="shared" si="19"/>
        <v>0</v>
      </c>
      <c r="CY41" s="47"/>
      <c r="CZ41" s="48"/>
      <c r="DA41" s="23" t="str">
        <f t="shared" si="20"/>
        <v/>
      </c>
      <c r="DB41" s="47"/>
      <c r="DC41" s="40">
        <v>9</v>
      </c>
      <c r="DD41" s="41"/>
      <c r="DE41" s="42"/>
      <c r="DF41" s="42"/>
      <c r="DG41" s="42"/>
      <c r="DH41" s="42"/>
      <c r="DI41" s="42"/>
      <c r="DJ41" s="42"/>
      <c r="DK41" s="43"/>
      <c r="DL41" s="41"/>
      <c r="DM41" s="42"/>
      <c r="DN41" s="43"/>
      <c r="DP41" s="49"/>
      <c r="DQ41" s="43"/>
      <c r="DS41" s="21">
        <f t="shared" si="21"/>
        <v>0</v>
      </c>
      <c r="DT41" s="47"/>
      <c r="DU41" s="48"/>
      <c r="DV41" s="23" t="str">
        <f t="shared" si="22"/>
        <v/>
      </c>
      <c r="DW41" s="37"/>
    </row>
    <row r="42" spans="1:127" ht="15" customHeight="1" x14ac:dyDescent="0.25">
      <c r="A42" s="35"/>
      <c r="B42" s="40">
        <v>10</v>
      </c>
      <c r="C42" s="41"/>
      <c r="D42" s="42"/>
      <c r="E42" s="42"/>
      <c r="F42" s="42"/>
      <c r="G42" s="42"/>
      <c r="H42" s="42"/>
      <c r="I42" s="42"/>
      <c r="J42" s="43"/>
      <c r="K42" s="41"/>
      <c r="L42" s="42"/>
      <c r="M42" s="43"/>
      <c r="O42" s="44"/>
      <c r="P42" s="45"/>
      <c r="R42" s="21">
        <f t="shared" si="23"/>
        <v>0</v>
      </c>
      <c r="S42" s="74"/>
      <c r="T42" s="91"/>
      <c r="U42" s="23" t="str">
        <f t="shared" si="12"/>
        <v/>
      </c>
      <c r="W42" s="40">
        <v>10</v>
      </c>
      <c r="X42" s="41"/>
      <c r="Y42" s="42"/>
      <c r="Z42" s="42"/>
      <c r="AA42" s="42"/>
      <c r="AB42" s="42"/>
      <c r="AC42" s="42"/>
      <c r="AD42" s="42"/>
      <c r="AE42" s="43"/>
      <c r="AF42" s="41"/>
      <c r="AG42" s="42"/>
      <c r="AH42" s="43"/>
      <c r="AJ42" s="49"/>
      <c r="AK42" s="43"/>
      <c r="AM42" s="21">
        <f t="shared" si="13"/>
        <v>0</v>
      </c>
      <c r="AN42" s="47"/>
      <c r="AO42" s="48"/>
      <c r="AP42" s="23" t="str">
        <f t="shared" si="14"/>
        <v/>
      </c>
      <c r="AR42" s="40">
        <v>10</v>
      </c>
      <c r="AS42" s="41"/>
      <c r="AT42" s="42"/>
      <c r="AU42" s="42"/>
      <c r="AV42" s="42"/>
      <c r="AW42" s="42"/>
      <c r="AX42" s="42"/>
      <c r="AY42" s="42"/>
      <c r="AZ42" s="43"/>
      <c r="BA42" s="41"/>
      <c r="BB42" s="42"/>
      <c r="BC42" s="43"/>
      <c r="BE42" s="49"/>
      <c r="BF42" s="43"/>
      <c r="BH42" s="21">
        <f t="shared" si="15"/>
        <v>0</v>
      </c>
      <c r="BI42" s="47"/>
      <c r="BJ42" s="48"/>
      <c r="BK42" s="23" t="str">
        <f t="shared" si="16"/>
        <v/>
      </c>
      <c r="BM42" s="40">
        <v>10</v>
      </c>
      <c r="BN42" s="41"/>
      <c r="BO42" s="42"/>
      <c r="BP42" s="42"/>
      <c r="BQ42" s="42"/>
      <c r="BR42" s="42"/>
      <c r="BS42" s="42"/>
      <c r="BT42" s="42"/>
      <c r="BU42" s="43"/>
      <c r="BV42" s="41"/>
      <c r="BW42" s="42"/>
      <c r="BX42" s="43"/>
      <c r="BZ42" s="49"/>
      <c r="CA42" s="43"/>
      <c r="CC42" s="21">
        <f t="shared" si="17"/>
        <v>0</v>
      </c>
      <c r="CD42" s="47"/>
      <c r="CE42" s="48"/>
      <c r="CF42" s="23" t="str">
        <f t="shared" si="18"/>
        <v/>
      </c>
      <c r="CG42" s="47"/>
      <c r="CH42" s="40">
        <v>10</v>
      </c>
      <c r="CI42" s="41"/>
      <c r="CJ42" s="42"/>
      <c r="CK42" s="42"/>
      <c r="CL42" s="42"/>
      <c r="CM42" s="42"/>
      <c r="CN42" s="42"/>
      <c r="CO42" s="42"/>
      <c r="CP42" s="43"/>
      <c r="CQ42" s="41"/>
      <c r="CR42" s="42"/>
      <c r="CS42" s="43"/>
      <c r="CU42" s="49"/>
      <c r="CV42" s="43"/>
      <c r="CX42" s="21">
        <f t="shared" si="19"/>
        <v>0</v>
      </c>
      <c r="CY42" s="47"/>
      <c r="CZ42" s="48"/>
      <c r="DA42" s="23" t="str">
        <f t="shared" si="20"/>
        <v/>
      </c>
      <c r="DB42" s="47"/>
      <c r="DC42" s="40">
        <v>10</v>
      </c>
      <c r="DD42" s="41"/>
      <c r="DE42" s="42"/>
      <c r="DF42" s="42"/>
      <c r="DG42" s="42"/>
      <c r="DH42" s="42"/>
      <c r="DI42" s="42"/>
      <c r="DJ42" s="42"/>
      <c r="DK42" s="43"/>
      <c r="DL42" s="41"/>
      <c r="DM42" s="42"/>
      <c r="DN42" s="43"/>
      <c r="DP42" s="49"/>
      <c r="DQ42" s="43"/>
      <c r="DS42" s="21">
        <f t="shared" si="21"/>
        <v>0</v>
      </c>
      <c r="DT42" s="47"/>
      <c r="DU42" s="48"/>
      <c r="DV42" s="23" t="str">
        <f t="shared" si="22"/>
        <v/>
      </c>
      <c r="DW42" s="37"/>
    </row>
    <row r="43" spans="1:127" ht="15" customHeight="1" x14ac:dyDescent="0.25">
      <c r="A43" s="35"/>
      <c r="B43" s="40">
        <v>11</v>
      </c>
      <c r="C43" s="41"/>
      <c r="D43" s="42"/>
      <c r="E43" s="42"/>
      <c r="F43" s="42"/>
      <c r="G43" s="42"/>
      <c r="H43" s="42"/>
      <c r="I43" s="42"/>
      <c r="J43" s="43"/>
      <c r="K43" s="41"/>
      <c r="L43" s="42"/>
      <c r="M43" s="43"/>
      <c r="O43" s="44"/>
      <c r="P43" s="45"/>
      <c r="R43" s="21">
        <f t="shared" si="23"/>
        <v>0</v>
      </c>
      <c r="S43" s="74"/>
      <c r="T43" s="91"/>
      <c r="U43" s="23" t="str">
        <f t="shared" si="12"/>
        <v/>
      </c>
      <c r="W43" s="40">
        <v>11</v>
      </c>
      <c r="X43" s="41"/>
      <c r="Y43" s="42"/>
      <c r="Z43" s="42"/>
      <c r="AA43" s="42"/>
      <c r="AB43" s="42"/>
      <c r="AC43" s="42"/>
      <c r="AD43" s="42"/>
      <c r="AE43" s="43"/>
      <c r="AF43" s="41"/>
      <c r="AG43" s="42"/>
      <c r="AH43" s="43"/>
      <c r="AJ43" s="49"/>
      <c r="AK43" s="43"/>
      <c r="AM43" s="21">
        <f t="shared" si="13"/>
        <v>0</v>
      </c>
      <c r="AN43" s="47"/>
      <c r="AO43" s="48"/>
      <c r="AP43" s="23" t="str">
        <f t="shared" si="14"/>
        <v/>
      </c>
      <c r="AR43" s="40">
        <v>11</v>
      </c>
      <c r="AS43" s="41"/>
      <c r="AT43" s="42"/>
      <c r="AU43" s="42"/>
      <c r="AV43" s="42"/>
      <c r="AW43" s="42"/>
      <c r="AX43" s="42"/>
      <c r="AY43" s="42"/>
      <c r="AZ43" s="43"/>
      <c r="BA43" s="41"/>
      <c r="BB43" s="42"/>
      <c r="BC43" s="43"/>
      <c r="BE43" s="49"/>
      <c r="BF43" s="43"/>
      <c r="BH43" s="21">
        <f t="shared" si="15"/>
        <v>0</v>
      </c>
      <c r="BI43" s="47"/>
      <c r="BJ43" s="48"/>
      <c r="BK43" s="23" t="str">
        <f t="shared" si="16"/>
        <v/>
      </c>
      <c r="BM43" s="40">
        <v>11</v>
      </c>
      <c r="BN43" s="41"/>
      <c r="BO43" s="42"/>
      <c r="BP43" s="42"/>
      <c r="BQ43" s="42"/>
      <c r="BR43" s="42"/>
      <c r="BS43" s="42"/>
      <c r="BT43" s="42"/>
      <c r="BU43" s="43"/>
      <c r="BV43" s="41"/>
      <c r="BW43" s="42"/>
      <c r="BX43" s="43"/>
      <c r="BZ43" s="49"/>
      <c r="CA43" s="43"/>
      <c r="CC43" s="21">
        <f t="shared" si="17"/>
        <v>0</v>
      </c>
      <c r="CD43" s="47"/>
      <c r="CE43" s="48"/>
      <c r="CF43" s="23" t="str">
        <f t="shared" si="18"/>
        <v/>
      </c>
      <c r="CG43" s="47"/>
      <c r="CH43" s="40">
        <v>11</v>
      </c>
      <c r="CI43" s="41"/>
      <c r="CJ43" s="42"/>
      <c r="CK43" s="42"/>
      <c r="CL43" s="42"/>
      <c r="CM43" s="42"/>
      <c r="CN43" s="42"/>
      <c r="CO43" s="42"/>
      <c r="CP43" s="43"/>
      <c r="CQ43" s="41"/>
      <c r="CR43" s="42"/>
      <c r="CS43" s="43"/>
      <c r="CU43" s="49"/>
      <c r="CV43" s="43"/>
      <c r="CX43" s="21">
        <f t="shared" si="19"/>
        <v>0</v>
      </c>
      <c r="CY43" s="47"/>
      <c r="CZ43" s="48"/>
      <c r="DA43" s="23" t="str">
        <f t="shared" si="20"/>
        <v/>
      </c>
      <c r="DB43" s="47"/>
      <c r="DC43" s="40">
        <v>11</v>
      </c>
      <c r="DD43" s="41"/>
      <c r="DE43" s="42"/>
      <c r="DF43" s="42"/>
      <c r="DG43" s="42"/>
      <c r="DH43" s="42"/>
      <c r="DI43" s="42"/>
      <c r="DJ43" s="42"/>
      <c r="DK43" s="43"/>
      <c r="DL43" s="41"/>
      <c r="DM43" s="42"/>
      <c r="DN43" s="43"/>
      <c r="DP43" s="49"/>
      <c r="DQ43" s="43"/>
      <c r="DS43" s="21">
        <f t="shared" si="21"/>
        <v>0</v>
      </c>
      <c r="DT43" s="47"/>
      <c r="DU43" s="48"/>
      <c r="DV43" s="23" t="str">
        <f t="shared" si="22"/>
        <v/>
      </c>
      <c r="DW43" s="37"/>
    </row>
    <row r="44" spans="1:127" ht="15" customHeight="1" x14ac:dyDescent="0.25">
      <c r="A44" s="35"/>
      <c r="B44" s="40">
        <v>12</v>
      </c>
      <c r="C44" s="41"/>
      <c r="D44" s="42"/>
      <c r="E44" s="42"/>
      <c r="F44" s="42"/>
      <c r="G44" s="42"/>
      <c r="H44" s="42"/>
      <c r="I44" s="42"/>
      <c r="J44" s="43"/>
      <c r="K44" s="41"/>
      <c r="L44" s="42"/>
      <c r="M44" s="43"/>
      <c r="O44" s="44"/>
      <c r="P44" s="45"/>
      <c r="R44" s="21">
        <f t="shared" si="23"/>
        <v>0</v>
      </c>
      <c r="S44" s="74"/>
      <c r="T44" s="91"/>
      <c r="U44" s="23" t="str">
        <f t="shared" si="12"/>
        <v/>
      </c>
      <c r="W44" s="40">
        <v>12</v>
      </c>
      <c r="X44" s="41"/>
      <c r="Y44" s="42"/>
      <c r="Z44" s="42"/>
      <c r="AA44" s="42"/>
      <c r="AB44" s="42"/>
      <c r="AC44" s="42"/>
      <c r="AD44" s="42"/>
      <c r="AE44" s="43"/>
      <c r="AF44" s="41"/>
      <c r="AG44" s="42"/>
      <c r="AH44" s="43"/>
      <c r="AJ44" s="49"/>
      <c r="AK44" s="43"/>
      <c r="AM44" s="21">
        <f t="shared" si="13"/>
        <v>0</v>
      </c>
      <c r="AN44" s="47"/>
      <c r="AO44" s="48"/>
      <c r="AP44" s="23" t="str">
        <f t="shared" si="14"/>
        <v/>
      </c>
      <c r="AR44" s="40">
        <v>12</v>
      </c>
      <c r="AS44" s="41"/>
      <c r="AT44" s="42"/>
      <c r="AU44" s="42"/>
      <c r="AV44" s="42"/>
      <c r="AW44" s="42"/>
      <c r="AX44" s="42"/>
      <c r="AY44" s="42"/>
      <c r="AZ44" s="43"/>
      <c r="BA44" s="41"/>
      <c r="BB44" s="42"/>
      <c r="BC44" s="43"/>
      <c r="BE44" s="49"/>
      <c r="BF44" s="43"/>
      <c r="BH44" s="21">
        <f t="shared" si="15"/>
        <v>0</v>
      </c>
      <c r="BI44" s="47"/>
      <c r="BJ44" s="48"/>
      <c r="BK44" s="23" t="str">
        <f t="shared" si="16"/>
        <v/>
      </c>
      <c r="BM44" s="40">
        <v>12</v>
      </c>
      <c r="BN44" s="41"/>
      <c r="BO44" s="42"/>
      <c r="BP44" s="42"/>
      <c r="BQ44" s="42"/>
      <c r="BR44" s="42"/>
      <c r="BS44" s="42"/>
      <c r="BT44" s="42"/>
      <c r="BU44" s="43"/>
      <c r="BV44" s="41"/>
      <c r="BW44" s="42"/>
      <c r="BX44" s="43"/>
      <c r="BZ44" s="49"/>
      <c r="CA44" s="43"/>
      <c r="CC44" s="21">
        <f t="shared" si="17"/>
        <v>0</v>
      </c>
      <c r="CD44" s="47"/>
      <c r="CE44" s="48"/>
      <c r="CF44" s="23" t="str">
        <f t="shared" si="18"/>
        <v/>
      </c>
      <c r="CG44" s="47"/>
      <c r="CH44" s="40">
        <v>12</v>
      </c>
      <c r="CI44" s="41"/>
      <c r="CJ44" s="42"/>
      <c r="CK44" s="42"/>
      <c r="CL44" s="42"/>
      <c r="CM44" s="42"/>
      <c r="CN44" s="42"/>
      <c r="CO44" s="42"/>
      <c r="CP44" s="43"/>
      <c r="CQ44" s="41"/>
      <c r="CR44" s="42"/>
      <c r="CS44" s="43"/>
      <c r="CU44" s="49"/>
      <c r="CV44" s="43"/>
      <c r="CX44" s="21">
        <f t="shared" si="19"/>
        <v>0</v>
      </c>
      <c r="CY44" s="47"/>
      <c r="CZ44" s="48"/>
      <c r="DA44" s="23" t="str">
        <f t="shared" si="20"/>
        <v/>
      </c>
      <c r="DB44" s="47"/>
      <c r="DC44" s="40">
        <v>12</v>
      </c>
      <c r="DD44" s="41"/>
      <c r="DE44" s="42"/>
      <c r="DF44" s="42"/>
      <c r="DG44" s="42"/>
      <c r="DH44" s="42"/>
      <c r="DI44" s="42"/>
      <c r="DJ44" s="42"/>
      <c r="DK44" s="43"/>
      <c r="DL44" s="41"/>
      <c r="DM44" s="42"/>
      <c r="DN44" s="43"/>
      <c r="DP44" s="49"/>
      <c r="DQ44" s="43"/>
      <c r="DS44" s="21">
        <f t="shared" si="21"/>
        <v>0</v>
      </c>
      <c r="DT44" s="47"/>
      <c r="DU44" s="48"/>
      <c r="DV44" s="23" t="str">
        <f t="shared" si="22"/>
        <v/>
      </c>
      <c r="DW44" s="37"/>
    </row>
    <row r="45" spans="1:127" ht="15" customHeight="1" x14ac:dyDescent="0.25">
      <c r="A45" s="35"/>
      <c r="B45" s="40">
        <v>13</v>
      </c>
      <c r="C45" s="41"/>
      <c r="D45" s="42"/>
      <c r="E45" s="42"/>
      <c r="F45" s="42"/>
      <c r="G45" s="42"/>
      <c r="H45" s="42"/>
      <c r="I45" s="42"/>
      <c r="J45" s="43"/>
      <c r="K45" s="41"/>
      <c r="L45" s="42"/>
      <c r="M45" s="43"/>
      <c r="O45" s="44"/>
      <c r="P45" s="45"/>
      <c r="R45" s="21">
        <f t="shared" si="23"/>
        <v>0</v>
      </c>
      <c r="S45" s="74"/>
      <c r="T45" s="91"/>
      <c r="U45" s="23" t="str">
        <f t="shared" si="12"/>
        <v/>
      </c>
      <c r="W45" s="40">
        <v>13</v>
      </c>
      <c r="X45" s="41"/>
      <c r="Y45" s="42"/>
      <c r="Z45" s="42"/>
      <c r="AA45" s="42"/>
      <c r="AB45" s="42"/>
      <c r="AC45" s="42"/>
      <c r="AD45" s="42"/>
      <c r="AE45" s="43"/>
      <c r="AF45" s="41"/>
      <c r="AG45" s="42"/>
      <c r="AH45" s="43"/>
      <c r="AJ45" s="49"/>
      <c r="AK45" s="43"/>
      <c r="AM45" s="21">
        <f t="shared" si="13"/>
        <v>0</v>
      </c>
      <c r="AN45" s="47"/>
      <c r="AO45" s="48"/>
      <c r="AP45" s="23" t="str">
        <f t="shared" si="14"/>
        <v/>
      </c>
      <c r="AR45" s="40">
        <v>13</v>
      </c>
      <c r="AS45" s="41"/>
      <c r="AT45" s="42"/>
      <c r="AU45" s="42"/>
      <c r="AV45" s="42"/>
      <c r="AW45" s="42"/>
      <c r="AX45" s="42"/>
      <c r="AY45" s="42"/>
      <c r="AZ45" s="43"/>
      <c r="BA45" s="41"/>
      <c r="BB45" s="42"/>
      <c r="BC45" s="43"/>
      <c r="BE45" s="49"/>
      <c r="BF45" s="43"/>
      <c r="BH45" s="21">
        <f t="shared" si="15"/>
        <v>0</v>
      </c>
      <c r="BI45" s="47"/>
      <c r="BJ45" s="48"/>
      <c r="BK45" s="23" t="str">
        <f t="shared" si="16"/>
        <v/>
      </c>
      <c r="BM45" s="40">
        <v>13</v>
      </c>
      <c r="BN45" s="41"/>
      <c r="BO45" s="42"/>
      <c r="BP45" s="42"/>
      <c r="BQ45" s="42"/>
      <c r="BR45" s="42"/>
      <c r="BS45" s="42"/>
      <c r="BT45" s="42"/>
      <c r="BU45" s="43"/>
      <c r="BV45" s="41"/>
      <c r="BW45" s="42"/>
      <c r="BX45" s="43"/>
      <c r="BZ45" s="49"/>
      <c r="CA45" s="43"/>
      <c r="CC45" s="21">
        <f t="shared" si="17"/>
        <v>0</v>
      </c>
      <c r="CD45" s="47"/>
      <c r="CE45" s="48"/>
      <c r="CF45" s="23" t="str">
        <f t="shared" si="18"/>
        <v/>
      </c>
      <c r="CG45" s="47"/>
      <c r="CH45" s="40">
        <v>13</v>
      </c>
      <c r="CI45" s="41"/>
      <c r="CJ45" s="42"/>
      <c r="CK45" s="42"/>
      <c r="CL45" s="42"/>
      <c r="CM45" s="42"/>
      <c r="CN45" s="42"/>
      <c r="CO45" s="42"/>
      <c r="CP45" s="43"/>
      <c r="CQ45" s="41"/>
      <c r="CR45" s="42"/>
      <c r="CS45" s="43"/>
      <c r="CU45" s="49"/>
      <c r="CV45" s="43"/>
      <c r="CX45" s="21">
        <f t="shared" si="19"/>
        <v>0</v>
      </c>
      <c r="CY45" s="47"/>
      <c r="CZ45" s="48"/>
      <c r="DA45" s="23" t="str">
        <f t="shared" si="20"/>
        <v/>
      </c>
      <c r="DB45" s="47"/>
      <c r="DC45" s="40">
        <v>13</v>
      </c>
      <c r="DD45" s="41"/>
      <c r="DE45" s="42"/>
      <c r="DF45" s="42"/>
      <c r="DG45" s="42"/>
      <c r="DH45" s="42"/>
      <c r="DI45" s="42"/>
      <c r="DJ45" s="42"/>
      <c r="DK45" s="43"/>
      <c r="DL45" s="41"/>
      <c r="DM45" s="42"/>
      <c r="DN45" s="43"/>
      <c r="DP45" s="49"/>
      <c r="DQ45" s="43"/>
      <c r="DS45" s="21">
        <f t="shared" si="21"/>
        <v>0</v>
      </c>
      <c r="DT45" s="47"/>
      <c r="DU45" s="48"/>
      <c r="DV45" s="23" t="str">
        <f t="shared" si="22"/>
        <v/>
      </c>
      <c r="DW45" s="37"/>
    </row>
    <row r="46" spans="1:127" ht="15" customHeight="1" x14ac:dyDescent="0.25">
      <c r="A46" s="35"/>
      <c r="B46" s="40">
        <v>14</v>
      </c>
      <c r="C46" s="41"/>
      <c r="D46" s="42"/>
      <c r="E46" s="42"/>
      <c r="F46" s="42"/>
      <c r="G46" s="42"/>
      <c r="H46" s="42"/>
      <c r="I46" s="42"/>
      <c r="J46" s="43"/>
      <c r="K46" s="41"/>
      <c r="L46" s="42"/>
      <c r="M46" s="43"/>
      <c r="O46" s="44"/>
      <c r="P46" s="45"/>
      <c r="R46" s="21">
        <f t="shared" si="23"/>
        <v>0</v>
      </c>
      <c r="S46" s="74"/>
      <c r="T46" s="91"/>
      <c r="U46" s="23" t="str">
        <f t="shared" si="12"/>
        <v/>
      </c>
      <c r="W46" s="40">
        <v>14</v>
      </c>
      <c r="X46" s="41"/>
      <c r="Y46" s="42"/>
      <c r="Z46" s="42"/>
      <c r="AA46" s="42"/>
      <c r="AB46" s="42"/>
      <c r="AC46" s="42"/>
      <c r="AD46" s="42"/>
      <c r="AE46" s="43"/>
      <c r="AF46" s="41"/>
      <c r="AG46" s="42"/>
      <c r="AH46" s="43"/>
      <c r="AJ46" s="49"/>
      <c r="AK46" s="43"/>
      <c r="AM46" s="21">
        <f t="shared" si="13"/>
        <v>0</v>
      </c>
      <c r="AN46" s="47"/>
      <c r="AO46" s="48"/>
      <c r="AP46" s="23" t="str">
        <f t="shared" si="14"/>
        <v/>
      </c>
      <c r="AR46" s="40">
        <v>14</v>
      </c>
      <c r="AS46" s="41"/>
      <c r="AT46" s="42"/>
      <c r="AU46" s="42"/>
      <c r="AV46" s="42"/>
      <c r="AW46" s="42"/>
      <c r="AX46" s="42"/>
      <c r="AY46" s="42"/>
      <c r="AZ46" s="43"/>
      <c r="BA46" s="41"/>
      <c r="BB46" s="42"/>
      <c r="BC46" s="43"/>
      <c r="BE46" s="49"/>
      <c r="BF46" s="43"/>
      <c r="BH46" s="21">
        <f t="shared" si="15"/>
        <v>0</v>
      </c>
      <c r="BI46" s="47"/>
      <c r="BJ46" s="48"/>
      <c r="BK46" s="23" t="str">
        <f t="shared" si="16"/>
        <v/>
      </c>
      <c r="BM46" s="40">
        <v>14</v>
      </c>
      <c r="BN46" s="41"/>
      <c r="BO46" s="42"/>
      <c r="BP46" s="42"/>
      <c r="BQ46" s="42"/>
      <c r="BR46" s="42"/>
      <c r="BS46" s="42"/>
      <c r="BT46" s="42"/>
      <c r="BU46" s="43"/>
      <c r="BV46" s="41"/>
      <c r="BW46" s="42"/>
      <c r="BX46" s="43"/>
      <c r="BZ46" s="49"/>
      <c r="CA46" s="43"/>
      <c r="CC46" s="21">
        <f t="shared" si="17"/>
        <v>0</v>
      </c>
      <c r="CD46" s="47"/>
      <c r="CE46" s="48"/>
      <c r="CF46" s="23" t="str">
        <f t="shared" si="18"/>
        <v/>
      </c>
      <c r="CG46" s="47"/>
      <c r="CH46" s="40">
        <v>14</v>
      </c>
      <c r="CI46" s="41"/>
      <c r="CJ46" s="42"/>
      <c r="CK46" s="42"/>
      <c r="CL46" s="42"/>
      <c r="CM46" s="42"/>
      <c r="CN46" s="42"/>
      <c r="CO46" s="42"/>
      <c r="CP46" s="43"/>
      <c r="CQ46" s="41"/>
      <c r="CR46" s="42"/>
      <c r="CS46" s="43"/>
      <c r="CU46" s="49"/>
      <c r="CV46" s="43"/>
      <c r="CX46" s="21">
        <f t="shared" si="19"/>
        <v>0</v>
      </c>
      <c r="CY46" s="47"/>
      <c r="CZ46" s="48"/>
      <c r="DA46" s="23" t="str">
        <f t="shared" si="20"/>
        <v/>
      </c>
      <c r="DB46" s="47"/>
      <c r="DC46" s="40">
        <v>14</v>
      </c>
      <c r="DD46" s="41"/>
      <c r="DE46" s="42"/>
      <c r="DF46" s="42"/>
      <c r="DG46" s="42"/>
      <c r="DH46" s="42"/>
      <c r="DI46" s="42"/>
      <c r="DJ46" s="42"/>
      <c r="DK46" s="43"/>
      <c r="DL46" s="41"/>
      <c r="DM46" s="42"/>
      <c r="DN46" s="43"/>
      <c r="DP46" s="49"/>
      <c r="DQ46" s="43"/>
      <c r="DS46" s="21">
        <f t="shared" si="21"/>
        <v>0</v>
      </c>
      <c r="DT46" s="47"/>
      <c r="DU46" s="48"/>
      <c r="DV46" s="23" t="str">
        <f t="shared" si="22"/>
        <v/>
      </c>
      <c r="DW46" s="37"/>
    </row>
    <row r="47" spans="1:127" ht="15" customHeight="1" x14ac:dyDescent="0.25">
      <c r="A47" s="35"/>
      <c r="B47" s="40">
        <v>15</v>
      </c>
      <c r="C47" s="41"/>
      <c r="D47" s="42"/>
      <c r="E47" s="42"/>
      <c r="F47" s="42"/>
      <c r="G47" s="42"/>
      <c r="H47" s="42"/>
      <c r="I47" s="42"/>
      <c r="J47" s="43"/>
      <c r="K47" s="41"/>
      <c r="L47" s="42"/>
      <c r="M47" s="43"/>
      <c r="O47" s="44"/>
      <c r="P47" s="45"/>
      <c r="R47" s="21">
        <f t="shared" si="23"/>
        <v>0</v>
      </c>
      <c r="S47" s="74"/>
      <c r="T47" s="91"/>
      <c r="U47" s="23" t="str">
        <f t="shared" si="12"/>
        <v/>
      </c>
      <c r="W47" s="40">
        <v>15</v>
      </c>
      <c r="X47" s="41"/>
      <c r="Y47" s="42"/>
      <c r="Z47" s="42"/>
      <c r="AA47" s="42"/>
      <c r="AB47" s="42"/>
      <c r="AC47" s="42"/>
      <c r="AD47" s="42"/>
      <c r="AE47" s="43"/>
      <c r="AF47" s="41"/>
      <c r="AG47" s="42"/>
      <c r="AH47" s="43"/>
      <c r="AJ47" s="49"/>
      <c r="AK47" s="43"/>
      <c r="AM47" s="21">
        <f t="shared" si="13"/>
        <v>0</v>
      </c>
      <c r="AN47" s="47"/>
      <c r="AO47" s="48"/>
      <c r="AP47" s="23" t="str">
        <f t="shared" si="14"/>
        <v/>
      </c>
      <c r="AR47" s="40">
        <v>15</v>
      </c>
      <c r="AS47" s="41"/>
      <c r="AT47" s="42"/>
      <c r="AU47" s="42"/>
      <c r="AV47" s="42"/>
      <c r="AW47" s="42"/>
      <c r="AX47" s="42"/>
      <c r="AY47" s="42"/>
      <c r="AZ47" s="43"/>
      <c r="BA47" s="41"/>
      <c r="BB47" s="42"/>
      <c r="BC47" s="43"/>
      <c r="BE47" s="49"/>
      <c r="BF47" s="43"/>
      <c r="BH47" s="21">
        <f t="shared" si="15"/>
        <v>0</v>
      </c>
      <c r="BI47" s="47"/>
      <c r="BJ47" s="48"/>
      <c r="BK47" s="23" t="str">
        <f t="shared" si="16"/>
        <v/>
      </c>
      <c r="BM47" s="40">
        <v>15</v>
      </c>
      <c r="BN47" s="41"/>
      <c r="BO47" s="42"/>
      <c r="BP47" s="42"/>
      <c r="BQ47" s="42"/>
      <c r="BR47" s="42"/>
      <c r="BS47" s="42"/>
      <c r="BT47" s="42"/>
      <c r="BU47" s="43"/>
      <c r="BV47" s="41"/>
      <c r="BW47" s="42"/>
      <c r="BX47" s="43"/>
      <c r="BZ47" s="49"/>
      <c r="CA47" s="43"/>
      <c r="CC47" s="21">
        <f t="shared" si="17"/>
        <v>0</v>
      </c>
      <c r="CD47" s="47"/>
      <c r="CE47" s="48"/>
      <c r="CF47" s="23" t="str">
        <f t="shared" si="18"/>
        <v/>
      </c>
      <c r="CG47" s="47"/>
      <c r="CH47" s="40">
        <v>15</v>
      </c>
      <c r="CI47" s="41"/>
      <c r="CJ47" s="42"/>
      <c r="CK47" s="42"/>
      <c r="CL47" s="42"/>
      <c r="CM47" s="42"/>
      <c r="CN47" s="42"/>
      <c r="CO47" s="42"/>
      <c r="CP47" s="43"/>
      <c r="CQ47" s="41"/>
      <c r="CR47" s="42"/>
      <c r="CS47" s="43"/>
      <c r="CU47" s="49"/>
      <c r="CV47" s="43"/>
      <c r="CX47" s="21">
        <f t="shared" si="19"/>
        <v>0</v>
      </c>
      <c r="CY47" s="47"/>
      <c r="CZ47" s="48"/>
      <c r="DA47" s="23" t="str">
        <f t="shared" si="20"/>
        <v/>
      </c>
      <c r="DB47" s="47"/>
      <c r="DC47" s="40">
        <v>15</v>
      </c>
      <c r="DD47" s="41"/>
      <c r="DE47" s="42"/>
      <c r="DF47" s="42"/>
      <c r="DG47" s="42"/>
      <c r="DH47" s="42"/>
      <c r="DI47" s="42"/>
      <c r="DJ47" s="42"/>
      <c r="DK47" s="43"/>
      <c r="DL47" s="41"/>
      <c r="DM47" s="42"/>
      <c r="DN47" s="43"/>
      <c r="DP47" s="49"/>
      <c r="DQ47" s="43"/>
      <c r="DS47" s="21">
        <f t="shared" si="21"/>
        <v>0</v>
      </c>
      <c r="DT47" s="47"/>
      <c r="DU47" s="48"/>
      <c r="DV47" s="23" t="str">
        <f t="shared" si="22"/>
        <v/>
      </c>
      <c r="DW47" s="37"/>
    </row>
    <row r="48" spans="1:127" ht="15" customHeight="1" x14ac:dyDescent="0.25">
      <c r="A48" s="35"/>
      <c r="B48" s="40">
        <v>16</v>
      </c>
      <c r="C48" s="41"/>
      <c r="D48" s="42"/>
      <c r="E48" s="42"/>
      <c r="F48" s="42"/>
      <c r="G48" s="42"/>
      <c r="H48" s="42"/>
      <c r="I48" s="42"/>
      <c r="J48" s="43"/>
      <c r="K48" s="41"/>
      <c r="L48" s="42"/>
      <c r="M48" s="43"/>
      <c r="O48" s="44"/>
      <c r="P48" s="45"/>
      <c r="R48" s="21">
        <f t="shared" si="23"/>
        <v>0</v>
      </c>
      <c r="S48" s="74"/>
      <c r="T48" s="91"/>
      <c r="U48" s="23" t="str">
        <f t="shared" si="12"/>
        <v/>
      </c>
      <c r="W48" s="40">
        <v>16</v>
      </c>
      <c r="X48" s="41"/>
      <c r="Y48" s="42"/>
      <c r="Z48" s="42"/>
      <c r="AA48" s="42"/>
      <c r="AB48" s="42"/>
      <c r="AC48" s="42"/>
      <c r="AD48" s="42"/>
      <c r="AE48" s="43"/>
      <c r="AF48" s="41"/>
      <c r="AG48" s="42"/>
      <c r="AH48" s="43"/>
      <c r="AJ48" s="49"/>
      <c r="AK48" s="43"/>
      <c r="AM48" s="21">
        <f t="shared" si="13"/>
        <v>0</v>
      </c>
      <c r="AN48" s="47"/>
      <c r="AO48" s="48"/>
      <c r="AP48" s="23" t="str">
        <f t="shared" si="14"/>
        <v/>
      </c>
      <c r="AR48" s="40">
        <v>16</v>
      </c>
      <c r="AS48" s="41"/>
      <c r="AT48" s="42"/>
      <c r="AU48" s="42"/>
      <c r="AV48" s="42"/>
      <c r="AW48" s="42"/>
      <c r="AX48" s="42"/>
      <c r="AY48" s="42"/>
      <c r="AZ48" s="43"/>
      <c r="BA48" s="41"/>
      <c r="BB48" s="42"/>
      <c r="BC48" s="43"/>
      <c r="BE48" s="49"/>
      <c r="BF48" s="43"/>
      <c r="BH48" s="21">
        <f t="shared" si="15"/>
        <v>0</v>
      </c>
      <c r="BI48" s="47"/>
      <c r="BJ48" s="48"/>
      <c r="BK48" s="23" t="str">
        <f t="shared" si="16"/>
        <v/>
      </c>
      <c r="BM48" s="40">
        <v>16</v>
      </c>
      <c r="BN48" s="41"/>
      <c r="BO48" s="42"/>
      <c r="BP48" s="42"/>
      <c r="BQ48" s="42"/>
      <c r="BR48" s="42"/>
      <c r="BS48" s="42"/>
      <c r="BT48" s="42"/>
      <c r="BU48" s="43"/>
      <c r="BV48" s="41"/>
      <c r="BW48" s="42"/>
      <c r="BX48" s="43"/>
      <c r="BZ48" s="49"/>
      <c r="CA48" s="43"/>
      <c r="CC48" s="21">
        <f t="shared" si="17"/>
        <v>0</v>
      </c>
      <c r="CD48" s="47"/>
      <c r="CE48" s="48"/>
      <c r="CF48" s="23" t="str">
        <f t="shared" si="18"/>
        <v/>
      </c>
      <c r="CG48" s="47"/>
      <c r="CH48" s="40">
        <v>16</v>
      </c>
      <c r="CI48" s="41"/>
      <c r="CJ48" s="42"/>
      <c r="CK48" s="42"/>
      <c r="CL48" s="42"/>
      <c r="CM48" s="42"/>
      <c r="CN48" s="42"/>
      <c r="CO48" s="42"/>
      <c r="CP48" s="43"/>
      <c r="CQ48" s="41"/>
      <c r="CR48" s="42"/>
      <c r="CS48" s="43"/>
      <c r="CU48" s="49"/>
      <c r="CV48" s="43"/>
      <c r="CX48" s="21">
        <f t="shared" si="19"/>
        <v>0</v>
      </c>
      <c r="CY48" s="47"/>
      <c r="CZ48" s="48"/>
      <c r="DA48" s="23" t="str">
        <f t="shared" si="20"/>
        <v/>
      </c>
      <c r="DB48" s="47"/>
      <c r="DC48" s="40">
        <v>16</v>
      </c>
      <c r="DD48" s="41"/>
      <c r="DE48" s="42"/>
      <c r="DF48" s="42"/>
      <c r="DG48" s="42"/>
      <c r="DH48" s="42"/>
      <c r="DI48" s="42"/>
      <c r="DJ48" s="42"/>
      <c r="DK48" s="43"/>
      <c r="DL48" s="41"/>
      <c r="DM48" s="42"/>
      <c r="DN48" s="43"/>
      <c r="DP48" s="49"/>
      <c r="DQ48" s="43"/>
      <c r="DS48" s="21">
        <f t="shared" si="21"/>
        <v>0</v>
      </c>
      <c r="DT48" s="47"/>
      <c r="DU48" s="48"/>
      <c r="DV48" s="23" t="str">
        <f t="shared" si="22"/>
        <v/>
      </c>
      <c r="DW48" s="37"/>
    </row>
    <row r="49" spans="1:127" ht="15" customHeight="1" x14ac:dyDescent="0.25">
      <c r="A49" s="35"/>
      <c r="B49" s="40">
        <v>17</v>
      </c>
      <c r="C49" s="41"/>
      <c r="D49" s="42"/>
      <c r="E49" s="42"/>
      <c r="F49" s="42"/>
      <c r="G49" s="42"/>
      <c r="H49" s="42"/>
      <c r="I49" s="42"/>
      <c r="J49" s="43"/>
      <c r="K49" s="41"/>
      <c r="L49" s="42"/>
      <c r="M49" s="43"/>
      <c r="O49" s="44"/>
      <c r="P49" s="45"/>
      <c r="R49" s="21">
        <f t="shared" si="23"/>
        <v>0</v>
      </c>
      <c r="S49" s="74"/>
      <c r="T49" s="91"/>
      <c r="U49" s="23" t="str">
        <f t="shared" si="12"/>
        <v/>
      </c>
      <c r="W49" s="40">
        <v>17</v>
      </c>
      <c r="X49" s="41"/>
      <c r="Y49" s="42"/>
      <c r="Z49" s="42"/>
      <c r="AA49" s="42"/>
      <c r="AB49" s="42"/>
      <c r="AC49" s="42"/>
      <c r="AD49" s="42"/>
      <c r="AE49" s="43"/>
      <c r="AF49" s="41"/>
      <c r="AG49" s="42"/>
      <c r="AH49" s="43"/>
      <c r="AJ49" s="49"/>
      <c r="AK49" s="43"/>
      <c r="AM49" s="21">
        <f t="shared" si="13"/>
        <v>0</v>
      </c>
      <c r="AN49" s="47"/>
      <c r="AO49" s="48"/>
      <c r="AP49" s="23" t="str">
        <f t="shared" si="14"/>
        <v/>
      </c>
      <c r="AR49" s="40">
        <v>17</v>
      </c>
      <c r="AS49" s="41"/>
      <c r="AT49" s="42"/>
      <c r="AU49" s="42"/>
      <c r="AV49" s="42"/>
      <c r="AW49" s="42"/>
      <c r="AX49" s="42"/>
      <c r="AY49" s="42"/>
      <c r="AZ49" s="43"/>
      <c r="BA49" s="41"/>
      <c r="BB49" s="42"/>
      <c r="BC49" s="43"/>
      <c r="BE49" s="49"/>
      <c r="BF49" s="43"/>
      <c r="BH49" s="21">
        <f t="shared" si="15"/>
        <v>0</v>
      </c>
      <c r="BI49" s="47"/>
      <c r="BJ49" s="48"/>
      <c r="BK49" s="23" t="str">
        <f t="shared" si="16"/>
        <v/>
      </c>
      <c r="BM49" s="40">
        <v>17</v>
      </c>
      <c r="BN49" s="41"/>
      <c r="BO49" s="42"/>
      <c r="BP49" s="42"/>
      <c r="BQ49" s="42"/>
      <c r="BR49" s="42"/>
      <c r="BS49" s="42"/>
      <c r="BT49" s="42"/>
      <c r="BU49" s="43"/>
      <c r="BV49" s="41"/>
      <c r="BW49" s="42"/>
      <c r="BX49" s="43"/>
      <c r="BZ49" s="49"/>
      <c r="CA49" s="43"/>
      <c r="CC49" s="21">
        <f t="shared" si="17"/>
        <v>0</v>
      </c>
      <c r="CD49" s="47"/>
      <c r="CE49" s="48"/>
      <c r="CF49" s="23" t="str">
        <f t="shared" si="18"/>
        <v/>
      </c>
      <c r="CG49" s="47"/>
      <c r="CH49" s="40">
        <v>17</v>
      </c>
      <c r="CI49" s="41"/>
      <c r="CJ49" s="42"/>
      <c r="CK49" s="42"/>
      <c r="CL49" s="42"/>
      <c r="CM49" s="42"/>
      <c r="CN49" s="42"/>
      <c r="CO49" s="42"/>
      <c r="CP49" s="43"/>
      <c r="CQ49" s="41"/>
      <c r="CR49" s="42"/>
      <c r="CS49" s="43"/>
      <c r="CU49" s="49"/>
      <c r="CV49" s="43"/>
      <c r="CX49" s="21">
        <f t="shared" si="19"/>
        <v>0</v>
      </c>
      <c r="CY49" s="47"/>
      <c r="CZ49" s="48"/>
      <c r="DA49" s="23" t="str">
        <f t="shared" si="20"/>
        <v/>
      </c>
      <c r="DB49" s="47"/>
      <c r="DC49" s="40">
        <v>17</v>
      </c>
      <c r="DD49" s="41"/>
      <c r="DE49" s="42"/>
      <c r="DF49" s="42"/>
      <c r="DG49" s="42"/>
      <c r="DH49" s="42"/>
      <c r="DI49" s="42"/>
      <c r="DJ49" s="42"/>
      <c r="DK49" s="43"/>
      <c r="DL49" s="41"/>
      <c r="DM49" s="42"/>
      <c r="DN49" s="43"/>
      <c r="DP49" s="49"/>
      <c r="DQ49" s="43"/>
      <c r="DS49" s="21">
        <f t="shared" si="21"/>
        <v>0</v>
      </c>
      <c r="DT49" s="47"/>
      <c r="DU49" s="48"/>
      <c r="DV49" s="23" t="str">
        <f t="shared" si="22"/>
        <v/>
      </c>
      <c r="DW49" s="37"/>
    </row>
    <row r="50" spans="1:127" ht="15" customHeight="1" x14ac:dyDescent="0.25">
      <c r="A50" s="35"/>
      <c r="B50" s="40">
        <v>18</v>
      </c>
      <c r="C50" s="41"/>
      <c r="D50" s="42"/>
      <c r="E50" s="42"/>
      <c r="F50" s="42"/>
      <c r="G50" s="42"/>
      <c r="H50" s="42"/>
      <c r="I50" s="42"/>
      <c r="J50" s="43"/>
      <c r="K50" s="41"/>
      <c r="L50" s="42"/>
      <c r="M50" s="43"/>
      <c r="O50" s="44"/>
      <c r="P50" s="45"/>
      <c r="R50" s="21">
        <f t="shared" si="23"/>
        <v>0</v>
      </c>
      <c r="S50" s="74"/>
      <c r="T50" s="91"/>
      <c r="U50" s="23" t="str">
        <f t="shared" si="12"/>
        <v/>
      </c>
      <c r="W50" s="40">
        <v>18</v>
      </c>
      <c r="X50" s="41"/>
      <c r="Y50" s="42"/>
      <c r="Z50" s="42"/>
      <c r="AA50" s="42"/>
      <c r="AB50" s="42"/>
      <c r="AC50" s="42"/>
      <c r="AD50" s="42"/>
      <c r="AE50" s="43"/>
      <c r="AF50" s="41"/>
      <c r="AG50" s="42"/>
      <c r="AH50" s="43"/>
      <c r="AJ50" s="49"/>
      <c r="AK50" s="43"/>
      <c r="AM50" s="21">
        <f t="shared" si="13"/>
        <v>0</v>
      </c>
      <c r="AN50" s="47"/>
      <c r="AO50" s="48"/>
      <c r="AP50" s="23" t="str">
        <f t="shared" si="14"/>
        <v/>
      </c>
      <c r="AR50" s="40">
        <v>18</v>
      </c>
      <c r="AS50" s="41"/>
      <c r="AT50" s="42"/>
      <c r="AU50" s="42"/>
      <c r="AV50" s="42"/>
      <c r="AW50" s="42"/>
      <c r="AX50" s="42"/>
      <c r="AY50" s="42"/>
      <c r="AZ50" s="43"/>
      <c r="BA50" s="41"/>
      <c r="BB50" s="42"/>
      <c r="BC50" s="43"/>
      <c r="BE50" s="49"/>
      <c r="BF50" s="43"/>
      <c r="BH50" s="21">
        <f t="shared" si="15"/>
        <v>0</v>
      </c>
      <c r="BI50" s="47"/>
      <c r="BJ50" s="48"/>
      <c r="BK50" s="23" t="str">
        <f t="shared" si="16"/>
        <v/>
      </c>
      <c r="BM50" s="40">
        <v>18</v>
      </c>
      <c r="BN50" s="41"/>
      <c r="BO50" s="42"/>
      <c r="BP50" s="42"/>
      <c r="BQ50" s="42"/>
      <c r="BR50" s="42"/>
      <c r="BS50" s="42"/>
      <c r="BT50" s="42"/>
      <c r="BU50" s="43"/>
      <c r="BV50" s="41"/>
      <c r="BW50" s="42"/>
      <c r="BX50" s="43"/>
      <c r="BZ50" s="49"/>
      <c r="CA50" s="43"/>
      <c r="CC50" s="21">
        <f t="shared" si="17"/>
        <v>0</v>
      </c>
      <c r="CD50" s="47"/>
      <c r="CE50" s="48"/>
      <c r="CF50" s="23" t="str">
        <f t="shared" si="18"/>
        <v/>
      </c>
      <c r="CG50" s="47"/>
      <c r="CH50" s="40">
        <v>18</v>
      </c>
      <c r="CI50" s="41"/>
      <c r="CJ50" s="42"/>
      <c r="CK50" s="42"/>
      <c r="CL50" s="42"/>
      <c r="CM50" s="42"/>
      <c r="CN50" s="42"/>
      <c r="CO50" s="42"/>
      <c r="CP50" s="43"/>
      <c r="CQ50" s="41"/>
      <c r="CR50" s="42"/>
      <c r="CS50" s="43"/>
      <c r="CU50" s="49"/>
      <c r="CV50" s="43"/>
      <c r="CX50" s="21">
        <f t="shared" si="19"/>
        <v>0</v>
      </c>
      <c r="CY50" s="47"/>
      <c r="CZ50" s="48"/>
      <c r="DA50" s="23" t="str">
        <f t="shared" si="20"/>
        <v/>
      </c>
      <c r="DB50" s="47"/>
      <c r="DC50" s="40">
        <v>18</v>
      </c>
      <c r="DD50" s="41"/>
      <c r="DE50" s="42"/>
      <c r="DF50" s="42"/>
      <c r="DG50" s="42"/>
      <c r="DH50" s="42"/>
      <c r="DI50" s="42"/>
      <c r="DJ50" s="42"/>
      <c r="DK50" s="43"/>
      <c r="DL50" s="41"/>
      <c r="DM50" s="42"/>
      <c r="DN50" s="43"/>
      <c r="DP50" s="49"/>
      <c r="DQ50" s="43"/>
      <c r="DS50" s="21">
        <f t="shared" si="21"/>
        <v>0</v>
      </c>
      <c r="DT50" s="47"/>
      <c r="DU50" s="48"/>
      <c r="DV50" s="23" t="str">
        <f t="shared" si="22"/>
        <v/>
      </c>
      <c r="DW50" s="37"/>
    </row>
    <row r="51" spans="1:127" ht="15" customHeight="1" x14ac:dyDescent="0.25">
      <c r="A51" s="35"/>
      <c r="B51" s="40">
        <v>19</v>
      </c>
      <c r="C51" s="41"/>
      <c r="D51" s="42"/>
      <c r="E51" s="42"/>
      <c r="F51" s="42"/>
      <c r="G51" s="42"/>
      <c r="H51" s="42"/>
      <c r="I51" s="42"/>
      <c r="J51" s="43"/>
      <c r="K51" s="41"/>
      <c r="L51" s="42"/>
      <c r="M51" s="43"/>
      <c r="O51" s="44"/>
      <c r="P51" s="45"/>
      <c r="R51" s="21">
        <f t="shared" si="23"/>
        <v>0</v>
      </c>
      <c r="S51" s="74"/>
      <c r="T51" s="91"/>
      <c r="U51" s="23" t="str">
        <f t="shared" si="12"/>
        <v/>
      </c>
      <c r="W51" s="40">
        <v>19</v>
      </c>
      <c r="X51" s="41"/>
      <c r="Y51" s="42"/>
      <c r="Z51" s="42"/>
      <c r="AA51" s="42"/>
      <c r="AB51" s="42"/>
      <c r="AC51" s="42"/>
      <c r="AD51" s="42"/>
      <c r="AE51" s="43"/>
      <c r="AF51" s="41"/>
      <c r="AG51" s="42"/>
      <c r="AH51" s="43"/>
      <c r="AJ51" s="49"/>
      <c r="AK51" s="43"/>
      <c r="AM51" s="21">
        <f t="shared" si="13"/>
        <v>0</v>
      </c>
      <c r="AN51" s="47"/>
      <c r="AO51" s="48"/>
      <c r="AP51" s="23" t="str">
        <f t="shared" si="14"/>
        <v/>
      </c>
      <c r="AR51" s="40">
        <v>19</v>
      </c>
      <c r="AS51" s="41"/>
      <c r="AT51" s="42"/>
      <c r="AU51" s="42"/>
      <c r="AV51" s="42"/>
      <c r="AW51" s="42"/>
      <c r="AX51" s="42"/>
      <c r="AY51" s="42"/>
      <c r="AZ51" s="43"/>
      <c r="BA51" s="41"/>
      <c r="BB51" s="42"/>
      <c r="BC51" s="43"/>
      <c r="BE51" s="49"/>
      <c r="BF51" s="43"/>
      <c r="BH51" s="21">
        <f t="shared" si="15"/>
        <v>0</v>
      </c>
      <c r="BI51" s="47"/>
      <c r="BJ51" s="48"/>
      <c r="BK51" s="23" t="str">
        <f t="shared" si="16"/>
        <v/>
      </c>
      <c r="BM51" s="40">
        <v>19</v>
      </c>
      <c r="BN51" s="41"/>
      <c r="BO51" s="42"/>
      <c r="BP51" s="42"/>
      <c r="BQ51" s="42"/>
      <c r="BR51" s="42"/>
      <c r="BS51" s="42"/>
      <c r="BT51" s="42"/>
      <c r="BU51" s="43"/>
      <c r="BV51" s="41"/>
      <c r="BW51" s="42"/>
      <c r="BX51" s="43"/>
      <c r="BZ51" s="49"/>
      <c r="CA51" s="43"/>
      <c r="CC51" s="21">
        <f t="shared" si="17"/>
        <v>0</v>
      </c>
      <c r="CD51" s="47"/>
      <c r="CE51" s="48"/>
      <c r="CF51" s="23" t="str">
        <f t="shared" si="18"/>
        <v/>
      </c>
      <c r="CG51" s="47"/>
      <c r="CH51" s="40">
        <v>19</v>
      </c>
      <c r="CI51" s="41"/>
      <c r="CJ51" s="42"/>
      <c r="CK51" s="42"/>
      <c r="CL51" s="42"/>
      <c r="CM51" s="42"/>
      <c r="CN51" s="42"/>
      <c r="CO51" s="42"/>
      <c r="CP51" s="43"/>
      <c r="CQ51" s="41"/>
      <c r="CR51" s="42"/>
      <c r="CS51" s="43"/>
      <c r="CU51" s="49"/>
      <c r="CV51" s="43"/>
      <c r="CX51" s="21">
        <f t="shared" si="19"/>
        <v>0</v>
      </c>
      <c r="CY51" s="47"/>
      <c r="CZ51" s="48"/>
      <c r="DA51" s="23" t="str">
        <f t="shared" si="20"/>
        <v/>
      </c>
      <c r="DB51" s="47"/>
      <c r="DC51" s="40">
        <v>19</v>
      </c>
      <c r="DD51" s="41"/>
      <c r="DE51" s="42"/>
      <c r="DF51" s="42"/>
      <c r="DG51" s="42"/>
      <c r="DH51" s="42"/>
      <c r="DI51" s="42"/>
      <c r="DJ51" s="42"/>
      <c r="DK51" s="43"/>
      <c r="DL51" s="41"/>
      <c r="DM51" s="42"/>
      <c r="DN51" s="43"/>
      <c r="DP51" s="49"/>
      <c r="DQ51" s="43"/>
      <c r="DS51" s="21">
        <f t="shared" si="21"/>
        <v>0</v>
      </c>
      <c r="DT51" s="47"/>
      <c r="DU51" s="48"/>
      <c r="DV51" s="23" t="str">
        <f t="shared" si="22"/>
        <v/>
      </c>
      <c r="DW51" s="37"/>
    </row>
    <row r="52" spans="1:127" ht="15" customHeight="1" x14ac:dyDescent="0.25">
      <c r="A52" s="35"/>
      <c r="B52" s="40">
        <v>20</v>
      </c>
      <c r="C52" s="41"/>
      <c r="D52" s="42"/>
      <c r="E52" s="42"/>
      <c r="F52" s="42"/>
      <c r="G52" s="42"/>
      <c r="H52" s="42"/>
      <c r="I52" s="42"/>
      <c r="J52" s="43"/>
      <c r="K52" s="41"/>
      <c r="L52" s="42"/>
      <c r="M52" s="43"/>
      <c r="O52" s="44"/>
      <c r="P52" s="45"/>
      <c r="R52" s="21">
        <f t="shared" si="23"/>
        <v>0</v>
      </c>
      <c r="S52" s="74"/>
      <c r="T52" s="91"/>
      <c r="U52" s="23" t="str">
        <f t="shared" si="12"/>
        <v/>
      </c>
      <c r="W52" s="40">
        <v>20</v>
      </c>
      <c r="X52" s="41"/>
      <c r="Y52" s="42"/>
      <c r="Z52" s="42"/>
      <c r="AA52" s="42"/>
      <c r="AB52" s="42"/>
      <c r="AC52" s="42"/>
      <c r="AD52" s="42"/>
      <c r="AE52" s="43"/>
      <c r="AF52" s="41"/>
      <c r="AG52" s="42"/>
      <c r="AH52" s="43"/>
      <c r="AJ52" s="49"/>
      <c r="AK52" s="43"/>
      <c r="AM52" s="21">
        <f t="shared" si="13"/>
        <v>0</v>
      </c>
      <c r="AN52" s="47"/>
      <c r="AO52" s="48"/>
      <c r="AP52" s="23" t="str">
        <f t="shared" si="14"/>
        <v/>
      </c>
      <c r="AR52" s="40">
        <v>20</v>
      </c>
      <c r="AS52" s="41"/>
      <c r="AT52" s="42"/>
      <c r="AU52" s="42"/>
      <c r="AV52" s="42"/>
      <c r="AW52" s="42"/>
      <c r="AX52" s="42"/>
      <c r="AY52" s="42"/>
      <c r="AZ52" s="43"/>
      <c r="BA52" s="41"/>
      <c r="BB52" s="42"/>
      <c r="BC52" s="43"/>
      <c r="BE52" s="49"/>
      <c r="BF52" s="43"/>
      <c r="BH52" s="21">
        <f t="shared" si="15"/>
        <v>0</v>
      </c>
      <c r="BI52" s="47"/>
      <c r="BJ52" s="48"/>
      <c r="BK52" s="23" t="str">
        <f t="shared" si="16"/>
        <v/>
      </c>
      <c r="BM52" s="40">
        <v>20</v>
      </c>
      <c r="BN52" s="41"/>
      <c r="BO52" s="42"/>
      <c r="BP52" s="42"/>
      <c r="BQ52" s="42"/>
      <c r="BR52" s="42"/>
      <c r="BS52" s="42"/>
      <c r="BT52" s="42"/>
      <c r="BU52" s="43"/>
      <c r="BV52" s="41"/>
      <c r="BW52" s="42"/>
      <c r="BX52" s="43"/>
      <c r="BZ52" s="49"/>
      <c r="CA52" s="43"/>
      <c r="CC52" s="21">
        <f t="shared" si="17"/>
        <v>0</v>
      </c>
      <c r="CD52" s="47"/>
      <c r="CE52" s="48"/>
      <c r="CF52" s="23" t="str">
        <f t="shared" si="18"/>
        <v/>
      </c>
      <c r="CG52" s="47"/>
      <c r="CH52" s="40">
        <v>20</v>
      </c>
      <c r="CI52" s="41"/>
      <c r="CJ52" s="42"/>
      <c r="CK52" s="42"/>
      <c r="CL52" s="42"/>
      <c r="CM52" s="42"/>
      <c r="CN52" s="42"/>
      <c r="CO52" s="42"/>
      <c r="CP52" s="43"/>
      <c r="CQ52" s="41"/>
      <c r="CR52" s="42"/>
      <c r="CS52" s="43"/>
      <c r="CU52" s="49"/>
      <c r="CV52" s="43"/>
      <c r="CX52" s="21">
        <f t="shared" si="19"/>
        <v>0</v>
      </c>
      <c r="CY52" s="47"/>
      <c r="CZ52" s="48"/>
      <c r="DA52" s="23" t="str">
        <f t="shared" si="20"/>
        <v/>
      </c>
      <c r="DB52" s="47"/>
      <c r="DC52" s="40">
        <v>20</v>
      </c>
      <c r="DD52" s="41"/>
      <c r="DE52" s="42"/>
      <c r="DF52" s="42"/>
      <c r="DG52" s="42"/>
      <c r="DH52" s="42"/>
      <c r="DI52" s="42"/>
      <c r="DJ52" s="42"/>
      <c r="DK52" s="43"/>
      <c r="DL52" s="41"/>
      <c r="DM52" s="42"/>
      <c r="DN52" s="43"/>
      <c r="DP52" s="49"/>
      <c r="DQ52" s="43"/>
      <c r="DS52" s="21">
        <f t="shared" si="21"/>
        <v>0</v>
      </c>
      <c r="DT52" s="47"/>
      <c r="DU52" s="48"/>
      <c r="DV52" s="23" t="str">
        <f t="shared" si="22"/>
        <v/>
      </c>
      <c r="DW52" s="37"/>
    </row>
    <row r="53" spans="1:127" s="17" customFormat="1" ht="15" customHeight="1" x14ac:dyDescent="0.25">
      <c r="A53" s="75"/>
      <c r="B53" s="19"/>
      <c r="C53" s="19"/>
      <c r="D53" s="19"/>
      <c r="E53" s="19"/>
      <c r="F53" s="19"/>
      <c r="G53" s="19"/>
      <c r="H53" s="19"/>
      <c r="I53" s="19"/>
      <c r="J53" s="19"/>
      <c r="K53" s="19"/>
      <c r="L53" s="19"/>
      <c r="M53" s="19"/>
      <c r="N53" s="19"/>
      <c r="O53" s="72"/>
      <c r="P53" s="76" t="s">
        <v>78</v>
      </c>
      <c r="R53" s="24">
        <f>SUM(R33:R52)</f>
        <v>0</v>
      </c>
      <c r="S53" s="25"/>
      <c r="T53" s="26">
        <f>SUM(T33:T52)</f>
        <v>0</v>
      </c>
      <c r="U53" s="23" t="str">
        <f t="shared" si="12"/>
        <v>-</v>
      </c>
      <c r="W53" s="77"/>
      <c r="X53" s="19"/>
      <c r="Y53" s="19"/>
      <c r="Z53" s="19"/>
      <c r="AA53" s="19"/>
      <c r="AB53" s="19"/>
      <c r="AC53" s="19"/>
      <c r="AD53" s="19"/>
      <c r="AE53" s="19"/>
      <c r="AF53" s="19"/>
      <c r="AG53" s="19"/>
      <c r="AH53" s="19"/>
      <c r="AI53" s="19"/>
      <c r="AJ53" s="19"/>
      <c r="AK53" s="76" t="s">
        <v>78</v>
      </c>
      <c r="AM53" s="24">
        <f>SUM(AM33:AM52)</f>
        <v>0</v>
      </c>
      <c r="AN53" s="25"/>
      <c r="AO53" s="26">
        <f>SUM(AO33:AO52)</f>
        <v>0</v>
      </c>
      <c r="AP53" s="23" t="str">
        <f t="shared" si="14"/>
        <v>-</v>
      </c>
      <c r="AR53" s="77"/>
      <c r="AS53" s="19"/>
      <c r="AT53" s="19"/>
      <c r="AU53" s="19"/>
      <c r="AV53" s="19"/>
      <c r="AW53" s="19"/>
      <c r="AX53" s="19"/>
      <c r="AY53" s="19"/>
      <c r="AZ53" s="19"/>
      <c r="BA53" s="19"/>
      <c r="BB53" s="19"/>
      <c r="BC53" s="19"/>
      <c r="BD53" s="19"/>
      <c r="BE53" s="19"/>
      <c r="BF53" s="76" t="s">
        <v>78</v>
      </c>
      <c r="BH53" s="24">
        <f>SUM(BH33:BH52)</f>
        <v>0</v>
      </c>
      <c r="BI53" s="25"/>
      <c r="BJ53" s="26">
        <f>SUM(BJ33:BJ52)</f>
        <v>0</v>
      </c>
      <c r="BK53" s="23" t="str">
        <f t="shared" si="16"/>
        <v>-</v>
      </c>
      <c r="BM53" s="80"/>
      <c r="BN53" s="81"/>
      <c r="BO53" s="81"/>
      <c r="BP53" s="81"/>
      <c r="BQ53" s="81"/>
      <c r="BR53" s="81"/>
      <c r="BS53" s="81"/>
      <c r="BT53" s="81"/>
      <c r="BU53" s="81"/>
      <c r="BV53" s="81"/>
      <c r="BW53" s="81"/>
      <c r="BX53" s="81"/>
      <c r="BY53" s="81"/>
      <c r="BZ53" s="81"/>
      <c r="CA53" s="82" t="s">
        <v>78</v>
      </c>
      <c r="CC53" s="24">
        <f>SUM(CC33:CC52)</f>
        <v>0</v>
      </c>
      <c r="CD53" s="25"/>
      <c r="CE53" s="26">
        <f>SUM(CE33:CE52)</f>
        <v>0</v>
      </c>
      <c r="CF53" s="23" t="str">
        <f t="shared" si="18"/>
        <v>-</v>
      </c>
      <c r="CG53" s="22"/>
      <c r="CH53" s="77"/>
      <c r="CI53" s="19"/>
      <c r="CJ53" s="19"/>
      <c r="CK53" s="19"/>
      <c r="CL53" s="19"/>
      <c r="CM53" s="19"/>
      <c r="CN53" s="19"/>
      <c r="CO53" s="19"/>
      <c r="CP53" s="19"/>
      <c r="CQ53" s="19"/>
      <c r="CR53" s="19"/>
      <c r="CS53" s="19"/>
      <c r="CT53" s="19"/>
      <c r="CU53" s="19"/>
      <c r="CV53" s="76" t="s">
        <v>78</v>
      </c>
      <c r="CX53" s="24">
        <f>SUM(CX33:CX52)</f>
        <v>0</v>
      </c>
      <c r="CY53" s="25"/>
      <c r="CZ53" s="26">
        <f>SUM(CZ33:CZ52)</f>
        <v>0</v>
      </c>
      <c r="DA53" s="23" t="str">
        <f t="shared" si="20"/>
        <v>-</v>
      </c>
      <c r="DB53" s="25"/>
      <c r="DC53" s="77"/>
      <c r="DD53" s="19"/>
      <c r="DE53" s="19"/>
      <c r="DF53" s="19"/>
      <c r="DG53" s="19"/>
      <c r="DH53" s="19"/>
      <c r="DI53" s="19"/>
      <c r="DJ53" s="19"/>
      <c r="DK53" s="19"/>
      <c r="DL53" s="19"/>
      <c r="DM53" s="19"/>
      <c r="DN53" s="19"/>
      <c r="DO53" s="19"/>
      <c r="DP53" s="19"/>
      <c r="DQ53" s="76" t="s">
        <v>78</v>
      </c>
      <c r="DS53" s="24">
        <f>SUM(DS33:DS52)</f>
        <v>0</v>
      </c>
      <c r="DT53" s="25"/>
      <c r="DU53" s="26">
        <f>SUM(DU33:DU52)</f>
        <v>0</v>
      </c>
      <c r="DV53" s="23" t="str">
        <f t="shared" si="22"/>
        <v>-</v>
      </c>
      <c r="DW53" s="79"/>
    </row>
    <row r="54" spans="1:127" s="17" customFormat="1" ht="15" customHeight="1" x14ac:dyDescent="0.25">
      <c r="A54" s="75"/>
      <c r="O54" s="20"/>
      <c r="P54" s="20"/>
      <c r="W54" s="75"/>
      <c r="AR54" s="75"/>
      <c r="BM54" s="75"/>
      <c r="CH54" s="75"/>
      <c r="DC54" s="75"/>
      <c r="DW54" s="79"/>
    </row>
    <row r="55" spans="1:127" s="17" customFormat="1" ht="15" customHeight="1" x14ac:dyDescent="0.25">
      <c r="A55" s="75"/>
      <c r="B55" s="19"/>
      <c r="C55" s="61" t="s">
        <v>54</v>
      </c>
      <c r="D55" s="19"/>
      <c r="E55" s="19"/>
      <c r="F55" s="19"/>
      <c r="G55" s="19"/>
      <c r="H55" s="19"/>
      <c r="I55" s="19"/>
      <c r="J55" s="19"/>
      <c r="K55" s="19"/>
      <c r="L55" s="19"/>
      <c r="M55" s="19"/>
      <c r="N55" s="19"/>
      <c r="O55" s="106" t="s">
        <v>79</v>
      </c>
      <c r="P55" s="72"/>
      <c r="Q55" s="19"/>
      <c r="R55" s="19"/>
      <c r="W55" s="77"/>
      <c r="X55" s="61" t="s">
        <v>54</v>
      </c>
      <c r="Y55" s="19"/>
      <c r="Z55" s="19"/>
      <c r="AA55" s="19"/>
      <c r="AB55" s="19"/>
      <c r="AC55" s="19"/>
      <c r="AD55" s="19"/>
      <c r="AE55" s="19"/>
      <c r="AF55" s="19"/>
      <c r="AG55" s="19"/>
      <c r="AH55" s="19"/>
      <c r="AI55" s="19"/>
      <c r="AJ55" s="107" t="s">
        <v>79</v>
      </c>
      <c r="AK55" s="19"/>
      <c r="AL55" s="19"/>
      <c r="AM55" s="19"/>
      <c r="AR55" s="77"/>
      <c r="AS55" s="61" t="s">
        <v>54</v>
      </c>
      <c r="AT55" s="19"/>
      <c r="AU55" s="19"/>
      <c r="AV55" s="19"/>
      <c r="AW55" s="19"/>
      <c r="AX55" s="19"/>
      <c r="AY55" s="19"/>
      <c r="AZ55" s="19"/>
      <c r="BA55" s="19"/>
      <c r="BB55" s="19"/>
      <c r="BC55" s="19"/>
      <c r="BD55" s="19"/>
      <c r="BE55" s="107" t="s">
        <v>79</v>
      </c>
      <c r="BF55" s="19"/>
      <c r="BG55" s="19"/>
      <c r="BH55" s="19"/>
      <c r="BM55" s="77"/>
      <c r="BN55" s="61" t="s">
        <v>54</v>
      </c>
      <c r="BO55" s="19"/>
      <c r="BP55" s="19"/>
      <c r="BQ55" s="19"/>
      <c r="BR55" s="19"/>
      <c r="BS55" s="19"/>
      <c r="BT55" s="19"/>
      <c r="BU55" s="19"/>
      <c r="BV55" s="19"/>
      <c r="BW55" s="19"/>
      <c r="BX55" s="19"/>
      <c r="BY55" s="19"/>
      <c r="BZ55" s="107" t="s">
        <v>79</v>
      </c>
      <c r="CA55" s="19"/>
      <c r="CB55" s="19"/>
      <c r="CC55" s="19"/>
      <c r="CH55" s="77"/>
      <c r="CI55" s="61" t="s">
        <v>54</v>
      </c>
      <c r="CJ55" s="19"/>
      <c r="CK55" s="19"/>
      <c r="CL55" s="19"/>
      <c r="CM55" s="19"/>
      <c r="CN55" s="19"/>
      <c r="CO55" s="19"/>
      <c r="CP55" s="19"/>
      <c r="CQ55" s="19"/>
      <c r="CR55" s="19"/>
      <c r="CS55" s="19"/>
      <c r="CT55" s="19"/>
      <c r="CU55" s="107" t="s">
        <v>79</v>
      </c>
      <c r="CV55" s="19"/>
      <c r="CW55" s="19"/>
      <c r="CX55" s="19"/>
      <c r="DC55" s="77"/>
      <c r="DD55" s="61" t="s">
        <v>54</v>
      </c>
      <c r="DE55" s="19"/>
      <c r="DF55" s="19"/>
      <c r="DG55" s="19"/>
      <c r="DH55" s="19"/>
      <c r="DI55" s="19"/>
      <c r="DJ55" s="19"/>
      <c r="DK55" s="19"/>
      <c r="DL55" s="19"/>
      <c r="DM55" s="19"/>
      <c r="DN55" s="19"/>
      <c r="DO55" s="19"/>
      <c r="DP55" s="107" t="s">
        <v>79</v>
      </c>
      <c r="DQ55" s="19"/>
      <c r="DR55" s="19"/>
      <c r="DS55" s="19"/>
      <c r="DW55" s="79"/>
    </row>
    <row r="56" spans="1:127" s="17" customFormat="1" ht="15" customHeight="1" x14ac:dyDescent="0.25">
      <c r="A56" s="75"/>
      <c r="C56" s="17" t="s">
        <v>80</v>
      </c>
      <c r="G56" s="33" t="s">
        <v>81</v>
      </c>
      <c r="H56" s="33"/>
      <c r="I56" s="33"/>
      <c r="J56" s="33"/>
      <c r="K56" s="33"/>
      <c r="L56" s="33"/>
      <c r="M56" s="33"/>
      <c r="O56" s="20" t="s">
        <v>71</v>
      </c>
      <c r="P56" s="20" t="s">
        <v>72</v>
      </c>
      <c r="R56" s="27" t="s">
        <v>73</v>
      </c>
      <c r="S56" s="27"/>
      <c r="T56" s="27" t="s">
        <v>74</v>
      </c>
      <c r="U56" s="27" t="s">
        <v>75</v>
      </c>
      <c r="V56" s="27"/>
      <c r="W56" s="75"/>
      <c r="X56" s="17" t="s">
        <v>80</v>
      </c>
      <c r="AB56" s="33" t="s">
        <v>81</v>
      </c>
      <c r="AC56" s="33"/>
      <c r="AD56" s="33"/>
      <c r="AE56" s="33"/>
      <c r="AF56" s="33"/>
      <c r="AG56" s="33"/>
      <c r="AH56" s="33"/>
      <c r="AJ56" s="27" t="s">
        <v>71</v>
      </c>
      <c r="AK56" s="27" t="s">
        <v>72</v>
      </c>
      <c r="AM56" s="27" t="s">
        <v>73</v>
      </c>
      <c r="AN56" s="27"/>
      <c r="AO56" s="27" t="s">
        <v>74</v>
      </c>
      <c r="AP56" s="27" t="s">
        <v>75</v>
      </c>
      <c r="AQ56" s="27"/>
      <c r="AR56" s="75"/>
      <c r="AS56" s="17" t="s">
        <v>80</v>
      </c>
      <c r="AW56" s="33" t="s">
        <v>81</v>
      </c>
      <c r="AX56" s="33"/>
      <c r="AY56" s="33"/>
      <c r="AZ56" s="33"/>
      <c r="BA56" s="33"/>
      <c r="BB56" s="33"/>
      <c r="BC56" s="33"/>
      <c r="BE56" s="27" t="s">
        <v>71</v>
      </c>
      <c r="BF56" s="27" t="s">
        <v>72</v>
      </c>
      <c r="BH56" s="27" t="s">
        <v>73</v>
      </c>
      <c r="BI56" s="27"/>
      <c r="BJ56" s="27" t="s">
        <v>74</v>
      </c>
      <c r="BK56" s="27" t="s">
        <v>75</v>
      </c>
      <c r="BL56" s="27"/>
      <c r="BM56" s="75"/>
      <c r="BN56" s="17" t="s">
        <v>80</v>
      </c>
      <c r="BR56" s="33" t="s">
        <v>81</v>
      </c>
      <c r="BS56" s="33"/>
      <c r="BT56" s="33"/>
      <c r="BU56" s="33"/>
      <c r="BV56" s="33"/>
      <c r="BW56" s="33"/>
      <c r="BX56" s="33"/>
      <c r="BZ56" s="27" t="s">
        <v>71</v>
      </c>
      <c r="CA56" s="27" t="s">
        <v>72</v>
      </c>
      <c r="CC56" s="27" t="s">
        <v>73</v>
      </c>
      <c r="CD56" s="27"/>
      <c r="CE56" s="27" t="s">
        <v>74</v>
      </c>
      <c r="CF56" s="27" t="s">
        <v>75</v>
      </c>
      <c r="CG56" s="27"/>
      <c r="CH56" s="75"/>
      <c r="CI56" s="17" t="s">
        <v>80</v>
      </c>
      <c r="CM56" s="33" t="s">
        <v>81</v>
      </c>
      <c r="CN56" s="33"/>
      <c r="CO56" s="33"/>
      <c r="CP56" s="33"/>
      <c r="CQ56" s="33"/>
      <c r="CR56" s="33"/>
      <c r="CS56" s="33"/>
      <c r="CU56" s="27" t="s">
        <v>71</v>
      </c>
      <c r="CV56" s="27" t="s">
        <v>72</v>
      </c>
      <c r="CX56" s="27" t="s">
        <v>73</v>
      </c>
      <c r="CY56" s="27"/>
      <c r="CZ56" s="27" t="s">
        <v>74</v>
      </c>
      <c r="DA56" s="27" t="s">
        <v>75</v>
      </c>
      <c r="DB56" s="27"/>
      <c r="DC56" s="75"/>
      <c r="DD56" s="17" t="s">
        <v>80</v>
      </c>
      <c r="DH56" s="33" t="s">
        <v>81</v>
      </c>
      <c r="DI56" s="33"/>
      <c r="DJ56" s="33"/>
      <c r="DK56" s="33"/>
      <c r="DL56" s="33"/>
      <c r="DM56" s="33"/>
      <c r="DN56" s="33"/>
      <c r="DP56" s="27" t="s">
        <v>71</v>
      </c>
      <c r="DQ56" s="27" t="s">
        <v>72</v>
      </c>
      <c r="DS56" s="27" t="s">
        <v>73</v>
      </c>
      <c r="DT56" s="27"/>
      <c r="DU56" s="27" t="s">
        <v>74</v>
      </c>
      <c r="DV56" s="27" t="s">
        <v>75</v>
      </c>
      <c r="DW56" s="79"/>
    </row>
    <row r="57" spans="1:127" ht="15" customHeight="1" x14ac:dyDescent="0.25">
      <c r="A57" s="35"/>
      <c r="B57" s="40">
        <v>1</v>
      </c>
      <c r="C57" s="41"/>
      <c r="D57" s="42"/>
      <c r="E57" s="42"/>
      <c r="F57" s="43"/>
      <c r="G57" s="42"/>
      <c r="H57" s="42"/>
      <c r="I57" s="42"/>
      <c r="J57" s="42"/>
      <c r="K57" s="42"/>
      <c r="L57" s="42"/>
      <c r="M57" s="43"/>
      <c r="O57" s="44"/>
      <c r="P57" s="45"/>
      <c r="R57" s="46"/>
      <c r="S57" s="74"/>
      <c r="T57" s="91"/>
      <c r="U57" s="23" t="str">
        <f t="shared" ref="U57:U76" si="24">IFERROR(IF(ISNUMBER(T57),T57/R57,""),"-")</f>
        <v/>
      </c>
      <c r="W57" s="40">
        <v>1</v>
      </c>
      <c r="X57" s="41"/>
      <c r="Y57" s="42"/>
      <c r="Z57" s="42"/>
      <c r="AA57" s="43"/>
      <c r="AB57" s="42"/>
      <c r="AC57" s="42"/>
      <c r="AD57" s="42"/>
      <c r="AE57" s="42"/>
      <c r="AF57" s="42"/>
      <c r="AG57" s="42"/>
      <c r="AH57" s="43"/>
      <c r="AJ57" s="49"/>
      <c r="AK57" s="43"/>
      <c r="AM57" s="46"/>
      <c r="AN57" s="47"/>
      <c r="AO57" s="48"/>
      <c r="AP57" s="23" t="str">
        <f t="shared" ref="AP57:AP76" si="25">IFERROR(IF(ISNUMBER(AO57),AO57/AM57,""),"-")</f>
        <v/>
      </c>
      <c r="AR57" s="40">
        <v>1</v>
      </c>
      <c r="AS57" s="41"/>
      <c r="AT57" s="42"/>
      <c r="AU57" s="42"/>
      <c r="AV57" s="43"/>
      <c r="AW57" s="42"/>
      <c r="AX57" s="42"/>
      <c r="AY57" s="42"/>
      <c r="AZ57" s="42"/>
      <c r="BA57" s="42"/>
      <c r="BB57" s="42"/>
      <c r="BC57" s="43"/>
      <c r="BE57" s="49"/>
      <c r="BF57" s="43"/>
      <c r="BH57" s="46"/>
      <c r="BI57" s="47"/>
      <c r="BJ57" s="48"/>
      <c r="BK57" s="23" t="str">
        <f t="shared" ref="BK57:BK77" si="26">IFERROR(IF(ISNUMBER(BJ57),BJ57/BH57,""),"-")</f>
        <v/>
      </c>
      <c r="BM57" s="40">
        <v>1</v>
      </c>
      <c r="BN57" s="41"/>
      <c r="BO57" s="42"/>
      <c r="BP57" s="42"/>
      <c r="BQ57" s="43"/>
      <c r="BR57" s="42"/>
      <c r="BS57" s="42"/>
      <c r="BT57" s="42"/>
      <c r="BU57" s="42"/>
      <c r="BV57" s="42"/>
      <c r="BW57" s="42"/>
      <c r="BX57" s="43"/>
      <c r="BZ57" s="49"/>
      <c r="CA57" s="43"/>
      <c r="CC57" s="46"/>
      <c r="CD57" s="47"/>
      <c r="CE57" s="48"/>
      <c r="CF57" s="23" t="str">
        <f t="shared" ref="CF57:CF77" si="27">IFERROR(IF(ISNUMBER(CE57),CE57/CC57,""),"-")</f>
        <v/>
      </c>
      <c r="CG57" s="47"/>
      <c r="CH57" s="40">
        <v>1</v>
      </c>
      <c r="CI57" s="41"/>
      <c r="CJ57" s="42"/>
      <c r="CK57" s="42"/>
      <c r="CL57" s="43"/>
      <c r="CM57" s="42"/>
      <c r="CN57" s="42"/>
      <c r="CO57" s="42"/>
      <c r="CP57" s="42"/>
      <c r="CQ57" s="42"/>
      <c r="CR57" s="42"/>
      <c r="CS57" s="43"/>
      <c r="CU57" s="49"/>
      <c r="CV57" s="43"/>
      <c r="CX57" s="46"/>
      <c r="CY57" s="47"/>
      <c r="CZ57" s="48"/>
      <c r="DA57" s="23" t="str">
        <f t="shared" ref="DA57:DA77" si="28">IFERROR(IF(ISNUMBER(CZ57),CZ57/CX57,""),"-")</f>
        <v/>
      </c>
      <c r="DB57" s="47"/>
      <c r="DC57" s="40">
        <v>1</v>
      </c>
      <c r="DD57" s="41"/>
      <c r="DE57" s="42"/>
      <c r="DF57" s="42"/>
      <c r="DG57" s="43"/>
      <c r="DH57" s="42"/>
      <c r="DI57" s="42"/>
      <c r="DJ57" s="42"/>
      <c r="DK57" s="42"/>
      <c r="DL57" s="42"/>
      <c r="DM57" s="42"/>
      <c r="DN57" s="43"/>
      <c r="DP57" s="49"/>
      <c r="DQ57" s="43"/>
      <c r="DS57" s="46"/>
      <c r="DT57" s="47"/>
      <c r="DU57" s="48"/>
      <c r="DV57" s="23" t="str">
        <f t="shared" ref="DV57:DV77" si="29">IFERROR(IF(ISNUMBER(DU57),DU57/DS57,""),"-")</f>
        <v/>
      </c>
      <c r="DW57" s="37"/>
    </row>
    <row r="58" spans="1:127" ht="15" customHeight="1" x14ac:dyDescent="0.25">
      <c r="A58" s="35"/>
      <c r="B58" s="40">
        <v>2</v>
      </c>
      <c r="C58" s="41"/>
      <c r="D58" s="42"/>
      <c r="E58" s="42"/>
      <c r="F58" s="43"/>
      <c r="G58" s="42"/>
      <c r="H58" s="42"/>
      <c r="I58" s="42"/>
      <c r="J58" s="42"/>
      <c r="K58" s="42"/>
      <c r="L58" s="42"/>
      <c r="M58" s="43"/>
      <c r="O58" s="44"/>
      <c r="P58" s="45"/>
      <c r="R58" s="46"/>
      <c r="S58" s="74"/>
      <c r="T58" s="91"/>
      <c r="U58" s="23" t="str">
        <f t="shared" si="24"/>
        <v/>
      </c>
      <c r="W58" s="40">
        <v>2</v>
      </c>
      <c r="X58" s="41"/>
      <c r="Y58" s="42"/>
      <c r="Z58" s="42"/>
      <c r="AA58" s="43"/>
      <c r="AB58" s="42"/>
      <c r="AC58" s="42"/>
      <c r="AD58" s="42"/>
      <c r="AE58" s="42"/>
      <c r="AF58" s="42"/>
      <c r="AG58" s="42"/>
      <c r="AH58" s="43"/>
      <c r="AJ58" s="49"/>
      <c r="AK58" s="43"/>
      <c r="AM58" s="46"/>
      <c r="AN58" s="47"/>
      <c r="AO58" s="48"/>
      <c r="AP58" s="23" t="str">
        <f t="shared" si="25"/>
        <v/>
      </c>
      <c r="AR58" s="40">
        <v>2</v>
      </c>
      <c r="AS58" s="41"/>
      <c r="AT58" s="42"/>
      <c r="AU58" s="42"/>
      <c r="AV58" s="43"/>
      <c r="AW58" s="42"/>
      <c r="AX58" s="42"/>
      <c r="AY58" s="42"/>
      <c r="AZ58" s="42"/>
      <c r="BA58" s="42"/>
      <c r="BB58" s="42"/>
      <c r="BC58" s="43"/>
      <c r="BE58" s="49"/>
      <c r="BF58" s="43"/>
      <c r="BH58" s="46"/>
      <c r="BI58" s="47"/>
      <c r="BJ58" s="48"/>
      <c r="BK58" s="23" t="str">
        <f t="shared" si="26"/>
        <v/>
      </c>
      <c r="BM58" s="40">
        <v>2</v>
      </c>
      <c r="BN58" s="41"/>
      <c r="BO58" s="42"/>
      <c r="BP58" s="42"/>
      <c r="BQ58" s="43"/>
      <c r="BR58" s="42"/>
      <c r="BS58" s="42"/>
      <c r="BT58" s="42"/>
      <c r="BU58" s="42"/>
      <c r="BV58" s="42"/>
      <c r="BW58" s="42"/>
      <c r="BX58" s="43"/>
      <c r="BZ58" s="49"/>
      <c r="CA58" s="43"/>
      <c r="CC58" s="46"/>
      <c r="CD58" s="47"/>
      <c r="CE58" s="48"/>
      <c r="CF58" s="23" t="str">
        <f t="shared" si="27"/>
        <v/>
      </c>
      <c r="CG58" s="47"/>
      <c r="CH58" s="40">
        <v>2</v>
      </c>
      <c r="CI58" s="41"/>
      <c r="CJ58" s="42"/>
      <c r="CK58" s="42"/>
      <c r="CL58" s="43"/>
      <c r="CM58" s="42"/>
      <c r="CN58" s="42"/>
      <c r="CO58" s="42"/>
      <c r="CP58" s="42"/>
      <c r="CQ58" s="42"/>
      <c r="CR58" s="42"/>
      <c r="CS58" s="43"/>
      <c r="CU58" s="49"/>
      <c r="CV58" s="43"/>
      <c r="CX58" s="46"/>
      <c r="CY58" s="47"/>
      <c r="CZ58" s="48"/>
      <c r="DA58" s="23" t="str">
        <f t="shared" si="28"/>
        <v/>
      </c>
      <c r="DB58" s="47"/>
      <c r="DC58" s="40">
        <v>2</v>
      </c>
      <c r="DD58" s="41"/>
      <c r="DE58" s="42"/>
      <c r="DF58" s="42"/>
      <c r="DG58" s="43"/>
      <c r="DH58" s="42"/>
      <c r="DI58" s="42"/>
      <c r="DJ58" s="42"/>
      <c r="DK58" s="42"/>
      <c r="DL58" s="42"/>
      <c r="DM58" s="42"/>
      <c r="DN58" s="43"/>
      <c r="DP58" s="49"/>
      <c r="DQ58" s="43"/>
      <c r="DS58" s="46"/>
      <c r="DT58" s="47"/>
      <c r="DU58" s="48"/>
      <c r="DV58" s="23" t="str">
        <f t="shared" si="29"/>
        <v/>
      </c>
      <c r="DW58" s="37"/>
    </row>
    <row r="59" spans="1:127" ht="15" customHeight="1" x14ac:dyDescent="0.25">
      <c r="A59" s="35"/>
      <c r="B59" s="40">
        <v>3</v>
      </c>
      <c r="C59" s="41"/>
      <c r="D59" s="42"/>
      <c r="E59" s="42"/>
      <c r="F59" s="43"/>
      <c r="G59" s="42"/>
      <c r="H59" s="42"/>
      <c r="I59" s="42"/>
      <c r="J59" s="42"/>
      <c r="K59" s="42"/>
      <c r="L59" s="42"/>
      <c r="M59" s="43"/>
      <c r="O59" s="44"/>
      <c r="P59" s="45"/>
      <c r="R59" s="46"/>
      <c r="S59" s="74"/>
      <c r="T59" s="91"/>
      <c r="U59" s="23" t="str">
        <f t="shared" si="24"/>
        <v/>
      </c>
      <c r="W59" s="40">
        <v>3</v>
      </c>
      <c r="X59" s="41"/>
      <c r="Y59" s="42"/>
      <c r="Z59" s="42"/>
      <c r="AA59" s="43"/>
      <c r="AB59" s="42"/>
      <c r="AC59" s="42"/>
      <c r="AD59" s="42"/>
      <c r="AE59" s="42"/>
      <c r="AF59" s="42"/>
      <c r="AG59" s="42"/>
      <c r="AH59" s="43"/>
      <c r="AJ59" s="49"/>
      <c r="AK59" s="43"/>
      <c r="AM59" s="46"/>
      <c r="AN59" s="47"/>
      <c r="AO59" s="48"/>
      <c r="AP59" s="23" t="str">
        <f t="shared" si="25"/>
        <v/>
      </c>
      <c r="AR59" s="40">
        <v>3</v>
      </c>
      <c r="AS59" s="41"/>
      <c r="AT59" s="42"/>
      <c r="AU59" s="42"/>
      <c r="AV59" s="43"/>
      <c r="AW59" s="42"/>
      <c r="AX59" s="42"/>
      <c r="AY59" s="42"/>
      <c r="AZ59" s="42"/>
      <c r="BA59" s="42"/>
      <c r="BB59" s="42"/>
      <c r="BC59" s="43"/>
      <c r="BE59" s="49"/>
      <c r="BF59" s="43"/>
      <c r="BH59" s="46"/>
      <c r="BI59" s="47"/>
      <c r="BJ59" s="48"/>
      <c r="BK59" s="23" t="str">
        <f t="shared" si="26"/>
        <v/>
      </c>
      <c r="BM59" s="40">
        <v>3</v>
      </c>
      <c r="BN59" s="41"/>
      <c r="BO59" s="42"/>
      <c r="BP59" s="42"/>
      <c r="BQ59" s="43"/>
      <c r="BR59" s="42"/>
      <c r="BS59" s="42"/>
      <c r="BT59" s="42"/>
      <c r="BU59" s="42"/>
      <c r="BV59" s="42"/>
      <c r="BW59" s="42"/>
      <c r="BX59" s="43"/>
      <c r="BZ59" s="49"/>
      <c r="CA59" s="43"/>
      <c r="CC59" s="46"/>
      <c r="CD59" s="47"/>
      <c r="CE59" s="48"/>
      <c r="CF59" s="23" t="str">
        <f t="shared" si="27"/>
        <v/>
      </c>
      <c r="CG59" s="47"/>
      <c r="CH59" s="40">
        <v>3</v>
      </c>
      <c r="CI59" s="41"/>
      <c r="CJ59" s="42"/>
      <c r="CK59" s="42"/>
      <c r="CL59" s="43"/>
      <c r="CM59" s="42"/>
      <c r="CN59" s="42"/>
      <c r="CO59" s="42"/>
      <c r="CP59" s="42"/>
      <c r="CQ59" s="42"/>
      <c r="CR59" s="42"/>
      <c r="CS59" s="43"/>
      <c r="CU59" s="49"/>
      <c r="CV59" s="43"/>
      <c r="CX59" s="46"/>
      <c r="CY59" s="47"/>
      <c r="CZ59" s="48"/>
      <c r="DA59" s="23" t="str">
        <f t="shared" si="28"/>
        <v/>
      </c>
      <c r="DB59" s="47"/>
      <c r="DC59" s="40">
        <v>3</v>
      </c>
      <c r="DD59" s="41"/>
      <c r="DE59" s="42"/>
      <c r="DF59" s="42"/>
      <c r="DG59" s="43"/>
      <c r="DH59" s="42"/>
      <c r="DI59" s="42"/>
      <c r="DJ59" s="42"/>
      <c r="DK59" s="42"/>
      <c r="DL59" s="42"/>
      <c r="DM59" s="42"/>
      <c r="DN59" s="43"/>
      <c r="DP59" s="49"/>
      <c r="DQ59" s="43"/>
      <c r="DS59" s="46"/>
      <c r="DT59" s="47"/>
      <c r="DU59" s="48"/>
      <c r="DV59" s="23" t="str">
        <f t="shared" si="29"/>
        <v/>
      </c>
      <c r="DW59" s="37"/>
    </row>
    <row r="60" spans="1:127" ht="15" customHeight="1" x14ac:dyDescent="0.25">
      <c r="A60" s="35"/>
      <c r="B60" s="40">
        <v>4</v>
      </c>
      <c r="C60" s="41"/>
      <c r="D60" s="42"/>
      <c r="E60" s="42"/>
      <c r="F60" s="43"/>
      <c r="G60" s="42"/>
      <c r="H60" s="42"/>
      <c r="I60" s="42"/>
      <c r="J60" s="42"/>
      <c r="K60" s="42"/>
      <c r="L60" s="42"/>
      <c r="M60" s="43"/>
      <c r="O60" s="44"/>
      <c r="P60" s="45"/>
      <c r="R60" s="46"/>
      <c r="S60" s="74"/>
      <c r="T60" s="91"/>
      <c r="U60" s="23" t="str">
        <f t="shared" si="24"/>
        <v/>
      </c>
      <c r="W60" s="40">
        <v>4</v>
      </c>
      <c r="X60" s="41"/>
      <c r="Y60" s="42"/>
      <c r="Z60" s="42"/>
      <c r="AA60" s="43"/>
      <c r="AB60" s="42"/>
      <c r="AC60" s="42"/>
      <c r="AD60" s="42"/>
      <c r="AE60" s="42"/>
      <c r="AF60" s="42"/>
      <c r="AG60" s="42"/>
      <c r="AH60" s="43"/>
      <c r="AJ60" s="49"/>
      <c r="AK60" s="43"/>
      <c r="AM60" s="46"/>
      <c r="AN60" s="47"/>
      <c r="AO60" s="48"/>
      <c r="AP60" s="23" t="str">
        <f t="shared" si="25"/>
        <v/>
      </c>
      <c r="AR60" s="40">
        <v>4</v>
      </c>
      <c r="AS60" s="41"/>
      <c r="AT60" s="42"/>
      <c r="AU60" s="42"/>
      <c r="AV60" s="43"/>
      <c r="AW60" s="42"/>
      <c r="AX60" s="42"/>
      <c r="AY60" s="42"/>
      <c r="AZ60" s="42"/>
      <c r="BA60" s="42"/>
      <c r="BB60" s="42"/>
      <c r="BC60" s="43"/>
      <c r="BE60" s="49"/>
      <c r="BF60" s="43"/>
      <c r="BH60" s="46"/>
      <c r="BI60" s="47"/>
      <c r="BJ60" s="48"/>
      <c r="BK60" s="23" t="str">
        <f t="shared" si="26"/>
        <v/>
      </c>
      <c r="BM60" s="40">
        <v>4</v>
      </c>
      <c r="BN60" s="41"/>
      <c r="BO60" s="42"/>
      <c r="BP60" s="42"/>
      <c r="BQ60" s="43"/>
      <c r="BR60" s="42"/>
      <c r="BS60" s="42"/>
      <c r="BT60" s="42"/>
      <c r="BU60" s="42"/>
      <c r="BV60" s="42"/>
      <c r="BW60" s="42"/>
      <c r="BX60" s="43"/>
      <c r="BZ60" s="49"/>
      <c r="CA60" s="43"/>
      <c r="CC60" s="46"/>
      <c r="CD60" s="47"/>
      <c r="CE60" s="48"/>
      <c r="CF60" s="23" t="str">
        <f t="shared" si="27"/>
        <v/>
      </c>
      <c r="CG60" s="47"/>
      <c r="CH60" s="40">
        <v>4</v>
      </c>
      <c r="CI60" s="41"/>
      <c r="CJ60" s="42"/>
      <c r="CK60" s="42"/>
      <c r="CL60" s="43"/>
      <c r="CM60" s="42"/>
      <c r="CN60" s="42"/>
      <c r="CO60" s="42"/>
      <c r="CP60" s="42"/>
      <c r="CQ60" s="42"/>
      <c r="CR60" s="42"/>
      <c r="CS60" s="43"/>
      <c r="CU60" s="49"/>
      <c r="CV60" s="43"/>
      <c r="CX60" s="46"/>
      <c r="CY60" s="47"/>
      <c r="CZ60" s="48"/>
      <c r="DA60" s="23" t="str">
        <f t="shared" si="28"/>
        <v/>
      </c>
      <c r="DB60" s="47"/>
      <c r="DC60" s="40">
        <v>4</v>
      </c>
      <c r="DD60" s="41"/>
      <c r="DE60" s="42"/>
      <c r="DF60" s="42"/>
      <c r="DG60" s="43"/>
      <c r="DH60" s="42"/>
      <c r="DI60" s="42"/>
      <c r="DJ60" s="42"/>
      <c r="DK60" s="42"/>
      <c r="DL60" s="42"/>
      <c r="DM60" s="42"/>
      <c r="DN60" s="43"/>
      <c r="DP60" s="49"/>
      <c r="DQ60" s="43"/>
      <c r="DS60" s="46"/>
      <c r="DT60" s="47"/>
      <c r="DU60" s="48"/>
      <c r="DV60" s="23" t="str">
        <f t="shared" si="29"/>
        <v/>
      </c>
      <c r="DW60" s="37"/>
    </row>
    <row r="61" spans="1:127" ht="15" customHeight="1" x14ac:dyDescent="0.25">
      <c r="A61" s="35"/>
      <c r="B61" s="40">
        <v>5</v>
      </c>
      <c r="C61" s="41"/>
      <c r="D61" s="42"/>
      <c r="E61" s="42"/>
      <c r="F61" s="43"/>
      <c r="G61" s="42"/>
      <c r="H61" s="42"/>
      <c r="I61" s="42"/>
      <c r="J61" s="42"/>
      <c r="K61" s="42"/>
      <c r="L61" s="42"/>
      <c r="M61" s="43"/>
      <c r="O61" s="44"/>
      <c r="P61" s="45"/>
      <c r="R61" s="46"/>
      <c r="S61" s="74"/>
      <c r="T61" s="91"/>
      <c r="U61" s="23" t="str">
        <f t="shared" si="24"/>
        <v/>
      </c>
      <c r="W61" s="40">
        <v>5</v>
      </c>
      <c r="X61" s="41"/>
      <c r="Y61" s="42"/>
      <c r="Z61" s="42"/>
      <c r="AA61" s="43"/>
      <c r="AB61" s="42"/>
      <c r="AC61" s="42"/>
      <c r="AD61" s="42"/>
      <c r="AE61" s="42"/>
      <c r="AF61" s="42"/>
      <c r="AG61" s="42"/>
      <c r="AH61" s="43"/>
      <c r="AJ61" s="49"/>
      <c r="AK61" s="43"/>
      <c r="AM61" s="46"/>
      <c r="AN61" s="47"/>
      <c r="AO61" s="48"/>
      <c r="AP61" s="23" t="str">
        <f t="shared" si="25"/>
        <v/>
      </c>
      <c r="AR61" s="40">
        <v>5</v>
      </c>
      <c r="AS61" s="41"/>
      <c r="AT61" s="42"/>
      <c r="AU61" s="42"/>
      <c r="AV61" s="43"/>
      <c r="AW61" s="42"/>
      <c r="AX61" s="42"/>
      <c r="AY61" s="42"/>
      <c r="AZ61" s="42"/>
      <c r="BA61" s="42"/>
      <c r="BB61" s="42"/>
      <c r="BC61" s="43"/>
      <c r="BE61" s="49"/>
      <c r="BF61" s="43"/>
      <c r="BH61" s="46"/>
      <c r="BI61" s="47"/>
      <c r="BJ61" s="48"/>
      <c r="BK61" s="23" t="str">
        <f t="shared" si="26"/>
        <v/>
      </c>
      <c r="BM61" s="40">
        <v>5</v>
      </c>
      <c r="BN61" s="41"/>
      <c r="BO61" s="42"/>
      <c r="BP61" s="42"/>
      <c r="BQ61" s="43"/>
      <c r="BR61" s="42"/>
      <c r="BS61" s="42"/>
      <c r="BT61" s="42"/>
      <c r="BU61" s="42"/>
      <c r="BV61" s="42"/>
      <c r="BW61" s="42"/>
      <c r="BX61" s="43"/>
      <c r="BZ61" s="49"/>
      <c r="CA61" s="43"/>
      <c r="CC61" s="46"/>
      <c r="CD61" s="47"/>
      <c r="CE61" s="48"/>
      <c r="CF61" s="23" t="str">
        <f t="shared" si="27"/>
        <v/>
      </c>
      <c r="CG61" s="47"/>
      <c r="CH61" s="40">
        <v>5</v>
      </c>
      <c r="CI61" s="41"/>
      <c r="CJ61" s="42"/>
      <c r="CK61" s="42"/>
      <c r="CL61" s="43"/>
      <c r="CM61" s="42"/>
      <c r="CN61" s="42"/>
      <c r="CO61" s="42"/>
      <c r="CP61" s="42"/>
      <c r="CQ61" s="42"/>
      <c r="CR61" s="42"/>
      <c r="CS61" s="43"/>
      <c r="CU61" s="49"/>
      <c r="CV61" s="43"/>
      <c r="CX61" s="46"/>
      <c r="CY61" s="47"/>
      <c r="CZ61" s="48"/>
      <c r="DA61" s="23" t="str">
        <f t="shared" si="28"/>
        <v/>
      </c>
      <c r="DB61" s="47"/>
      <c r="DC61" s="40">
        <v>5</v>
      </c>
      <c r="DD61" s="41"/>
      <c r="DE61" s="42"/>
      <c r="DF61" s="42"/>
      <c r="DG61" s="43"/>
      <c r="DH61" s="42"/>
      <c r="DI61" s="42"/>
      <c r="DJ61" s="42"/>
      <c r="DK61" s="42"/>
      <c r="DL61" s="42"/>
      <c r="DM61" s="42"/>
      <c r="DN61" s="43"/>
      <c r="DP61" s="49"/>
      <c r="DQ61" s="43"/>
      <c r="DS61" s="46"/>
      <c r="DT61" s="47"/>
      <c r="DU61" s="48"/>
      <c r="DV61" s="23" t="str">
        <f t="shared" si="29"/>
        <v/>
      </c>
      <c r="DW61" s="37"/>
    </row>
    <row r="62" spans="1:127" ht="15" customHeight="1" x14ac:dyDescent="0.25">
      <c r="A62" s="35"/>
      <c r="B62" s="40">
        <v>6</v>
      </c>
      <c r="C62" s="41"/>
      <c r="D62" s="42"/>
      <c r="E62" s="42"/>
      <c r="F62" s="43"/>
      <c r="G62" s="42"/>
      <c r="H62" s="42"/>
      <c r="I62" s="42"/>
      <c r="J62" s="42"/>
      <c r="K62" s="42"/>
      <c r="L62" s="42"/>
      <c r="M62" s="43"/>
      <c r="O62" s="44"/>
      <c r="P62" s="45"/>
      <c r="R62" s="46"/>
      <c r="S62" s="74"/>
      <c r="T62" s="91"/>
      <c r="U62" s="23" t="str">
        <f t="shared" si="24"/>
        <v/>
      </c>
      <c r="W62" s="40">
        <v>6</v>
      </c>
      <c r="X62" s="41"/>
      <c r="Y62" s="42"/>
      <c r="Z62" s="42"/>
      <c r="AA62" s="43"/>
      <c r="AB62" s="42"/>
      <c r="AC62" s="42"/>
      <c r="AD62" s="42"/>
      <c r="AE62" s="42"/>
      <c r="AF62" s="42"/>
      <c r="AG62" s="42"/>
      <c r="AH62" s="43"/>
      <c r="AJ62" s="49"/>
      <c r="AK62" s="43"/>
      <c r="AM62" s="46"/>
      <c r="AN62" s="47"/>
      <c r="AO62" s="48"/>
      <c r="AP62" s="23" t="str">
        <f t="shared" si="25"/>
        <v/>
      </c>
      <c r="AR62" s="40">
        <v>6</v>
      </c>
      <c r="AS62" s="41"/>
      <c r="AT62" s="42"/>
      <c r="AU62" s="42"/>
      <c r="AV62" s="43"/>
      <c r="AW62" s="42"/>
      <c r="AX62" s="42"/>
      <c r="AY62" s="42"/>
      <c r="AZ62" s="42"/>
      <c r="BA62" s="42"/>
      <c r="BB62" s="42"/>
      <c r="BC62" s="43"/>
      <c r="BE62" s="49"/>
      <c r="BF62" s="43"/>
      <c r="BH62" s="46"/>
      <c r="BI62" s="47"/>
      <c r="BJ62" s="48"/>
      <c r="BK62" s="23" t="str">
        <f t="shared" ref="BK62:BK71" si="30">IFERROR(IF(ISNUMBER(BJ62),BJ62/BH62,""),"-")</f>
        <v/>
      </c>
      <c r="BM62" s="40">
        <v>6</v>
      </c>
      <c r="BN62" s="41"/>
      <c r="BO62" s="42"/>
      <c r="BP62" s="42"/>
      <c r="BQ62" s="43"/>
      <c r="BR62" s="42"/>
      <c r="BS62" s="42"/>
      <c r="BT62" s="42"/>
      <c r="BU62" s="42"/>
      <c r="BV62" s="42"/>
      <c r="BW62" s="42"/>
      <c r="BX62" s="43"/>
      <c r="BZ62" s="49"/>
      <c r="CA62" s="43"/>
      <c r="CC62" s="46"/>
      <c r="CD62" s="47"/>
      <c r="CE62" s="48"/>
      <c r="CF62" s="23" t="str">
        <f t="shared" ref="CF62:CF71" si="31">IFERROR(IF(ISNUMBER(CE62),CE62/CC62,""),"-")</f>
        <v/>
      </c>
      <c r="CG62" s="47"/>
      <c r="CH62" s="40">
        <v>6</v>
      </c>
      <c r="CI62" s="41"/>
      <c r="CJ62" s="42"/>
      <c r="CK62" s="42"/>
      <c r="CL62" s="43"/>
      <c r="CM62" s="42"/>
      <c r="CN62" s="42"/>
      <c r="CO62" s="42"/>
      <c r="CP62" s="42"/>
      <c r="CQ62" s="42"/>
      <c r="CR62" s="42"/>
      <c r="CS62" s="43"/>
      <c r="CU62" s="49"/>
      <c r="CV62" s="43"/>
      <c r="CX62" s="46"/>
      <c r="CY62" s="47"/>
      <c r="CZ62" s="48"/>
      <c r="DA62" s="23" t="str">
        <f t="shared" ref="DA62:DA71" si="32">IFERROR(IF(ISNUMBER(CZ62),CZ62/CX62,""),"-")</f>
        <v/>
      </c>
      <c r="DB62" s="47"/>
      <c r="DC62" s="40">
        <v>6</v>
      </c>
      <c r="DD62" s="41"/>
      <c r="DE62" s="42"/>
      <c r="DF62" s="42"/>
      <c r="DG62" s="43"/>
      <c r="DH62" s="42"/>
      <c r="DI62" s="42"/>
      <c r="DJ62" s="42"/>
      <c r="DK62" s="42"/>
      <c r="DL62" s="42"/>
      <c r="DM62" s="42"/>
      <c r="DN62" s="43"/>
      <c r="DP62" s="49"/>
      <c r="DQ62" s="43"/>
      <c r="DS62" s="46"/>
      <c r="DT62" s="47"/>
      <c r="DU62" s="48"/>
      <c r="DV62" s="23" t="str">
        <f t="shared" ref="DV62:DV71" si="33">IFERROR(IF(ISNUMBER(DU62),DU62/DS62,""),"-")</f>
        <v/>
      </c>
      <c r="DW62" s="37"/>
    </row>
    <row r="63" spans="1:127" ht="15" customHeight="1" x14ac:dyDescent="0.25">
      <c r="A63" s="35"/>
      <c r="B63" s="40">
        <v>7</v>
      </c>
      <c r="C63" s="41"/>
      <c r="D63" s="42"/>
      <c r="E63" s="42"/>
      <c r="F63" s="43"/>
      <c r="G63" s="42"/>
      <c r="H63" s="42"/>
      <c r="I63" s="42"/>
      <c r="J63" s="42"/>
      <c r="K63" s="42"/>
      <c r="L63" s="42"/>
      <c r="M63" s="43"/>
      <c r="O63" s="44"/>
      <c r="P63" s="45"/>
      <c r="R63" s="46"/>
      <c r="S63" s="74"/>
      <c r="T63" s="91"/>
      <c r="U63" s="23" t="str">
        <f t="shared" si="24"/>
        <v/>
      </c>
      <c r="W63" s="40">
        <v>7</v>
      </c>
      <c r="X63" s="41"/>
      <c r="Y63" s="42"/>
      <c r="Z63" s="42"/>
      <c r="AA63" s="43"/>
      <c r="AB63" s="42"/>
      <c r="AC63" s="42"/>
      <c r="AD63" s="42"/>
      <c r="AE63" s="42"/>
      <c r="AF63" s="42"/>
      <c r="AG63" s="42"/>
      <c r="AH63" s="43"/>
      <c r="AJ63" s="49"/>
      <c r="AK63" s="43"/>
      <c r="AM63" s="46"/>
      <c r="AN63" s="47"/>
      <c r="AO63" s="48"/>
      <c r="AP63" s="23" t="str">
        <f t="shared" si="25"/>
        <v/>
      </c>
      <c r="AR63" s="40">
        <v>7</v>
      </c>
      <c r="AS63" s="41"/>
      <c r="AT63" s="42"/>
      <c r="AU63" s="42"/>
      <c r="AV63" s="43"/>
      <c r="AW63" s="42"/>
      <c r="AX63" s="42"/>
      <c r="AY63" s="42"/>
      <c r="AZ63" s="42"/>
      <c r="BA63" s="42"/>
      <c r="BB63" s="42"/>
      <c r="BC63" s="43"/>
      <c r="BE63" s="49"/>
      <c r="BF63" s="43"/>
      <c r="BH63" s="46"/>
      <c r="BI63" s="47"/>
      <c r="BJ63" s="48"/>
      <c r="BK63" s="23" t="str">
        <f t="shared" si="30"/>
        <v/>
      </c>
      <c r="BM63" s="40">
        <v>7</v>
      </c>
      <c r="BN63" s="41"/>
      <c r="BO63" s="42"/>
      <c r="BP63" s="42"/>
      <c r="BQ63" s="43"/>
      <c r="BR63" s="42"/>
      <c r="BS63" s="42"/>
      <c r="BT63" s="42"/>
      <c r="BU63" s="42"/>
      <c r="BV63" s="42"/>
      <c r="BW63" s="42"/>
      <c r="BX63" s="43"/>
      <c r="BZ63" s="49"/>
      <c r="CA63" s="43"/>
      <c r="CC63" s="46"/>
      <c r="CD63" s="47"/>
      <c r="CE63" s="48"/>
      <c r="CF63" s="23" t="str">
        <f t="shared" si="31"/>
        <v/>
      </c>
      <c r="CG63" s="47"/>
      <c r="CH63" s="40">
        <v>7</v>
      </c>
      <c r="CI63" s="41"/>
      <c r="CJ63" s="42"/>
      <c r="CK63" s="42"/>
      <c r="CL63" s="43"/>
      <c r="CM63" s="42"/>
      <c r="CN63" s="42"/>
      <c r="CO63" s="42"/>
      <c r="CP63" s="42"/>
      <c r="CQ63" s="42"/>
      <c r="CR63" s="42"/>
      <c r="CS63" s="43"/>
      <c r="CU63" s="49"/>
      <c r="CV63" s="43"/>
      <c r="CX63" s="46"/>
      <c r="CY63" s="47"/>
      <c r="CZ63" s="48"/>
      <c r="DA63" s="23" t="str">
        <f t="shared" si="32"/>
        <v/>
      </c>
      <c r="DB63" s="47"/>
      <c r="DC63" s="40">
        <v>7</v>
      </c>
      <c r="DD63" s="41"/>
      <c r="DE63" s="42"/>
      <c r="DF63" s="42"/>
      <c r="DG63" s="43"/>
      <c r="DH63" s="42"/>
      <c r="DI63" s="42"/>
      <c r="DJ63" s="42"/>
      <c r="DK63" s="42"/>
      <c r="DL63" s="42"/>
      <c r="DM63" s="42"/>
      <c r="DN63" s="43"/>
      <c r="DP63" s="49"/>
      <c r="DQ63" s="43"/>
      <c r="DS63" s="46"/>
      <c r="DT63" s="47"/>
      <c r="DU63" s="48"/>
      <c r="DV63" s="23" t="str">
        <f t="shared" si="33"/>
        <v/>
      </c>
      <c r="DW63" s="37"/>
    </row>
    <row r="64" spans="1:127" ht="15" customHeight="1" x14ac:dyDescent="0.25">
      <c r="A64" s="35"/>
      <c r="B64" s="40">
        <v>8</v>
      </c>
      <c r="C64" s="41"/>
      <c r="D64" s="42"/>
      <c r="E64" s="42"/>
      <c r="F64" s="43"/>
      <c r="G64" s="42"/>
      <c r="H64" s="42"/>
      <c r="I64" s="42"/>
      <c r="J64" s="42"/>
      <c r="K64" s="42"/>
      <c r="L64" s="42"/>
      <c r="M64" s="43"/>
      <c r="O64" s="44"/>
      <c r="P64" s="45"/>
      <c r="R64" s="46"/>
      <c r="S64" s="74"/>
      <c r="T64" s="91"/>
      <c r="U64" s="23" t="str">
        <f t="shared" si="24"/>
        <v/>
      </c>
      <c r="W64" s="40">
        <v>8</v>
      </c>
      <c r="X64" s="41"/>
      <c r="Y64" s="42"/>
      <c r="Z64" s="42"/>
      <c r="AA64" s="43"/>
      <c r="AB64" s="42"/>
      <c r="AC64" s="42"/>
      <c r="AD64" s="42"/>
      <c r="AE64" s="42"/>
      <c r="AF64" s="42"/>
      <c r="AG64" s="42"/>
      <c r="AH64" s="43"/>
      <c r="AJ64" s="49"/>
      <c r="AK64" s="43"/>
      <c r="AM64" s="46"/>
      <c r="AN64" s="47"/>
      <c r="AO64" s="48"/>
      <c r="AP64" s="23" t="str">
        <f t="shared" si="25"/>
        <v/>
      </c>
      <c r="AR64" s="40">
        <v>8</v>
      </c>
      <c r="AS64" s="41"/>
      <c r="AT64" s="42"/>
      <c r="AU64" s="42"/>
      <c r="AV64" s="43"/>
      <c r="AW64" s="42"/>
      <c r="AX64" s="42"/>
      <c r="AY64" s="42"/>
      <c r="AZ64" s="42"/>
      <c r="BA64" s="42"/>
      <c r="BB64" s="42"/>
      <c r="BC64" s="43"/>
      <c r="BE64" s="49"/>
      <c r="BF64" s="43"/>
      <c r="BH64" s="46"/>
      <c r="BI64" s="47"/>
      <c r="BJ64" s="48"/>
      <c r="BK64" s="23" t="str">
        <f t="shared" si="30"/>
        <v/>
      </c>
      <c r="BM64" s="40">
        <v>8</v>
      </c>
      <c r="BN64" s="41"/>
      <c r="BO64" s="42"/>
      <c r="BP64" s="42"/>
      <c r="BQ64" s="43"/>
      <c r="BR64" s="42"/>
      <c r="BS64" s="42"/>
      <c r="BT64" s="42"/>
      <c r="BU64" s="42"/>
      <c r="BV64" s="42"/>
      <c r="BW64" s="42"/>
      <c r="BX64" s="43"/>
      <c r="BZ64" s="49"/>
      <c r="CA64" s="43"/>
      <c r="CC64" s="46"/>
      <c r="CD64" s="47"/>
      <c r="CE64" s="48"/>
      <c r="CF64" s="23" t="str">
        <f t="shared" si="31"/>
        <v/>
      </c>
      <c r="CG64" s="47"/>
      <c r="CH64" s="40">
        <v>8</v>
      </c>
      <c r="CI64" s="41"/>
      <c r="CJ64" s="42"/>
      <c r="CK64" s="42"/>
      <c r="CL64" s="43"/>
      <c r="CM64" s="42"/>
      <c r="CN64" s="42"/>
      <c r="CO64" s="42"/>
      <c r="CP64" s="42"/>
      <c r="CQ64" s="42"/>
      <c r="CR64" s="42"/>
      <c r="CS64" s="43"/>
      <c r="CU64" s="49"/>
      <c r="CV64" s="43"/>
      <c r="CX64" s="46"/>
      <c r="CY64" s="47"/>
      <c r="CZ64" s="48"/>
      <c r="DA64" s="23" t="str">
        <f t="shared" si="32"/>
        <v/>
      </c>
      <c r="DB64" s="47"/>
      <c r="DC64" s="40">
        <v>8</v>
      </c>
      <c r="DD64" s="41"/>
      <c r="DE64" s="42"/>
      <c r="DF64" s="42"/>
      <c r="DG64" s="43"/>
      <c r="DH64" s="42"/>
      <c r="DI64" s="42"/>
      <c r="DJ64" s="42"/>
      <c r="DK64" s="42"/>
      <c r="DL64" s="42"/>
      <c r="DM64" s="42"/>
      <c r="DN64" s="43"/>
      <c r="DP64" s="49"/>
      <c r="DQ64" s="43"/>
      <c r="DS64" s="46"/>
      <c r="DT64" s="47"/>
      <c r="DU64" s="48"/>
      <c r="DV64" s="23" t="str">
        <f t="shared" si="33"/>
        <v/>
      </c>
      <c r="DW64" s="37"/>
    </row>
    <row r="65" spans="1:127" ht="15" customHeight="1" x14ac:dyDescent="0.25">
      <c r="A65" s="35"/>
      <c r="B65" s="40">
        <v>9</v>
      </c>
      <c r="C65" s="41"/>
      <c r="D65" s="42"/>
      <c r="E65" s="42"/>
      <c r="F65" s="43"/>
      <c r="G65" s="42"/>
      <c r="H65" s="42"/>
      <c r="I65" s="42"/>
      <c r="J65" s="42"/>
      <c r="K65" s="42"/>
      <c r="L65" s="42"/>
      <c r="M65" s="43"/>
      <c r="O65" s="44"/>
      <c r="P65" s="45"/>
      <c r="R65" s="46"/>
      <c r="S65" s="74"/>
      <c r="T65" s="91"/>
      <c r="U65" s="23" t="str">
        <f t="shared" si="24"/>
        <v/>
      </c>
      <c r="W65" s="40">
        <v>9</v>
      </c>
      <c r="X65" s="41"/>
      <c r="Y65" s="42"/>
      <c r="Z65" s="42"/>
      <c r="AA65" s="43"/>
      <c r="AB65" s="42"/>
      <c r="AC65" s="42"/>
      <c r="AD65" s="42"/>
      <c r="AE65" s="42"/>
      <c r="AF65" s="42"/>
      <c r="AG65" s="42"/>
      <c r="AH65" s="43"/>
      <c r="AJ65" s="49"/>
      <c r="AK65" s="43"/>
      <c r="AM65" s="46"/>
      <c r="AN65" s="47"/>
      <c r="AO65" s="48"/>
      <c r="AP65" s="23" t="str">
        <f t="shared" si="25"/>
        <v/>
      </c>
      <c r="AR65" s="40">
        <v>9</v>
      </c>
      <c r="AS65" s="41"/>
      <c r="AT65" s="42"/>
      <c r="AU65" s="42"/>
      <c r="AV65" s="43"/>
      <c r="AW65" s="42"/>
      <c r="AX65" s="42"/>
      <c r="AY65" s="42"/>
      <c r="AZ65" s="42"/>
      <c r="BA65" s="42"/>
      <c r="BB65" s="42"/>
      <c r="BC65" s="43"/>
      <c r="BE65" s="49"/>
      <c r="BF65" s="43"/>
      <c r="BH65" s="46"/>
      <c r="BI65" s="47"/>
      <c r="BJ65" s="48"/>
      <c r="BK65" s="23" t="str">
        <f t="shared" si="30"/>
        <v/>
      </c>
      <c r="BM65" s="40">
        <v>9</v>
      </c>
      <c r="BN65" s="41"/>
      <c r="BO65" s="42"/>
      <c r="BP65" s="42"/>
      <c r="BQ65" s="43"/>
      <c r="BR65" s="42"/>
      <c r="BS65" s="42"/>
      <c r="BT65" s="42"/>
      <c r="BU65" s="42"/>
      <c r="BV65" s="42"/>
      <c r="BW65" s="42"/>
      <c r="BX65" s="43"/>
      <c r="BZ65" s="49"/>
      <c r="CA65" s="43"/>
      <c r="CC65" s="46"/>
      <c r="CD65" s="47"/>
      <c r="CE65" s="48"/>
      <c r="CF65" s="23" t="str">
        <f t="shared" si="31"/>
        <v/>
      </c>
      <c r="CG65" s="47"/>
      <c r="CH65" s="40">
        <v>9</v>
      </c>
      <c r="CI65" s="41"/>
      <c r="CJ65" s="42"/>
      <c r="CK65" s="42"/>
      <c r="CL65" s="43"/>
      <c r="CM65" s="42"/>
      <c r="CN65" s="42"/>
      <c r="CO65" s="42"/>
      <c r="CP65" s="42"/>
      <c r="CQ65" s="42"/>
      <c r="CR65" s="42"/>
      <c r="CS65" s="43"/>
      <c r="CU65" s="49"/>
      <c r="CV65" s="43"/>
      <c r="CX65" s="46"/>
      <c r="CY65" s="47"/>
      <c r="CZ65" s="48"/>
      <c r="DA65" s="23" t="str">
        <f t="shared" si="32"/>
        <v/>
      </c>
      <c r="DB65" s="47"/>
      <c r="DC65" s="40">
        <v>9</v>
      </c>
      <c r="DD65" s="41"/>
      <c r="DE65" s="42"/>
      <c r="DF65" s="42"/>
      <c r="DG65" s="43"/>
      <c r="DH65" s="42"/>
      <c r="DI65" s="42"/>
      <c r="DJ65" s="42"/>
      <c r="DK65" s="42"/>
      <c r="DL65" s="42"/>
      <c r="DM65" s="42"/>
      <c r="DN65" s="43"/>
      <c r="DP65" s="49"/>
      <c r="DQ65" s="43"/>
      <c r="DS65" s="46"/>
      <c r="DT65" s="47"/>
      <c r="DU65" s="48"/>
      <c r="DV65" s="23" t="str">
        <f t="shared" si="33"/>
        <v/>
      </c>
      <c r="DW65" s="37"/>
    </row>
    <row r="66" spans="1:127" ht="15" customHeight="1" x14ac:dyDescent="0.25">
      <c r="A66" s="35"/>
      <c r="B66" s="40">
        <v>10</v>
      </c>
      <c r="C66" s="41"/>
      <c r="D66" s="42"/>
      <c r="E66" s="42"/>
      <c r="F66" s="43"/>
      <c r="G66" s="42"/>
      <c r="H66" s="42"/>
      <c r="I66" s="42"/>
      <c r="J66" s="42"/>
      <c r="K66" s="42"/>
      <c r="L66" s="42"/>
      <c r="M66" s="43"/>
      <c r="O66" s="44"/>
      <c r="P66" s="45"/>
      <c r="R66" s="46"/>
      <c r="S66" s="74"/>
      <c r="T66" s="91"/>
      <c r="U66" s="23" t="str">
        <f t="shared" si="24"/>
        <v/>
      </c>
      <c r="W66" s="40">
        <v>10</v>
      </c>
      <c r="X66" s="41"/>
      <c r="Y66" s="42"/>
      <c r="Z66" s="42"/>
      <c r="AA66" s="43"/>
      <c r="AB66" s="42"/>
      <c r="AC66" s="42"/>
      <c r="AD66" s="42"/>
      <c r="AE66" s="42"/>
      <c r="AF66" s="42"/>
      <c r="AG66" s="42"/>
      <c r="AH66" s="43"/>
      <c r="AJ66" s="49"/>
      <c r="AK66" s="43"/>
      <c r="AM66" s="46"/>
      <c r="AN66" s="47"/>
      <c r="AO66" s="48"/>
      <c r="AP66" s="23" t="str">
        <f t="shared" si="25"/>
        <v/>
      </c>
      <c r="AR66" s="40">
        <v>10</v>
      </c>
      <c r="AS66" s="41"/>
      <c r="AT66" s="42"/>
      <c r="AU66" s="42"/>
      <c r="AV66" s="43"/>
      <c r="AW66" s="42"/>
      <c r="AX66" s="42"/>
      <c r="AY66" s="42"/>
      <c r="AZ66" s="42"/>
      <c r="BA66" s="42"/>
      <c r="BB66" s="42"/>
      <c r="BC66" s="43"/>
      <c r="BE66" s="49"/>
      <c r="BF66" s="43"/>
      <c r="BH66" s="46"/>
      <c r="BI66" s="47"/>
      <c r="BJ66" s="48"/>
      <c r="BK66" s="23" t="str">
        <f t="shared" si="30"/>
        <v/>
      </c>
      <c r="BM66" s="40">
        <v>10</v>
      </c>
      <c r="BN66" s="41"/>
      <c r="BO66" s="42"/>
      <c r="BP66" s="42"/>
      <c r="BQ66" s="43"/>
      <c r="BR66" s="42"/>
      <c r="BS66" s="42"/>
      <c r="BT66" s="42"/>
      <c r="BU66" s="42"/>
      <c r="BV66" s="42"/>
      <c r="BW66" s="42"/>
      <c r="BX66" s="43"/>
      <c r="BZ66" s="49"/>
      <c r="CA66" s="43"/>
      <c r="CC66" s="46"/>
      <c r="CD66" s="47"/>
      <c r="CE66" s="48"/>
      <c r="CF66" s="23" t="str">
        <f t="shared" si="31"/>
        <v/>
      </c>
      <c r="CG66" s="47"/>
      <c r="CH66" s="40">
        <v>10</v>
      </c>
      <c r="CI66" s="41"/>
      <c r="CJ66" s="42"/>
      <c r="CK66" s="42"/>
      <c r="CL66" s="43"/>
      <c r="CM66" s="42"/>
      <c r="CN66" s="42"/>
      <c r="CO66" s="42"/>
      <c r="CP66" s="42"/>
      <c r="CQ66" s="42"/>
      <c r="CR66" s="42"/>
      <c r="CS66" s="43"/>
      <c r="CU66" s="49"/>
      <c r="CV66" s="43"/>
      <c r="CX66" s="46"/>
      <c r="CY66" s="47"/>
      <c r="CZ66" s="48"/>
      <c r="DA66" s="23" t="str">
        <f t="shared" si="32"/>
        <v/>
      </c>
      <c r="DB66" s="47"/>
      <c r="DC66" s="40">
        <v>10</v>
      </c>
      <c r="DD66" s="41"/>
      <c r="DE66" s="42"/>
      <c r="DF66" s="42"/>
      <c r="DG66" s="43"/>
      <c r="DH66" s="42"/>
      <c r="DI66" s="42"/>
      <c r="DJ66" s="42"/>
      <c r="DK66" s="42"/>
      <c r="DL66" s="42"/>
      <c r="DM66" s="42"/>
      <c r="DN66" s="43"/>
      <c r="DP66" s="49"/>
      <c r="DQ66" s="43"/>
      <c r="DS66" s="46"/>
      <c r="DT66" s="47"/>
      <c r="DU66" s="48"/>
      <c r="DV66" s="23" t="str">
        <f t="shared" si="33"/>
        <v/>
      </c>
      <c r="DW66" s="37"/>
    </row>
    <row r="67" spans="1:127" ht="15" customHeight="1" x14ac:dyDescent="0.25">
      <c r="A67" s="35"/>
      <c r="B67" s="40">
        <v>11</v>
      </c>
      <c r="C67" s="41"/>
      <c r="D67" s="42"/>
      <c r="E67" s="42"/>
      <c r="F67" s="43"/>
      <c r="G67" s="42"/>
      <c r="H67" s="42"/>
      <c r="I67" s="42"/>
      <c r="J67" s="42"/>
      <c r="K67" s="42"/>
      <c r="L67" s="42"/>
      <c r="M67" s="43"/>
      <c r="O67" s="44"/>
      <c r="P67" s="45"/>
      <c r="R67" s="46"/>
      <c r="S67" s="74"/>
      <c r="T67" s="91"/>
      <c r="U67" s="23" t="str">
        <f t="shared" si="24"/>
        <v/>
      </c>
      <c r="W67" s="40">
        <v>11</v>
      </c>
      <c r="X67" s="41"/>
      <c r="Y67" s="42"/>
      <c r="Z67" s="42"/>
      <c r="AA67" s="43"/>
      <c r="AB67" s="42"/>
      <c r="AC67" s="42"/>
      <c r="AD67" s="42"/>
      <c r="AE67" s="42"/>
      <c r="AF67" s="42"/>
      <c r="AG67" s="42"/>
      <c r="AH67" s="43"/>
      <c r="AJ67" s="49"/>
      <c r="AK67" s="43"/>
      <c r="AM67" s="46"/>
      <c r="AN67" s="47"/>
      <c r="AO67" s="48"/>
      <c r="AP67" s="23" t="str">
        <f t="shared" si="25"/>
        <v/>
      </c>
      <c r="AR67" s="40">
        <v>11</v>
      </c>
      <c r="AS67" s="41"/>
      <c r="AT67" s="42"/>
      <c r="AU67" s="42"/>
      <c r="AV67" s="43"/>
      <c r="AW67" s="42"/>
      <c r="AX67" s="42"/>
      <c r="AY67" s="42"/>
      <c r="AZ67" s="42"/>
      <c r="BA67" s="42"/>
      <c r="BB67" s="42"/>
      <c r="BC67" s="43"/>
      <c r="BE67" s="49"/>
      <c r="BF67" s="43"/>
      <c r="BH67" s="46"/>
      <c r="BI67" s="47"/>
      <c r="BJ67" s="48"/>
      <c r="BK67" s="23" t="str">
        <f t="shared" si="30"/>
        <v/>
      </c>
      <c r="BM67" s="40">
        <v>11</v>
      </c>
      <c r="BN67" s="41"/>
      <c r="BO67" s="42"/>
      <c r="BP67" s="42"/>
      <c r="BQ67" s="43"/>
      <c r="BR67" s="42"/>
      <c r="BS67" s="42"/>
      <c r="BT67" s="42"/>
      <c r="BU67" s="42"/>
      <c r="BV67" s="42"/>
      <c r="BW67" s="42"/>
      <c r="BX67" s="43"/>
      <c r="BZ67" s="49"/>
      <c r="CA67" s="43"/>
      <c r="CC67" s="46"/>
      <c r="CD67" s="47"/>
      <c r="CE67" s="48"/>
      <c r="CF67" s="23" t="str">
        <f t="shared" si="31"/>
        <v/>
      </c>
      <c r="CG67" s="47"/>
      <c r="CH67" s="40">
        <v>11</v>
      </c>
      <c r="CI67" s="41"/>
      <c r="CJ67" s="42"/>
      <c r="CK67" s="42"/>
      <c r="CL67" s="43"/>
      <c r="CM67" s="42"/>
      <c r="CN67" s="42"/>
      <c r="CO67" s="42"/>
      <c r="CP67" s="42"/>
      <c r="CQ67" s="42"/>
      <c r="CR67" s="42"/>
      <c r="CS67" s="43"/>
      <c r="CU67" s="49"/>
      <c r="CV67" s="43"/>
      <c r="CX67" s="46"/>
      <c r="CY67" s="47"/>
      <c r="CZ67" s="48"/>
      <c r="DA67" s="23" t="str">
        <f t="shared" si="32"/>
        <v/>
      </c>
      <c r="DB67" s="47"/>
      <c r="DC67" s="40">
        <v>11</v>
      </c>
      <c r="DD67" s="41"/>
      <c r="DE67" s="42"/>
      <c r="DF67" s="42"/>
      <c r="DG67" s="43"/>
      <c r="DH67" s="42"/>
      <c r="DI67" s="42"/>
      <c r="DJ67" s="42"/>
      <c r="DK67" s="42"/>
      <c r="DL67" s="42"/>
      <c r="DM67" s="42"/>
      <c r="DN67" s="43"/>
      <c r="DP67" s="49"/>
      <c r="DQ67" s="43"/>
      <c r="DS67" s="46"/>
      <c r="DT67" s="47"/>
      <c r="DU67" s="48"/>
      <c r="DV67" s="23" t="str">
        <f t="shared" si="33"/>
        <v/>
      </c>
      <c r="DW67" s="37"/>
    </row>
    <row r="68" spans="1:127" ht="15" customHeight="1" x14ac:dyDescent="0.25">
      <c r="A68" s="35"/>
      <c r="B68" s="40">
        <v>12</v>
      </c>
      <c r="C68" s="41"/>
      <c r="D68" s="42"/>
      <c r="E68" s="42"/>
      <c r="F68" s="43"/>
      <c r="G68" s="42"/>
      <c r="H68" s="42"/>
      <c r="I68" s="42"/>
      <c r="J68" s="42"/>
      <c r="K68" s="42"/>
      <c r="L68" s="42"/>
      <c r="M68" s="43"/>
      <c r="O68" s="44"/>
      <c r="P68" s="45"/>
      <c r="R68" s="46"/>
      <c r="S68" s="74"/>
      <c r="T68" s="91"/>
      <c r="U68" s="23" t="str">
        <f t="shared" si="24"/>
        <v/>
      </c>
      <c r="W68" s="40">
        <v>12</v>
      </c>
      <c r="X68" s="41"/>
      <c r="Y68" s="42"/>
      <c r="Z68" s="42"/>
      <c r="AA68" s="43"/>
      <c r="AB68" s="42"/>
      <c r="AC68" s="42"/>
      <c r="AD68" s="42"/>
      <c r="AE68" s="42"/>
      <c r="AF68" s="42"/>
      <c r="AG68" s="42"/>
      <c r="AH68" s="43"/>
      <c r="AJ68" s="49"/>
      <c r="AK68" s="43"/>
      <c r="AM68" s="46"/>
      <c r="AN68" s="47"/>
      <c r="AO68" s="48"/>
      <c r="AP68" s="23" t="str">
        <f t="shared" si="25"/>
        <v/>
      </c>
      <c r="AR68" s="40">
        <v>12</v>
      </c>
      <c r="AS68" s="41"/>
      <c r="AT68" s="42"/>
      <c r="AU68" s="42"/>
      <c r="AV68" s="43"/>
      <c r="AW68" s="42"/>
      <c r="AX68" s="42"/>
      <c r="AY68" s="42"/>
      <c r="AZ68" s="42"/>
      <c r="BA68" s="42"/>
      <c r="BB68" s="42"/>
      <c r="BC68" s="43"/>
      <c r="BE68" s="49"/>
      <c r="BF68" s="43"/>
      <c r="BH68" s="46"/>
      <c r="BI68" s="47"/>
      <c r="BJ68" s="48"/>
      <c r="BK68" s="23" t="str">
        <f t="shared" si="30"/>
        <v/>
      </c>
      <c r="BM68" s="40">
        <v>12</v>
      </c>
      <c r="BN68" s="41"/>
      <c r="BO68" s="42"/>
      <c r="BP68" s="42"/>
      <c r="BQ68" s="43"/>
      <c r="BR68" s="42"/>
      <c r="BS68" s="42"/>
      <c r="BT68" s="42"/>
      <c r="BU68" s="42"/>
      <c r="BV68" s="42"/>
      <c r="BW68" s="42"/>
      <c r="BX68" s="43"/>
      <c r="BZ68" s="49"/>
      <c r="CA68" s="43"/>
      <c r="CC68" s="46"/>
      <c r="CD68" s="47"/>
      <c r="CE68" s="48"/>
      <c r="CF68" s="23" t="str">
        <f t="shared" si="31"/>
        <v/>
      </c>
      <c r="CG68" s="47"/>
      <c r="CH68" s="40">
        <v>12</v>
      </c>
      <c r="CI68" s="41"/>
      <c r="CJ68" s="42"/>
      <c r="CK68" s="42"/>
      <c r="CL68" s="43"/>
      <c r="CM68" s="42"/>
      <c r="CN68" s="42"/>
      <c r="CO68" s="42"/>
      <c r="CP68" s="42"/>
      <c r="CQ68" s="42"/>
      <c r="CR68" s="42"/>
      <c r="CS68" s="43"/>
      <c r="CU68" s="49"/>
      <c r="CV68" s="43"/>
      <c r="CX68" s="46"/>
      <c r="CY68" s="47"/>
      <c r="CZ68" s="48"/>
      <c r="DA68" s="23" t="str">
        <f t="shared" si="32"/>
        <v/>
      </c>
      <c r="DB68" s="47"/>
      <c r="DC68" s="40">
        <v>12</v>
      </c>
      <c r="DD68" s="41"/>
      <c r="DE68" s="42"/>
      <c r="DF68" s="42"/>
      <c r="DG68" s="43"/>
      <c r="DH68" s="42"/>
      <c r="DI68" s="42"/>
      <c r="DJ68" s="42"/>
      <c r="DK68" s="42"/>
      <c r="DL68" s="42"/>
      <c r="DM68" s="42"/>
      <c r="DN68" s="43"/>
      <c r="DP68" s="49"/>
      <c r="DQ68" s="43"/>
      <c r="DS68" s="46"/>
      <c r="DT68" s="47"/>
      <c r="DU68" s="48"/>
      <c r="DV68" s="23" t="str">
        <f t="shared" si="33"/>
        <v/>
      </c>
      <c r="DW68" s="37"/>
    </row>
    <row r="69" spans="1:127" ht="15" customHeight="1" x14ac:dyDescent="0.25">
      <c r="A69" s="35"/>
      <c r="B69" s="40">
        <v>13</v>
      </c>
      <c r="C69" s="41"/>
      <c r="D69" s="42"/>
      <c r="E69" s="42"/>
      <c r="F69" s="43"/>
      <c r="G69" s="42"/>
      <c r="H69" s="42"/>
      <c r="I69" s="42"/>
      <c r="J69" s="42"/>
      <c r="K69" s="42"/>
      <c r="L69" s="42"/>
      <c r="M69" s="43"/>
      <c r="O69" s="44"/>
      <c r="P69" s="45"/>
      <c r="R69" s="46"/>
      <c r="S69" s="74"/>
      <c r="T69" s="91"/>
      <c r="U69" s="23" t="str">
        <f t="shared" si="24"/>
        <v/>
      </c>
      <c r="W69" s="40">
        <v>13</v>
      </c>
      <c r="X69" s="41"/>
      <c r="Y69" s="42"/>
      <c r="Z69" s="42"/>
      <c r="AA69" s="43"/>
      <c r="AB69" s="42"/>
      <c r="AC69" s="42"/>
      <c r="AD69" s="42"/>
      <c r="AE69" s="42"/>
      <c r="AF69" s="42"/>
      <c r="AG69" s="42"/>
      <c r="AH69" s="43"/>
      <c r="AJ69" s="49"/>
      <c r="AK69" s="43"/>
      <c r="AM69" s="46"/>
      <c r="AN69" s="47"/>
      <c r="AO69" s="48"/>
      <c r="AP69" s="23" t="str">
        <f t="shared" si="25"/>
        <v/>
      </c>
      <c r="AR69" s="40">
        <v>13</v>
      </c>
      <c r="AS69" s="41"/>
      <c r="AT69" s="42"/>
      <c r="AU69" s="42"/>
      <c r="AV69" s="43"/>
      <c r="AW69" s="42"/>
      <c r="AX69" s="42"/>
      <c r="AY69" s="42"/>
      <c r="AZ69" s="42"/>
      <c r="BA69" s="42"/>
      <c r="BB69" s="42"/>
      <c r="BC69" s="43"/>
      <c r="BE69" s="49"/>
      <c r="BF69" s="43"/>
      <c r="BH69" s="46"/>
      <c r="BI69" s="47"/>
      <c r="BJ69" s="48"/>
      <c r="BK69" s="23" t="str">
        <f t="shared" si="30"/>
        <v/>
      </c>
      <c r="BM69" s="40">
        <v>13</v>
      </c>
      <c r="BN69" s="41"/>
      <c r="BO69" s="42"/>
      <c r="BP69" s="42"/>
      <c r="BQ69" s="43"/>
      <c r="BR69" s="42"/>
      <c r="BS69" s="42"/>
      <c r="BT69" s="42"/>
      <c r="BU69" s="42"/>
      <c r="BV69" s="42"/>
      <c r="BW69" s="42"/>
      <c r="BX69" s="43"/>
      <c r="BZ69" s="49"/>
      <c r="CA69" s="43"/>
      <c r="CC69" s="46"/>
      <c r="CD69" s="47"/>
      <c r="CE69" s="48"/>
      <c r="CF69" s="23" t="str">
        <f t="shared" si="31"/>
        <v/>
      </c>
      <c r="CG69" s="47"/>
      <c r="CH69" s="40">
        <v>13</v>
      </c>
      <c r="CI69" s="41"/>
      <c r="CJ69" s="42"/>
      <c r="CK69" s="42"/>
      <c r="CL69" s="43"/>
      <c r="CM69" s="42"/>
      <c r="CN69" s="42"/>
      <c r="CO69" s="42"/>
      <c r="CP69" s="42"/>
      <c r="CQ69" s="42"/>
      <c r="CR69" s="42"/>
      <c r="CS69" s="43"/>
      <c r="CU69" s="49"/>
      <c r="CV69" s="43"/>
      <c r="CX69" s="46"/>
      <c r="CY69" s="47"/>
      <c r="CZ69" s="48"/>
      <c r="DA69" s="23" t="str">
        <f t="shared" si="32"/>
        <v/>
      </c>
      <c r="DB69" s="47"/>
      <c r="DC69" s="40">
        <v>13</v>
      </c>
      <c r="DD69" s="41"/>
      <c r="DE69" s="42"/>
      <c r="DF69" s="42"/>
      <c r="DG69" s="43"/>
      <c r="DH69" s="42"/>
      <c r="DI69" s="42"/>
      <c r="DJ69" s="42"/>
      <c r="DK69" s="42"/>
      <c r="DL69" s="42"/>
      <c r="DM69" s="42"/>
      <c r="DN69" s="43"/>
      <c r="DP69" s="49"/>
      <c r="DQ69" s="43"/>
      <c r="DS69" s="46"/>
      <c r="DT69" s="47"/>
      <c r="DU69" s="48"/>
      <c r="DV69" s="23" t="str">
        <f t="shared" si="33"/>
        <v/>
      </c>
      <c r="DW69" s="37"/>
    </row>
    <row r="70" spans="1:127" ht="15" customHeight="1" x14ac:dyDescent="0.25">
      <c r="A70" s="35"/>
      <c r="B70" s="40">
        <v>14</v>
      </c>
      <c r="C70" s="41"/>
      <c r="D70" s="42"/>
      <c r="E70" s="42"/>
      <c r="F70" s="43"/>
      <c r="G70" s="42"/>
      <c r="H70" s="42"/>
      <c r="I70" s="42"/>
      <c r="J70" s="42"/>
      <c r="K70" s="42"/>
      <c r="L70" s="42"/>
      <c r="M70" s="43"/>
      <c r="O70" s="44"/>
      <c r="P70" s="45"/>
      <c r="R70" s="46"/>
      <c r="S70" s="74"/>
      <c r="T70" s="91"/>
      <c r="U70" s="23" t="str">
        <f t="shared" si="24"/>
        <v/>
      </c>
      <c r="W70" s="40">
        <v>14</v>
      </c>
      <c r="X70" s="41"/>
      <c r="Y70" s="42"/>
      <c r="Z70" s="42"/>
      <c r="AA70" s="43"/>
      <c r="AB70" s="42"/>
      <c r="AC70" s="42"/>
      <c r="AD70" s="42"/>
      <c r="AE70" s="42"/>
      <c r="AF70" s="42"/>
      <c r="AG70" s="42"/>
      <c r="AH70" s="43"/>
      <c r="AJ70" s="49"/>
      <c r="AK70" s="43"/>
      <c r="AM70" s="46"/>
      <c r="AN70" s="47"/>
      <c r="AO70" s="48"/>
      <c r="AP70" s="23" t="str">
        <f t="shared" si="25"/>
        <v/>
      </c>
      <c r="AR70" s="40">
        <v>14</v>
      </c>
      <c r="AS70" s="41"/>
      <c r="AT70" s="42"/>
      <c r="AU70" s="42"/>
      <c r="AV70" s="43"/>
      <c r="AW70" s="42"/>
      <c r="AX70" s="42"/>
      <c r="AY70" s="42"/>
      <c r="AZ70" s="42"/>
      <c r="BA70" s="42"/>
      <c r="BB70" s="42"/>
      <c r="BC70" s="43"/>
      <c r="BE70" s="49"/>
      <c r="BF70" s="43"/>
      <c r="BH70" s="46"/>
      <c r="BI70" s="47"/>
      <c r="BJ70" s="48"/>
      <c r="BK70" s="23" t="str">
        <f t="shared" si="30"/>
        <v/>
      </c>
      <c r="BM70" s="40">
        <v>14</v>
      </c>
      <c r="BN70" s="41"/>
      <c r="BO70" s="42"/>
      <c r="BP70" s="42"/>
      <c r="BQ70" s="43"/>
      <c r="BR70" s="42"/>
      <c r="BS70" s="42"/>
      <c r="BT70" s="42"/>
      <c r="BU70" s="42"/>
      <c r="BV70" s="42"/>
      <c r="BW70" s="42"/>
      <c r="BX70" s="43"/>
      <c r="BZ70" s="49"/>
      <c r="CA70" s="43"/>
      <c r="CC70" s="46"/>
      <c r="CD70" s="47"/>
      <c r="CE70" s="48"/>
      <c r="CF70" s="23" t="str">
        <f t="shared" si="31"/>
        <v/>
      </c>
      <c r="CG70" s="47"/>
      <c r="CH70" s="40">
        <v>14</v>
      </c>
      <c r="CI70" s="41"/>
      <c r="CJ70" s="42"/>
      <c r="CK70" s="42"/>
      <c r="CL70" s="43"/>
      <c r="CM70" s="42"/>
      <c r="CN70" s="42"/>
      <c r="CO70" s="42"/>
      <c r="CP70" s="42"/>
      <c r="CQ70" s="42"/>
      <c r="CR70" s="42"/>
      <c r="CS70" s="43"/>
      <c r="CU70" s="49"/>
      <c r="CV70" s="43"/>
      <c r="CX70" s="46"/>
      <c r="CY70" s="47"/>
      <c r="CZ70" s="48"/>
      <c r="DA70" s="23" t="str">
        <f t="shared" si="32"/>
        <v/>
      </c>
      <c r="DB70" s="47"/>
      <c r="DC70" s="40">
        <v>14</v>
      </c>
      <c r="DD70" s="41"/>
      <c r="DE70" s="42"/>
      <c r="DF70" s="42"/>
      <c r="DG70" s="43"/>
      <c r="DH70" s="42"/>
      <c r="DI70" s="42"/>
      <c r="DJ70" s="42"/>
      <c r="DK70" s="42"/>
      <c r="DL70" s="42"/>
      <c r="DM70" s="42"/>
      <c r="DN70" s="43"/>
      <c r="DP70" s="49"/>
      <c r="DQ70" s="43"/>
      <c r="DS70" s="46"/>
      <c r="DT70" s="47"/>
      <c r="DU70" s="48"/>
      <c r="DV70" s="23" t="str">
        <f t="shared" si="33"/>
        <v/>
      </c>
      <c r="DW70" s="37"/>
    </row>
    <row r="71" spans="1:127" ht="15" customHeight="1" x14ac:dyDescent="0.25">
      <c r="A71" s="35"/>
      <c r="B71" s="40">
        <v>15</v>
      </c>
      <c r="C71" s="41"/>
      <c r="D71" s="42"/>
      <c r="E71" s="42"/>
      <c r="F71" s="43"/>
      <c r="G71" s="42"/>
      <c r="H71" s="42"/>
      <c r="I71" s="42"/>
      <c r="J71" s="42"/>
      <c r="K71" s="42"/>
      <c r="L71" s="42"/>
      <c r="M71" s="43"/>
      <c r="O71" s="44"/>
      <c r="P71" s="45"/>
      <c r="R71" s="46"/>
      <c r="S71" s="74"/>
      <c r="T71" s="91"/>
      <c r="U71" s="23" t="str">
        <f t="shared" si="24"/>
        <v/>
      </c>
      <c r="W71" s="40">
        <v>15</v>
      </c>
      <c r="X71" s="41"/>
      <c r="Y71" s="42"/>
      <c r="Z71" s="42"/>
      <c r="AA71" s="43"/>
      <c r="AB71" s="42"/>
      <c r="AC71" s="42"/>
      <c r="AD71" s="42"/>
      <c r="AE71" s="42"/>
      <c r="AF71" s="42"/>
      <c r="AG71" s="42"/>
      <c r="AH71" s="43"/>
      <c r="AJ71" s="49"/>
      <c r="AK71" s="43"/>
      <c r="AM71" s="46"/>
      <c r="AN71" s="47"/>
      <c r="AO71" s="48"/>
      <c r="AP71" s="23" t="str">
        <f t="shared" si="25"/>
        <v/>
      </c>
      <c r="AR71" s="40">
        <v>15</v>
      </c>
      <c r="AS71" s="41"/>
      <c r="AT71" s="42"/>
      <c r="AU71" s="42"/>
      <c r="AV71" s="43"/>
      <c r="AW71" s="42"/>
      <c r="AX71" s="42"/>
      <c r="AY71" s="42"/>
      <c r="AZ71" s="42"/>
      <c r="BA71" s="42"/>
      <c r="BB71" s="42"/>
      <c r="BC71" s="43"/>
      <c r="BE71" s="49"/>
      <c r="BF71" s="43"/>
      <c r="BH71" s="46"/>
      <c r="BI71" s="47"/>
      <c r="BJ71" s="48"/>
      <c r="BK71" s="23" t="str">
        <f t="shared" si="30"/>
        <v/>
      </c>
      <c r="BM71" s="40">
        <v>15</v>
      </c>
      <c r="BN71" s="41"/>
      <c r="BO71" s="42"/>
      <c r="BP71" s="42"/>
      <c r="BQ71" s="43"/>
      <c r="BR71" s="42"/>
      <c r="BS71" s="42"/>
      <c r="BT71" s="42"/>
      <c r="BU71" s="42"/>
      <c r="BV71" s="42"/>
      <c r="BW71" s="42"/>
      <c r="BX71" s="43"/>
      <c r="BZ71" s="49"/>
      <c r="CA71" s="43"/>
      <c r="CC71" s="46"/>
      <c r="CD71" s="47"/>
      <c r="CE71" s="48"/>
      <c r="CF71" s="23" t="str">
        <f t="shared" si="31"/>
        <v/>
      </c>
      <c r="CG71" s="47"/>
      <c r="CH71" s="40">
        <v>15</v>
      </c>
      <c r="CI71" s="41"/>
      <c r="CJ71" s="42"/>
      <c r="CK71" s="42"/>
      <c r="CL71" s="43"/>
      <c r="CM71" s="42"/>
      <c r="CN71" s="42"/>
      <c r="CO71" s="42"/>
      <c r="CP71" s="42"/>
      <c r="CQ71" s="42"/>
      <c r="CR71" s="42"/>
      <c r="CS71" s="43"/>
      <c r="CU71" s="49"/>
      <c r="CV71" s="43"/>
      <c r="CX71" s="46"/>
      <c r="CY71" s="47"/>
      <c r="CZ71" s="48"/>
      <c r="DA71" s="23" t="str">
        <f t="shared" si="32"/>
        <v/>
      </c>
      <c r="DB71" s="47"/>
      <c r="DC71" s="40">
        <v>15</v>
      </c>
      <c r="DD71" s="41"/>
      <c r="DE71" s="42"/>
      <c r="DF71" s="42"/>
      <c r="DG71" s="43"/>
      <c r="DH71" s="42"/>
      <c r="DI71" s="42"/>
      <c r="DJ71" s="42"/>
      <c r="DK71" s="42"/>
      <c r="DL71" s="42"/>
      <c r="DM71" s="42"/>
      <c r="DN71" s="43"/>
      <c r="DP71" s="49"/>
      <c r="DQ71" s="43"/>
      <c r="DS71" s="46"/>
      <c r="DT71" s="47"/>
      <c r="DU71" s="48"/>
      <c r="DV71" s="23" t="str">
        <f t="shared" si="33"/>
        <v/>
      </c>
      <c r="DW71" s="37"/>
    </row>
    <row r="72" spans="1:127" ht="15" customHeight="1" x14ac:dyDescent="0.25">
      <c r="A72" s="35"/>
      <c r="B72" s="40">
        <v>16</v>
      </c>
      <c r="C72" s="41"/>
      <c r="D72" s="42"/>
      <c r="E72" s="42"/>
      <c r="F72" s="43"/>
      <c r="G72" s="42"/>
      <c r="H72" s="42"/>
      <c r="I72" s="42"/>
      <c r="J72" s="42"/>
      <c r="K72" s="42"/>
      <c r="L72" s="42"/>
      <c r="M72" s="43"/>
      <c r="O72" s="44"/>
      <c r="P72" s="45"/>
      <c r="R72" s="46"/>
      <c r="S72" s="74"/>
      <c r="T72" s="91"/>
      <c r="U72" s="23" t="str">
        <f t="shared" si="24"/>
        <v/>
      </c>
      <c r="W72" s="40">
        <v>16</v>
      </c>
      <c r="X72" s="41"/>
      <c r="Y72" s="42"/>
      <c r="Z72" s="42"/>
      <c r="AA72" s="43"/>
      <c r="AB72" s="42"/>
      <c r="AC72" s="42"/>
      <c r="AD72" s="42"/>
      <c r="AE72" s="42"/>
      <c r="AF72" s="42"/>
      <c r="AG72" s="42"/>
      <c r="AH72" s="43"/>
      <c r="AJ72" s="49"/>
      <c r="AK72" s="43"/>
      <c r="AM72" s="46"/>
      <c r="AN72" s="47"/>
      <c r="AO72" s="48"/>
      <c r="AP72" s="23" t="str">
        <f t="shared" si="25"/>
        <v/>
      </c>
      <c r="AR72" s="40">
        <v>16</v>
      </c>
      <c r="AS72" s="41"/>
      <c r="AT72" s="42"/>
      <c r="AU72" s="42"/>
      <c r="AV72" s="43"/>
      <c r="AW72" s="42"/>
      <c r="AX72" s="42"/>
      <c r="AY72" s="42"/>
      <c r="AZ72" s="42"/>
      <c r="BA72" s="42"/>
      <c r="BB72" s="42"/>
      <c r="BC72" s="43"/>
      <c r="BE72" s="49"/>
      <c r="BF72" s="43"/>
      <c r="BH72" s="46"/>
      <c r="BI72" s="47"/>
      <c r="BJ72" s="48"/>
      <c r="BK72" s="23" t="str">
        <f t="shared" ref="BK72:BK76" si="34">IFERROR(IF(ISNUMBER(BJ72),BJ72/BH72,""),"-")</f>
        <v/>
      </c>
      <c r="BM72" s="40">
        <v>16</v>
      </c>
      <c r="BN72" s="41"/>
      <c r="BO72" s="42"/>
      <c r="BP72" s="42"/>
      <c r="BQ72" s="43"/>
      <c r="BR72" s="42"/>
      <c r="BS72" s="42"/>
      <c r="BT72" s="42"/>
      <c r="BU72" s="42"/>
      <c r="BV72" s="42"/>
      <c r="BW72" s="42"/>
      <c r="BX72" s="43"/>
      <c r="BZ72" s="49"/>
      <c r="CA72" s="43"/>
      <c r="CC72" s="46"/>
      <c r="CD72" s="47"/>
      <c r="CE72" s="48"/>
      <c r="CF72" s="23" t="str">
        <f t="shared" ref="CF72:CF76" si="35">IFERROR(IF(ISNUMBER(CE72),CE72/CC72,""),"-")</f>
        <v/>
      </c>
      <c r="CG72" s="47"/>
      <c r="CH72" s="40">
        <v>16</v>
      </c>
      <c r="CI72" s="41"/>
      <c r="CJ72" s="42"/>
      <c r="CK72" s="42"/>
      <c r="CL72" s="43"/>
      <c r="CM72" s="42"/>
      <c r="CN72" s="42"/>
      <c r="CO72" s="42"/>
      <c r="CP72" s="42"/>
      <c r="CQ72" s="42"/>
      <c r="CR72" s="42"/>
      <c r="CS72" s="43"/>
      <c r="CU72" s="49"/>
      <c r="CV72" s="43"/>
      <c r="CX72" s="46"/>
      <c r="CY72" s="47"/>
      <c r="CZ72" s="48"/>
      <c r="DA72" s="23" t="str">
        <f t="shared" ref="DA72:DA76" si="36">IFERROR(IF(ISNUMBER(CZ72),CZ72/CX72,""),"-")</f>
        <v/>
      </c>
      <c r="DB72" s="47"/>
      <c r="DC72" s="40">
        <v>16</v>
      </c>
      <c r="DD72" s="41"/>
      <c r="DE72" s="42"/>
      <c r="DF72" s="42"/>
      <c r="DG72" s="43"/>
      <c r="DH72" s="42"/>
      <c r="DI72" s="42"/>
      <c r="DJ72" s="42"/>
      <c r="DK72" s="42"/>
      <c r="DL72" s="42"/>
      <c r="DM72" s="42"/>
      <c r="DN72" s="43"/>
      <c r="DP72" s="49"/>
      <c r="DQ72" s="43"/>
      <c r="DS72" s="46"/>
      <c r="DT72" s="47"/>
      <c r="DU72" s="48"/>
      <c r="DV72" s="23" t="str">
        <f t="shared" ref="DV72:DV76" si="37">IFERROR(IF(ISNUMBER(DU72),DU72/DS72,""),"-")</f>
        <v/>
      </c>
      <c r="DW72" s="37"/>
    </row>
    <row r="73" spans="1:127" ht="15" customHeight="1" x14ac:dyDescent="0.25">
      <c r="A73" s="35"/>
      <c r="B73" s="40">
        <v>17</v>
      </c>
      <c r="C73" s="41"/>
      <c r="D73" s="42"/>
      <c r="E73" s="42"/>
      <c r="F73" s="43"/>
      <c r="G73" s="42"/>
      <c r="H73" s="42"/>
      <c r="I73" s="42"/>
      <c r="J73" s="42"/>
      <c r="K73" s="42"/>
      <c r="L73" s="42"/>
      <c r="M73" s="43"/>
      <c r="O73" s="44"/>
      <c r="P73" s="45"/>
      <c r="R73" s="46"/>
      <c r="S73" s="74"/>
      <c r="T73" s="91"/>
      <c r="U73" s="23" t="str">
        <f t="shared" si="24"/>
        <v/>
      </c>
      <c r="W73" s="40">
        <v>17</v>
      </c>
      <c r="X73" s="41"/>
      <c r="Y73" s="42"/>
      <c r="Z73" s="42"/>
      <c r="AA73" s="43"/>
      <c r="AB73" s="42"/>
      <c r="AC73" s="42"/>
      <c r="AD73" s="42"/>
      <c r="AE73" s="42"/>
      <c r="AF73" s="42"/>
      <c r="AG73" s="42"/>
      <c r="AH73" s="43"/>
      <c r="AJ73" s="49"/>
      <c r="AK73" s="43"/>
      <c r="AM73" s="46"/>
      <c r="AN73" s="47"/>
      <c r="AO73" s="48"/>
      <c r="AP73" s="23" t="str">
        <f t="shared" si="25"/>
        <v/>
      </c>
      <c r="AR73" s="40">
        <v>17</v>
      </c>
      <c r="AS73" s="41"/>
      <c r="AT73" s="42"/>
      <c r="AU73" s="42"/>
      <c r="AV73" s="43"/>
      <c r="AW73" s="42"/>
      <c r="AX73" s="42"/>
      <c r="AY73" s="42"/>
      <c r="AZ73" s="42"/>
      <c r="BA73" s="42"/>
      <c r="BB73" s="42"/>
      <c r="BC73" s="43"/>
      <c r="BE73" s="49"/>
      <c r="BF73" s="43"/>
      <c r="BH73" s="46"/>
      <c r="BI73" s="47"/>
      <c r="BJ73" s="48"/>
      <c r="BK73" s="23" t="str">
        <f t="shared" si="34"/>
        <v/>
      </c>
      <c r="BM73" s="40">
        <v>17</v>
      </c>
      <c r="BN73" s="41"/>
      <c r="BO73" s="42"/>
      <c r="BP73" s="42"/>
      <c r="BQ73" s="43"/>
      <c r="BR73" s="42"/>
      <c r="BS73" s="42"/>
      <c r="BT73" s="42"/>
      <c r="BU73" s="42"/>
      <c r="BV73" s="42"/>
      <c r="BW73" s="42"/>
      <c r="BX73" s="43"/>
      <c r="BZ73" s="49"/>
      <c r="CA73" s="43"/>
      <c r="CC73" s="46"/>
      <c r="CD73" s="47"/>
      <c r="CE73" s="48"/>
      <c r="CF73" s="23" t="str">
        <f t="shared" si="35"/>
        <v/>
      </c>
      <c r="CG73" s="47"/>
      <c r="CH73" s="40">
        <v>17</v>
      </c>
      <c r="CI73" s="41"/>
      <c r="CJ73" s="42"/>
      <c r="CK73" s="42"/>
      <c r="CL73" s="43"/>
      <c r="CM73" s="42"/>
      <c r="CN73" s="42"/>
      <c r="CO73" s="42"/>
      <c r="CP73" s="42"/>
      <c r="CQ73" s="42"/>
      <c r="CR73" s="42"/>
      <c r="CS73" s="43"/>
      <c r="CU73" s="49"/>
      <c r="CV73" s="43"/>
      <c r="CX73" s="46"/>
      <c r="CY73" s="47"/>
      <c r="CZ73" s="48"/>
      <c r="DA73" s="23" t="str">
        <f t="shared" si="36"/>
        <v/>
      </c>
      <c r="DB73" s="47"/>
      <c r="DC73" s="40">
        <v>17</v>
      </c>
      <c r="DD73" s="41"/>
      <c r="DE73" s="42"/>
      <c r="DF73" s="42"/>
      <c r="DG73" s="43"/>
      <c r="DH73" s="42"/>
      <c r="DI73" s="42"/>
      <c r="DJ73" s="42"/>
      <c r="DK73" s="42"/>
      <c r="DL73" s="42"/>
      <c r="DM73" s="42"/>
      <c r="DN73" s="43"/>
      <c r="DP73" s="49"/>
      <c r="DQ73" s="43"/>
      <c r="DS73" s="46"/>
      <c r="DT73" s="47"/>
      <c r="DU73" s="48"/>
      <c r="DV73" s="23" t="str">
        <f t="shared" si="37"/>
        <v/>
      </c>
      <c r="DW73" s="37"/>
    </row>
    <row r="74" spans="1:127" ht="15" customHeight="1" x14ac:dyDescent="0.25">
      <c r="A74" s="35"/>
      <c r="B74" s="40">
        <v>18</v>
      </c>
      <c r="C74" s="41"/>
      <c r="D74" s="42"/>
      <c r="E74" s="42"/>
      <c r="F74" s="43"/>
      <c r="G74" s="42"/>
      <c r="H74" s="42"/>
      <c r="I74" s="42"/>
      <c r="J74" s="42"/>
      <c r="K74" s="42"/>
      <c r="L74" s="42"/>
      <c r="M74" s="43"/>
      <c r="O74" s="44"/>
      <c r="P74" s="45"/>
      <c r="R74" s="46"/>
      <c r="S74" s="74"/>
      <c r="T74" s="91"/>
      <c r="U74" s="23" t="str">
        <f t="shared" si="24"/>
        <v/>
      </c>
      <c r="W74" s="40">
        <v>18</v>
      </c>
      <c r="X74" s="41"/>
      <c r="Y74" s="42"/>
      <c r="Z74" s="42"/>
      <c r="AA74" s="43"/>
      <c r="AB74" s="42"/>
      <c r="AC74" s="42"/>
      <c r="AD74" s="42"/>
      <c r="AE74" s="42"/>
      <c r="AF74" s="42"/>
      <c r="AG74" s="42"/>
      <c r="AH74" s="43"/>
      <c r="AJ74" s="49"/>
      <c r="AK74" s="43"/>
      <c r="AM74" s="46"/>
      <c r="AN74" s="47"/>
      <c r="AO74" s="48"/>
      <c r="AP74" s="23" t="str">
        <f t="shared" si="25"/>
        <v/>
      </c>
      <c r="AR74" s="40">
        <v>18</v>
      </c>
      <c r="AS74" s="41"/>
      <c r="AT74" s="42"/>
      <c r="AU74" s="42"/>
      <c r="AV74" s="43"/>
      <c r="AW74" s="42"/>
      <c r="AX74" s="42"/>
      <c r="AY74" s="42"/>
      <c r="AZ74" s="42"/>
      <c r="BA74" s="42"/>
      <c r="BB74" s="42"/>
      <c r="BC74" s="43"/>
      <c r="BE74" s="49"/>
      <c r="BF74" s="43"/>
      <c r="BH74" s="46"/>
      <c r="BI74" s="47"/>
      <c r="BJ74" s="48"/>
      <c r="BK74" s="23" t="str">
        <f t="shared" si="34"/>
        <v/>
      </c>
      <c r="BM74" s="40">
        <v>18</v>
      </c>
      <c r="BN74" s="41"/>
      <c r="BO74" s="42"/>
      <c r="BP74" s="42"/>
      <c r="BQ74" s="43"/>
      <c r="BR74" s="42"/>
      <c r="BS74" s="42"/>
      <c r="BT74" s="42"/>
      <c r="BU74" s="42"/>
      <c r="BV74" s="42"/>
      <c r="BW74" s="42"/>
      <c r="BX74" s="43"/>
      <c r="BZ74" s="49"/>
      <c r="CA74" s="43"/>
      <c r="CC74" s="46"/>
      <c r="CD74" s="47"/>
      <c r="CE74" s="48"/>
      <c r="CF74" s="23" t="str">
        <f t="shared" si="35"/>
        <v/>
      </c>
      <c r="CG74" s="47"/>
      <c r="CH74" s="40">
        <v>18</v>
      </c>
      <c r="CI74" s="41"/>
      <c r="CJ74" s="42"/>
      <c r="CK74" s="42"/>
      <c r="CL74" s="43"/>
      <c r="CM74" s="42"/>
      <c r="CN74" s="42"/>
      <c r="CO74" s="42"/>
      <c r="CP74" s="42"/>
      <c r="CQ74" s="42"/>
      <c r="CR74" s="42"/>
      <c r="CS74" s="43"/>
      <c r="CU74" s="49"/>
      <c r="CV74" s="43"/>
      <c r="CX74" s="46"/>
      <c r="CY74" s="47"/>
      <c r="CZ74" s="48"/>
      <c r="DA74" s="23" t="str">
        <f t="shared" si="36"/>
        <v/>
      </c>
      <c r="DB74" s="47"/>
      <c r="DC74" s="40">
        <v>18</v>
      </c>
      <c r="DD74" s="41"/>
      <c r="DE74" s="42"/>
      <c r="DF74" s="42"/>
      <c r="DG74" s="43"/>
      <c r="DH74" s="42"/>
      <c r="DI74" s="42"/>
      <c r="DJ74" s="42"/>
      <c r="DK74" s="42"/>
      <c r="DL74" s="42"/>
      <c r="DM74" s="42"/>
      <c r="DN74" s="43"/>
      <c r="DP74" s="49"/>
      <c r="DQ74" s="43"/>
      <c r="DS74" s="46"/>
      <c r="DT74" s="47"/>
      <c r="DU74" s="48"/>
      <c r="DV74" s="23" t="str">
        <f t="shared" si="37"/>
        <v/>
      </c>
      <c r="DW74" s="37"/>
    </row>
    <row r="75" spans="1:127" ht="15" customHeight="1" x14ac:dyDescent="0.25">
      <c r="A75" s="35"/>
      <c r="B75" s="40">
        <v>19</v>
      </c>
      <c r="C75" s="41"/>
      <c r="D75" s="42"/>
      <c r="E75" s="42"/>
      <c r="F75" s="43"/>
      <c r="G75" s="42"/>
      <c r="H75" s="42"/>
      <c r="I75" s="42"/>
      <c r="J75" s="42"/>
      <c r="K75" s="42"/>
      <c r="L75" s="42"/>
      <c r="M75" s="43"/>
      <c r="O75" s="44"/>
      <c r="P75" s="45"/>
      <c r="R75" s="46"/>
      <c r="S75" s="74"/>
      <c r="T75" s="91"/>
      <c r="U75" s="23" t="str">
        <f t="shared" si="24"/>
        <v/>
      </c>
      <c r="W75" s="40">
        <v>19</v>
      </c>
      <c r="X75" s="41"/>
      <c r="Y75" s="42"/>
      <c r="Z75" s="42"/>
      <c r="AA75" s="43"/>
      <c r="AB75" s="42"/>
      <c r="AC75" s="42"/>
      <c r="AD75" s="42"/>
      <c r="AE75" s="42"/>
      <c r="AF75" s="42"/>
      <c r="AG75" s="42"/>
      <c r="AH75" s="43"/>
      <c r="AJ75" s="49"/>
      <c r="AK75" s="43"/>
      <c r="AM75" s="46"/>
      <c r="AN75" s="47"/>
      <c r="AO75" s="48"/>
      <c r="AP75" s="23" t="str">
        <f t="shared" si="25"/>
        <v/>
      </c>
      <c r="AR75" s="40">
        <v>19</v>
      </c>
      <c r="AS75" s="41"/>
      <c r="AT75" s="42"/>
      <c r="AU75" s="42"/>
      <c r="AV75" s="43"/>
      <c r="AW75" s="42"/>
      <c r="AX75" s="42"/>
      <c r="AY75" s="42"/>
      <c r="AZ75" s="42"/>
      <c r="BA75" s="42"/>
      <c r="BB75" s="42"/>
      <c r="BC75" s="43"/>
      <c r="BE75" s="49"/>
      <c r="BF75" s="43"/>
      <c r="BH75" s="46"/>
      <c r="BI75" s="47"/>
      <c r="BJ75" s="48"/>
      <c r="BK75" s="23" t="str">
        <f t="shared" si="34"/>
        <v/>
      </c>
      <c r="BM75" s="40">
        <v>19</v>
      </c>
      <c r="BN75" s="41"/>
      <c r="BO75" s="42"/>
      <c r="BP75" s="42"/>
      <c r="BQ75" s="43"/>
      <c r="BR75" s="42"/>
      <c r="BS75" s="42"/>
      <c r="BT75" s="42"/>
      <c r="BU75" s="42"/>
      <c r="BV75" s="42"/>
      <c r="BW75" s="42"/>
      <c r="BX75" s="43"/>
      <c r="BZ75" s="49"/>
      <c r="CA75" s="43"/>
      <c r="CC75" s="46"/>
      <c r="CD75" s="47"/>
      <c r="CE75" s="48"/>
      <c r="CF75" s="23" t="str">
        <f t="shared" si="35"/>
        <v/>
      </c>
      <c r="CG75" s="47"/>
      <c r="CH75" s="40">
        <v>19</v>
      </c>
      <c r="CI75" s="41"/>
      <c r="CJ75" s="42"/>
      <c r="CK75" s="42"/>
      <c r="CL75" s="43"/>
      <c r="CM75" s="42"/>
      <c r="CN75" s="42"/>
      <c r="CO75" s="42"/>
      <c r="CP75" s="42"/>
      <c r="CQ75" s="42"/>
      <c r="CR75" s="42"/>
      <c r="CS75" s="43"/>
      <c r="CU75" s="49"/>
      <c r="CV75" s="43"/>
      <c r="CX75" s="46"/>
      <c r="CY75" s="47"/>
      <c r="CZ75" s="48"/>
      <c r="DA75" s="23" t="str">
        <f t="shared" si="36"/>
        <v/>
      </c>
      <c r="DB75" s="47"/>
      <c r="DC75" s="40">
        <v>19</v>
      </c>
      <c r="DD75" s="41"/>
      <c r="DE75" s="42"/>
      <c r="DF75" s="42"/>
      <c r="DG75" s="43"/>
      <c r="DH75" s="42"/>
      <c r="DI75" s="42"/>
      <c r="DJ75" s="42"/>
      <c r="DK75" s="42"/>
      <c r="DL75" s="42"/>
      <c r="DM75" s="42"/>
      <c r="DN75" s="43"/>
      <c r="DP75" s="49"/>
      <c r="DQ75" s="43"/>
      <c r="DS75" s="46"/>
      <c r="DT75" s="47"/>
      <c r="DU75" s="48"/>
      <c r="DV75" s="23" t="str">
        <f t="shared" si="37"/>
        <v/>
      </c>
      <c r="DW75" s="37"/>
    </row>
    <row r="76" spans="1:127" ht="15" customHeight="1" x14ac:dyDescent="0.25">
      <c r="A76" s="35"/>
      <c r="B76" s="40">
        <v>20</v>
      </c>
      <c r="C76" s="41"/>
      <c r="D76" s="42"/>
      <c r="E76" s="42"/>
      <c r="F76" s="43"/>
      <c r="G76" s="42"/>
      <c r="H76" s="42"/>
      <c r="I76" s="42"/>
      <c r="J76" s="42"/>
      <c r="K76" s="42"/>
      <c r="L76" s="42"/>
      <c r="M76" s="43"/>
      <c r="O76" s="44"/>
      <c r="P76" s="45"/>
      <c r="R76" s="46"/>
      <c r="S76" s="74"/>
      <c r="T76" s="91"/>
      <c r="U76" s="23" t="str">
        <f t="shared" si="24"/>
        <v/>
      </c>
      <c r="W76" s="40">
        <v>20</v>
      </c>
      <c r="X76" s="41"/>
      <c r="Y76" s="42"/>
      <c r="Z76" s="42"/>
      <c r="AA76" s="43"/>
      <c r="AB76" s="42"/>
      <c r="AC76" s="42"/>
      <c r="AD76" s="42"/>
      <c r="AE76" s="42"/>
      <c r="AF76" s="42"/>
      <c r="AG76" s="42"/>
      <c r="AH76" s="43"/>
      <c r="AJ76" s="49"/>
      <c r="AK76" s="43"/>
      <c r="AM76" s="46"/>
      <c r="AN76" s="47"/>
      <c r="AO76" s="48"/>
      <c r="AP76" s="23" t="str">
        <f t="shared" si="25"/>
        <v/>
      </c>
      <c r="AR76" s="40">
        <v>20</v>
      </c>
      <c r="AS76" s="41"/>
      <c r="AT76" s="42"/>
      <c r="AU76" s="42"/>
      <c r="AV76" s="43"/>
      <c r="AW76" s="42"/>
      <c r="AX76" s="42"/>
      <c r="AY76" s="42"/>
      <c r="AZ76" s="42"/>
      <c r="BA76" s="42"/>
      <c r="BB76" s="42"/>
      <c r="BC76" s="43"/>
      <c r="BE76" s="49"/>
      <c r="BF76" s="43"/>
      <c r="BH76" s="46"/>
      <c r="BI76" s="47"/>
      <c r="BJ76" s="48"/>
      <c r="BK76" s="23" t="str">
        <f t="shared" si="34"/>
        <v/>
      </c>
      <c r="BM76" s="40">
        <v>20</v>
      </c>
      <c r="BN76" s="41"/>
      <c r="BO76" s="42"/>
      <c r="BP76" s="42"/>
      <c r="BQ76" s="43"/>
      <c r="BR76" s="42"/>
      <c r="BS76" s="42"/>
      <c r="BT76" s="42"/>
      <c r="BU76" s="42"/>
      <c r="BV76" s="42"/>
      <c r="BW76" s="42"/>
      <c r="BX76" s="43"/>
      <c r="BZ76" s="49"/>
      <c r="CA76" s="43"/>
      <c r="CC76" s="46"/>
      <c r="CD76" s="47"/>
      <c r="CE76" s="48"/>
      <c r="CF76" s="23" t="str">
        <f t="shared" si="35"/>
        <v/>
      </c>
      <c r="CG76" s="47"/>
      <c r="CH76" s="40">
        <v>20</v>
      </c>
      <c r="CI76" s="41"/>
      <c r="CJ76" s="42"/>
      <c r="CK76" s="42"/>
      <c r="CL76" s="43"/>
      <c r="CM76" s="42"/>
      <c r="CN76" s="42"/>
      <c r="CO76" s="42"/>
      <c r="CP76" s="42"/>
      <c r="CQ76" s="42"/>
      <c r="CR76" s="42"/>
      <c r="CS76" s="43"/>
      <c r="CU76" s="49"/>
      <c r="CV76" s="43"/>
      <c r="CX76" s="46"/>
      <c r="CY76" s="47"/>
      <c r="CZ76" s="48"/>
      <c r="DA76" s="23" t="str">
        <f t="shared" si="36"/>
        <v/>
      </c>
      <c r="DB76" s="47"/>
      <c r="DC76" s="40">
        <v>20</v>
      </c>
      <c r="DD76" s="41"/>
      <c r="DE76" s="42"/>
      <c r="DF76" s="42"/>
      <c r="DG76" s="43"/>
      <c r="DH76" s="42"/>
      <c r="DI76" s="42"/>
      <c r="DJ76" s="42"/>
      <c r="DK76" s="42"/>
      <c r="DL76" s="42"/>
      <c r="DM76" s="42"/>
      <c r="DN76" s="43"/>
      <c r="DP76" s="49"/>
      <c r="DQ76" s="43"/>
      <c r="DS76" s="46"/>
      <c r="DT76" s="47"/>
      <c r="DU76" s="48"/>
      <c r="DV76" s="23" t="str">
        <f t="shared" si="37"/>
        <v/>
      </c>
      <c r="DW76" s="37"/>
    </row>
    <row r="77" spans="1:127" s="17" customFormat="1" ht="15" customHeight="1" x14ac:dyDescent="0.25">
      <c r="A77" s="75"/>
      <c r="O77" s="20"/>
      <c r="P77" s="90" t="s">
        <v>78</v>
      </c>
      <c r="R77" s="24">
        <f>SUM(R57:R76)</f>
        <v>0</v>
      </c>
      <c r="S77" s="25"/>
      <c r="T77" s="26">
        <f>SUM(T57:T76)</f>
        <v>0</v>
      </c>
      <c r="U77" s="23" t="str">
        <f t="shared" ref="U77" si="38">IFERROR(IF(ISNUMBER(T77),T77/R77,""),"-")</f>
        <v>-</v>
      </c>
      <c r="W77" s="75"/>
      <c r="AK77" s="90" t="s">
        <v>78</v>
      </c>
      <c r="AM77" s="24">
        <f>SUM(AM57:AM76)</f>
        <v>0</v>
      </c>
      <c r="AN77" s="25"/>
      <c r="AO77" s="26">
        <f>SUM(AO57:AO76)</f>
        <v>0</v>
      </c>
      <c r="AP77" s="23" t="str">
        <f t="shared" ref="AP77" si="39">IFERROR(IF(ISNUMBER(AO77),AO77/AM77,""),"-")</f>
        <v>-</v>
      </c>
      <c r="AR77" s="75"/>
      <c r="BF77" s="90" t="s">
        <v>78</v>
      </c>
      <c r="BH77" s="24">
        <f>SUM(BH57:BH76)</f>
        <v>0</v>
      </c>
      <c r="BI77" s="25"/>
      <c r="BJ77" s="26">
        <f>SUM(BJ57:BJ76)</f>
        <v>0</v>
      </c>
      <c r="BK77" s="23" t="str">
        <f t="shared" si="26"/>
        <v>-</v>
      </c>
      <c r="BM77" s="75"/>
      <c r="CA77" s="90" t="s">
        <v>78</v>
      </c>
      <c r="CC77" s="24">
        <f>SUM(CC57:CC76)</f>
        <v>0</v>
      </c>
      <c r="CD77" s="25"/>
      <c r="CE77" s="26">
        <f>SUM(CE57:CE76)</f>
        <v>0</v>
      </c>
      <c r="CF77" s="23" t="str">
        <f t="shared" si="27"/>
        <v>-</v>
      </c>
      <c r="CG77" s="22"/>
      <c r="CH77" s="75"/>
      <c r="CV77" s="90" t="s">
        <v>78</v>
      </c>
      <c r="CX77" s="24">
        <f>SUM(CX57:CX76)</f>
        <v>0</v>
      </c>
      <c r="CY77" s="25"/>
      <c r="CZ77" s="26">
        <f>SUM(CZ57:CZ76)</f>
        <v>0</v>
      </c>
      <c r="DA77" s="23" t="str">
        <f t="shared" si="28"/>
        <v>-</v>
      </c>
      <c r="DB77" s="22"/>
      <c r="DC77" s="75"/>
      <c r="DQ77" s="90" t="s">
        <v>78</v>
      </c>
      <c r="DS77" s="24">
        <f>SUM(DS57:DS76)</f>
        <v>0</v>
      </c>
      <c r="DT77" s="25"/>
      <c r="DU77" s="26">
        <f>SUM(DU57:DU76)</f>
        <v>0</v>
      </c>
      <c r="DV77" s="23" t="str">
        <f t="shared" si="29"/>
        <v>-</v>
      </c>
      <c r="DW77" s="79"/>
    </row>
    <row r="78" spans="1:127" s="17" customFormat="1" ht="15" customHeight="1" x14ac:dyDescent="0.25">
      <c r="A78" s="75"/>
      <c r="O78" s="20"/>
      <c r="P78" s="20"/>
      <c r="W78" s="75"/>
      <c r="AR78" s="75"/>
      <c r="BM78" s="75"/>
      <c r="CG78" s="22"/>
      <c r="CH78" s="75"/>
      <c r="DB78" s="22"/>
      <c r="DC78" s="75"/>
      <c r="DW78" s="79"/>
    </row>
    <row r="79" spans="1:127" s="17" customFormat="1" ht="15" customHeight="1" x14ac:dyDescent="0.25">
      <c r="A79" s="75"/>
      <c r="B79" s="19"/>
      <c r="C79" s="61" t="s">
        <v>55</v>
      </c>
      <c r="D79" s="19"/>
      <c r="E79" s="19"/>
      <c r="F79" s="19"/>
      <c r="G79" s="19"/>
      <c r="H79" s="19"/>
      <c r="I79" s="19"/>
      <c r="J79" s="19"/>
      <c r="K79" s="19"/>
      <c r="L79" s="19"/>
      <c r="M79" s="19"/>
      <c r="N79" s="19"/>
      <c r="O79" s="72"/>
      <c r="P79" s="72"/>
      <c r="Q79" s="19"/>
      <c r="R79" s="19"/>
      <c r="W79" s="77"/>
      <c r="X79" s="61" t="s">
        <v>55</v>
      </c>
      <c r="Y79" s="19"/>
      <c r="Z79" s="19"/>
      <c r="AA79" s="19"/>
      <c r="AB79" s="19"/>
      <c r="AC79" s="19"/>
      <c r="AD79" s="19"/>
      <c r="AE79" s="19"/>
      <c r="AF79" s="19"/>
      <c r="AG79" s="19"/>
      <c r="AH79" s="19"/>
      <c r="AI79" s="19"/>
      <c r="AJ79" s="19"/>
      <c r="AK79" s="19"/>
      <c r="AL79" s="19"/>
      <c r="AM79" s="19"/>
      <c r="AR79" s="77"/>
      <c r="AS79" s="61" t="s">
        <v>55</v>
      </c>
      <c r="AT79" s="19"/>
      <c r="AU79" s="19"/>
      <c r="AV79" s="19"/>
      <c r="AW79" s="19"/>
      <c r="AX79" s="19"/>
      <c r="AY79" s="19"/>
      <c r="AZ79" s="19"/>
      <c r="BA79" s="19"/>
      <c r="BB79" s="19"/>
      <c r="BC79" s="19"/>
      <c r="BD79" s="19"/>
      <c r="BE79" s="19"/>
      <c r="BF79" s="19"/>
      <c r="BG79" s="19"/>
      <c r="BH79" s="19"/>
      <c r="BM79" s="77"/>
      <c r="BN79" s="61" t="s">
        <v>55</v>
      </c>
      <c r="BO79" s="19"/>
      <c r="BP79" s="19"/>
      <c r="BQ79" s="19"/>
      <c r="BR79" s="19"/>
      <c r="BS79" s="19"/>
      <c r="BT79" s="19"/>
      <c r="BU79" s="19"/>
      <c r="BV79" s="19"/>
      <c r="BW79" s="19"/>
      <c r="BX79" s="19"/>
      <c r="BY79" s="19"/>
      <c r="BZ79" s="19"/>
      <c r="CA79" s="19"/>
      <c r="CB79" s="19"/>
      <c r="CC79" s="19"/>
      <c r="CH79" s="77"/>
      <c r="CI79" s="61" t="s">
        <v>55</v>
      </c>
      <c r="CJ79" s="19"/>
      <c r="CK79" s="19"/>
      <c r="CL79" s="19"/>
      <c r="CM79" s="19"/>
      <c r="CN79" s="19"/>
      <c r="CO79" s="19"/>
      <c r="CP79" s="19"/>
      <c r="CQ79" s="19"/>
      <c r="CR79" s="19"/>
      <c r="CS79" s="19"/>
      <c r="CT79" s="19"/>
      <c r="CU79" s="19"/>
      <c r="CV79" s="19"/>
      <c r="CW79" s="19"/>
      <c r="CX79" s="19"/>
      <c r="DB79" s="22"/>
      <c r="DC79" s="77"/>
      <c r="DD79" s="61" t="s">
        <v>55</v>
      </c>
      <c r="DE79" s="19"/>
      <c r="DF79" s="19"/>
      <c r="DG79" s="19"/>
      <c r="DH79" s="19"/>
      <c r="DI79" s="19"/>
      <c r="DJ79" s="19"/>
      <c r="DK79" s="19"/>
      <c r="DL79" s="19"/>
      <c r="DM79" s="19"/>
      <c r="DN79" s="19"/>
      <c r="DO79" s="19"/>
      <c r="DP79" s="19"/>
      <c r="DQ79" s="19"/>
      <c r="DR79" s="19"/>
      <c r="DS79" s="19"/>
      <c r="DW79" s="79"/>
    </row>
    <row r="80" spans="1:127" s="17" customFormat="1" ht="15" customHeight="1" x14ac:dyDescent="0.25">
      <c r="A80" s="75"/>
      <c r="C80" s="17" t="s">
        <v>83</v>
      </c>
      <c r="G80" s="27" t="s">
        <v>84</v>
      </c>
      <c r="H80" s="27" t="s">
        <v>85</v>
      </c>
      <c r="O80" s="20"/>
      <c r="P80" s="20"/>
      <c r="R80" s="27" t="s">
        <v>73</v>
      </c>
      <c r="S80" s="27"/>
      <c r="T80" s="27" t="s">
        <v>74</v>
      </c>
      <c r="U80" s="27" t="s">
        <v>75</v>
      </c>
      <c r="V80" s="27"/>
      <c r="W80" s="75"/>
      <c r="X80" s="17" t="s">
        <v>83</v>
      </c>
      <c r="AB80" s="27" t="s">
        <v>84</v>
      </c>
      <c r="AC80" s="27" t="s">
        <v>85</v>
      </c>
      <c r="AM80" s="27" t="s">
        <v>73</v>
      </c>
      <c r="AN80" s="27"/>
      <c r="AO80" s="27" t="s">
        <v>74</v>
      </c>
      <c r="AP80" s="27" t="s">
        <v>75</v>
      </c>
      <c r="AQ80" s="27"/>
      <c r="AR80" s="75"/>
      <c r="AS80" s="17" t="s">
        <v>83</v>
      </c>
      <c r="AW80" s="27" t="s">
        <v>84</v>
      </c>
      <c r="AX80" s="27" t="s">
        <v>85</v>
      </c>
      <c r="BH80" s="27" t="s">
        <v>73</v>
      </c>
      <c r="BI80" s="27"/>
      <c r="BJ80" s="27" t="s">
        <v>74</v>
      </c>
      <c r="BK80" s="27" t="s">
        <v>75</v>
      </c>
      <c r="BL80" s="27"/>
      <c r="BM80" s="75"/>
      <c r="BN80" s="17" t="s">
        <v>83</v>
      </c>
      <c r="BR80" s="27" t="s">
        <v>84</v>
      </c>
      <c r="BS80" s="27" t="s">
        <v>85</v>
      </c>
      <c r="CC80" s="27" t="s">
        <v>73</v>
      </c>
      <c r="CD80" s="27"/>
      <c r="CE80" s="27" t="s">
        <v>74</v>
      </c>
      <c r="CF80" s="27" t="s">
        <v>75</v>
      </c>
      <c r="CG80" s="27"/>
      <c r="CH80" s="75"/>
      <c r="CI80" s="17" t="s">
        <v>83</v>
      </c>
      <c r="CM80" s="27" t="s">
        <v>84</v>
      </c>
      <c r="CN80" s="27" t="s">
        <v>85</v>
      </c>
      <c r="CX80" s="27" t="s">
        <v>73</v>
      </c>
      <c r="CY80" s="27"/>
      <c r="CZ80" s="27" t="s">
        <v>74</v>
      </c>
      <c r="DA80" s="27" t="s">
        <v>75</v>
      </c>
      <c r="DB80" s="22"/>
      <c r="DC80" s="75"/>
      <c r="DD80" s="17" t="s">
        <v>83</v>
      </c>
      <c r="DH80" s="27" t="s">
        <v>84</v>
      </c>
      <c r="DI80" s="27" t="s">
        <v>85</v>
      </c>
      <c r="DS80" s="27" t="s">
        <v>73</v>
      </c>
      <c r="DT80" s="27"/>
      <c r="DU80" s="27" t="s">
        <v>74</v>
      </c>
      <c r="DV80" s="27" t="s">
        <v>75</v>
      </c>
      <c r="DW80" s="79"/>
    </row>
    <row r="81" spans="1:127" ht="15" customHeight="1" x14ac:dyDescent="0.25">
      <c r="A81" s="35"/>
      <c r="C81" s="54" t="s">
        <v>87</v>
      </c>
      <c r="D81" s="42"/>
      <c r="E81" s="42"/>
      <c r="F81" s="42"/>
      <c r="G81" s="166"/>
      <c r="H81" s="167"/>
      <c r="R81" s="21">
        <f>IFERROR(G81*H81,0)</f>
        <v>0</v>
      </c>
      <c r="S81" s="74"/>
      <c r="T81" s="91"/>
      <c r="U81" s="23" t="str">
        <f t="shared" ref="U81:U86" si="40">IFERROR(IF(ISNUMBER(T81),T81/R81,""),"-")</f>
        <v/>
      </c>
      <c r="W81" s="35"/>
      <c r="X81" s="54" t="s">
        <v>87</v>
      </c>
      <c r="Y81" s="42"/>
      <c r="Z81" s="42"/>
      <c r="AA81" s="42"/>
      <c r="AB81" s="49"/>
      <c r="AC81" s="43"/>
      <c r="AM81" s="21">
        <f>IFERROR(AB81*AC81,0)</f>
        <v>0</v>
      </c>
      <c r="AN81" s="47"/>
      <c r="AO81" s="48"/>
      <c r="AP81" s="23" t="str">
        <f t="shared" ref="AP81:AP86" si="41">IFERROR(IF(ISNUMBER(AO81),AO81/AM81,""),"-")</f>
        <v/>
      </c>
      <c r="AR81" s="35"/>
      <c r="AS81" s="54" t="s">
        <v>87</v>
      </c>
      <c r="AT81" s="42"/>
      <c r="AU81" s="42"/>
      <c r="AV81" s="42"/>
      <c r="AW81" s="49"/>
      <c r="AX81" s="43"/>
      <c r="BH81" s="21">
        <f>IFERROR(AW81*AX81,0)</f>
        <v>0</v>
      </c>
      <c r="BI81" s="47"/>
      <c r="BJ81" s="48"/>
      <c r="BK81" s="23" t="str">
        <f t="shared" ref="BK81:BK86" si="42">IFERROR(IF(ISNUMBER(BJ81),BJ81/BH81,""),"-")</f>
        <v/>
      </c>
      <c r="BM81" s="35"/>
      <c r="BN81" s="54" t="s">
        <v>87</v>
      </c>
      <c r="BO81" s="42"/>
      <c r="BP81" s="42"/>
      <c r="BQ81" s="42"/>
      <c r="BR81" s="49"/>
      <c r="BS81" s="43"/>
      <c r="CC81" s="21">
        <f>IFERROR(BR81*BS81,0)</f>
        <v>0</v>
      </c>
      <c r="CD81" s="47"/>
      <c r="CE81" s="48"/>
      <c r="CF81" s="23" t="str">
        <f t="shared" ref="CF81:CF86" si="43">IFERROR(IF(ISNUMBER(CE81),CE81/CC81,""),"-")</f>
        <v/>
      </c>
      <c r="CG81" s="47"/>
      <c r="CH81" s="35"/>
      <c r="CI81" s="54" t="s">
        <v>87</v>
      </c>
      <c r="CJ81" s="42"/>
      <c r="CK81" s="42"/>
      <c r="CL81" s="42"/>
      <c r="CM81" s="49"/>
      <c r="CN81" s="43"/>
      <c r="CX81" s="21">
        <f>IFERROR(CM81*CN81,0)</f>
        <v>0</v>
      </c>
      <c r="CY81" s="47"/>
      <c r="CZ81" s="48"/>
      <c r="DA81" s="23" t="str">
        <f t="shared" ref="DA81:DA86" si="44">IFERROR(IF(ISNUMBER(CZ81),CZ81/CX81,""),"-")</f>
        <v/>
      </c>
      <c r="DB81" s="47"/>
      <c r="DC81" s="35"/>
      <c r="DD81" s="54" t="s">
        <v>87</v>
      </c>
      <c r="DE81" s="42"/>
      <c r="DF81" s="42"/>
      <c r="DG81" s="42"/>
      <c r="DH81" s="49"/>
      <c r="DI81" s="43"/>
      <c r="DS81" s="21">
        <f>IFERROR(DH81*DI81,0)</f>
        <v>0</v>
      </c>
      <c r="DT81" s="47"/>
      <c r="DU81" s="48"/>
      <c r="DV81" s="23" t="str">
        <f t="shared" ref="DV81:DV86" si="45">IFERROR(IF(ISNUMBER(DU81),DU81/DS81,""),"-")</f>
        <v/>
      </c>
      <c r="DW81" s="37"/>
    </row>
    <row r="82" spans="1:127" ht="15" customHeight="1" x14ac:dyDescent="0.25">
      <c r="A82" s="35"/>
      <c r="C82" s="41"/>
      <c r="D82" s="42"/>
      <c r="E82" s="42"/>
      <c r="F82" s="42"/>
      <c r="G82" s="166"/>
      <c r="H82" s="167"/>
      <c r="R82" s="21">
        <f t="shared" ref="R82:R85" si="46">IFERROR(G82*H82,0)</f>
        <v>0</v>
      </c>
      <c r="S82" s="74"/>
      <c r="T82" s="91"/>
      <c r="U82" s="23" t="str">
        <f t="shared" si="40"/>
        <v/>
      </c>
      <c r="W82" s="35"/>
      <c r="X82" s="41"/>
      <c r="Y82" s="42"/>
      <c r="Z82" s="42"/>
      <c r="AA82" s="42"/>
      <c r="AB82" s="40"/>
      <c r="AC82" s="55"/>
      <c r="AM82" s="21">
        <f t="shared" ref="AM82:AM85" si="47">IFERROR(AB82*AC82,0)</f>
        <v>0</v>
      </c>
      <c r="AN82" s="47"/>
      <c r="AO82" s="48"/>
      <c r="AP82" s="23" t="str">
        <f t="shared" si="41"/>
        <v/>
      </c>
      <c r="AR82" s="35"/>
      <c r="AS82" s="41"/>
      <c r="AT82" s="42"/>
      <c r="AU82" s="42"/>
      <c r="AV82" s="42"/>
      <c r="AW82" s="40"/>
      <c r="AX82" s="55"/>
      <c r="BH82" s="21">
        <f t="shared" ref="BH82:BH85" si="48">IFERROR(AW82*AX82,0)</f>
        <v>0</v>
      </c>
      <c r="BI82" s="47"/>
      <c r="BJ82" s="48"/>
      <c r="BK82" s="23" t="str">
        <f t="shared" si="42"/>
        <v/>
      </c>
      <c r="BM82" s="35"/>
      <c r="BN82" s="41"/>
      <c r="BO82" s="42"/>
      <c r="BP82" s="42"/>
      <c r="BQ82" s="42"/>
      <c r="BR82" s="40"/>
      <c r="BS82" s="55"/>
      <c r="CC82" s="21">
        <f t="shared" ref="CC82:CC85" si="49">IFERROR(BR82*BS82,0)</f>
        <v>0</v>
      </c>
      <c r="CD82" s="47"/>
      <c r="CE82" s="48"/>
      <c r="CF82" s="23" t="str">
        <f t="shared" si="43"/>
        <v/>
      </c>
      <c r="CG82" s="47"/>
      <c r="CH82" s="35"/>
      <c r="CI82" s="41"/>
      <c r="CJ82" s="42"/>
      <c r="CK82" s="42"/>
      <c r="CL82" s="42"/>
      <c r="CM82" s="40"/>
      <c r="CN82" s="55"/>
      <c r="CX82" s="21">
        <f t="shared" ref="CX82:CX85" si="50">IFERROR(CM82*CN82,0)</f>
        <v>0</v>
      </c>
      <c r="CY82" s="47"/>
      <c r="CZ82" s="48"/>
      <c r="DA82" s="23" t="str">
        <f t="shared" si="44"/>
        <v/>
      </c>
      <c r="DB82" s="47"/>
      <c r="DC82" s="35"/>
      <c r="DD82" s="41"/>
      <c r="DE82" s="42"/>
      <c r="DF82" s="42"/>
      <c r="DG82" s="42"/>
      <c r="DH82" s="40"/>
      <c r="DI82" s="55"/>
      <c r="DS82" s="21">
        <f t="shared" ref="DS82:DS85" si="51">IFERROR(DH82*DI82,0)</f>
        <v>0</v>
      </c>
      <c r="DT82" s="47"/>
      <c r="DU82" s="48"/>
      <c r="DV82" s="23" t="str">
        <f t="shared" si="45"/>
        <v/>
      </c>
      <c r="DW82" s="37"/>
    </row>
    <row r="83" spans="1:127" ht="15" customHeight="1" x14ac:dyDescent="0.25">
      <c r="A83" s="35"/>
      <c r="C83" s="41"/>
      <c r="D83" s="42"/>
      <c r="E83" s="42"/>
      <c r="F83" s="42"/>
      <c r="G83" s="166"/>
      <c r="H83" s="167"/>
      <c r="R83" s="21">
        <f t="shared" si="46"/>
        <v>0</v>
      </c>
      <c r="S83" s="74"/>
      <c r="T83" s="91"/>
      <c r="U83" s="23" t="str">
        <f t="shared" si="40"/>
        <v/>
      </c>
      <c r="W83" s="35"/>
      <c r="X83" s="41"/>
      <c r="Y83" s="42"/>
      <c r="Z83" s="42"/>
      <c r="AA83" s="42"/>
      <c r="AB83" s="40"/>
      <c r="AC83" s="55"/>
      <c r="AM83" s="21">
        <f t="shared" si="47"/>
        <v>0</v>
      </c>
      <c r="AN83" s="47"/>
      <c r="AO83" s="48"/>
      <c r="AP83" s="23" t="str">
        <f t="shared" si="41"/>
        <v/>
      </c>
      <c r="AR83" s="35"/>
      <c r="AS83" s="41"/>
      <c r="AT83" s="42"/>
      <c r="AU83" s="42"/>
      <c r="AV83" s="42"/>
      <c r="AW83" s="40"/>
      <c r="AX83" s="55"/>
      <c r="BH83" s="21">
        <f t="shared" si="48"/>
        <v>0</v>
      </c>
      <c r="BI83" s="47"/>
      <c r="BJ83" s="48"/>
      <c r="BK83" s="23" t="str">
        <f t="shared" si="42"/>
        <v/>
      </c>
      <c r="BM83" s="35"/>
      <c r="BN83" s="41"/>
      <c r="BO83" s="42"/>
      <c r="BP83" s="42"/>
      <c r="BQ83" s="42"/>
      <c r="BR83" s="40"/>
      <c r="BS83" s="55"/>
      <c r="CC83" s="21">
        <f t="shared" si="49"/>
        <v>0</v>
      </c>
      <c r="CD83" s="47"/>
      <c r="CE83" s="48"/>
      <c r="CF83" s="23" t="str">
        <f t="shared" si="43"/>
        <v/>
      </c>
      <c r="CG83" s="47"/>
      <c r="CH83" s="35"/>
      <c r="CI83" s="41"/>
      <c r="CJ83" s="42"/>
      <c r="CK83" s="42"/>
      <c r="CL83" s="42"/>
      <c r="CM83" s="40"/>
      <c r="CN83" s="55"/>
      <c r="CX83" s="21">
        <f t="shared" si="50"/>
        <v>0</v>
      </c>
      <c r="CY83" s="47"/>
      <c r="CZ83" s="48"/>
      <c r="DA83" s="23" t="str">
        <f t="shared" si="44"/>
        <v/>
      </c>
      <c r="DB83" s="47"/>
      <c r="DC83" s="35"/>
      <c r="DD83" s="41"/>
      <c r="DE83" s="42"/>
      <c r="DF83" s="42"/>
      <c r="DG83" s="42"/>
      <c r="DH83" s="40"/>
      <c r="DI83" s="55"/>
      <c r="DS83" s="21">
        <f t="shared" si="51"/>
        <v>0</v>
      </c>
      <c r="DT83" s="47"/>
      <c r="DU83" s="48"/>
      <c r="DV83" s="23" t="str">
        <f t="shared" si="45"/>
        <v/>
      </c>
      <c r="DW83" s="37"/>
    </row>
    <row r="84" spans="1:127" ht="15" customHeight="1" x14ac:dyDescent="0.25">
      <c r="A84" s="35"/>
      <c r="C84" s="41"/>
      <c r="D84" s="42"/>
      <c r="E84" s="42"/>
      <c r="F84" s="42"/>
      <c r="G84" s="166"/>
      <c r="H84" s="167"/>
      <c r="R84" s="21">
        <f t="shared" si="46"/>
        <v>0</v>
      </c>
      <c r="S84" s="74"/>
      <c r="T84" s="91"/>
      <c r="U84" s="23" t="str">
        <f t="shared" si="40"/>
        <v/>
      </c>
      <c r="W84" s="35"/>
      <c r="X84" s="41"/>
      <c r="Y84" s="42"/>
      <c r="Z84" s="42"/>
      <c r="AA84" s="42"/>
      <c r="AB84" s="40"/>
      <c r="AC84" s="55"/>
      <c r="AM84" s="21">
        <f t="shared" si="47"/>
        <v>0</v>
      </c>
      <c r="AN84" s="47"/>
      <c r="AO84" s="48"/>
      <c r="AP84" s="23" t="str">
        <f t="shared" si="41"/>
        <v/>
      </c>
      <c r="AR84" s="35"/>
      <c r="AS84" s="41"/>
      <c r="AT84" s="42"/>
      <c r="AU84" s="42"/>
      <c r="AV84" s="42"/>
      <c r="AW84" s="40"/>
      <c r="AX84" s="55"/>
      <c r="BH84" s="21">
        <f t="shared" si="48"/>
        <v>0</v>
      </c>
      <c r="BI84" s="47"/>
      <c r="BJ84" s="48"/>
      <c r="BK84" s="23" t="str">
        <f t="shared" si="42"/>
        <v/>
      </c>
      <c r="BM84" s="35"/>
      <c r="BN84" s="41"/>
      <c r="BO84" s="42"/>
      <c r="BP84" s="42"/>
      <c r="BQ84" s="42"/>
      <c r="BR84" s="40"/>
      <c r="BS84" s="55"/>
      <c r="CC84" s="21">
        <f t="shared" si="49"/>
        <v>0</v>
      </c>
      <c r="CD84" s="47"/>
      <c r="CE84" s="48"/>
      <c r="CF84" s="23" t="str">
        <f t="shared" si="43"/>
        <v/>
      </c>
      <c r="CG84" s="47"/>
      <c r="CH84" s="35"/>
      <c r="CI84" s="41"/>
      <c r="CJ84" s="42"/>
      <c r="CK84" s="42"/>
      <c r="CL84" s="42"/>
      <c r="CM84" s="40"/>
      <c r="CN84" s="55"/>
      <c r="CX84" s="21">
        <f t="shared" si="50"/>
        <v>0</v>
      </c>
      <c r="CY84" s="47"/>
      <c r="CZ84" s="48"/>
      <c r="DA84" s="23" t="str">
        <f t="shared" si="44"/>
        <v/>
      </c>
      <c r="DB84" s="47"/>
      <c r="DC84" s="35"/>
      <c r="DD84" s="41"/>
      <c r="DE84" s="42"/>
      <c r="DF84" s="42"/>
      <c r="DG84" s="42"/>
      <c r="DH84" s="40"/>
      <c r="DI84" s="55"/>
      <c r="DS84" s="21">
        <f t="shared" si="51"/>
        <v>0</v>
      </c>
      <c r="DT84" s="47"/>
      <c r="DU84" s="48"/>
      <c r="DV84" s="23" t="str">
        <f t="shared" si="45"/>
        <v/>
      </c>
      <c r="DW84" s="37"/>
    </row>
    <row r="85" spans="1:127" ht="15" customHeight="1" x14ac:dyDescent="0.25">
      <c r="A85" s="35"/>
      <c r="C85" s="41"/>
      <c r="D85" s="42"/>
      <c r="E85" s="42"/>
      <c r="F85" s="42"/>
      <c r="G85" s="166"/>
      <c r="H85" s="167"/>
      <c r="R85" s="21">
        <f t="shared" si="46"/>
        <v>0</v>
      </c>
      <c r="S85" s="74"/>
      <c r="T85" s="91"/>
      <c r="U85" s="23" t="str">
        <f t="shared" si="40"/>
        <v/>
      </c>
      <c r="W85" s="35"/>
      <c r="X85" s="41"/>
      <c r="Y85" s="42"/>
      <c r="Z85" s="42"/>
      <c r="AA85" s="42"/>
      <c r="AB85" s="40"/>
      <c r="AC85" s="55"/>
      <c r="AM85" s="21">
        <f t="shared" si="47"/>
        <v>0</v>
      </c>
      <c r="AN85" s="47"/>
      <c r="AO85" s="48"/>
      <c r="AP85" s="23" t="str">
        <f t="shared" si="41"/>
        <v/>
      </c>
      <c r="AR85" s="35"/>
      <c r="AS85" s="41"/>
      <c r="AT85" s="42"/>
      <c r="AU85" s="42"/>
      <c r="AV85" s="42"/>
      <c r="AW85" s="40"/>
      <c r="AX85" s="55"/>
      <c r="BH85" s="21">
        <f t="shared" si="48"/>
        <v>0</v>
      </c>
      <c r="BI85" s="47"/>
      <c r="BJ85" s="48"/>
      <c r="BK85" s="23" t="str">
        <f t="shared" si="42"/>
        <v/>
      </c>
      <c r="BM85" s="35"/>
      <c r="BN85" s="41"/>
      <c r="BO85" s="42"/>
      <c r="BP85" s="42"/>
      <c r="BQ85" s="42"/>
      <c r="BR85" s="40"/>
      <c r="BS85" s="55"/>
      <c r="CC85" s="21">
        <f t="shared" si="49"/>
        <v>0</v>
      </c>
      <c r="CD85" s="47"/>
      <c r="CE85" s="48"/>
      <c r="CF85" s="23" t="str">
        <f t="shared" si="43"/>
        <v/>
      </c>
      <c r="CG85" s="47"/>
      <c r="CH85" s="35"/>
      <c r="CI85" s="41"/>
      <c r="CJ85" s="42"/>
      <c r="CK85" s="42"/>
      <c r="CL85" s="42"/>
      <c r="CM85" s="40"/>
      <c r="CN85" s="55"/>
      <c r="CX85" s="21">
        <f t="shared" si="50"/>
        <v>0</v>
      </c>
      <c r="CY85" s="47"/>
      <c r="CZ85" s="48"/>
      <c r="DA85" s="23" t="str">
        <f t="shared" si="44"/>
        <v/>
      </c>
      <c r="DB85" s="47"/>
      <c r="DC85" s="35"/>
      <c r="DD85" s="41"/>
      <c r="DE85" s="42"/>
      <c r="DF85" s="42"/>
      <c r="DG85" s="42"/>
      <c r="DH85" s="40"/>
      <c r="DI85" s="55"/>
      <c r="DS85" s="21">
        <f t="shared" si="51"/>
        <v>0</v>
      </c>
      <c r="DT85" s="47"/>
      <c r="DU85" s="48"/>
      <c r="DV85" s="23" t="str">
        <f t="shared" si="45"/>
        <v/>
      </c>
      <c r="DW85" s="37"/>
    </row>
    <row r="86" spans="1:127" s="17" customFormat="1" ht="15" customHeight="1" x14ac:dyDescent="0.25">
      <c r="A86" s="75"/>
      <c r="O86" s="20"/>
      <c r="P86" s="90" t="s">
        <v>78</v>
      </c>
      <c r="R86" s="24">
        <f>SUM(R81:R85)</f>
        <v>0</v>
      </c>
      <c r="S86" s="25"/>
      <c r="T86" s="26">
        <f>SUM(T81:T85)</f>
        <v>0</v>
      </c>
      <c r="U86" s="23" t="str">
        <f t="shared" si="40"/>
        <v>-</v>
      </c>
      <c r="W86" s="75"/>
      <c r="AK86" s="90" t="s">
        <v>78</v>
      </c>
      <c r="AM86" s="24">
        <f>SUM(AM81:AM85)</f>
        <v>0</v>
      </c>
      <c r="AN86" s="25"/>
      <c r="AO86" s="26">
        <f>SUM(AO81:AO85)</f>
        <v>0</v>
      </c>
      <c r="AP86" s="23" t="str">
        <f t="shared" si="41"/>
        <v>-</v>
      </c>
      <c r="AR86" s="75"/>
      <c r="BF86" s="90" t="s">
        <v>78</v>
      </c>
      <c r="BH86" s="24">
        <f>SUM(BH81:BH85)</f>
        <v>0</v>
      </c>
      <c r="BI86" s="25"/>
      <c r="BJ86" s="26">
        <f>SUM(BJ81:BJ85)</f>
        <v>0</v>
      </c>
      <c r="BK86" s="23" t="str">
        <f t="shared" si="42"/>
        <v>-</v>
      </c>
      <c r="BM86" s="75"/>
      <c r="CA86" s="90" t="s">
        <v>78</v>
      </c>
      <c r="CC86" s="24">
        <f>SUM(CC81:CC85)</f>
        <v>0</v>
      </c>
      <c r="CD86" s="25"/>
      <c r="CE86" s="26">
        <f>SUM(CE81:CE85)</f>
        <v>0</v>
      </c>
      <c r="CF86" s="23" t="str">
        <f t="shared" si="43"/>
        <v>-</v>
      </c>
      <c r="CG86" s="22"/>
      <c r="CH86" s="75"/>
      <c r="CV86" s="90" t="s">
        <v>78</v>
      </c>
      <c r="CX86" s="24">
        <f>SUM(CX81:CX85)</f>
        <v>0</v>
      </c>
      <c r="CY86" s="25"/>
      <c r="CZ86" s="26">
        <f>SUM(CZ81:CZ85)</f>
        <v>0</v>
      </c>
      <c r="DA86" s="23" t="str">
        <f t="shared" si="44"/>
        <v>-</v>
      </c>
      <c r="DB86" s="22"/>
      <c r="DC86" s="75"/>
      <c r="DQ86" s="90" t="s">
        <v>78</v>
      </c>
      <c r="DS86" s="24">
        <f>SUM(DS81:DS85)</f>
        <v>0</v>
      </c>
      <c r="DT86" s="25"/>
      <c r="DU86" s="26">
        <f>SUM(DU81:DU85)</f>
        <v>0</v>
      </c>
      <c r="DV86" s="23" t="str">
        <f t="shared" si="45"/>
        <v>-</v>
      </c>
      <c r="DW86" s="79"/>
    </row>
    <row r="87" spans="1:127" s="17" customFormat="1" ht="15" customHeight="1" x14ac:dyDescent="0.25">
      <c r="A87" s="75"/>
      <c r="O87" s="20"/>
      <c r="P87" s="20"/>
      <c r="T87" s="22"/>
      <c r="U87" s="22"/>
      <c r="V87" s="22"/>
      <c r="W87" s="75"/>
      <c r="AO87" s="22"/>
      <c r="AP87" s="22"/>
      <c r="AQ87" s="22"/>
      <c r="AR87" s="75"/>
      <c r="BJ87" s="22"/>
      <c r="BK87" s="22"/>
      <c r="BL87" s="22"/>
      <c r="BM87" s="75"/>
      <c r="CE87" s="22"/>
      <c r="CF87" s="22"/>
      <c r="CG87" s="22"/>
      <c r="CH87" s="75"/>
      <c r="CZ87" s="22"/>
      <c r="DA87" s="22"/>
      <c r="DB87" s="22"/>
      <c r="DC87" s="75"/>
      <c r="DU87" s="22"/>
      <c r="DV87" s="22"/>
      <c r="DW87" s="79"/>
    </row>
    <row r="88" spans="1:127" s="17" customFormat="1" ht="15" customHeight="1" x14ac:dyDescent="0.25">
      <c r="A88" s="75"/>
      <c r="B88" s="19"/>
      <c r="C88" s="61" t="s">
        <v>56</v>
      </c>
      <c r="D88" s="19"/>
      <c r="E88" s="19"/>
      <c r="F88" s="19"/>
      <c r="G88" s="19"/>
      <c r="H88" s="19"/>
      <c r="I88" s="19"/>
      <c r="J88" s="19"/>
      <c r="K88" s="19"/>
      <c r="L88" s="19"/>
      <c r="M88" s="19"/>
      <c r="N88" s="19"/>
      <c r="O88" s="72"/>
      <c r="P88" s="72"/>
      <c r="Q88" s="19"/>
      <c r="R88" s="19"/>
      <c r="T88" s="22"/>
      <c r="U88" s="22"/>
      <c r="V88" s="22"/>
      <c r="W88" s="77"/>
      <c r="X88" s="61" t="s">
        <v>56</v>
      </c>
      <c r="Y88" s="19"/>
      <c r="Z88" s="19"/>
      <c r="AA88" s="19"/>
      <c r="AB88" s="19"/>
      <c r="AC88" s="19"/>
      <c r="AD88" s="19"/>
      <c r="AE88" s="19"/>
      <c r="AF88" s="19"/>
      <c r="AG88" s="19"/>
      <c r="AH88" s="19"/>
      <c r="AI88" s="19"/>
      <c r="AJ88" s="19"/>
      <c r="AK88" s="19"/>
      <c r="AL88" s="19"/>
      <c r="AM88" s="19"/>
      <c r="AO88" s="22"/>
      <c r="AP88" s="22"/>
      <c r="AQ88" s="22"/>
      <c r="AR88" s="77"/>
      <c r="AS88" s="61" t="s">
        <v>56</v>
      </c>
      <c r="AT88" s="19"/>
      <c r="AU88" s="19"/>
      <c r="AV88" s="19"/>
      <c r="AW88" s="19"/>
      <c r="AX88" s="19"/>
      <c r="AY88" s="19"/>
      <c r="AZ88" s="19"/>
      <c r="BA88" s="19"/>
      <c r="BB88" s="19"/>
      <c r="BC88" s="19"/>
      <c r="BD88" s="19"/>
      <c r="BE88" s="19"/>
      <c r="BF88" s="19"/>
      <c r="BG88" s="19"/>
      <c r="BH88" s="19"/>
      <c r="BJ88" s="22"/>
      <c r="BK88" s="22"/>
      <c r="BL88" s="22"/>
      <c r="BM88" s="77"/>
      <c r="BN88" s="61" t="s">
        <v>56</v>
      </c>
      <c r="BO88" s="19"/>
      <c r="BP88" s="19"/>
      <c r="BQ88" s="19"/>
      <c r="BR88" s="19"/>
      <c r="BS88" s="19"/>
      <c r="BT88" s="19"/>
      <c r="BU88" s="19"/>
      <c r="BV88" s="19"/>
      <c r="BW88" s="19"/>
      <c r="BX88" s="19"/>
      <c r="BY88" s="19"/>
      <c r="BZ88" s="19"/>
      <c r="CA88" s="19"/>
      <c r="CB88" s="19"/>
      <c r="CC88" s="19"/>
      <c r="CE88" s="22"/>
      <c r="CF88" s="22"/>
      <c r="CG88" s="22"/>
      <c r="CH88" s="77"/>
      <c r="CI88" s="61" t="s">
        <v>56</v>
      </c>
      <c r="CJ88" s="19"/>
      <c r="CK88" s="19"/>
      <c r="CL88" s="19"/>
      <c r="CM88" s="19"/>
      <c r="CN88" s="19"/>
      <c r="CO88" s="19"/>
      <c r="CP88" s="19"/>
      <c r="CQ88" s="19"/>
      <c r="CR88" s="19"/>
      <c r="CS88" s="19"/>
      <c r="CT88" s="19"/>
      <c r="CU88" s="19"/>
      <c r="CV88" s="19"/>
      <c r="CW88" s="19"/>
      <c r="CX88" s="19"/>
      <c r="CZ88" s="22"/>
      <c r="DA88" s="22"/>
      <c r="DB88" s="22"/>
      <c r="DC88" s="77"/>
      <c r="DD88" s="61" t="s">
        <v>56</v>
      </c>
      <c r="DE88" s="19"/>
      <c r="DF88" s="19"/>
      <c r="DG88" s="19"/>
      <c r="DH88" s="19"/>
      <c r="DI88" s="19"/>
      <c r="DJ88" s="19"/>
      <c r="DK88" s="19"/>
      <c r="DL88" s="19"/>
      <c r="DM88" s="19"/>
      <c r="DN88" s="19"/>
      <c r="DO88" s="19"/>
      <c r="DP88" s="19"/>
      <c r="DQ88" s="19"/>
      <c r="DR88" s="19"/>
      <c r="DS88" s="19"/>
      <c r="DU88" s="22"/>
      <c r="DV88" s="22"/>
      <c r="DW88" s="79"/>
    </row>
    <row r="89" spans="1:127" s="17" customFormat="1" ht="15" customHeight="1" x14ac:dyDescent="0.25">
      <c r="A89" s="75"/>
      <c r="C89" s="17" t="s">
        <v>88</v>
      </c>
      <c r="G89" s="27" t="s">
        <v>89</v>
      </c>
      <c r="H89" s="27" t="s">
        <v>90</v>
      </c>
      <c r="O89" s="20"/>
      <c r="P89" s="20"/>
      <c r="R89" s="27" t="s">
        <v>73</v>
      </c>
      <c r="S89" s="27"/>
      <c r="T89" s="27" t="s">
        <v>74</v>
      </c>
      <c r="U89" s="27" t="s">
        <v>75</v>
      </c>
      <c r="V89" s="27"/>
      <c r="W89" s="75"/>
      <c r="X89" s="17" t="s">
        <v>88</v>
      </c>
      <c r="AB89" s="27" t="s">
        <v>89</v>
      </c>
      <c r="AC89" s="27" t="s">
        <v>90</v>
      </c>
      <c r="AM89" s="27" t="s">
        <v>73</v>
      </c>
      <c r="AN89" s="27"/>
      <c r="AO89" s="27" t="s">
        <v>74</v>
      </c>
      <c r="AP89" s="27" t="s">
        <v>75</v>
      </c>
      <c r="AQ89" s="27"/>
      <c r="AR89" s="75"/>
      <c r="AS89" s="17" t="s">
        <v>88</v>
      </c>
      <c r="AW89" s="27" t="s">
        <v>89</v>
      </c>
      <c r="AX89" s="27" t="s">
        <v>90</v>
      </c>
      <c r="BH89" s="27" t="s">
        <v>73</v>
      </c>
      <c r="BI89" s="27"/>
      <c r="BJ89" s="27" t="s">
        <v>74</v>
      </c>
      <c r="BK89" s="27" t="s">
        <v>75</v>
      </c>
      <c r="BL89" s="27"/>
      <c r="BM89" s="75"/>
      <c r="BN89" s="17" t="s">
        <v>88</v>
      </c>
      <c r="BR89" s="27" t="s">
        <v>89</v>
      </c>
      <c r="BS89" s="27" t="s">
        <v>90</v>
      </c>
      <c r="CC89" s="27" t="s">
        <v>73</v>
      </c>
      <c r="CD89" s="27"/>
      <c r="CE89" s="27" t="s">
        <v>74</v>
      </c>
      <c r="CF89" s="27" t="s">
        <v>75</v>
      </c>
      <c r="CG89" s="27"/>
      <c r="CH89" s="75"/>
      <c r="CI89" s="17" t="s">
        <v>88</v>
      </c>
      <c r="CM89" s="27" t="s">
        <v>89</v>
      </c>
      <c r="CN89" s="27" t="s">
        <v>90</v>
      </c>
      <c r="CX89" s="27" t="s">
        <v>73</v>
      </c>
      <c r="CY89" s="27"/>
      <c r="CZ89" s="27" t="s">
        <v>74</v>
      </c>
      <c r="DA89" s="27" t="s">
        <v>75</v>
      </c>
      <c r="DB89" s="22"/>
      <c r="DC89" s="75"/>
      <c r="DD89" s="17" t="s">
        <v>88</v>
      </c>
      <c r="DH89" s="27" t="s">
        <v>89</v>
      </c>
      <c r="DI89" s="27" t="s">
        <v>90</v>
      </c>
      <c r="DS89" s="27" t="s">
        <v>73</v>
      </c>
      <c r="DT89" s="27"/>
      <c r="DU89" s="27" t="s">
        <v>74</v>
      </c>
      <c r="DV89" s="27" t="s">
        <v>75</v>
      </c>
      <c r="DW89" s="79"/>
    </row>
    <row r="90" spans="1:127" ht="15" customHeight="1" x14ac:dyDescent="0.25">
      <c r="A90" s="35"/>
      <c r="C90" s="54" t="s">
        <v>91</v>
      </c>
      <c r="D90" s="42"/>
      <c r="E90" s="42"/>
      <c r="F90" s="42"/>
      <c r="G90" s="49"/>
      <c r="H90" s="43"/>
      <c r="R90" s="21">
        <f>IFERROR(G90*H90,0)</f>
        <v>0</v>
      </c>
      <c r="S90" s="74"/>
      <c r="T90" s="91"/>
      <c r="U90" s="23" t="str">
        <f t="shared" ref="U90:U95" si="52">IFERROR(IF(ISNUMBER(T90),T90/R90,""),"-")</f>
        <v/>
      </c>
      <c r="W90" s="35"/>
      <c r="X90" s="54" t="s">
        <v>91</v>
      </c>
      <c r="Y90" s="42"/>
      <c r="Z90" s="42"/>
      <c r="AA90" s="42"/>
      <c r="AB90" s="49"/>
      <c r="AC90" s="43"/>
      <c r="AM90" s="21">
        <f>IFERROR(AB90*AC90,0)</f>
        <v>0</v>
      </c>
      <c r="AN90" s="47"/>
      <c r="AO90" s="48"/>
      <c r="AP90" s="23" t="str">
        <f t="shared" ref="AP90:AP95" si="53">IFERROR(IF(ISNUMBER(AO90),AO90/AM90,""),"-")</f>
        <v/>
      </c>
      <c r="AR90" s="35"/>
      <c r="AS90" s="54" t="s">
        <v>91</v>
      </c>
      <c r="AT90" s="42"/>
      <c r="AU90" s="42"/>
      <c r="AV90" s="42"/>
      <c r="AW90" s="49"/>
      <c r="AX90" s="43"/>
      <c r="BH90" s="21">
        <f>IFERROR(AW90*AX90,0)</f>
        <v>0</v>
      </c>
      <c r="BI90" s="47"/>
      <c r="BJ90" s="48"/>
      <c r="BK90" s="23" t="str">
        <f t="shared" ref="BK90:BK95" si="54">IFERROR(IF(ISNUMBER(BJ90),BJ90/BH90,""),"-")</f>
        <v/>
      </c>
      <c r="BM90" s="35"/>
      <c r="BN90" s="54" t="s">
        <v>91</v>
      </c>
      <c r="BO90" s="42"/>
      <c r="BP90" s="42"/>
      <c r="BQ90" s="42"/>
      <c r="BR90" s="49"/>
      <c r="BS90" s="43"/>
      <c r="CC90" s="21">
        <f>IFERROR(BR90*BS90,0)</f>
        <v>0</v>
      </c>
      <c r="CD90" s="47"/>
      <c r="CE90" s="48"/>
      <c r="CF90" s="23" t="str">
        <f t="shared" ref="CF90:CF95" si="55">IFERROR(IF(ISNUMBER(CE90),CE90/CC90,""),"-")</f>
        <v/>
      </c>
      <c r="CG90" s="47"/>
      <c r="CH90" s="35"/>
      <c r="CI90" s="54" t="s">
        <v>91</v>
      </c>
      <c r="CJ90" s="42"/>
      <c r="CK90" s="42"/>
      <c r="CL90" s="42"/>
      <c r="CM90" s="49"/>
      <c r="CN90" s="43"/>
      <c r="CX90" s="21">
        <f>IFERROR(CM90*CN90,0)</f>
        <v>0</v>
      </c>
      <c r="CY90" s="47"/>
      <c r="CZ90" s="48"/>
      <c r="DA90" s="23" t="str">
        <f t="shared" ref="DA90:DA95" si="56">IFERROR(IF(ISNUMBER(CZ90),CZ90/CX90,""),"-")</f>
        <v/>
      </c>
      <c r="DB90" s="47"/>
      <c r="DC90" s="35"/>
      <c r="DD90" s="54" t="s">
        <v>91</v>
      </c>
      <c r="DE90" s="42"/>
      <c r="DF90" s="42"/>
      <c r="DG90" s="42"/>
      <c r="DH90" s="49"/>
      <c r="DI90" s="43"/>
      <c r="DS90" s="21">
        <f>IFERROR(DH90*DI90,0)</f>
        <v>0</v>
      </c>
      <c r="DT90" s="47"/>
      <c r="DU90" s="48"/>
      <c r="DV90" s="23" t="str">
        <f t="shared" ref="DV90:DV95" si="57">IFERROR(IF(ISNUMBER(DU90),DU90/DS90,""),"-")</f>
        <v/>
      </c>
      <c r="DW90" s="37"/>
    </row>
    <row r="91" spans="1:127" ht="15" customHeight="1" x14ac:dyDescent="0.25">
      <c r="A91" s="35"/>
      <c r="C91" s="41"/>
      <c r="D91" s="42"/>
      <c r="E91" s="42"/>
      <c r="F91" s="42"/>
      <c r="G91" s="40"/>
      <c r="H91" s="55"/>
      <c r="R91" s="21">
        <f t="shared" ref="R91:R94" si="58">IFERROR(G91*H91,0)</f>
        <v>0</v>
      </c>
      <c r="S91" s="74"/>
      <c r="T91" s="91"/>
      <c r="U91" s="23" t="str">
        <f t="shared" si="52"/>
        <v/>
      </c>
      <c r="W91" s="35"/>
      <c r="X91" s="41"/>
      <c r="Y91" s="42"/>
      <c r="Z91" s="42"/>
      <c r="AA91" s="42"/>
      <c r="AB91" s="40"/>
      <c r="AC91" s="55"/>
      <c r="AM91" s="21">
        <f t="shared" ref="AM91:AM94" si="59">IFERROR(AB91*AC91,0)</f>
        <v>0</v>
      </c>
      <c r="AN91" s="47"/>
      <c r="AO91" s="48"/>
      <c r="AP91" s="23" t="str">
        <f t="shared" si="53"/>
        <v/>
      </c>
      <c r="AR91" s="35"/>
      <c r="AS91" s="41"/>
      <c r="AT91" s="42"/>
      <c r="AU91" s="42"/>
      <c r="AV91" s="42"/>
      <c r="AW91" s="40"/>
      <c r="AX91" s="55"/>
      <c r="BH91" s="21">
        <f t="shared" ref="BH91:BH94" si="60">IFERROR(AW91*AX91,0)</f>
        <v>0</v>
      </c>
      <c r="BI91" s="47"/>
      <c r="BJ91" s="48"/>
      <c r="BK91" s="23" t="str">
        <f t="shared" si="54"/>
        <v/>
      </c>
      <c r="BM91" s="35"/>
      <c r="BN91" s="41"/>
      <c r="BO91" s="42"/>
      <c r="BP91" s="42"/>
      <c r="BQ91" s="42"/>
      <c r="BR91" s="40"/>
      <c r="BS91" s="55"/>
      <c r="CC91" s="21">
        <f t="shared" ref="CC91:CC94" si="61">IFERROR(BR91*BS91,0)</f>
        <v>0</v>
      </c>
      <c r="CD91" s="47"/>
      <c r="CE91" s="48"/>
      <c r="CF91" s="23" t="str">
        <f t="shared" si="55"/>
        <v/>
      </c>
      <c r="CG91" s="47"/>
      <c r="CH91" s="35"/>
      <c r="CI91" s="41"/>
      <c r="CJ91" s="42"/>
      <c r="CK91" s="42"/>
      <c r="CL91" s="42"/>
      <c r="CM91" s="40"/>
      <c r="CN91" s="55"/>
      <c r="CX91" s="21">
        <f t="shared" ref="CX91:CX94" si="62">IFERROR(CM91*CN91,0)</f>
        <v>0</v>
      </c>
      <c r="CY91" s="47"/>
      <c r="CZ91" s="48"/>
      <c r="DA91" s="23" t="str">
        <f t="shared" si="56"/>
        <v/>
      </c>
      <c r="DB91" s="47"/>
      <c r="DC91" s="35"/>
      <c r="DD91" s="41"/>
      <c r="DE91" s="42"/>
      <c r="DF91" s="42"/>
      <c r="DG91" s="42"/>
      <c r="DH91" s="40"/>
      <c r="DI91" s="55"/>
      <c r="DS91" s="21">
        <f t="shared" ref="DS91:DS94" si="63">IFERROR(DH91*DI91,0)</f>
        <v>0</v>
      </c>
      <c r="DT91" s="47"/>
      <c r="DU91" s="48"/>
      <c r="DV91" s="23" t="str">
        <f t="shared" si="57"/>
        <v/>
      </c>
      <c r="DW91" s="37"/>
    </row>
    <row r="92" spans="1:127" ht="15" customHeight="1" x14ac:dyDescent="0.25">
      <c r="A92" s="35"/>
      <c r="C92" s="41"/>
      <c r="D92" s="42"/>
      <c r="E92" s="42"/>
      <c r="F92" s="42"/>
      <c r="G92" s="40"/>
      <c r="H92" s="55"/>
      <c r="R92" s="21">
        <f t="shared" si="58"/>
        <v>0</v>
      </c>
      <c r="S92" s="74"/>
      <c r="T92" s="91"/>
      <c r="U92" s="23" t="str">
        <f t="shared" si="52"/>
        <v/>
      </c>
      <c r="W92" s="35"/>
      <c r="X92" s="41"/>
      <c r="Y92" s="42"/>
      <c r="Z92" s="42"/>
      <c r="AA92" s="42"/>
      <c r="AB92" s="40"/>
      <c r="AC92" s="55"/>
      <c r="AM92" s="21">
        <f t="shared" si="59"/>
        <v>0</v>
      </c>
      <c r="AN92" s="47"/>
      <c r="AO92" s="48"/>
      <c r="AP92" s="23" t="str">
        <f t="shared" si="53"/>
        <v/>
      </c>
      <c r="AR92" s="35"/>
      <c r="AS92" s="41"/>
      <c r="AT92" s="42"/>
      <c r="AU92" s="42"/>
      <c r="AV92" s="42"/>
      <c r="AW92" s="40"/>
      <c r="AX92" s="55"/>
      <c r="BH92" s="21">
        <f t="shared" si="60"/>
        <v>0</v>
      </c>
      <c r="BI92" s="47"/>
      <c r="BJ92" s="48"/>
      <c r="BK92" s="23" t="str">
        <f t="shared" si="54"/>
        <v/>
      </c>
      <c r="BM92" s="35"/>
      <c r="BN92" s="41"/>
      <c r="BO92" s="42"/>
      <c r="BP92" s="42"/>
      <c r="BQ92" s="42"/>
      <c r="BR92" s="40"/>
      <c r="BS92" s="55"/>
      <c r="CC92" s="21">
        <f t="shared" si="61"/>
        <v>0</v>
      </c>
      <c r="CD92" s="47"/>
      <c r="CE92" s="48"/>
      <c r="CF92" s="23" t="str">
        <f t="shared" si="55"/>
        <v/>
      </c>
      <c r="CG92" s="47"/>
      <c r="CH92" s="35"/>
      <c r="CI92" s="41"/>
      <c r="CJ92" s="42"/>
      <c r="CK92" s="42"/>
      <c r="CL92" s="42"/>
      <c r="CM92" s="40"/>
      <c r="CN92" s="55"/>
      <c r="CX92" s="21">
        <f t="shared" si="62"/>
        <v>0</v>
      </c>
      <c r="CY92" s="47"/>
      <c r="CZ92" s="48"/>
      <c r="DA92" s="23" t="str">
        <f t="shared" si="56"/>
        <v/>
      </c>
      <c r="DB92" s="47"/>
      <c r="DC92" s="35"/>
      <c r="DD92" s="41"/>
      <c r="DE92" s="42"/>
      <c r="DF92" s="42"/>
      <c r="DG92" s="42"/>
      <c r="DH92" s="40"/>
      <c r="DI92" s="55"/>
      <c r="DS92" s="21">
        <f t="shared" si="63"/>
        <v>0</v>
      </c>
      <c r="DT92" s="47"/>
      <c r="DU92" s="48"/>
      <c r="DV92" s="23" t="str">
        <f t="shared" si="57"/>
        <v/>
      </c>
      <c r="DW92" s="37"/>
    </row>
    <row r="93" spans="1:127" ht="15" customHeight="1" x14ac:dyDescent="0.25">
      <c r="A93" s="35"/>
      <c r="C93" s="41"/>
      <c r="D93" s="42"/>
      <c r="E93" s="42"/>
      <c r="F93" s="42"/>
      <c r="G93" s="40"/>
      <c r="H93" s="55"/>
      <c r="R93" s="21">
        <f t="shared" si="58"/>
        <v>0</v>
      </c>
      <c r="S93" s="74"/>
      <c r="T93" s="91"/>
      <c r="U93" s="23" t="str">
        <f t="shared" si="52"/>
        <v/>
      </c>
      <c r="W93" s="35"/>
      <c r="X93" s="41"/>
      <c r="Y93" s="42"/>
      <c r="Z93" s="42"/>
      <c r="AA93" s="42"/>
      <c r="AB93" s="40"/>
      <c r="AC93" s="55"/>
      <c r="AM93" s="21">
        <f t="shared" si="59"/>
        <v>0</v>
      </c>
      <c r="AN93" s="47"/>
      <c r="AO93" s="48"/>
      <c r="AP93" s="23" t="str">
        <f t="shared" si="53"/>
        <v/>
      </c>
      <c r="AR93" s="35"/>
      <c r="AS93" s="41"/>
      <c r="AT93" s="42"/>
      <c r="AU93" s="42"/>
      <c r="AV93" s="42"/>
      <c r="AW93" s="40"/>
      <c r="AX93" s="55"/>
      <c r="BH93" s="21">
        <f t="shared" si="60"/>
        <v>0</v>
      </c>
      <c r="BI93" s="47"/>
      <c r="BJ93" s="48"/>
      <c r="BK93" s="23" t="str">
        <f t="shared" si="54"/>
        <v/>
      </c>
      <c r="BM93" s="35"/>
      <c r="BN93" s="41"/>
      <c r="BO93" s="42"/>
      <c r="BP93" s="42"/>
      <c r="BQ93" s="42"/>
      <c r="BR93" s="40"/>
      <c r="BS93" s="55"/>
      <c r="CC93" s="21">
        <f t="shared" si="61"/>
        <v>0</v>
      </c>
      <c r="CD93" s="47"/>
      <c r="CE93" s="48"/>
      <c r="CF93" s="23" t="str">
        <f t="shared" si="55"/>
        <v/>
      </c>
      <c r="CG93" s="47"/>
      <c r="CH93" s="35"/>
      <c r="CI93" s="41"/>
      <c r="CJ93" s="42"/>
      <c r="CK93" s="42"/>
      <c r="CL93" s="42"/>
      <c r="CM93" s="40"/>
      <c r="CN93" s="55"/>
      <c r="CX93" s="21">
        <f t="shared" si="62"/>
        <v>0</v>
      </c>
      <c r="CY93" s="47"/>
      <c r="CZ93" s="48"/>
      <c r="DA93" s="23" t="str">
        <f t="shared" si="56"/>
        <v/>
      </c>
      <c r="DB93" s="47"/>
      <c r="DC93" s="35"/>
      <c r="DD93" s="41"/>
      <c r="DE93" s="42"/>
      <c r="DF93" s="42"/>
      <c r="DG93" s="42"/>
      <c r="DH93" s="40"/>
      <c r="DI93" s="55"/>
      <c r="DS93" s="21">
        <f t="shared" si="63"/>
        <v>0</v>
      </c>
      <c r="DT93" s="47"/>
      <c r="DU93" s="48"/>
      <c r="DV93" s="23" t="str">
        <f t="shared" si="57"/>
        <v/>
      </c>
      <c r="DW93" s="37"/>
    </row>
    <row r="94" spans="1:127" ht="15" customHeight="1" x14ac:dyDescent="0.25">
      <c r="A94" s="35"/>
      <c r="C94" s="41"/>
      <c r="D94" s="42"/>
      <c r="E94" s="42"/>
      <c r="F94" s="42"/>
      <c r="G94" s="40"/>
      <c r="H94" s="55"/>
      <c r="R94" s="21">
        <f t="shared" si="58"/>
        <v>0</v>
      </c>
      <c r="S94" s="74"/>
      <c r="T94" s="91"/>
      <c r="U94" s="23" t="str">
        <f t="shared" si="52"/>
        <v/>
      </c>
      <c r="W94" s="35"/>
      <c r="X94" s="41"/>
      <c r="Y94" s="42"/>
      <c r="Z94" s="42"/>
      <c r="AA94" s="42"/>
      <c r="AB94" s="40"/>
      <c r="AC94" s="55"/>
      <c r="AM94" s="21">
        <f t="shared" si="59"/>
        <v>0</v>
      </c>
      <c r="AN94" s="47"/>
      <c r="AO94" s="48"/>
      <c r="AP94" s="23" t="str">
        <f t="shared" si="53"/>
        <v/>
      </c>
      <c r="AR94" s="35"/>
      <c r="AS94" s="41"/>
      <c r="AT94" s="42"/>
      <c r="AU94" s="42"/>
      <c r="AV94" s="42"/>
      <c r="AW94" s="40"/>
      <c r="AX94" s="55"/>
      <c r="BH94" s="21">
        <f t="shared" si="60"/>
        <v>0</v>
      </c>
      <c r="BI94" s="47"/>
      <c r="BJ94" s="48"/>
      <c r="BK94" s="23" t="str">
        <f t="shared" si="54"/>
        <v/>
      </c>
      <c r="BM94" s="35"/>
      <c r="BN94" s="41"/>
      <c r="BO94" s="42"/>
      <c r="BP94" s="42"/>
      <c r="BQ94" s="42"/>
      <c r="BR94" s="40"/>
      <c r="BS94" s="55"/>
      <c r="CC94" s="21">
        <f t="shared" si="61"/>
        <v>0</v>
      </c>
      <c r="CD94" s="47"/>
      <c r="CE94" s="48"/>
      <c r="CF94" s="23" t="str">
        <f t="shared" si="55"/>
        <v/>
      </c>
      <c r="CG94" s="47"/>
      <c r="CH94" s="35"/>
      <c r="CI94" s="41"/>
      <c r="CJ94" s="42"/>
      <c r="CK94" s="42"/>
      <c r="CL94" s="42"/>
      <c r="CM94" s="40"/>
      <c r="CN94" s="55"/>
      <c r="CX94" s="21">
        <f t="shared" si="62"/>
        <v>0</v>
      </c>
      <c r="CY94" s="47"/>
      <c r="CZ94" s="48"/>
      <c r="DA94" s="23" t="str">
        <f t="shared" si="56"/>
        <v/>
      </c>
      <c r="DB94" s="47"/>
      <c r="DC94" s="35"/>
      <c r="DD94" s="41"/>
      <c r="DE94" s="42"/>
      <c r="DF94" s="42"/>
      <c r="DG94" s="42"/>
      <c r="DH94" s="40"/>
      <c r="DI94" s="55"/>
      <c r="DS94" s="21">
        <f t="shared" si="63"/>
        <v>0</v>
      </c>
      <c r="DT94" s="47"/>
      <c r="DU94" s="48"/>
      <c r="DV94" s="23" t="str">
        <f t="shared" si="57"/>
        <v/>
      </c>
      <c r="DW94" s="37"/>
    </row>
    <row r="95" spans="1:127" s="17" customFormat="1" ht="15" customHeight="1" x14ac:dyDescent="0.25">
      <c r="A95" s="75"/>
      <c r="O95" s="20"/>
      <c r="P95" s="90" t="s">
        <v>78</v>
      </c>
      <c r="R95" s="24">
        <f>SUM(R90:R94)</f>
        <v>0</v>
      </c>
      <c r="S95" s="25"/>
      <c r="T95" s="26">
        <f>SUM(T90:T94)</f>
        <v>0</v>
      </c>
      <c r="U95" s="23" t="str">
        <f t="shared" si="52"/>
        <v>-</v>
      </c>
      <c r="W95" s="75"/>
      <c r="AK95" s="90" t="s">
        <v>78</v>
      </c>
      <c r="AM95" s="24">
        <f>SUM(AM90:AM94)</f>
        <v>0</v>
      </c>
      <c r="AN95" s="25"/>
      <c r="AO95" s="26">
        <f>SUM(AO90:AO94)</f>
        <v>0</v>
      </c>
      <c r="AP95" s="23" t="str">
        <f t="shared" si="53"/>
        <v>-</v>
      </c>
      <c r="AR95" s="75"/>
      <c r="BF95" s="90" t="s">
        <v>78</v>
      </c>
      <c r="BH95" s="24">
        <f>SUM(BH90:BH94)</f>
        <v>0</v>
      </c>
      <c r="BI95" s="25"/>
      <c r="BJ95" s="26">
        <f>SUM(BJ90:BJ94)</f>
        <v>0</v>
      </c>
      <c r="BK95" s="23" t="str">
        <f t="shared" si="54"/>
        <v>-</v>
      </c>
      <c r="BM95" s="75"/>
      <c r="CA95" s="90" t="s">
        <v>78</v>
      </c>
      <c r="CC95" s="24">
        <f>SUM(CC90:CC94)</f>
        <v>0</v>
      </c>
      <c r="CD95" s="25"/>
      <c r="CE95" s="26">
        <f>SUM(CE90:CE94)</f>
        <v>0</v>
      </c>
      <c r="CF95" s="23" t="str">
        <f t="shared" si="55"/>
        <v>-</v>
      </c>
      <c r="CG95" s="22"/>
      <c r="CH95" s="75"/>
      <c r="CV95" s="90" t="s">
        <v>78</v>
      </c>
      <c r="CX95" s="24">
        <f>SUM(CX90:CX94)</f>
        <v>0</v>
      </c>
      <c r="CY95" s="25"/>
      <c r="CZ95" s="26">
        <f>SUM(CZ90:CZ94)</f>
        <v>0</v>
      </c>
      <c r="DA95" s="23" t="str">
        <f t="shared" si="56"/>
        <v>-</v>
      </c>
      <c r="DB95" s="22"/>
      <c r="DC95" s="75"/>
      <c r="DQ95" s="90" t="s">
        <v>78</v>
      </c>
      <c r="DS95" s="24">
        <f>SUM(DS90:DS94)</f>
        <v>0</v>
      </c>
      <c r="DT95" s="25"/>
      <c r="DU95" s="26">
        <f>SUM(DU90:DU94)</f>
        <v>0</v>
      </c>
      <c r="DV95" s="23" t="str">
        <f t="shared" si="57"/>
        <v>-</v>
      </c>
      <c r="DW95" s="79"/>
    </row>
    <row r="96" spans="1:127" s="17" customFormat="1" ht="15" customHeight="1" x14ac:dyDescent="0.25">
      <c r="A96" s="75"/>
      <c r="O96" s="20"/>
      <c r="P96" s="20"/>
      <c r="W96" s="75"/>
      <c r="AR96" s="75"/>
      <c r="BM96" s="75"/>
      <c r="CG96" s="22"/>
      <c r="CH96" s="75"/>
      <c r="DB96" s="22"/>
      <c r="DC96" s="75"/>
      <c r="DW96" s="79"/>
    </row>
    <row r="97" spans="1:127" s="17" customFormat="1" ht="15" customHeight="1" x14ac:dyDescent="0.25">
      <c r="A97" s="75"/>
      <c r="B97" s="19"/>
      <c r="C97" s="61" t="s">
        <v>57</v>
      </c>
      <c r="D97" s="19"/>
      <c r="E97" s="19"/>
      <c r="F97" s="19"/>
      <c r="G97" s="19"/>
      <c r="H97" s="19"/>
      <c r="I97" s="19"/>
      <c r="J97" s="19"/>
      <c r="K97" s="19"/>
      <c r="L97" s="19"/>
      <c r="M97" s="19"/>
      <c r="N97" s="19"/>
      <c r="O97" s="72"/>
      <c r="P97" s="72"/>
      <c r="Q97" s="19"/>
      <c r="R97" s="19"/>
      <c r="W97" s="77"/>
      <c r="X97" s="61" t="s">
        <v>57</v>
      </c>
      <c r="Y97" s="19"/>
      <c r="Z97" s="19"/>
      <c r="AA97" s="19"/>
      <c r="AB97" s="19"/>
      <c r="AC97" s="19"/>
      <c r="AD97" s="19"/>
      <c r="AE97" s="19"/>
      <c r="AF97" s="19"/>
      <c r="AG97" s="19"/>
      <c r="AH97" s="19"/>
      <c r="AI97" s="19"/>
      <c r="AJ97" s="19"/>
      <c r="AK97" s="19"/>
      <c r="AL97" s="19"/>
      <c r="AM97" s="19"/>
      <c r="AR97" s="77"/>
      <c r="AS97" s="61" t="s">
        <v>57</v>
      </c>
      <c r="AT97" s="19"/>
      <c r="AU97" s="19"/>
      <c r="AV97" s="19"/>
      <c r="AW97" s="19"/>
      <c r="AX97" s="19"/>
      <c r="AY97" s="19"/>
      <c r="AZ97" s="19"/>
      <c r="BA97" s="19"/>
      <c r="BB97" s="19"/>
      <c r="BC97" s="19"/>
      <c r="BD97" s="19"/>
      <c r="BE97" s="19"/>
      <c r="BF97" s="19"/>
      <c r="BG97" s="19"/>
      <c r="BH97" s="19"/>
      <c r="BM97" s="77"/>
      <c r="BN97" s="61" t="s">
        <v>57</v>
      </c>
      <c r="BO97" s="19"/>
      <c r="BP97" s="19"/>
      <c r="BQ97" s="19"/>
      <c r="BR97" s="19"/>
      <c r="BS97" s="19"/>
      <c r="BT97" s="19"/>
      <c r="BU97" s="19"/>
      <c r="BV97" s="19"/>
      <c r="BW97" s="19"/>
      <c r="BX97" s="19"/>
      <c r="BY97" s="19"/>
      <c r="BZ97" s="19"/>
      <c r="CA97" s="19"/>
      <c r="CB97" s="19"/>
      <c r="CC97" s="19"/>
      <c r="CH97" s="77"/>
      <c r="CI97" s="61" t="s">
        <v>57</v>
      </c>
      <c r="CJ97" s="19"/>
      <c r="CK97" s="19"/>
      <c r="CL97" s="19"/>
      <c r="CM97" s="19"/>
      <c r="CN97" s="19"/>
      <c r="CO97" s="19"/>
      <c r="CP97" s="19"/>
      <c r="CQ97" s="19"/>
      <c r="CR97" s="19"/>
      <c r="CS97" s="19"/>
      <c r="CT97" s="19"/>
      <c r="CU97" s="19"/>
      <c r="CV97" s="19"/>
      <c r="CW97" s="19"/>
      <c r="CX97" s="19"/>
      <c r="DB97" s="22"/>
      <c r="DC97" s="77"/>
      <c r="DD97" s="61" t="s">
        <v>57</v>
      </c>
      <c r="DE97" s="19"/>
      <c r="DF97" s="19"/>
      <c r="DG97" s="19"/>
      <c r="DH97" s="19"/>
      <c r="DI97" s="19"/>
      <c r="DJ97" s="19"/>
      <c r="DK97" s="19"/>
      <c r="DL97" s="19"/>
      <c r="DM97" s="19"/>
      <c r="DN97" s="19"/>
      <c r="DO97" s="19"/>
      <c r="DP97" s="19"/>
      <c r="DQ97" s="19"/>
      <c r="DR97" s="19"/>
      <c r="DS97" s="19"/>
      <c r="DW97" s="79"/>
    </row>
    <row r="98" spans="1:127" s="17" customFormat="1" ht="15" customHeight="1" x14ac:dyDescent="0.25">
      <c r="A98" s="75"/>
      <c r="C98" s="17" t="s">
        <v>92</v>
      </c>
      <c r="G98" s="17" t="s">
        <v>93</v>
      </c>
      <c r="I98" s="17" t="s">
        <v>94</v>
      </c>
      <c r="K98" s="17" t="s">
        <v>95</v>
      </c>
      <c r="M98" s="17" t="s">
        <v>96</v>
      </c>
      <c r="O98" s="20"/>
      <c r="P98" s="20"/>
      <c r="R98" s="27" t="s">
        <v>73</v>
      </c>
      <c r="S98" s="27"/>
      <c r="T98" s="27" t="s">
        <v>74</v>
      </c>
      <c r="U98" s="27" t="s">
        <v>75</v>
      </c>
      <c r="V98" s="27"/>
      <c r="W98" s="75"/>
      <c r="X98" s="17" t="s">
        <v>92</v>
      </c>
      <c r="AB98" s="17" t="s">
        <v>93</v>
      </c>
      <c r="AD98" s="17" t="s">
        <v>94</v>
      </c>
      <c r="AF98" s="17" t="s">
        <v>95</v>
      </c>
      <c r="AH98" s="17" t="s">
        <v>96</v>
      </c>
      <c r="AM98" s="27" t="s">
        <v>73</v>
      </c>
      <c r="AN98" s="27"/>
      <c r="AO98" s="27" t="s">
        <v>74</v>
      </c>
      <c r="AP98" s="27" t="s">
        <v>75</v>
      </c>
      <c r="AQ98" s="27"/>
      <c r="AR98" s="75"/>
      <c r="AS98" s="17" t="s">
        <v>92</v>
      </c>
      <c r="AW98" s="17" t="s">
        <v>93</v>
      </c>
      <c r="AY98" s="17" t="s">
        <v>94</v>
      </c>
      <c r="BA98" s="17" t="s">
        <v>95</v>
      </c>
      <c r="BC98" s="17" t="s">
        <v>96</v>
      </c>
      <c r="BH98" s="27" t="s">
        <v>73</v>
      </c>
      <c r="BI98" s="27"/>
      <c r="BJ98" s="27" t="s">
        <v>74</v>
      </c>
      <c r="BK98" s="27" t="s">
        <v>75</v>
      </c>
      <c r="BL98" s="27"/>
      <c r="BM98" s="75"/>
      <c r="BN98" s="17" t="s">
        <v>92</v>
      </c>
      <c r="BR98" s="17" t="s">
        <v>93</v>
      </c>
      <c r="BT98" s="17" t="s">
        <v>94</v>
      </c>
      <c r="BV98" s="17" t="s">
        <v>95</v>
      </c>
      <c r="BX98" s="17" t="s">
        <v>96</v>
      </c>
      <c r="CC98" s="27" t="s">
        <v>73</v>
      </c>
      <c r="CD98" s="27"/>
      <c r="CE98" s="27" t="s">
        <v>74</v>
      </c>
      <c r="CF98" s="27" t="s">
        <v>75</v>
      </c>
      <c r="CG98" s="27"/>
      <c r="CH98" s="75"/>
      <c r="CI98" s="17" t="s">
        <v>92</v>
      </c>
      <c r="CM98" s="17" t="s">
        <v>93</v>
      </c>
      <c r="CO98" s="17" t="s">
        <v>94</v>
      </c>
      <c r="CQ98" s="17" t="s">
        <v>95</v>
      </c>
      <c r="CS98" s="17" t="s">
        <v>96</v>
      </c>
      <c r="CX98" s="27" t="s">
        <v>73</v>
      </c>
      <c r="CY98" s="27"/>
      <c r="CZ98" s="27" t="s">
        <v>74</v>
      </c>
      <c r="DA98" s="27" t="s">
        <v>75</v>
      </c>
      <c r="DB98" s="22"/>
      <c r="DC98" s="75"/>
      <c r="DD98" s="17" t="s">
        <v>92</v>
      </c>
      <c r="DH98" s="17" t="s">
        <v>93</v>
      </c>
      <c r="DJ98" s="17" t="s">
        <v>94</v>
      </c>
      <c r="DL98" s="17" t="s">
        <v>95</v>
      </c>
      <c r="DN98" s="17" t="s">
        <v>96</v>
      </c>
      <c r="DS98" s="27" t="s">
        <v>73</v>
      </c>
      <c r="DT98" s="27"/>
      <c r="DU98" s="27" t="s">
        <v>74</v>
      </c>
      <c r="DV98" s="27" t="s">
        <v>75</v>
      </c>
      <c r="DW98" s="79"/>
    </row>
    <row r="99" spans="1:127" ht="15" customHeight="1" x14ac:dyDescent="0.25">
      <c r="A99" s="35"/>
      <c r="C99" s="41"/>
      <c r="D99" s="42"/>
      <c r="E99" s="42"/>
      <c r="F99" s="43"/>
      <c r="G99" s="46"/>
      <c r="I99" s="46"/>
      <c r="K99" s="40"/>
      <c r="M99" s="40"/>
      <c r="R99" s="28">
        <f>IFERROR(ROUND((G99-I99)/(K99*12)*M99,0),0)</f>
        <v>0</v>
      </c>
      <c r="S99" s="74"/>
      <c r="T99" s="91"/>
      <c r="U99" s="23" t="str">
        <f t="shared" ref="U99:U104" si="64">IFERROR(IF(ISNUMBER(T99),T99/R99,""),"-")</f>
        <v/>
      </c>
      <c r="W99" s="35"/>
      <c r="X99" s="41"/>
      <c r="Y99" s="42"/>
      <c r="Z99" s="42"/>
      <c r="AA99" s="43"/>
      <c r="AB99" s="46"/>
      <c r="AD99" s="46"/>
      <c r="AF99" s="40"/>
      <c r="AH99" s="40"/>
      <c r="AM99" s="28">
        <f>IFERROR(ROUND((AB99-AD99)/(AF99*12)*AH99,0),0)</f>
        <v>0</v>
      </c>
      <c r="AN99" s="47"/>
      <c r="AO99" s="48"/>
      <c r="AP99" s="23" t="str">
        <f t="shared" ref="AP99:AP106" si="65">IFERROR(IF(ISNUMBER(AO99),AO99/AM99,""),"-")</f>
        <v/>
      </c>
      <c r="AR99" s="35"/>
      <c r="AS99" s="41"/>
      <c r="AT99" s="42"/>
      <c r="AU99" s="42"/>
      <c r="AV99" s="43"/>
      <c r="AW99" s="46"/>
      <c r="AY99" s="46"/>
      <c r="BA99" s="40"/>
      <c r="BC99" s="40"/>
      <c r="BH99" s="28">
        <f>IFERROR(ROUND((AW99-AY99)/(BA99*12)*BC99,0),0)</f>
        <v>0</v>
      </c>
      <c r="BI99" s="47"/>
      <c r="BJ99" s="48"/>
      <c r="BK99" s="23" t="str">
        <f t="shared" ref="BK99:BK104" si="66">IFERROR(IF(ISNUMBER(BJ99),BJ99/BH99,""),"-")</f>
        <v/>
      </c>
      <c r="BM99" s="35"/>
      <c r="BN99" s="41"/>
      <c r="BO99" s="42"/>
      <c r="BP99" s="42"/>
      <c r="BQ99" s="43"/>
      <c r="BR99" s="46"/>
      <c r="BT99" s="46"/>
      <c r="BV99" s="40"/>
      <c r="BX99" s="40"/>
      <c r="CC99" s="28">
        <f>IFERROR(ROUND((BR99-BT99)/(BV99*12)*BX99,0),0)</f>
        <v>0</v>
      </c>
      <c r="CD99" s="47"/>
      <c r="CE99" s="48"/>
      <c r="CF99" s="23" t="str">
        <f t="shared" ref="CF99:CF104" si="67">IFERROR(IF(ISNUMBER(CE99),CE99/CC99,""),"-")</f>
        <v/>
      </c>
      <c r="CG99" s="47"/>
      <c r="CH99" s="35"/>
      <c r="CI99" s="41"/>
      <c r="CJ99" s="42"/>
      <c r="CK99" s="42"/>
      <c r="CL99" s="43"/>
      <c r="CM99" s="46"/>
      <c r="CO99" s="46"/>
      <c r="CQ99" s="40"/>
      <c r="CS99" s="40"/>
      <c r="CX99" s="28">
        <f>IFERROR(ROUND((CM99-CO99)/(CQ99*12)*CS99,0),0)</f>
        <v>0</v>
      </c>
      <c r="CY99" s="47"/>
      <c r="CZ99" s="48"/>
      <c r="DA99" s="23" t="str">
        <f t="shared" ref="DA99:DA104" si="68">IFERROR(IF(ISNUMBER(CZ99),CZ99/CX99,""),"-")</f>
        <v/>
      </c>
      <c r="DB99" s="47"/>
      <c r="DC99" s="35"/>
      <c r="DD99" s="41"/>
      <c r="DE99" s="42"/>
      <c r="DF99" s="42"/>
      <c r="DG99" s="43"/>
      <c r="DH99" s="46"/>
      <c r="DJ99" s="46"/>
      <c r="DL99" s="40"/>
      <c r="DN99" s="40"/>
      <c r="DS99" s="28">
        <f>IFERROR(ROUND((DH99-DJ99)/(DL99*12)*DN99,0),0)</f>
        <v>0</v>
      </c>
      <c r="DT99" s="47"/>
      <c r="DU99" s="48"/>
      <c r="DV99" s="23" t="str">
        <f t="shared" ref="DV99:DV104" si="69">IFERROR(IF(ISNUMBER(DU99),DU99/DS99,""),"-")</f>
        <v/>
      </c>
      <c r="DW99" s="37"/>
    </row>
    <row r="100" spans="1:127" ht="15" customHeight="1" x14ac:dyDescent="0.25">
      <c r="A100" s="35"/>
      <c r="C100" s="41"/>
      <c r="D100" s="42"/>
      <c r="E100" s="42"/>
      <c r="F100" s="43"/>
      <c r="G100" s="46"/>
      <c r="I100" s="46"/>
      <c r="K100" s="40"/>
      <c r="M100" s="40"/>
      <c r="R100" s="28">
        <f>IFERROR(ROUND((G100-I100)/(K100*12)*M100,0),0)</f>
        <v>0</v>
      </c>
      <c r="S100" s="74"/>
      <c r="T100" s="91"/>
      <c r="U100" s="23" t="str">
        <f t="shared" si="64"/>
        <v/>
      </c>
      <c r="W100" s="35"/>
      <c r="X100" s="41"/>
      <c r="Y100" s="42"/>
      <c r="Z100" s="42"/>
      <c r="AA100" s="43"/>
      <c r="AB100" s="46"/>
      <c r="AD100" s="46"/>
      <c r="AF100" s="40"/>
      <c r="AH100" s="40"/>
      <c r="AM100" s="28">
        <f t="shared" ref="AM100:AM103" si="70">IFERROR(ROUND((AB100-AD100)/(AF100*12)*AH100,0),0)</f>
        <v>0</v>
      </c>
      <c r="AN100" s="47"/>
      <c r="AO100" s="48"/>
      <c r="AP100" s="23" t="str">
        <f t="shared" si="65"/>
        <v/>
      </c>
      <c r="AR100" s="35"/>
      <c r="AS100" s="41"/>
      <c r="AT100" s="42"/>
      <c r="AU100" s="42"/>
      <c r="AV100" s="43"/>
      <c r="AW100" s="46"/>
      <c r="AY100" s="46"/>
      <c r="BA100" s="40"/>
      <c r="BC100" s="40"/>
      <c r="BH100" s="28">
        <f t="shared" ref="BH100:BH103" si="71">IFERROR(ROUND((AW100-AY100)/(BA100*12)*BC100,0),0)</f>
        <v>0</v>
      </c>
      <c r="BI100" s="47"/>
      <c r="BJ100" s="48"/>
      <c r="BK100" s="23" t="str">
        <f t="shared" si="66"/>
        <v/>
      </c>
      <c r="BM100" s="35"/>
      <c r="BN100" s="41"/>
      <c r="BO100" s="42"/>
      <c r="BP100" s="42"/>
      <c r="BQ100" s="43"/>
      <c r="BR100" s="46"/>
      <c r="BT100" s="46"/>
      <c r="BV100" s="40"/>
      <c r="BX100" s="40"/>
      <c r="CC100" s="28">
        <f t="shared" ref="CC100:CC103" si="72">IFERROR(ROUND((BR100-BT100)/(BV100*12)*BX100,0),0)</f>
        <v>0</v>
      </c>
      <c r="CD100" s="47"/>
      <c r="CE100" s="48"/>
      <c r="CF100" s="23" t="str">
        <f t="shared" si="67"/>
        <v/>
      </c>
      <c r="CG100" s="47"/>
      <c r="CH100" s="35"/>
      <c r="CI100" s="41"/>
      <c r="CJ100" s="42"/>
      <c r="CK100" s="42"/>
      <c r="CL100" s="43"/>
      <c r="CM100" s="46"/>
      <c r="CO100" s="46"/>
      <c r="CQ100" s="40"/>
      <c r="CS100" s="40"/>
      <c r="CX100" s="28">
        <f t="shared" ref="CX100:CX103" si="73">IFERROR(ROUND((CM100-CO100)/(CQ100*12)*CS100,0),0)</f>
        <v>0</v>
      </c>
      <c r="CY100" s="47"/>
      <c r="CZ100" s="48"/>
      <c r="DA100" s="23" t="str">
        <f t="shared" si="68"/>
        <v/>
      </c>
      <c r="DB100" s="47"/>
      <c r="DC100" s="35"/>
      <c r="DD100" s="41"/>
      <c r="DE100" s="42"/>
      <c r="DF100" s="42"/>
      <c r="DG100" s="43"/>
      <c r="DH100" s="46"/>
      <c r="DJ100" s="46"/>
      <c r="DL100" s="40"/>
      <c r="DN100" s="40"/>
      <c r="DS100" s="28">
        <f t="shared" ref="DS100:DS103" si="74">IFERROR(ROUND((DH100-DJ100)/(DL100*12)*DN100,0),0)</f>
        <v>0</v>
      </c>
      <c r="DT100" s="47"/>
      <c r="DU100" s="48"/>
      <c r="DV100" s="23" t="str">
        <f t="shared" si="69"/>
        <v/>
      </c>
      <c r="DW100" s="37"/>
    </row>
    <row r="101" spans="1:127" ht="15" customHeight="1" x14ac:dyDescent="0.25">
      <c r="A101" s="35"/>
      <c r="C101" s="41"/>
      <c r="D101" s="42"/>
      <c r="E101" s="42"/>
      <c r="F101" s="43"/>
      <c r="G101" s="46"/>
      <c r="I101" s="46"/>
      <c r="K101" s="40"/>
      <c r="M101" s="40"/>
      <c r="R101" s="28">
        <f t="shared" ref="R101:R103" si="75">IFERROR(ROUND((G101-I101)/(K101*12)*M101,0),0)</f>
        <v>0</v>
      </c>
      <c r="S101" s="74"/>
      <c r="T101" s="91"/>
      <c r="U101" s="23" t="str">
        <f t="shared" si="64"/>
        <v/>
      </c>
      <c r="W101" s="35"/>
      <c r="X101" s="41"/>
      <c r="Y101" s="42"/>
      <c r="Z101" s="42"/>
      <c r="AA101" s="43"/>
      <c r="AB101" s="46"/>
      <c r="AD101" s="46"/>
      <c r="AF101" s="40"/>
      <c r="AH101" s="40"/>
      <c r="AM101" s="28">
        <f t="shared" si="70"/>
        <v>0</v>
      </c>
      <c r="AN101" s="47"/>
      <c r="AO101" s="48"/>
      <c r="AP101" s="23" t="str">
        <f t="shared" si="65"/>
        <v/>
      </c>
      <c r="AR101" s="35"/>
      <c r="AS101" s="41"/>
      <c r="AT101" s="42"/>
      <c r="AU101" s="42"/>
      <c r="AV101" s="43"/>
      <c r="AW101" s="46"/>
      <c r="AY101" s="46"/>
      <c r="BA101" s="40"/>
      <c r="BC101" s="40"/>
      <c r="BH101" s="28">
        <f t="shared" si="71"/>
        <v>0</v>
      </c>
      <c r="BI101" s="47"/>
      <c r="BJ101" s="48"/>
      <c r="BK101" s="23" t="str">
        <f t="shared" si="66"/>
        <v/>
      </c>
      <c r="BM101" s="35"/>
      <c r="BN101" s="41"/>
      <c r="BO101" s="42"/>
      <c r="BP101" s="42"/>
      <c r="BQ101" s="43"/>
      <c r="BR101" s="46"/>
      <c r="BT101" s="46"/>
      <c r="BV101" s="40"/>
      <c r="BX101" s="40"/>
      <c r="CC101" s="28">
        <f t="shared" si="72"/>
        <v>0</v>
      </c>
      <c r="CD101" s="47"/>
      <c r="CE101" s="48"/>
      <c r="CF101" s="23" t="str">
        <f t="shared" si="67"/>
        <v/>
      </c>
      <c r="CG101" s="47"/>
      <c r="CH101" s="35"/>
      <c r="CI101" s="41"/>
      <c r="CJ101" s="42"/>
      <c r="CK101" s="42"/>
      <c r="CL101" s="43"/>
      <c r="CM101" s="46"/>
      <c r="CO101" s="46"/>
      <c r="CQ101" s="40"/>
      <c r="CS101" s="40"/>
      <c r="CX101" s="28">
        <f t="shared" si="73"/>
        <v>0</v>
      </c>
      <c r="CY101" s="47"/>
      <c r="CZ101" s="48"/>
      <c r="DA101" s="23" t="str">
        <f t="shared" si="68"/>
        <v/>
      </c>
      <c r="DB101" s="47"/>
      <c r="DC101" s="35"/>
      <c r="DD101" s="41"/>
      <c r="DE101" s="42"/>
      <c r="DF101" s="42"/>
      <c r="DG101" s="43"/>
      <c r="DH101" s="46"/>
      <c r="DJ101" s="46"/>
      <c r="DL101" s="40"/>
      <c r="DN101" s="40"/>
      <c r="DS101" s="28">
        <f t="shared" si="74"/>
        <v>0</v>
      </c>
      <c r="DT101" s="47"/>
      <c r="DU101" s="48"/>
      <c r="DV101" s="23" t="str">
        <f t="shared" si="69"/>
        <v/>
      </c>
      <c r="DW101" s="37"/>
    </row>
    <row r="102" spans="1:127" ht="15" customHeight="1" x14ac:dyDescent="0.25">
      <c r="A102" s="35"/>
      <c r="C102" s="41"/>
      <c r="D102" s="42"/>
      <c r="E102" s="42"/>
      <c r="F102" s="43"/>
      <c r="G102" s="46"/>
      <c r="I102" s="46"/>
      <c r="K102" s="40"/>
      <c r="M102" s="40"/>
      <c r="R102" s="28">
        <f t="shared" si="75"/>
        <v>0</v>
      </c>
      <c r="S102" s="74"/>
      <c r="T102" s="91"/>
      <c r="U102" s="23" t="str">
        <f t="shared" si="64"/>
        <v/>
      </c>
      <c r="W102" s="35"/>
      <c r="X102" s="41"/>
      <c r="Y102" s="42"/>
      <c r="Z102" s="42"/>
      <c r="AA102" s="43"/>
      <c r="AB102" s="46"/>
      <c r="AD102" s="46"/>
      <c r="AF102" s="40"/>
      <c r="AH102" s="40"/>
      <c r="AM102" s="28">
        <f t="shared" si="70"/>
        <v>0</v>
      </c>
      <c r="AN102" s="47"/>
      <c r="AO102" s="48"/>
      <c r="AP102" s="23" t="str">
        <f t="shared" si="65"/>
        <v/>
      </c>
      <c r="AR102" s="35"/>
      <c r="AS102" s="41"/>
      <c r="AT102" s="42"/>
      <c r="AU102" s="42"/>
      <c r="AV102" s="43"/>
      <c r="AW102" s="46"/>
      <c r="AY102" s="46"/>
      <c r="BA102" s="40"/>
      <c r="BC102" s="40"/>
      <c r="BH102" s="28">
        <f t="shared" si="71"/>
        <v>0</v>
      </c>
      <c r="BI102" s="47"/>
      <c r="BJ102" s="48"/>
      <c r="BK102" s="23" t="str">
        <f t="shared" si="66"/>
        <v/>
      </c>
      <c r="BM102" s="35"/>
      <c r="BN102" s="41"/>
      <c r="BO102" s="42"/>
      <c r="BP102" s="42"/>
      <c r="BQ102" s="43"/>
      <c r="BR102" s="46"/>
      <c r="BT102" s="46"/>
      <c r="BV102" s="40"/>
      <c r="BX102" s="40"/>
      <c r="CC102" s="28">
        <f t="shared" si="72"/>
        <v>0</v>
      </c>
      <c r="CD102" s="47"/>
      <c r="CE102" s="48"/>
      <c r="CF102" s="23" t="str">
        <f t="shared" si="67"/>
        <v/>
      </c>
      <c r="CG102" s="47"/>
      <c r="CH102" s="35"/>
      <c r="CI102" s="41"/>
      <c r="CJ102" s="42"/>
      <c r="CK102" s="42"/>
      <c r="CL102" s="43"/>
      <c r="CM102" s="46"/>
      <c r="CO102" s="46"/>
      <c r="CQ102" s="40"/>
      <c r="CS102" s="40"/>
      <c r="CX102" s="28">
        <f t="shared" si="73"/>
        <v>0</v>
      </c>
      <c r="CY102" s="47"/>
      <c r="CZ102" s="48"/>
      <c r="DA102" s="23" t="str">
        <f t="shared" si="68"/>
        <v/>
      </c>
      <c r="DB102" s="47"/>
      <c r="DC102" s="35"/>
      <c r="DD102" s="41"/>
      <c r="DE102" s="42"/>
      <c r="DF102" s="42"/>
      <c r="DG102" s="43"/>
      <c r="DH102" s="46"/>
      <c r="DJ102" s="46"/>
      <c r="DL102" s="40"/>
      <c r="DN102" s="40"/>
      <c r="DS102" s="28">
        <f t="shared" si="74"/>
        <v>0</v>
      </c>
      <c r="DT102" s="47"/>
      <c r="DU102" s="48"/>
      <c r="DV102" s="23" t="str">
        <f t="shared" si="69"/>
        <v/>
      </c>
      <c r="DW102" s="37"/>
    </row>
    <row r="103" spans="1:127" ht="15" customHeight="1" x14ac:dyDescent="0.25">
      <c r="A103" s="35"/>
      <c r="C103" s="41"/>
      <c r="D103" s="42"/>
      <c r="E103" s="42"/>
      <c r="F103" s="43"/>
      <c r="G103" s="46"/>
      <c r="I103" s="46"/>
      <c r="K103" s="40"/>
      <c r="M103" s="40"/>
      <c r="R103" s="28">
        <f t="shared" si="75"/>
        <v>0</v>
      </c>
      <c r="S103" s="74"/>
      <c r="T103" s="91"/>
      <c r="U103" s="23" t="str">
        <f t="shared" si="64"/>
        <v/>
      </c>
      <c r="W103" s="35"/>
      <c r="X103" s="41"/>
      <c r="Y103" s="42"/>
      <c r="Z103" s="42"/>
      <c r="AA103" s="43"/>
      <c r="AB103" s="46"/>
      <c r="AD103" s="46"/>
      <c r="AF103" s="40"/>
      <c r="AH103" s="40"/>
      <c r="AM103" s="28">
        <f t="shared" si="70"/>
        <v>0</v>
      </c>
      <c r="AN103" s="47"/>
      <c r="AO103" s="48"/>
      <c r="AP103" s="23" t="str">
        <f t="shared" si="65"/>
        <v/>
      </c>
      <c r="AR103" s="35"/>
      <c r="AS103" s="41"/>
      <c r="AT103" s="42"/>
      <c r="AU103" s="42"/>
      <c r="AV103" s="43"/>
      <c r="AW103" s="46"/>
      <c r="AY103" s="46"/>
      <c r="BA103" s="40"/>
      <c r="BC103" s="40"/>
      <c r="BH103" s="28">
        <f t="shared" si="71"/>
        <v>0</v>
      </c>
      <c r="BI103" s="47"/>
      <c r="BJ103" s="48"/>
      <c r="BK103" s="23" t="str">
        <f t="shared" si="66"/>
        <v/>
      </c>
      <c r="BM103" s="35"/>
      <c r="BN103" s="41"/>
      <c r="BO103" s="42"/>
      <c r="BP103" s="42"/>
      <c r="BQ103" s="43"/>
      <c r="BR103" s="46"/>
      <c r="BT103" s="46"/>
      <c r="BV103" s="40"/>
      <c r="BX103" s="40"/>
      <c r="CC103" s="28">
        <f t="shared" si="72"/>
        <v>0</v>
      </c>
      <c r="CD103" s="47"/>
      <c r="CE103" s="48"/>
      <c r="CF103" s="23" t="str">
        <f t="shared" si="67"/>
        <v/>
      </c>
      <c r="CG103" s="47"/>
      <c r="CH103" s="35"/>
      <c r="CI103" s="41"/>
      <c r="CJ103" s="42"/>
      <c r="CK103" s="42"/>
      <c r="CL103" s="43"/>
      <c r="CM103" s="46"/>
      <c r="CO103" s="46"/>
      <c r="CQ103" s="40"/>
      <c r="CS103" s="40"/>
      <c r="CX103" s="28">
        <f t="shared" si="73"/>
        <v>0</v>
      </c>
      <c r="CY103" s="47"/>
      <c r="CZ103" s="48"/>
      <c r="DA103" s="23" t="str">
        <f t="shared" si="68"/>
        <v/>
      </c>
      <c r="DB103" s="47"/>
      <c r="DC103" s="35"/>
      <c r="DD103" s="41"/>
      <c r="DE103" s="42"/>
      <c r="DF103" s="42"/>
      <c r="DG103" s="43"/>
      <c r="DH103" s="46"/>
      <c r="DJ103" s="46"/>
      <c r="DL103" s="40"/>
      <c r="DN103" s="40"/>
      <c r="DS103" s="28">
        <f t="shared" si="74"/>
        <v>0</v>
      </c>
      <c r="DT103" s="47"/>
      <c r="DU103" s="48"/>
      <c r="DV103" s="23" t="str">
        <f t="shared" si="69"/>
        <v/>
      </c>
      <c r="DW103" s="37"/>
    </row>
    <row r="104" spans="1:127" s="17" customFormat="1" ht="15" customHeight="1" x14ac:dyDescent="0.25">
      <c r="A104" s="75"/>
      <c r="O104" s="20"/>
      <c r="P104" s="90" t="s">
        <v>78</v>
      </c>
      <c r="R104" s="24">
        <f>SUM(R99:R103)</f>
        <v>0</v>
      </c>
      <c r="S104" s="25"/>
      <c r="T104" s="26">
        <f>SUM(T99:T103)</f>
        <v>0</v>
      </c>
      <c r="U104" s="23" t="str">
        <f t="shared" si="64"/>
        <v>-</v>
      </c>
      <c r="W104" s="75"/>
      <c r="AK104" s="90" t="s">
        <v>78</v>
      </c>
      <c r="AM104" s="24">
        <f>SUM(AM99:AM103)</f>
        <v>0</v>
      </c>
      <c r="AN104" s="25"/>
      <c r="AO104" s="26">
        <f>SUM(AO99:AO103)</f>
        <v>0</v>
      </c>
      <c r="AP104" s="23" t="str">
        <f t="shared" si="65"/>
        <v>-</v>
      </c>
      <c r="AR104" s="75"/>
      <c r="BF104" s="90" t="s">
        <v>78</v>
      </c>
      <c r="BH104" s="24">
        <f>SUM(BH99:BH103)</f>
        <v>0</v>
      </c>
      <c r="BI104" s="25"/>
      <c r="BJ104" s="26">
        <f>SUM(BJ99:BJ103)</f>
        <v>0</v>
      </c>
      <c r="BK104" s="23" t="str">
        <f t="shared" si="66"/>
        <v>-</v>
      </c>
      <c r="BM104" s="75"/>
      <c r="CA104" s="90" t="s">
        <v>78</v>
      </c>
      <c r="CC104" s="24">
        <f>SUM(CC99:CC103)</f>
        <v>0</v>
      </c>
      <c r="CD104" s="25"/>
      <c r="CE104" s="26">
        <f>SUM(CE99:CE103)</f>
        <v>0</v>
      </c>
      <c r="CF104" s="23" t="str">
        <f t="shared" si="67"/>
        <v>-</v>
      </c>
      <c r="CG104" s="22"/>
      <c r="CH104" s="75"/>
      <c r="CV104" s="90" t="s">
        <v>78</v>
      </c>
      <c r="CX104" s="24">
        <f>SUM(CX99:CX103)</f>
        <v>0</v>
      </c>
      <c r="CY104" s="25"/>
      <c r="CZ104" s="26">
        <f>SUM(CZ99:CZ103)</f>
        <v>0</v>
      </c>
      <c r="DA104" s="23" t="str">
        <f t="shared" si="68"/>
        <v>-</v>
      </c>
      <c r="DB104" s="22"/>
      <c r="DC104" s="75"/>
      <c r="DQ104" s="90" t="s">
        <v>78</v>
      </c>
      <c r="DS104" s="24">
        <f>SUM(DS99:DS103)</f>
        <v>0</v>
      </c>
      <c r="DT104" s="25"/>
      <c r="DU104" s="26">
        <f>SUM(DU99:DU103)</f>
        <v>0</v>
      </c>
      <c r="DV104" s="23" t="str">
        <f t="shared" si="69"/>
        <v>-</v>
      </c>
      <c r="DW104" s="79"/>
    </row>
    <row r="105" spans="1:127" s="17" customFormat="1" ht="15" customHeight="1" x14ac:dyDescent="0.25">
      <c r="A105" s="75"/>
      <c r="C105" s="17" t="s">
        <v>97</v>
      </c>
      <c r="O105" s="20"/>
      <c r="P105" s="20"/>
      <c r="T105" s="29"/>
      <c r="U105" s="29"/>
      <c r="V105" s="29"/>
      <c r="W105" s="75"/>
      <c r="AO105" s="29"/>
      <c r="AR105" s="75"/>
      <c r="BJ105" s="29"/>
      <c r="BM105" s="75"/>
      <c r="CE105" s="29"/>
      <c r="CF105" s="22"/>
      <c r="CG105" s="22"/>
      <c r="CH105" s="75"/>
      <c r="CZ105" s="29"/>
      <c r="DA105" s="22"/>
      <c r="DB105" s="22"/>
      <c r="DC105" s="75"/>
      <c r="DU105" s="29"/>
      <c r="DW105" s="79"/>
    </row>
    <row r="106" spans="1:127" s="17" customFormat="1" ht="15" customHeight="1" x14ac:dyDescent="0.25">
      <c r="A106" s="75"/>
      <c r="C106" s="17" t="s">
        <v>98</v>
      </c>
      <c r="E106" s="17" t="s">
        <v>99</v>
      </c>
      <c r="O106" s="20"/>
      <c r="P106" s="90" t="s">
        <v>78</v>
      </c>
      <c r="R106" s="30">
        <f>R29+R53+R77+R86+R95+R104</f>
        <v>0</v>
      </c>
      <c r="S106" s="25"/>
      <c r="T106" s="31">
        <f>T29+T53+T77+T86+T95+T104</f>
        <v>0</v>
      </c>
      <c r="U106" s="23" t="str">
        <f>IFERROR(IF(ISNUMBER(T106),T106/R106,""),"-")</f>
        <v>-</v>
      </c>
      <c r="V106" s="29"/>
      <c r="W106" s="75"/>
      <c r="AK106" s="90" t="s">
        <v>78</v>
      </c>
      <c r="AM106" s="30">
        <f>AM29+AM53+AM77+AM86+AM95+AM104</f>
        <v>0</v>
      </c>
      <c r="AN106" s="25"/>
      <c r="AO106" s="31">
        <f>AO29+AO53+AO77+AO86+AO95+AO104</f>
        <v>0</v>
      </c>
      <c r="AP106" s="23" t="str">
        <f t="shared" si="65"/>
        <v>-</v>
      </c>
      <c r="AR106" s="75"/>
      <c r="BF106" s="90" t="s">
        <v>78</v>
      </c>
      <c r="BH106" s="30">
        <f>BH29+BH53+BH77+BH86+BH95+BH104</f>
        <v>0</v>
      </c>
      <c r="BI106" s="25"/>
      <c r="BJ106" s="31">
        <f>BJ29+BJ53+BJ77+BJ86+BJ95+BJ104</f>
        <v>0</v>
      </c>
      <c r="BK106" s="23" t="str">
        <f>IFERROR(IF(ISNUMBER(BJ106),BJ106/BH106,""),"-")</f>
        <v>-</v>
      </c>
      <c r="BM106" s="75"/>
      <c r="CA106" s="90" t="s">
        <v>78</v>
      </c>
      <c r="CC106" s="30">
        <f>CC29+CC53+CC77+CC86+CC95+CC104</f>
        <v>0</v>
      </c>
      <c r="CD106" s="25"/>
      <c r="CE106" s="31">
        <f>CE29+CE53+CE77+CE86+CE95+CE104</f>
        <v>0</v>
      </c>
      <c r="CF106" s="23" t="str">
        <f>IFERROR(IF(ISNUMBER(CE106),CE106/CC106,""),"-")</f>
        <v>-</v>
      </c>
      <c r="CG106" s="22"/>
      <c r="CH106" s="75"/>
      <c r="CV106" s="90" t="s">
        <v>78</v>
      </c>
      <c r="CX106" s="30">
        <f>CX29+CX53+CX77+CX86+CX95+CX104</f>
        <v>0</v>
      </c>
      <c r="CY106" s="25"/>
      <c r="CZ106" s="31">
        <f>CZ29+CZ53+CZ77+CZ86+CZ95+CZ104</f>
        <v>0</v>
      </c>
      <c r="DA106" s="23" t="str">
        <f>IFERROR(IF(ISNUMBER(CZ106),CZ106/CX106,""),"-")</f>
        <v>-</v>
      </c>
      <c r="DB106" s="22"/>
      <c r="DC106" s="75"/>
      <c r="DQ106" s="90" t="s">
        <v>78</v>
      </c>
      <c r="DS106" s="30">
        <f>DS29+DS53+DS77+DS86+DS95+DS104</f>
        <v>0</v>
      </c>
      <c r="DT106" s="25"/>
      <c r="DU106" s="31">
        <f>DU29+DU53+DU77+DU86+DU95+DU104</f>
        <v>0</v>
      </c>
      <c r="DV106" s="23" t="str">
        <f>IFERROR(IF(ISNUMBER(DU106),DU106/DS106,""),"-")</f>
        <v>-</v>
      </c>
      <c r="DW106" s="79"/>
    </row>
    <row r="107" spans="1:127" s="17" customFormat="1" ht="15" customHeight="1" x14ac:dyDescent="0.25">
      <c r="A107" s="75"/>
      <c r="C107" s="17" t="s">
        <v>100</v>
      </c>
      <c r="E107" s="17" t="s">
        <v>101</v>
      </c>
      <c r="O107" s="20"/>
      <c r="P107" s="20"/>
      <c r="T107" s="22"/>
      <c r="W107" s="75"/>
      <c r="AR107" s="75"/>
      <c r="BM107" s="75"/>
      <c r="CH107" s="75"/>
      <c r="DB107" s="25"/>
      <c r="DC107" s="75"/>
      <c r="DW107" s="79"/>
    </row>
    <row r="108" spans="1:127" s="17" customFormat="1" ht="15" customHeight="1" x14ac:dyDescent="0.25">
      <c r="A108" s="75"/>
      <c r="C108" s="17" t="s">
        <v>102</v>
      </c>
      <c r="E108" s="17" t="s">
        <v>103</v>
      </c>
      <c r="O108" s="20"/>
      <c r="P108" s="20"/>
      <c r="W108" s="75"/>
      <c r="AR108" s="75"/>
      <c r="BM108" s="75"/>
      <c r="CH108" s="75"/>
      <c r="DC108" s="75"/>
      <c r="DW108" s="79"/>
    </row>
    <row r="109" spans="1:127" s="17" customFormat="1" ht="15" customHeight="1" x14ac:dyDescent="0.25">
      <c r="A109" s="108"/>
      <c r="B109" s="33"/>
      <c r="C109" s="33"/>
      <c r="D109" s="33"/>
      <c r="E109" s="33"/>
      <c r="F109" s="33"/>
      <c r="G109" s="33"/>
      <c r="H109" s="33"/>
      <c r="I109" s="33"/>
      <c r="J109" s="33"/>
      <c r="K109" s="33"/>
      <c r="L109" s="33"/>
      <c r="M109" s="33"/>
      <c r="N109" s="33"/>
      <c r="O109" s="104"/>
      <c r="P109" s="104"/>
      <c r="Q109" s="33"/>
      <c r="R109" s="33"/>
      <c r="S109" s="33"/>
      <c r="T109" s="33"/>
      <c r="U109" s="33"/>
      <c r="V109" s="33"/>
      <c r="W109" s="108"/>
      <c r="X109" s="33"/>
      <c r="Y109" s="33"/>
      <c r="Z109" s="33"/>
      <c r="AA109" s="33"/>
      <c r="AB109" s="33"/>
      <c r="AC109" s="33"/>
      <c r="AD109" s="33"/>
      <c r="AE109" s="33"/>
      <c r="AF109" s="33"/>
      <c r="AG109" s="33"/>
      <c r="AH109" s="33"/>
      <c r="AI109" s="33"/>
      <c r="AJ109" s="33"/>
      <c r="AK109" s="33"/>
      <c r="AL109" s="33"/>
      <c r="AM109" s="33"/>
      <c r="AN109" s="33"/>
      <c r="AO109" s="33"/>
      <c r="AP109" s="33"/>
      <c r="AQ109" s="33"/>
      <c r="AR109" s="108"/>
      <c r="AS109" s="33"/>
      <c r="AT109" s="33"/>
      <c r="AU109" s="33"/>
      <c r="AV109" s="33"/>
      <c r="AW109" s="33"/>
      <c r="AX109" s="33"/>
      <c r="AY109" s="33"/>
      <c r="AZ109" s="33"/>
      <c r="BA109" s="33"/>
      <c r="BB109" s="33"/>
      <c r="BC109" s="33"/>
      <c r="BD109" s="33"/>
      <c r="BE109" s="33"/>
      <c r="BF109" s="33"/>
      <c r="BG109" s="33"/>
      <c r="BH109" s="33"/>
      <c r="BI109" s="33"/>
      <c r="BJ109" s="33"/>
      <c r="BK109" s="33"/>
      <c r="BL109" s="33"/>
      <c r="BM109" s="108"/>
      <c r="BN109" s="33"/>
      <c r="BO109" s="33"/>
      <c r="BP109" s="33"/>
      <c r="BQ109" s="33"/>
      <c r="BR109" s="33"/>
      <c r="BS109" s="33"/>
      <c r="BT109" s="33"/>
      <c r="BU109" s="33"/>
      <c r="BV109" s="33"/>
      <c r="BW109" s="33"/>
      <c r="BX109" s="33"/>
      <c r="BY109" s="33"/>
      <c r="BZ109" s="33"/>
      <c r="CA109" s="33"/>
      <c r="CB109" s="33"/>
      <c r="CC109" s="33"/>
      <c r="CD109" s="33"/>
      <c r="CE109" s="33"/>
      <c r="CF109" s="33"/>
      <c r="CG109" s="33"/>
      <c r="CH109" s="108"/>
      <c r="CI109" s="33"/>
      <c r="CJ109" s="33"/>
      <c r="CK109" s="33"/>
      <c r="CL109" s="33"/>
      <c r="CM109" s="33"/>
      <c r="CN109" s="33"/>
      <c r="CO109" s="33"/>
      <c r="CP109" s="33"/>
      <c r="CQ109" s="33"/>
      <c r="CR109" s="33"/>
      <c r="CS109" s="33"/>
      <c r="CT109" s="33"/>
      <c r="CU109" s="33"/>
      <c r="CV109" s="33"/>
      <c r="CW109" s="33"/>
      <c r="CX109" s="33"/>
      <c r="CY109" s="33"/>
      <c r="CZ109" s="33"/>
      <c r="DA109" s="33"/>
      <c r="DB109" s="33"/>
      <c r="DC109" s="108"/>
      <c r="DD109" s="33"/>
      <c r="DE109" s="33"/>
      <c r="DF109" s="33"/>
      <c r="DG109" s="33"/>
      <c r="DH109" s="33"/>
      <c r="DI109" s="33"/>
      <c r="DJ109" s="33"/>
      <c r="DK109" s="33"/>
      <c r="DL109" s="33"/>
      <c r="DM109" s="33"/>
      <c r="DN109" s="33"/>
      <c r="DO109" s="33"/>
      <c r="DP109" s="33"/>
      <c r="DQ109" s="33"/>
      <c r="DR109" s="33"/>
      <c r="DS109" s="33"/>
      <c r="DT109" s="33"/>
      <c r="DU109" s="33"/>
      <c r="DV109" s="33"/>
      <c r="DW109" s="109"/>
    </row>
  </sheetData>
  <sheetProtection algorithmName="SHA-512" hashValue="Vr6GuqKiNDGX5W/bJAXA/wo3NjJUkMxs/bmpZSiTknMDGhqA+ofaWIHEa6QjY7L3SH9swhU84ZtKEEeXe/Ll7g==" saltValue="9FrJdTYMDm7kK9RJRXktAQ==" spinCount="100000" sheet="1" insertRows="0" deleteRows="0"/>
  <mergeCells count="6">
    <mergeCell ref="DU7:DV7"/>
    <mergeCell ref="T7:U7"/>
    <mergeCell ref="AO7:AP7"/>
    <mergeCell ref="BJ7:BK7"/>
    <mergeCell ref="CE7:CF7"/>
    <mergeCell ref="CZ7:DA7"/>
  </mergeCells>
  <conditionalFormatting sqref="U9:U29 U57:U77 U81:U86 U90:U95 U99:U104 U106">
    <cfRule type="cellIs" dxfId="22" priority="16" operator="lessThan">
      <formula>0.75</formula>
    </cfRule>
  </conditionalFormatting>
  <conditionalFormatting sqref="U33:U53">
    <cfRule type="cellIs" dxfId="21" priority="15" operator="lessThan">
      <formula>0.75</formula>
    </cfRule>
  </conditionalFormatting>
  <conditionalFormatting sqref="U106">
    <cfRule type="cellIs" dxfId="20" priority="2" operator="lessThan">
      <formula>0.75</formula>
    </cfRule>
  </conditionalFormatting>
  <conditionalFormatting sqref="AP9:AP29 AP57:AP77 AP81:AP86 AP90:AP95 AP99:AP104">
    <cfRule type="cellIs" dxfId="19" priority="14" operator="lessThan">
      <formula>0.75</formula>
    </cfRule>
  </conditionalFormatting>
  <conditionalFormatting sqref="AP33:AP53">
    <cfRule type="cellIs" dxfId="18" priority="13" operator="lessThan">
      <formula>0.75</formula>
    </cfRule>
  </conditionalFormatting>
  <conditionalFormatting sqref="AP106">
    <cfRule type="cellIs" dxfId="17" priority="1" operator="lessThan">
      <formula>0.75</formula>
    </cfRule>
    <cfRule type="cellIs" dxfId="16" priority="3" operator="lessThan">
      <formula>0.75</formula>
    </cfRule>
  </conditionalFormatting>
  <conditionalFormatting sqref="BK9:BK29 BK57:BK77 BK81:BK86 BK90:BK95 BK99:BK104 BK106">
    <cfRule type="cellIs" dxfId="15" priority="12" operator="lessThan">
      <formula>0.75</formula>
    </cfRule>
  </conditionalFormatting>
  <conditionalFormatting sqref="BK33:BK53">
    <cfRule type="cellIs" dxfId="14" priority="11" operator="lessThan">
      <formula>0.75</formula>
    </cfRule>
  </conditionalFormatting>
  <conditionalFormatting sqref="CF9:CF29 CF57:CF77 CF81:CF86 CF90:CF95 CF99:CF104 CF106">
    <cfRule type="cellIs" dxfId="13" priority="10" operator="lessThan">
      <formula>0.75</formula>
    </cfRule>
  </conditionalFormatting>
  <conditionalFormatting sqref="CF33:CF53">
    <cfRule type="cellIs" dxfId="12" priority="9" operator="lessThan">
      <formula>0.75</formula>
    </cfRule>
  </conditionalFormatting>
  <conditionalFormatting sqref="DA9:DA29 DA57:DA77 DA81:DA86 DA90:DA95 DA99:DA104 DA106">
    <cfRule type="cellIs" dxfId="11" priority="8" operator="lessThan">
      <formula>0.75</formula>
    </cfRule>
  </conditionalFormatting>
  <conditionalFormatting sqref="DA33:DA53">
    <cfRule type="cellIs" dxfId="10" priority="7" operator="lessThan">
      <formula>0.75</formula>
    </cfRule>
  </conditionalFormatting>
  <conditionalFormatting sqref="DV9:DV29 DV57:DV77 DV81:DV86 DV90:DV95 DV99:DV104 DV106">
    <cfRule type="cellIs" dxfId="9" priority="6" operator="lessThan">
      <formula>0.75</formula>
    </cfRule>
  </conditionalFormatting>
  <conditionalFormatting sqref="DV33:DV53">
    <cfRule type="cellIs" dxfId="8" priority="5" operator="lessThan">
      <formula>0.75</formula>
    </cfRule>
  </conditionalFormatting>
  <pageMargins left="0.39370078740157483" right="0.19685039370078741" top="0.19685039370078741" bottom="0.19685039370078741" header="0.19685039370078741" footer="7.874015748031496E-2"/>
  <pageSetup paperSize="9" scale="61" orientation="landscape" r:id="rId1"/>
  <headerFooter>
    <oddFooter>&amp;L&amp;F&amp;C&amp;A&amp;R&amp;P van &amp;N</oddFooter>
  </headerFooter>
  <rowBreaks count="1" manualBreakCount="1">
    <brk id="78" max="16383" man="1"/>
  </rowBreaks>
  <colBreaks count="5" manualBreakCount="5">
    <brk id="23" max="1048575" man="1"/>
    <brk id="44" max="1048575" man="1"/>
    <brk id="65" max="1048575" man="1"/>
    <brk id="86" max="1048575" man="1"/>
    <brk id="10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FD066-6698-4662-85DA-CCDC37139BE0}">
  <dimension ref="A1:VM63"/>
  <sheetViews>
    <sheetView zoomScale="80" zoomScaleNormal="80" workbookViewId="0">
      <pane ySplit="3" topLeftCell="A4" activePane="bottomLeft" state="frozen"/>
      <selection pane="bottomLeft" activeCell="C5" sqref="C5"/>
    </sheetView>
  </sheetViews>
  <sheetFormatPr defaultRowHeight="15" x14ac:dyDescent="0.25"/>
  <cols>
    <col min="1" max="1" width="2.5703125" customWidth="1"/>
    <col min="2" max="2" width="38.7109375" style="17" customWidth="1"/>
    <col min="3" max="14" width="12.5703125" customWidth="1"/>
    <col min="15" max="15" width="16.5703125" style="3" customWidth="1"/>
    <col min="17" max="28" width="4.42578125" hidden="1" customWidth="1"/>
  </cols>
  <sheetData>
    <row r="1" spans="2:29" s="17" customFormat="1" x14ac:dyDescent="0.25">
      <c r="B1" s="124" t="s">
        <v>107</v>
      </c>
      <c r="O1" s="157"/>
      <c r="Q1" s="172"/>
    </row>
    <row r="2" spans="2:29" s="17" customFormat="1" x14ac:dyDescent="0.25">
      <c r="B2" s="173" t="s">
        <v>108</v>
      </c>
      <c r="C2" s="226" t="s">
        <v>109</v>
      </c>
      <c r="D2" s="226"/>
      <c r="E2" s="226"/>
      <c r="F2" s="226"/>
      <c r="G2" s="226"/>
      <c r="H2" s="226"/>
      <c r="I2" s="226"/>
      <c r="J2" s="226"/>
      <c r="K2" s="226"/>
      <c r="L2" s="226"/>
      <c r="M2" s="226"/>
      <c r="N2" s="227"/>
      <c r="O2" s="199" t="s">
        <v>110</v>
      </c>
    </row>
    <row r="3" spans="2:29" s="17" customFormat="1" x14ac:dyDescent="0.25">
      <c r="B3" s="174">
        <f>Project!D17</f>
        <v>0</v>
      </c>
      <c r="C3" s="182">
        <f>ROUND(MONTH(B3),0)</f>
        <v>1</v>
      </c>
      <c r="D3" s="182">
        <f>HLOOKUP(C3,Q3:AB14,2)</f>
        <v>2</v>
      </c>
      <c r="E3" s="182">
        <f>HLOOKUP(C3,Q3:AB14,3)</f>
        <v>3</v>
      </c>
      <c r="F3" s="182">
        <f>HLOOKUP(C3,Q3:AB14,4)</f>
        <v>4</v>
      </c>
      <c r="G3" s="182">
        <f>HLOOKUP(C3,Q3:AB14,5)</f>
        <v>5</v>
      </c>
      <c r="H3" s="182">
        <f>HLOOKUP(C3,Q3:AB14,6)</f>
        <v>6</v>
      </c>
      <c r="I3" s="182">
        <f>HLOOKUP(C3,Q3:AB14,7)</f>
        <v>7</v>
      </c>
      <c r="J3" s="182">
        <f>HLOOKUP(C3,Q3:AB14,8)</f>
        <v>8</v>
      </c>
      <c r="K3" s="182">
        <f>HLOOKUP(C3,Q3:AB14,9)</f>
        <v>9</v>
      </c>
      <c r="L3" s="182">
        <f>HLOOKUP(C3,Q3:AB14,10)</f>
        <v>10</v>
      </c>
      <c r="M3" s="182">
        <f>HLOOKUP(C3,Q3:AB14,11)</f>
        <v>11</v>
      </c>
      <c r="N3" s="182">
        <f>HLOOKUP(C3,Q3:AB14,12)</f>
        <v>12</v>
      </c>
      <c r="O3" s="199" t="s">
        <v>111</v>
      </c>
      <c r="P3" s="183"/>
      <c r="Q3" s="175">
        <v>1</v>
      </c>
      <c r="R3" s="175">
        <v>2</v>
      </c>
      <c r="S3" s="175">
        <v>3</v>
      </c>
      <c r="T3" s="175">
        <v>4</v>
      </c>
      <c r="U3" s="175">
        <v>5</v>
      </c>
      <c r="V3" s="175">
        <v>6</v>
      </c>
      <c r="W3" s="175">
        <v>7</v>
      </c>
      <c r="X3" s="175">
        <v>8</v>
      </c>
      <c r="Y3" s="175">
        <v>9</v>
      </c>
      <c r="Z3" s="175">
        <v>10</v>
      </c>
      <c r="AA3" s="175">
        <v>11</v>
      </c>
      <c r="AB3" s="175">
        <v>12</v>
      </c>
    </row>
    <row r="4" spans="2:29" s="176" customFormat="1" x14ac:dyDescent="0.25">
      <c r="B4" s="184" t="s">
        <v>112</v>
      </c>
      <c r="C4" s="185" t="str">
        <f>TEXT(B3,"mmm")</f>
        <v>jan</v>
      </c>
      <c r="D4" s="185" t="str">
        <f>VLOOKUP(C4,Q18:AB29,2)</f>
        <v>feb</v>
      </c>
      <c r="E4" s="186" t="str">
        <f>VLOOKUP(C4,Q18:AB29,3)</f>
        <v>mrt</v>
      </c>
      <c r="F4" s="186" t="str">
        <f>VLOOKUP(C4,Q18:AB29,4)</f>
        <v>apr</v>
      </c>
      <c r="G4" s="186" t="str">
        <f>VLOOKUP(C4,Q18:AB29,5)</f>
        <v>mei</v>
      </c>
      <c r="H4" s="186" t="str">
        <f>VLOOKUP(C4,Q18:AB29,6)</f>
        <v>jun</v>
      </c>
      <c r="I4" s="186" t="str">
        <f>VLOOKUP(C4,Q18:AB29,7)</f>
        <v>jul</v>
      </c>
      <c r="J4" s="186" t="str">
        <f>VLOOKUP(C4,Q18:AB29,8)</f>
        <v>aug</v>
      </c>
      <c r="K4" s="186" t="str">
        <f>VLOOKUP(C4,Q18:AB29,9)</f>
        <v>sep</v>
      </c>
      <c r="L4" s="186" t="str">
        <f>VLOOKUP(C4,Q18:AB29,10)</f>
        <v>okt</v>
      </c>
      <c r="M4" s="186" t="str">
        <f>VLOOKUP(C4,Q18:AB29,11)</f>
        <v>nov</v>
      </c>
      <c r="N4" s="187" t="str">
        <f>VLOOKUP(C4,Q18:AB29,12)</f>
        <v>dec</v>
      </c>
      <c r="O4" s="157"/>
      <c r="P4" s="17"/>
      <c r="Q4" s="175">
        <v>2</v>
      </c>
      <c r="R4" s="175">
        <v>3</v>
      </c>
      <c r="S4" s="175">
        <v>4</v>
      </c>
      <c r="T4" s="175">
        <v>5</v>
      </c>
      <c r="U4" s="175">
        <v>6</v>
      </c>
      <c r="V4" s="175">
        <v>7</v>
      </c>
      <c r="W4" s="175">
        <v>8</v>
      </c>
      <c r="X4" s="175">
        <v>9</v>
      </c>
      <c r="Y4" s="175">
        <v>10</v>
      </c>
      <c r="Z4" s="175">
        <v>11</v>
      </c>
      <c r="AA4" s="175">
        <v>12</v>
      </c>
      <c r="AB4" s="175">
        <v>1</v>
      </c>
      <c r="AC4" s="17"/>
    </row>
    <row r="5" spans="2:29" x14ac:dyDescent="0.25">
      <c r="B5" s="188" t="s">
        <v>113</v>
      </c>
      <c r="C5" s="189"/>
      <c r="D5" s="189"/>
      <c r="E5" s="189"/>
      <c r="F5" s="189"/>
      <c r="G5" s="189"/>
      <c r="H5" s="189"/>
      <c r="I5" s="189"/>
      <c r="J5" s="189"/>
      <c r="K5" s="189"/>
      <c r="L5" s="189"/>
      <c r="M5" s="189"/>
      <c r="N5" s="189"/>
      <c r="Q5" s="177">
        <v>3</v>
      </c>
      <c r="R5" s="177">
        <v>4</v>
      </c>
      <c r="S5" s="177">
        <v>5</v>
      </c>
      <c r="T5" s="177">
        <v>6</v>
      </c>
      <c r="U5" s="177">
        <v>7</v>
      </c>
      <c r="V5" s="177">
        <v>8</v>
      </c>
      <c r="W5" s="177">
        <v>9</v>
      </c>
      <c r="X5" s="177">
        <v>10</v>
      </c>
      <c r="Y5" s="177">
        <v>11</v>
      </c>
      <c r="Z5" s="177">
        <v>12</v>
      </c>
      <c r="AA5" s="177">
        <v>1</v>
      </c>
      <c r="AB5" s="177">
        <v>2</v>
      </c>
    </row>
    <row r="6" spans="2:29" x14ac:dyDescent="0.25">
      <c r="B6" s="190" t="s">
        <v>114</v>
      </c>
      <c r="C6" s="189"/>
      <c r="D6" s="189"/>
      <c r="E6" s="189"/>
      <c r="F6" s="189"/>
      <c r="G6" s="189"/>
      <c r="H6" s="189"/>
      <c r="I6" s="189"/>
      <c r="J6" s="189"/>
      <c r="K6" s="189"/>
      <c r="L6" s="189"/>
      <c r="M6" s="189"/>
      <c r="N6" s="189"/>
      <c r="Q6" s="177">
        <v>4</v>
      </c>
      <c r="R6" s="177">
        <v>5</v>
      </c>
      <c r="S6" s="177">
        <v>6</v>
      </c>
      <c r="T6" s="177">
        <v>7</v>
      </c>
      <c r="U6" s="177">
        <v>8</v>
      </c>
      <c r="V6" s="177">
        <v>9</v>
      </c>
      <c r="W6" s="177">
        <v>10</v>
      </c>
      <c r="X6" s="177">
        <v>11</v>
      </c>
      <c r="Y6" s="177">
        <v>12</v>
      </c>
      <c r="Z6" s="177">
        <v>1</v>
      </c>
      <c r="AA6" s="177">
        <v>2</v>
      </c>
      <c r="AB6" s="177">
        <v>3</v>
      </c>
    </row>
    <row r="7" spans="2:29" x14ac:dyDescent="0.25">
      <c r="B7" s="190" t="s">
        <v>115</v>
      </c>
      <c r="C7" s="189"/>
      <c r="D7" s="189"/>
      <c r="E7" s="189"/>
      <c r="F7" s="189"/>
      <c r="G7" s="189"/>
      <c r="H7" s="189"/>
      <c r="I7" s="189"/>
      <c r="J7" s="189"/>
      <c r="K7" s="189"/>
      <c r="L7" s="189"/>
      <c r="M7" s="189"/>
      <c r="N7" s="189"/>
      <c r="Q7" s="177">
        <v>5</v>
      </c>
      <c r="R7" s="177">
        <v>6</v>
      </c>
      <c r="S7" s="177">
        <v>7</v>
      </c>
      <c r="T7" s="177">
        <v>8</v>
      </c>
      <c r="U7" s="177">
        <v>9</v>
      </c>
      <c r="V7" s="177">
        <v>10</v>
      </c>
      <c r="W7" s="177">
        <v>11</v>
      </c>
      <c r="X7" s="177">
        <v>12</v>
      </c>
      <c r="Y7" s="177">
        <v>1</v>
      </c>
      <c r="Z7" s="177">
        <v>2</v>
      </c>
      <c r="AA7" s="177">
        <v>3</v>
      </c>
      <c r="AB7" s="177">
        <v>4</v>
      </c>
    </row>
    <row r="8" spans="2:29" x14ac:dyDescent="0.25">
      <c r="B8" s="190" t="s">
        <v>116</v>
      </c>
      <c r="C8" s="189"/>
      <c r="D8" s="189"/>
      <c r="E8" s="189"/>
      <c r="F8" s="189"/>
      <c r="G8" s="189"/>
      <c r="H8" s="189"/>
      <c r="I8" s="189"/>
      <c r="J8" s="189"/>
      <c r="K8" s="189"/>
      <c r="L8" s="189"/>
      <c r="M8" s="189"/>
      <c r="N8" s="189"/>
      <c r="Q8" s="177">
        <v>6</v>
      </c>
      <c r="R8" s="177">
        <v>7</v>
      </c>
      <c r="S8" s="177">
        <v>8</v>
      </c>
      <c r="T8" s="177">
        <v>9</v>
      </c>
      <c r="U8" s="177">
        <v>10</v>
      </c>
      <c r="V8" s="177">
        <v>11</v>
      </c>
      <c r="W8" s="177">
        <v>12</v>
      </c>
      <c r="X8" s="177">
        <v>1</v>
      </c>
      <c r="Y8" s="177">
        <v>2</v>
      </c>
      <c r="Z8" s="177">
        <v>3</v>
      </c>
      <c r="AA8" s="177">
        <v>4</v>
      </c>
      <c r="AB8" s="177">
        <v>5</v>
      </c>
    </row>
    <row r="9" spans="2:29" x14ac:dyDescent="0.25">
      <c r="B9" s="190" t="s">
        <v>117</v>
      </c>
      <c r="C9" s="189"/>
      <c r="D9" s="189"/>
      <c r="E9" s="189"/>
      <c r="F9" s="189"/>
      <c r="G9" s="189"/>
      <c r="H9" s="189"/>
      <c r="I9" s="189"/>
      <c r="J9" s="189"/>
      <c r="K9" s="189"/>
      <c r="L9" s="189"/>
      <c r="M9" s="189"/>
      <c r="N9" s="189"/>
      <c r="Q9" s="177">
        <v>7</v>
      </c>
      <c r="R9" s="177">
        <v>8</v>
      </c>
      <c r="S9" s="177">
        <v>9</v>
      </c>
      <c r="T9" s="177">
        <v>10</v>
      </c>
      <c r="U9" s="177">
        <v>11</v>
      </c>
      <c r="V9" s="177">
        <v>12</v>
      </c>
      <c r="W9" s="177">
        <v>1</v>
      </c>
      <c r="X9" s="177">
        <v>2</v>
      </c>
      <c r="Y9" s="177">
        <v>3</v>
      </c>
      <c r="Z9" s="177">
        <v>4</v>
      </c>
      <c r="AA9" s="177">
        <v>5</v>
      </c>
      <c r="AB9" s="177">
        <v>6</v>
      </c>
    </row>
    <row r="10" spans="2:29" x14ac:dyDescent="0.25">
      <c r="B10" s="190" t="s">
        <v>118</v>
      </c>
      <c r="C10" s="189"/>
      <c r="D10" s="189"/>
      <c r="E10" s="189"/>
      <c r="F10" s="189"/>
      <c r="G10" s="189"/>
      <c r="H10" s="189"/>
      <c r="I10" s="189"/>
      <c r="J10" s="189"/>
      <c r="K10" s="189"/>
      <c r="L10" s="189"/>
      <c r="M10" s="189"/>
      <c r="N10" s="189"/>
      <c r="Q10" s="177">
        <v>8</v>
      </c>
      <c r="R10" s="177">
        <v>9</v>
      </c>
      <c r="S10" s="177">
        <v>10</v>
      </c>
      <c r="T10" s="177">
        <v>11</v>
      </c>
      <c r="U10" s="177">
        <v>12</v>
      </c>
      <c r="V10" s="177">
        <v>1</v>
      </c>
      <c r="W10" s="177">
        <v>2</v>
      </c>
      <c r="X10" s="177">
        <v>3</v>
      </c>
      <c r="Y10" s="177">
        <v>4</v>
      </c>
      <c r="Z10" s="177">
        <v>5</v>
      </c>
      <c r="AA10" s="177">
        <v>6</v>
      </c>
      <c r="AB10" s="177">
        <v>7</v>
      </c>
    </row>
    <row r="11" spans="2:29" x14ac:dyDescent="0.25">
      <c r="B11" s="190" t="s">
        <v>119</v>
      </c>
      <c r="C11" s="189"/>
      <c r="D11" s="189"/>
      <c r="E11" s="189"/>
      <c r="F11" s="189"/>
      <c r="G11" s="189"/>
      <c r="H11" s="189"/>
      <c r="I11" s="189"/>
      <c r="J11" s="189"/>
      <c r="K11" s="189"/>
      <c r="L11" s="189"/>
      <c r="M11" s="189"/>
      <c r="N11" s="189"/>
      <c r="Q11" s="177">
        <v>9</v>
      </c>
      <c r="R11" s="177">
        <v>10</v>
      </c>
      <c r="S11" s="177">
        <v>11</v>
      </c>
      <c r="T11" s="177">
        <v>12</v>
      </c>
      <c r="U11" s="177">
        <v>1</v>
      </c>
      <c r="V11" s="177">
        <v>2</v>
      </c>
      <c r="W11" s="177">
        <v>3</v>
      </c>
      <c r="X11" s="177">
        <v>4</v>
      </c>
      <c r="Y11" s="177">
        <v>5</v>
      </c>
      <c r="Z11" s="177">
        <v>6</v>
      </c>
      <c r="AA11" s="177">
        <v>7</v>
      </c>
      <c r="AB11" s="177">
        <v>8</v>
      </c>
    </row>
    <row r="12" spans="2:29" x14ac:dyDescent="0.25">
      <c r="B12" s="190" t="s">
        <v>120</v>
      </c>
      <c r="C12" s="189"/>
      <c r="D12" s="189"/>
      <c r="E12" s="189"/>
      <c r="F12" s="189"/>
      <c r="G12" s="189"/>
      <c r="H12" s="189"/>
      <c r="I12" s="189"/>
      <c r="J12" s="189"/>
      <c r="K12" s="189"/>
      <c r="L12" s="189"/>
      <c r="M12" s="189"/>
      <c r="N12" s="189"/>
      <c r="Q12" s="177">
        <v>10</v>
      </c>
      <c r="R12" s="177">
        <v>11</v>
      </c>
      <c r="S12" s="177">
        <v>12</v>
      </c>
      <c r="T12" s="177">
        <v>1</v>
      </c>
      <c r="U12" s="177">
        <v>2</v>
      </c>
      <c r="V12" s="177">
        <v>3</v>
      </c>
      <c r="W12" s="177">
        <v>4</v>
      </c>
      <c r="X12" s="177">
        <v>5</v>
      </c>
      <c r="Y12" s="177">
        <v>6</v>
      </c>
      <c r="Z12" s="177">
        <v>7</v>
      </c>
      <c r="AA12" s="177">
        <v>8</v>
      </c>
      <c r="AB12" s="177">
        <v>9</v>
      </c>
    </row>
    <row r="13" spans="2:29" x14ac:dyDescent="0.25">
      <c r="B13" s="190" t="s">
        <v>121</v>
      </c>
      <c r="C13" s="189"/>
      <c r="D13" s="189"/>
      <c r="E13" s="189"/>
      <c r="F13" s="189"/>
      <c r="G13" s="189"/>
      <c r="H13" s="189"/>
      <c r="I13" s="189"/>
      <c r="J13" s="189"/>
      <c r="K13" s="189"/>
      <c r="L13" s="189"/>
      <c r="M13" s="189"/>
      <c r="N13" s="189"/>
      <c r="Q13" s="177">
        <v>11</v>
      </c>
      <c r="R13" s="177">
        <v>12</v>
      </c>
      <c r="S13" s="177">
        <v>1</v>
      </c>
      <c r="T13" s="177">
        <v>2</v>
      </c>
      <c r="U13" s="177">
        <v>3</v>
      </c>
      <c r="V13" s="177">
        <v>4</v>
      </c>
      <c r="W13" s="177">
        <v>5</v>
      </c>
      <c r="X13" s="177">
        <v>6</v>
      </c>
      <c r="Y13" s="177">
        <v>7</v>
      </c>
      <c r="Z13" s="177">
        <v>8</v>
      </c>
      <c r="AA13" s="177">
        <v>9</v>
      </c>
      <c r="AB13" s="177">
        <v>10</v>
      </c>
    </row>
    <row r="14" spans="2:29" x14ac:dyDescent="0.25">
      <c r="B14" s="190" t="s">
        <v>122</v>
      </c>
      <c r="C14" s="189"/>
      <c r="D14" s="189"/>
      <c r="E14" s="189"/>
      <c r="F14" s="189"/>
      <c r="G14" s="189"/>
      <c r="H14" s="189"/>
      <c r="I14" s="189"/>
      <c r="J14" s="189"/>
      <c r="K14" s="189"/>
      <c r="L14" s="189"/>
      <c r="M14" s="189"/>
      <c r="N14" s="189"/>
      <c r="Q14" s="177">
        <v>12</v>
      </c>
      <c r="R14" s="177">
        <v>1</v>
      </c>
      <c r="S14" s="177">
        <v>2</v>
      </c>
      <c r="T14" s="177">
        <v>3</v>
      </c>
      <c r="U14" s="177">
        <v>4</v>
      </c>
      <c r="V14" s="177">
        <v>5</v>
      </c>
      <c r="W14" s="177">
        <v>6</v>
      </c>
      <c r="X14" s="177">
        <v>7</v>
      </c>
      <c r="Y14" s="177">
        <v>8</v>
      </c>
      <c r="Z14" s="177">
        <v>9</v>
      </c>
      <c r="AA14" s="177">
        <v>10</v>
      </c>
      <c r="AB14" s="177">
        <v>11</v>
      </c>
    </row>
    <row r="15" spans="2:29" x14ac:dyDescent="0.25">
      <c r="B15" s="190" t="s">
        <v>123</v>
      </c>
      <c r="C15" s="189"/>
      <c r="D15" s="189"/>
      <c r="E15" s="189"/>
      <c r="F15" s="189"/>
      <c r="G15" s="189"/>
      <c r="H15" s="189"/>
      <c r="I15" s="189"/>
      <c r="J15" s="189"/>
      <c r="K15" s="189"/>
      <c r="L15" s="189"/>
      <c r="M15" s="189"/>
      <c r="N15" s="189"/>
      <c r="Q15">
        <f>SUM(Q3:Q14)</f>
        <v>78</v>
      </c>
      <c r="R15">
        <f>SUM(R3:R14)</f>
        <v>78</v>
      </c>
      <c r="S15">
        <f t="shared" ref="S15:AB15" si="0">SUM(S3:S14)</f>
        <v>78</v>
      </c>
      <c r="T15">
        <f t="shared" si="0"/>
        <v>78</v>
      </c>
      <c r="U15">
        <f t="shared" si="0"/>
        <v>78</v>
      </c>
      <c r="V15">
        <f t="shared" si="0"/>
        <v>78</v>
      </c>
      <c r="W15">
        <f t="shared" si="0"/>
        <v>78</v>
      </c>
      <c r="X15">
        <f t="shared" si="0"/>
        <v>78</v>
      </c>
      <c r="Y15">
        <f t="shared" si="0"/>
        <v>78</v>
      </c>
      <c r="Z15">
        <f t="shared" si="0"/>
        <v>78</v>
      </c>
      <c r="AA15">
        <f t="shared" si="0"/>
        <v>78</v>
      </c>
      <c r="AB15">
        <f t="shared" si="0"/>
        <v>78</v>
      </c>
    </row>
    <row r="16" spans="2:29" x14ac:dyDescent="0.25">
      <c r="B16" s="191" t="s">
        <v>124</v>
      </c>
      <c r="C16" s="189"/>
      <c r="D16" s="189"/>
      <c r="E16" s="189"/>
      <c r="F16" s="189"/>
      <c r="G16" s="189"/>
      <c r="H16" s="189"/>
      <c r="I16" s="189"/>
      <c r="J16" s="189"/>
      <c r="K16" s="189"/>
      <c r="L16" s="189"/>
      <c r="M16" s="189"/>
      <c r="N16" s="189"/>
    </row>
    <row r="17" spans="1:585" s="17" customFormat="1" x14ac:dyDescent="0.25">
      <c r="B17" s="192" t="s">
        <v>125</v>
      </c>
      <c r="C17" s="193">
        <f>SUM(C5:C16)</f>
        <v>0</v>
      </c>
      <c r="D17" s="193">
        <f t="shared" ref="D17:N17" si="1">SUM(D5:D16)</f>
        <v>0</v>
      </c>
      <c r="E17" s="193">
        <f t="shared" si="1"/>
        <v>0</v>
      </c>
      <c r="F17" s="193">
        <f t="shared" si="1"/>
        <v>0</v>
      </c>
      <c r="G17" s="193">
        <f t="shared" si="1"/>
        <v>0</v>
      </c>
      <c r="H17" s="193">
        <f t="shared" si="1"/>
        <v>0</v>
      </c>
      <c r="I17" s="193">
        <f t="shared" si="1"/>
        <v>0</v>
      </c>
      <c r="J17" s="193">
        <f t="shared" si="1"/>
        <v>0</v>
      </c>
      <c r="K17" s="193">
        <f t="shared" si="1"/>
        <v>0</v>
      </c>
      <c r="L17" s="193">
        <f t="shared" si="1"/>
        <v>0</v>
      </c>
      <c r="M17" s="193">
        <f t="shared" si="1"/>
        <v>0</v>
      </c>
      <c r="N17" s="193">
        <f t="shared" si="1"/>
        <v>0</v>
      </c>
      <c r="O17" s="157"/>
    </row>
    <row r="18" spans="1:585" s="17" customFormat="1" x14ac:dyDescent="0.25">
      <c r="B18" s="192" t="s">
        <v>126</v>
      </c>
      <c r="C18" s="194"/>
      <c r="D18" s="195"/>
      <c r="E18" s="196">
        <f>SUM(C17:E17)</f>
        <v>0</v>
      </c>
      <c r="F18" s="194"/>
      <c r="G18" s="195"/>
      <c r="H18" s="196">
        <f>SUM(F17:H17)</f>
        <v>0</v>
      </c>
      <c r="I18" s="194"/>
      <c r="J18" s="195"/>
      <c r="K18" s="196">
        <f>SUM(I17:K17)</f>
        <v>0</v>
      </c>
      <c r="L18" s="194"/>
      <c r="M18" s="195"/>
      <c r="N18" s="196">
        <f>SUM(L17:N17)</f>
        <v>0</v>
      </c>
      <c r="O18" s="196">
        <f>E18+H18+K18+N18</f>
        <v>0</v>
      </c>
      <c r="P18" s="178"/>
      <c r="Q18" s="179" t="s">
        <v>127</v>
      </c>
      <c r="R18" s="179" t="s">
        <v>128</v>
      </c>
      <c r="S18" s="179" t="s">
        <v>129</v>
      </c>
      <c r="T18" s="179" t="s">
        <v>130</v>
      </c>
      <c r="U18" s="179" t="s">
        <v>131</v>
      </c>
      <c r="V18" s="179" t="s">
        <v>132</v>
      </c>
      <c r="W18" s="179" t="s">
        <v>133</v>
      </c>
      <c r="X18" s="179" t="s">
        <v>134</v>
      </c>
      <c r="Y18" s="179" t="s">
        <v>135</v>
      </c>
      <c r="Z18" s="179" t="s">
        <v>136</v>
      </c>
      <c r="AA18" s="179" t="s">
        <v>137</v>
      </c>
      <c r="AB18" s="179" t="s">
        <v>138</v>
      </c>
    </row>
    <row r="19" spans="1:585" s="19" customFormat="1" x14ac:dyDescent="0.25">
      <c r="A19" s="17"/>
      <c r="B19" s="184" t="s">
        <v>139</v>
      </c>
      <c r="C19" s="197" t="str">
        <f t="shared" ref="C19:N19" si="2">C4</f>
        <v>jan</v>
      </c>
      <c r="D19" s="197" t="str">
        <f t="shared" si="2"/>
        <v>feb</v>
      </c>
      <c r="E19" s="197" t="str">
        <f t="shared" si="2"/>
        <v>mrt</v>
      </c>
      <c r="F19" s="197" t="str">
        <f t="shared" si="2"/>
        <v>apr</v>
      </c>
      <c r="G19" s="197" t="str">
        <f t="shared" si="2"/>
        <v>mei</v>
      </c>
      <c r="H19" s="197" t="str">
        <f t="shared" si="2"/>
        <v>jun</v>
      </c>
      <c r="I19" s="197" t="str">
        <f t="shared" si="2"/>
        <v>jul</v>
      </c>
      <c r="J19" s="197" t="str">
        <f t="shared" si="2"/>
        <v>aug</v>
      </c>
      <c r="K19" s="197" t="str">
        <f t="shared" si="2"/>
        <v>sep</v>
      </c>
      <c r="L19" s="197" t="str">
        <f t="shared" si="2"/>
        <v>okt</v>
      </c>
      <c r="M19" s="197" t="str">
        <f t="shared" si="2"/>
        <v>nov</v>
      </c>
      <c r="N19" s="198" t="str">
        <f t="shared" si="2"/>
        <v>dec</v>
      </c>
      <c r="O19" s="157"/>
      <c r="P19" s="178"/>
      <c r="Q19" s="179" t="s">
        <v>131</v>
      </c>
      <c r="R19" s="179" t="s">
        <v>132</v>
      </c>
      <c r="S19" s="179" t="s">
        <v>133</v>
      </c>
      <c r="T19" s="179" t="s">
        <v>134</v>
      </c>
      <c r="U19" s="179" t="s">
        <v>135</v>
      </c>
      <c r="V19" s="179" t="s">
        <v>136</v>
      </c>
      <c r="W19" s="179" t="s">
        <v>137</v>
      </c>
      <c r="X19" s="179" t="s">
        <v>138</v>
      </c>
      <c r="Y19" s="179" t="s">
        <v>127</v>
      </c>
      <c r="Z19" s="179" t="s">
        <v>128</v>
      </c>
      <c r="AA19" s="179" t="s">
        <v>129</v>
      </c>
      <c r="AB19" s="179" t="s">
        <v>130</v>
      </c>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c r="EK19" s="17"/>
      <c r="EL19" s="17"/>
      <c r="EM19" s="17"/>
      <c r="EN19" s="17"/>
      <c r="EO19" s="17"/>
      <c r="EP19" s="17"/>
      <c r="EQ19" s="17"/>
      <c r="ER19" s="17"/>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c r="FQ19" s="17"/>
      <c r="FR19" s="17"/>
      <c r="FS19" s="17"/>
      <c r="FT19" s="17"/>
      <c r="FU19" s="17"/>
      <c r="FV19" s="17"/>
      <c r="FW19" s="17"/>
      <c r="FX19" s="17"/>
      <c r="FY19" s="17"/>
      <c r="FZ19" s="17"/>
      <c r="GA19" s="17"/>
      <c r="GB19" s="17"/>
      <c r="GC19" s="17"/>
      <c r="GD19" s="17"/>
      <c r="GE19" s="17"/>
      <c r="GF19" s="17"/>
      <c r="GG19" s="17"/>
      <c r="GH19" s="17"/>
      <c r="GI19" s="17"/>
      <c r="GJ19" s="17"/>
      <c r="GK19" s="17"/>
      <c r="GL19" s="17"/>
      <c r="GM19" s="17"/>
      <c r="GN19" s="17"/>
      <c r="GO19" s="17"/>
      <c r="GP19" s="17"/>
      <c r="GQ19" s="17"/>
      <c r="GR19" s="17"/>
      <c r="GS19" s="17"/>
      <c r="GT19" s="17"/>
      <c r="GU19" s="17"/>
      <c r="GV19" s="17"/>
      <c r="GW19" s="17"/>
      <c r="GX19" s="17"/>
      <c r="GY19" s="17"/>
      <c r="GZ19" s="17"/>
      <c r="HA19" s="17"/>
      <c r="HB19" s="17"/>
      <c r="HC19" s="17"/>
      <c r="HD19" s="17"/>
      <c r="HE19" s="17"/>
      <c r="HF19" s="17"/>
      <c r="HG19" s="17"/>
      <c r="HH19" s="17"/>
      <c r="HI19" s="17"/>
      <c r="HJ19" s="17"/>
      <c r="HK19" s="17"/>
      <c r="HL19" s="17"/>
      <c r="HM19" s="17"/>
      <c r="HN19" s="17"/>
      <c r="HO19" s="17"/>
      <c r="HP19" s="17"/>
      <c r="HQ19" s="17"/>
      <c r="HR19" s="17"/>
      <c r="HS19" s="17"/>
      <c r="HT19" s="17"/>
      <c r="HU19" s="17"/>
      <c r="HV19" s="17"/>
      <c r="HW19" s="17"/>
      <c r="HX19" s="17"/>
      <c r="HY19" s="17"/>
      <c r="HZ19" s="17"/>
      <c r="IA19" s="17"/>
      <c r="IB19" s="17"/>
      <c r="IC19" s="17"/>
      <c r="ID19" s="17"/>
      <c r="IE19" s="17"/>
      <c r="IF19" s="17"/>
      <c r="IG19" s="17"/>
      <c r="IH19" s="17"/>
      <c r="II19" s="17"/>
      <c r="IJ19" s="17"/>
      <c r="IK19" s="17"/>
      <c r="IL19" s="17"/>
      <c r="IM19" s="17"/>
      <c r="IN19" s="17"/>
      <c r="IO19" s="17"/>
      <c r="IP19" s="17"/>
      <c r="IQ19" s="17"/>
      <c r="IR19" s="17"/>
      <c r="IS19" s="17"/>
      <c r="IT19" s="17"/>
      <c r="IU19" s="17"/>
      <c r="IV19" s="17"/>
      <c r="IW19" s="17"/>
      <c r="IX19" s="17"/>
      <c r="IY19" s="17"/>
      <c r="IZ19" s="17"/>
      <c r="JA19" s="17"/>
      <c r="JB19" s="17"/>
      <c r="JC19" s="17"/>
      <c r="JD19" s="17"/>
      <c r="JE19" s="17"/>
      <c r="JF19" s="17"/>
      <c r="JG19" s="17"/>
      <c r="JH19" s="17"/>
      <c r="JI19" s="17"/>
      <c r="JJ19" s="17"/>
      <c r="JK19" s="17"/>
      <c r="JL19" s="17"/>
      <c r="JM19" s="17"/>
      <c r="JN19" s="17"/>
      <c r="JO19" s="17"/>
      <c r="JP19" s="17"/>
      <c r="JQ19" s="17"/>
      <c r="JR19" s="17"/>
      <c r="JS19" s="17"/>
      <c r="JT19" s="17"/>
      <c r="JU19" s="17"/>
      <c r="JV19" s="17"/>
      <c r="JW19" s="17"/>
      <c r="JX19" s="17"/>
      <c r="JY19" s="17"/>
      <c r="JZ19" s="17"/>
      <c r="KA19" s="17"/>
      <c r="KB19" s="17"/>
      <c r="KC19" s="17"/>
      <c r="KD19" s="17"/>
      <c r="KE19" s="17"/>
      <c r="KF19" s="17"/>
      <c r="KG19" s="17"/>
      <c r="KH19" s="17"/>
      <c r="KI19" s="17"/>
      <c r="KJ19" s="17"/>
      <c r="KK19" s="17"/>
      <c r="KL19" s="17"/>
      <c r="KM19" s="17"/>
      <c r="KN19" s="17"/>
      <c r="KO19" s="17"/>
      <c r="KP19" s="17"/>
      <c r="KQ19" s="17"/>
      <c r="KR19" s="17"/>
      <c r="KS19" s="17"/>
      <c r="KT19" s="17"/>
      <c r="KU19" s="17"/>
      <c r="KV19" s="17"/>
      <c r="KW19" s="17"/>
      <c r="KX19" s="17"/>
      <c r="KY19" s="17"/>
      <c r="KZ19" s="17"/>
      <c r="LA19" s="17"/>
      <c r="LB19" s="17"/>
      <c r="LC19" s="17"/>
      <c r="LD19" s="17"/>
      <c r="LE19" s="17"/>
      <c r="LF19" s="17"/>
      <c r="LG19" s="17"/>
      <c r="LH19" s="17"/>
      <c r="LI19" s="17"/>
      <c r="LJ19" s="17"/>
      <c r="LK19" s="17"/>
      <c r="LL19" s="17"/>
      <c r="LM19" s="17"/>
      <c r="LN19" s="17"/>
      <c r="LO19" s="17"/>
      <c r="LP19" s="17"/>
      <c r="LQ19" s="17"/>
      <c r="LR19" s="17"/>
      <c r="LS19" s="17"/>
      <c r="LT19" s="17"/>
      <c r="LU19" s="17"/>
      <c r="LV19" s="17"/>
      <c r="LW19" s="17"/>
      <c r="LX19" s="17"/>
      <c r="LY19" s="17"/>
      <c r="LZ19" s="17"/>
      <c r="MA19" s="17"/>
      <c r="MB19" s="17"/>
      <c r="MC19" s="17"/>
      <c r="MD19" s="17"/>
      <c r="ME19" s="17"/>
      <c r="MF19" s="17"/>
      <c r="MG19" s="17"/>
      <c r="MH19" s="17"/>
      <c r="MI19" s="17"/>
      <c r="MJ19" s="17"/>
      <c r="MK19" s="17"/>
      <c r="ML19" s="17"/>
      <c r="MM19" s="17"/>
      <c r="MN19" s="17"/>
      <c r="MO19" s="17"/>
      <c r="MP19" s="17"/>
      <c r="MQ19" s="17"/>
      <c r="MR19" s="17"/>
      <c r="MS19" s="17"/>
      <c r="MT19" s="17"/>
      <c r="MU19" s="17"/>
      <c r="MV19" s="17"/>
      <c r="MW19" s="17"/>
      <c r="MX19" s="17"/>
      <c r="MY19" s="17"/>
      <c r="MZ19" s="17"/>
      <c r="NA19" s="17"/>
      <c r="NB19" s="17"/>
      <c r="NC19" s="17"/>
      <c r="ND19" s="17"/>
      <c r="NE19" s="17"/>
      <c r="NF19" s="17"/>
      <c r="NG19" s="17"/>
      <c r="NH19" s="17"/>
      <c r="NI19" s="17"/>
      <c r="NJ19" s="17"/>
      <c r="NK19" s="17"/>
      <c r="NL19" s="17"/>
      <c r="NM19" s="17"/>
      <c r="NN19" s="17"/>
      <c r="NO19" s="17"/>
      <c r="NP19" s="17"/>
      <c r="NQ19" s="17"/>
      <c r="NR19" s="17"/>
      <c r="NS19" s="17"/>
      <c r="NT19" s="17"/>
      <c r="NU19" s="17"/>
      <c r="NV19" s="17"/>
      <c r="NW19" s="17"/>
      <c r="NX19" s="17"/>
      <c r="NY19" s="17"/>
      <c r="NZ19" s="17"/>
      <c r="OA19" s="17"/>
      <c r="OB19" s="17"/>
      <c r="OC19" s="17"/>
      <c r="OD19" s="17"/>
      <c r="OE19" s="17"/>
      <c r="OF19" s="17"/>
      <c r="OG19" s="17"/>
      <c r="OH19" s="17"/>
      <c r="OI19" s="17"/>
      <c r="OJ19" s="17"/>
      <c r="OK19" s="17"/>
      <c r="OL19" s="17"/>
      <c r="OM19" s="17"/>
      <c r="ON19" s="17"/>
      <c r="OO19" s="17"/>
      <c r="OP19" s="17"/>
      <c r="OQ19" s="17"/>
      <c r="OR19" s="17"/>
      <c r="OS19" s="17"/>
      <c r="OT19" s="17"/>
      <c r="OU19" s="17"/>
      <c r="OV19" s="17"/>
      <c r="OW19" s="17"/>
      <c r="OX19" s="17"/>
      <c r="OY19" s="17"/>
      <c r="OZ19" s="17"/>
      <c r="PA19" s="17"/>
      <c r="PB19" s="17"/>
      <c r="PC19" s="17"/>
      <c r="PD19" s="17"/>
      <c r="PE19" s="17"/>
      <c r="PF19" s="17"/>
      <c r="PG19" s="17"/>
      <c r="PH19" s="17"/>
      <c r="PI19" s="17"/>
      <c r="PJ19" s="17"/>
      <c r="PK19" s="17"/>
      <c r="PL19" s="17"/>
      <c r="PM19" s="17"/>
      <c r="PN19" s="17"/>
      <c r="PO19" s="17"/>
      <c r="PP19" s="17"/>
      <c r="PQ19" s="17"/>
      <c r="PR19" s="17"/>
      <c r="PS19" s="17"/>
      <c r="PT19" s="17"/>
      <c r="PU19" s="17"/>
      <c r="PV19" s="17"/>
      <c r="PW19" s="17"/>
      <c r="PX19" s="17"/>
      <c r="PY19" s="17"/>
      <c r="PZ19" s="17"/>
      <c r="QA19" s="17"/>
      <c r="QB19" s="17"/>
      <c r="QC19" s="17"/>
      <c r="QD19" s="17"/>
      <c r="QE19" s="17"/>
      <c r="QF19" s="17"/>
      <c r="QG19" s="17"/>
      <c r="QH19" s="17"/>
      <c r="QI19" s="17"/>
      <c r="QJ19" s="17"/>
      <c r="QK19" s="17"/>
      <c r="QL19" s="17"/>
      <c r="QM19" s="17"/>
      <c r="QN19" s="17"/>
      <c r="QO19" s="17"/>
      <c r="QP19" s="17"/>
      <c r="QQ19" s="17"/>
      <c r="QR19" s="17"/>
      <c r="QS19" s="17"/>
      <c r="QT19" s="17"/>
      <c r="QU19" s="17"/>
      <c r="QV19" s="17"/>
      <c r="QW19" s="17"/>
      <c r="QX19" s="17"/>
      <c r="QY19" s="17"/>
      <c r="QZ19" s="17"/>
      <c r="RA19" s="17"/>
      <c r="RB19" s="17"/>
      <c r="RC19" s="17"/>
      <c r="RD19" s="17"/>
      <c r="RE19" s="17"/>
      <c r="RF19" s="17"/>
      <c r="RG19" s="17"/>
      <c r="RH19" s="17"/>
      <c r="RI19" s="17"/>
      <c r="RJ19" s="17"/>
      <c r="RK19" s="17"/>
      <c r="RL19" s="17"/>
      <c r="RM19" s="17"/>
      <c r="RN19" s="17"/>
      <c r="RO19" s="17"/>
      <c r="RP19" s="17"/>
      <c r="RQ19" s="17"/>
      <c r="RR19" s="17"/>
      <c r="RS19" s="17"/>
      <c r="RT19" s="17"/>
      <c r="RU19" s="17"/>
      <c r="RV19" s="17"/>
      <c r="RW19" s="17"/>
      <c r="RX19" s="17"/>
      <c r="RY19" s="17"/>
      <c r="RZ19" s="17"/>
      <c r="SA19" s="17"/>
      <c r="SB19" s="17"/>
      <c r="SC19" s="17"/>
      <c r="SD19" s="17"/>
      <c r="SE19" s="17"/>
      <c r="SF19" s="17"/>
      <c r="SG19" s="17"/>
      <c r="SH19" s="17"/>
      <c r="SI19" s="17"/>
      <c r="SJ19" s="17"/>
      <c r="SK19" s="17"/>
      <c r="SL19" s="17"/>
      <c r="SM19" s="17"/>
      <c r="SN19" s="17"/>
      <c r="SO19" s="17"/>
      <c r="SP19" s="17"/>
      <c r="SQ19" s="17"/>
      <c r="SR19" s="17"/>
      <c r="SS19" s="17"/>
      <c r="ST19" s="17"/>
      <c r="SU19" s="17"/>
      <c r="SV19" s="17"/>
      <c r="SW19" s="17"/>
      <c r="SX19" s="17"/>
      <c r="SY19" s="17"/>
      <c r="SZ19" s="17"/>
      <c r="TA19" s="17"/>
      <c r="TB19" s="17"/>
      <c r="TC19" s="17"/>
      <c r="TD19" s="17"/>
      <c r="TE19" s="17"/>
      <c r="TF19" s="17"/>
      <c r="TG19" s="17"/>
      <c r="TH19" s="17"/>
      <c r="TI19" s="17"/>
      <c r="TJ19" s="17"/>
      <c r="TK19" s="17"/>
      <c r="TL19" s="17"/>
      <c r="TM19" s="17"/>
      <c r="TN19" s="17"/>
      <c r="TO19" s="17"/>
      <c r="TP19" s="17"/>
      <c r="TQ19" s="17"/>
      <c r="TR19" s="17"/>
      <c r="TS19" s="17"/>
      <c r="TT19" s="17"/>
      <c r="TU19" s="17"/>
      <c r="TV19" s="17"/>
      <c r="TW19" s="17"/>
      <c r="TX19" s="17"/>
      <c r="TY19" s="17"/>
      <c r="TZ19" s="17"/>
      <c r="UA19" s="17"/>
      <c r="UB19" s="17"/>
      <c r="UC19" s="17"/>
      <c r="UD19" s="17"/>
      <c r="UE19" s="17"/>
      <c r="UF19" s="17"/>
      <c r="UG19" s="17"/>
      <c r="UH19" s="17"/>
      <c r="UI19" s="17"/>
      <c r="UJ19" s="17"/>
      <c r="UK19" s="17"/>
      <c r="UL19" s="17"/>
      <c r="UM19" s="17"/>
      <c r="UN19" s="17"/>
      <c r="UO19" s="17"/>
      <c r="UP19" s="17"/>
      <c r="UQ19" s="17"/>
      <c r="UR19" s="17"/>
      <c r="US19" s="17"/>
      <c r="UT19" s="17"/>
      <c r="UU19" s="17"/>
      <c r="UV19" s="17"/>
      <c r="UW19" s="17"/>
      <c r="UX19" s="17"/>
      <c r="UY19" s="17"/>
      <c r="UZ19" s="17"/>
      <c r="VA19" s="17"/>
      <c r="VB19" s="17"/>
      <c r="VC19" s="17"/>
      <c r="VD19" s="17"/>
      <c r="VE19" s="17"/>
      <c r="VF19" s="17"/>
      <c r="VG19" s="17"/>
      <c r="VH19" s="17"/>
      <c r="VI19" s="17"/>
      <c r="VJ19" s="17"/>
      <c r="VK19" s="17"/>
      <c r="VL19" s="17"/>
      <c r="VM19" s="17"/>
    </row>
    <row r="20" spans="1:585" s="59" customFormat="1" x14ac:dyDescent="0.25">
      <c r="A20"/>
      <c r="B20" s="188" t="s">
        <v>140</v>
      </c>
      <c r="C20" s="189"/>
      <c r="D20" s="189"/>
      <c r="E20" s="189"/>
      <c r="F20" s="189"/>
      <c r="G20" s="189"/>
      <c r="H20" s="189"/>
      <c r="I20" s="189"/>
      <c r="J20" s="189"/>
      <c r="K20" s="189"/>
      <c r="L20" s="189"/>
      <c r="M20" s="189"/>
      <c r="N20" s="189"/>
      <c r="O20" s="3"/>
      <c r="P20" s="180"/>
      <c r="Q20" s="181" t="s">
        <v>135</v>
      </c>
      <c r="R20" s="181" t="s">
        <v>136</v>
      </c>
      <c r="S20" s="181" t="s">
        <v>137</v>
      </c>
      <c r="T20" s="181" t="s">
        <v>138</v>
      </c>
      <c r="U20" s="181" t="s">
        <v>127</v>
      </c>
      <c r="V20" s="181" t="s">
        <v>128</v>
      </c>
      <c r="W20" s="181" t="s">
        <v>129</v>
      </c>
      <c r="X20" s="181" t="s">
        <v>130</v>
      </c>
      <c r="Y20" s="181" t="s">
        <v>131</v>
      </c>
      <c r="Z20" s="181" t="s">
        <v>132</v>
      </c>
      <c r="AA20" s="181" t="s">
        <v>133</v>
      </c>
      <c r="AB20" s="181" t="s">
        <v>134</v>
      </c>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row>
    <row r="21" spans="1:585" s="59" customFormat="1" x14ac:dyDescent="0.25">
      <c r="A21"/>
      <c r="B21" s="190" t="s">
        <v>141</v>
      </c>
      <c r="C21" s="189"/>
      <c r="D21" s="189"/>
      <c r="E21" s="189"/>
      <c r="F21" s="189"/>
      <c r="G21" s="189"/>
      <c r="H21" s="189"/>
      <c r="I21" s="189"/>
      <c r="J21" s="189"/>
      <c r="K21" s="189"/>
      <c r="L21" s="189"/>
      <c r="M21" s="189"/>
      <c r="N21" s="189"/>
      <c r="O21" s="3"/>
      <c r="P21"/>
      <c r="Q21" s="181" t="s">
        <v>137</v>
      </c>
      <c r="R21" s="181" t="s">
        <v>138</v>
      </c>
      <c r="S21" s="181" t="s">
        <v>127</v>
      </c>
      <c r="T21" s="181" t="s">
        <v>128</v>
      </c>
      <c r="U21" s="181" t="s">
        <v>129</v>
      </c>
      <c r="V21" s="181" t="s">
        <v>130</v>
      </c>
      <c r="W21" s="181" t="s">
        <v>131</v>
      </c>
      <c r="X21" s="181" t="s">
        <v>132</v>
      </c>
      <c r="Y21" s="181" t="s">
        <v>133</v>
      </c>
      <c r="Z21" s="181" t="s">
        <v>134</v>
      </c>
      <c r="AA21" s="181" t="s">
        <v>135</v>
      </c>
      <c r="AB21" s="181" t="s">
        <v>136</v>
      </c>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row>
    <row r="22" spans="1:585" s="59" customFormat="1" x14ac:dyDescent="0.25">
      <c r="A22"/>
      <c r="B22" s="190" t="s">
        <v>142</v>
      </c>
      <c r="C22" s="189"/>
      <c r="D22" s="189"/>
      <c r="E22" s="189"/>
      <c r="F22" s="189"/>
      <c r="G22" s="189"/>
      <c r="H22" s="189"/>
      <c r="I22" s="189"/>
      <c r="J22" s="189"/>
      <c r="K22" s="189"/>
      <c r="L22" s="189"/>
      <c r="M22" s="189"/>
      <c r="N22" s="189"/>
      <c r="O22" s="3"/>
      <c r="P22"/>
      <c r="Q22" s="181" t="s">
        <v>136</v>
      </c>
      <c r="R22" s="181" t="s">
        <v>137</v>
      </c>
      <c r="S22" s="181" t="s">
        <v>138</v>
      </c>
      <c r="T22" s="181" t="s">
        <v>127</v>
      </c>
      <c r="U22" s="181" t="s">
        <v>128</v>
      </c>
      <c r="V22" s="181" t="s">
        <v>129</v>
      </c>
      <c r="W22" s="181" t="s">
        <v>130</v>
      </c>
      <c r="X22" s="181" t="s">
        <v>131</v>
      </c>
      <c r="Y22" s="181" t="s">
        <v>132</v>
      </c>
      <c r="Z22" s="181" t="s">
        <v>133</v>
      </c>
      <c r="AA22" s="181" t="s">
        <v>134</v>
      </c>
      <c r="AB22" s="181" t="s">
        <v>135</v>
      </c>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row>
    <row r="23" spans="1:585" s="59" customFormat="1" x14ac:dyDescent="0.25">
      <c r="A23"/>
      <c r="B23" s="190" t="s">
        <v>143</v>
      </c>
      <c r="C23" s="189"/>
      <c r="D23" s="189"/>
      <c r="E23" s="189"/>
      <c r="F23" s="189"/>
      <c r="G23" s="189"/>
      <c r="H23" s="189"/>
      <c r="I23" s="189"/>
      <c r="J23" s="189"/>
      <c r="K23" s="189"/>
      <c r="L23" s="189"/>
      <c r="M23" s="189"/>
      <c r="N23" s="189"/>
      <c r="O23" s="3"/>
      <c r="P23"/>
      <c r="Q23" s="181" t="s">
        <v>130</v>
      </c>
      <c r="R23" s="181" t="s">
        <v>131</v>
      </c>
      <c r="S23" s="181" t="s">
        <v>132</v>
      </c>
      <c r="T23" s="181" t="s">
        <v>133</v>
      </c>
      <c r="U23" s="181" t="s">
        <v>134</v>
      </c>
      <c r="V23" s="181" t="s">
        <v>135</v>
      </c>
      <c r="W23" s="181" t="s">
        <v>136</v>
      </c>
      <c r="X23" s="181" t="s">
        <v>137</v>
      </c>
      <c r="Y23" s="181" t="s">
        <v>138</v>
      </c>
      <c r="Z23" s="181" t="s">
        <v>127</v>
      </c>
      <c r="AA23" s="181" t="s">
        <v>128</v>
      </c>
      <c r="AB23" s="181" t="s">
        <v>129</v>
      </c>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row>
    <row r="24" spans="1:585" s="59" customFormat="1" x14ac:dyDescent="0.25">
      <c r="A24"/>
      <c r="B24" s="190" t="s">
        <v>144</v>
      </c>
      <c r="C24" s="189"/>
      <c r="D24" s="189"/>
      <c r="E24" s="189"/>
      <c r="F24" s="189"/>
      <c r="G24" s="189"/>
      <c r="H24" s="189"/>
      <c r="I24" s="189"/>
      <c r="J24" s="189"/>
      <c r="K24" s="189"/>
      <c r="L24" s="189"/>
      <c r="M24" s="189"/>
      <c r="N24" s="189"/>
      <c r="O24" s="3"/>
      <c r="P24"/>
      <c r="Q24" s="181" t="s">
        <v>129</v>
      </c>
      <c r="R24" s="181" t="s">
        <v>130</v>
      </c>
      <c r="S24" s="181" t="s">
        <v>131</v>
      </c>
      <c r="T24" s="181" t="s">
        <v>132</v>
      </c>
      <c r="U24" s="181" t="s">
        <v>133</v>
      </c>
      <c r="V24" s="181" t="s">
        <v>134</v>
      </c>
      <c r="W24" s="181" t="s">
        <v>135</v>
      </c>
      <c r="X24" s="181" t="s">
        <v>136</v>
      </c>
      <c r="Y24" s="181" t="s">
        <v>137</v>
      </c>
      <c r="Z24" s="181" t="s">
        <v>138</v>
      </c>
      <c r="AA24" s="181" t="s">
        <v>127</v>
      </c>
      <c r="AB24" s="181" t="s">
        <v>128</v>
      </c>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row>
    <row r="25" spans="1:585" s="59" customFormat="1" x14ac:dyDescent="0.25">
      <c r="A25"/>
      <c r="B25" s="190" t="s">
        <v>145</v>
      </c>
      <c r="C25" s="189"/>
      <c r="D25" s="189"/>
      <c r="E25" s="189"/>
      <c r="F25" s="189"/>
      <c r="G25" s="189"/>
      <c r="H25" s="189"/>
      <c r="I25" s="189"/>
      <c r="J25" s="189"/>
      <c r="K25" s="189"/>
      <c r="L25" s="189"/>
      <c r="M25" s="189"/>
      <c r="N25" s="189"/>
      <c r="O25" s="3"/>
      <c r="P25"/>
      <c r="Q25" s="181" t="s">
        <v>128</v>
      </c>
      <c r="R25" s="181" t="s">
        <v>129</v>
      </c>
      <c r="S25" s="181" t="s">
        <v>130</v>
      </c>
      <c r="T25" s="181" t="s">
        <v>131</v>
      </c>
      <c r="U25" s="181" t="s">
        <v>132</v>
      </c>
      <c r="V25" s="181" t="s">
        <v>133</v>
      </c>
      <c r="W25" s="181" t="s">
        <v>134</v>
      </c>
      <c r="X25" s="181" t="s">
        <v>135</v>
      </c>
      <c r="Y25" s="181" t="s">
        <v>136</v>
      </c>
      <c r="Z25" s="181" t="s">
        <v>137</v>
      </c>
      <c r="AA25" s="181" t="s">
        <v>138</v>
      </c>
      <c r="AB25" s="181" t="s">
        <v>127</v>
      </c>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row>
    <row r="26" spans="1:585" s="59" customFormat="1" x14ac:dyDescent="0.25">
      <c r="A26"/>
      <c r="B26" s="190" t="s">
        <v>146</v>
      </c>
      <c r="C26" s="189"/>
      <c r="D26" s="189"/>
      <c r="E26" s="189"/>
      <c r="F26" s="189"/>
      <c r="G26" s="189"/>
      <c r="H26" s="189"/>
      <c r="I26" s="189"/>
      <c r="J26" s="189"/>
      <c r="K26" s="189"/>
      <c r="L26" s="189"/>
      <c r="M26" s="189"/>
      <c r="N26" s="189"/>
      <c r="O26" s="3"/>
      <c r="P26"/>
      <c r="Q26" s="181" t="s">
        <v>138</v>
      </c>
      <c r="R26" s="181" t="s">
        <v>127</v>
      </c>
      <c r="S26" s="181" t="s">
        <v>128</v>
      </c>
      <c r="T26" s="181" t="s">
        <v>129</v>
      </c>
      <c r="U26" s="181" t="s">
        <v>130</v>
      </c>
      <c r="V26" s="181" t="s">
        <v>131</v>
      </c>
      <c r="W26" s="181" t="s">
        <v>132</v>
      </c>
      <c r="X26" s="181" t="s">
        <v>133</v>
      </c>
      <c r="Y26" s="181" t="s">
        <v>134</v>
      </c>
      <c r="Z26" s="181" t="s">
        <v>135</v>
      </c>
      <c r="AA26" s="181" t="s">
        <v>136</v>
      </c>
      <c r="AB26" s="181" t="s">
        <v>137</v>
      </c>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row>
    <row r="27" spans="1:585" s="59" customFormat="1" x14ac:dyDescent="0.25">
      <c r="A27"/>
      <c r="B27" s="190" t="s">
        <v>147</v>
      </c>
      <c r="C27" s="189"/>
      <c r="D27" s="189"/>
      <c r="E27" s="189"/>
      <c r="F27" s="189"/>
      <c r="G27" s="189"/>
      <c r="H27" s="189"/>
      <c r="I27" s="189"/>
      <c r="J27" s="189"/>
      <c r="K27" s="189"/>
      <c r="L27" s="189"/>
      <c r="M27" s="189"/>
      <c r="N27" s="189"/>
      <c r="O27" s="3"/>
      <c r="P27"/>
      <c r="Q27" s="181" t="s">
        <v>134</v>
      </c>
      <c r="R27" s="181" t="s">
        <v>135</v>
      </c>
      <c r="S27" s="181" t="s">
        <v>136</v>
      </c>
      <c r="T27" s="181" t="s">
        <v>137</v>
      </c>
      <c r="U27" s="181" t="s">
        <v>138</v>
      </c>
      <c r="V27" s="181" t="s">
        <v>127</v>
      </c>
      <c r="W27" s="181" t="s">
        <v>128</v>
      </c>
      <c r="X27" s="181" t="s">
        <v>129</v>
      </c>
      <c r="Y27" s="181" t="s">
        <v>130</v>
      </c>
      <c r="Z27" s="181" t="s">
        <v>131</v>
      </c>
      <c r="AA27" s="181" t="s">
        <v>132</v>
      </c>
      <c r="AB27" s="181" t="s">
        <v>133</v>
      </c>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row>
    <row r="28" spans="1:585" s="59" customFormat="1" x14ac:dyDescent="0.25">
      <c r="A28"/>
      <c r="B28" s="190" t="s">
        <v>148</v>
      </c>
      <c r="C28" s="189"/>
      <c r="D28" s="189"/>
      <c r="E28" s="189"/>
      <c r="F28" s="189"/>
      <c r="G28" s="189"/>
      <c r="H28" s="189"/>
      <c r="I28" s="189"/>
      <c r="J28" s="189"/>
      <c r="K28" s="189"/>
      <c r="L28" s="189"/>
      <c r="M28" s="189"/>
      <c r="N28" s="189"/>
      <c r="O28" s="3"/>
      <c r="P28"/>
      <c r="Q28" s="181" t="s">
        <v>133</v>
      </c>
      <c r="R28" s="181" t="s">
        <v>134</v>
      </c>
      <c r="S28" s="181" t="s">
        <v>135</v>
      </c>
      <c r="T28" s="181" t="s">
        <v>136</v>
      </c>
      <c r="U28" s="181" t="s">
        <v>137</v>
      </c>
      <c r="V28" s="181" t="s">
        <v>138</v>
      </c>
      <c r="W28" s="181" t="s">
        <v>127</v>
      </c>
      <c r="X28" s="181" t="s">
        <v>128</v>
      </c>
      <c r="Y28" s="181" t="s">
        <v>129</v>
      </c>
      <c r="Z28" s="181" t="s">
        <v>130</v>
      </c>
      <c r="AA28" s="181" t="s">
        <v>131</v>
      </c>
      <c r="AB28" s="181" t="s">
        <v>132</v>
      </c>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row>
    <row r="29" spans="1:585" s="59" customFormat="1" x14ac:dyDescent="0.25">
      <c r="A29"/>
      <c r="B29" s="190" t="s">
        <v>149</v>
      </c>
      <c r="C29" s="189"/>
      <c r="D29" s="189"/>
      <c r="E29" s="189"/>
      <c r="F29" s="189"/>
      <c r="G29" s="189"/>
      <c r="H29" s="189"/>
      <c r="I29" s="189"/>
      <c r="J29" s="189"/>
      <c r="K29" s="189"/>
      <c r="L29" s="189"/>
      <c r="M29" s="189"/>
      <c r="N29" s="189"/>
      <c r="O29" s="3"/>
      <c r="P29"/>
      <c r="Q29" s="181" t="s">
        <v>132</v>
      </c>
      <c r="R29" s="181" t="s">
        <v>133</v>
      </c>
      <c r="S29" s="181" t="s">
        <v>134</v>
      </c>
      <c r="T29" s="181" t="s">
        <v>135</v>
      </c>
      <c r="U29" s="181" t="s">
        <v>136</v>
      </c>
      <c r="V29" s="181" t="s">
        <v>137</v>
      </c>
      <c r="W29" s="181" t="s">
        <v>138</v>
      </c>
      <c r="X29" s="181" t="s">
        <v>127</v>
      </c>
      <c r="Y29" s="181" t="s">
        <v>128</v>
      </c>
      <c r="Z29" s="181" t="s">
        <v>129</v>
      </c>
      <c r="AA29" s="181" t="s">
        <v>130</v>
      </c>
      <c r="AB29" s="181" t="s">
        <v>131</v>
      </c>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row>
    <row r="30" spans="1:585" s="59" customFormat="1" x14ac:dyDescent="0.25">
      <c r="A30"/>
      <c r="B30" s="190" t="s">
        <v>150</v>
      </c>
      <c r="C30" s="189"/>
      <c r="D30" s="189"/>
      <c r="E30" s="189"/>
      <c r="F30" s="189"/>
      <c r="G30" s="189"/>
      <c r="H30" s="189"/>
      <c r="I30" s="189"/>
      <c r="J30" s="189"/>
      <c r="K30" s="189"/>
      <c r="L30" s="189"/>
      <c r="M30" s="189"/>
      <c r="N30" s="189"/>
      <c r="O30" s="3"/>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row>
    <row r="31" spans="1:585" s="59" customFormat="1" x14ac:dyDescent="0.25">
      <c r="A31"/>
      <c r="B31" s="191" t="s">
        <v>151</v>
      </c>
      <c r="C31" s="189"/>
      <c r="D31" s="189"/>
      <c r="E31" s="189"/>
      <c r="F31" s="189"/>
      <c r="G31" s="189"/>
      <c r="H31" s="189"/>
      <c r="I31" s="189"/>
      <c r="J31" s="189"/>
      <c r="K31" s="189"/>
      <c r="L31" s="189"/>
      <c r="M31" s="189"/>
      <c r="N31" s="189"/>
      <c r="O31" s="3"/>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c r="OJ31"/>
      <c r="OK31"/>
      <c r="OL31"/>
      <c r="OM31"/>
      <c r="ON31"/>
      <c r="OO31"/>
      <c r="OP31"/>
      <c r="OQ31"/>
      <c r="OR31"/>
      <c r="OS31"/>
      <c r="OT31"/>
      <c r="OU31"/>
      <c r="OV31"/>
      <c r="OW31"/>
      <c r="OX31"/>
      <c r="OY31"/>
      <c r="OZ31"/>
      <c r="PA31"/>
      <c r="PB31"/>
      <c r="PC31"/>
      <c r="PD31"/>
      <c r="PE31"/>
      <c r="PF31"/>
      <c r="PG31"/>
      <c r="PH31"/>
      <c r="PI31"/>
      <c r="PJ31"/>
      <c r="PK31"/>
      <c r="PL31"/>
      <c r="PM31"/>
      <c r="PN31"/>
      <c r="PO31"/>
      <c r="PP31"/>
      <c r="PQ31"/>
      <c r="PR31"/>
      <c r="PS31"/>
      <c r="PT31"/>
      <c r="PU31"/>
      <c r="PV31"/>
      <c r="PW31"/>
      <c r="PX31"/>
      <c r="PY31"/>
      <c r="PZ31"/>
      <c r="QA31"/>
      <c r="QB31"/>
      <c r="QC31"/>
      <c r="QD31"/>
      <c r="QE31"/>
      <c r="QF31"/>
      <c r="QG31"/>
      <c r="QH31"/>
      <c r="QI31"/>
      <c r="QJ31"/>
      <c r="QK31"/>
      <c r="QL31"/>
      <c r="QM31"/>
      <c r="QN31"/>
      <c r="QO31"/>
      <c r="QP31"/>
      <c r="QQ31"/>
      <c r="QR31"/>
      <c r="QS31"/>
      <c r="QT31"/>
      <c r="QU31"/>
      <c r="QV31"/>
      <c r="QW31"/>
      <c r="QX31"/>
      <c r="QY31"/>
      <c r="QZ31"/>
      <c r="RA31"/>
      <c r="RB31"/>
      <c r="RC31"/>
      <c r="RD31"/>
      <c r="RE31"/>
      <c r="RF31"/>
      <c r="RG31"/>
      <c r="RH31"/>
      <c r="RI31"/>
      <c r="RJ31"/>
      <c r="RK31"/>
      <c r="RL31"/>
      <c r="RM31"/>
      <c r="RN31"/>
      <c r="RO31"/>
      <c r="RP31"/>
      <c r="RQ31"/>
      <c r="RR31"/>
      <c r="RS31"/>
      <c r="RT31"/>
      <c r="RU31"/>
      <c r="RV31"/>
      <c r="RW31"/>
      <c r="RX31"/>
      <c r="RY31"/>
      <c r="RZ31"/>
      <c r="SA31"/>
      <c r="SB31"/>
      <c r="SC31"/>
      <c r="SD31"/>
      <c r="SE31"/>
      <c r="SF31"/>
      <c r="SG31"/>
      <c r="SH31"/>
      <c r="SI31"/>
      <c r="SJ31"/>
      <c r="SK31"/>
      <c r="SL31"/>
      <c r="SM31"/>
      <c r="SN31"/>
      <c r="SO31"/>
      <c r="SP31"/>
      <c r="SQ31"/>
      <c r="SR31"/>
      <c r="SS31"/>
      <c r="ST31"/>
      <c r="SU31"/>
      <c r="SV31"/>
      <c r="SW31"/>
      <c r="SX31"/>
      <c r="SY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row>
    <row r="32" spans="1:585" s="17" customFormat="1" x14ac:dyDescent="0.25">
      <c r="B32" s="192" t="s">
        <v>125</v>
      </c>
      <c r="C32" s="193">
        <f>SUM(C20:C31)</f>
        <v>0</v>
      </c>
      <c r="D32" s="193">
        <f t="shared" ref="D32:N32" si="3">SUM(D20:D31)</f>
        <v>0</v>
      </c>
      <c r="E32" s="193">
        <f t="shared" si="3"/>
        <v>0</v>
      </c>
      <c r="F32" s="193">
        <f t="shared" si="3"/>
        <v>0</v>
      </c>
      <c r="G32" s="193">
        <f t="shared" si="3"/>
        <v>0</v>
      </c>
      <c r="H32" s="193">
        <f t="shared" si="3"/>
        <v>0</v>
      </c>
      <c r="I32" s="193">
        <f t="shared" si="3"/>
        <v>0</v>
      </c>
      <c r="J32" s="193">
        <f t="shared" si="3"/>
        <v>0</v>
      </c>
      <c r="K32" s="193">
        <f t="shared" si="3"/>
        <v>0</v>
      </c>
      <c r="L32" s="193">
        <f t="shared" si="3"/>
        <v>0</v>
      </c>
      <c r="M32" s="193">
        <f t="shared" si="3"/>
        <v>0</v>
      </c>
      <c r="N32" s="193">
        <f t="shared" si="3"/>
        <v>0</v>
      </c>
      <c r="O32" s="157"/>
    </row>
    <row r="33" spans="1:585" s="17" customFormat="1" x14ac:dyDescent="0.25">
      <c r="B33" s="192" t="s">
        <v>126</v>
      </c>
      <c r="C33" s="194"/>
      <c r="D33" s="195"/>
      <c r="E33" s="196">
        <f>SUM(C32:E32)</f>
        <v>0</v>
      </c>
      <c r="F33" s="194"/>
      <c r="G33" s="195"/>
      <c r="H33" s="196">
        <f>SUM(F32:H32)</f>
        <v>0</v>
      </c>
      <c r="I33" s="194"/>
      <c r="J33" s="195"/>
      <c r="K33" s="196">
        <f>SUM(I32:K32)</f>
        <v>0</v>
      </c>
      <c r="L33" s="194"/>
      <c r="M33" s="195"/>
      <c r="N33" s="196">
        <f>SUM(L32:N32)</f>
        <v>0</v>
      </c>
      <c r="O33" s="196">
        <f>E33+H33+K33+N33</f>
        <v>0</v>
      </c>
    </row>
    <row r="34" spans="1:585" s="19" customFormat="1" x14ac:dyDescent="0.25">
      <c r="A34" s="17"/>
      <c r="B34" s="184" t="s">
        <v>152</v>
      </c>
      <c r="C34" s="197" t="str">
        <f t="shared" ref="C34:N34" si="4">C19</f>
        <v>jan</v>
      </c>
      <c r="D34" s="197" t="str">
        <f t="shared" si="4"/>
        <v>feb</v>
      </c>
      <c r="E34" s="197" t="str">
        <f t="shared" si="4"/>
        <v>mrt</v>
      </c>
      <c r="F34" s="197" t="str">
        <f t="shared" si="4"/>
        <v>apr</v>
      </c>
      <c r="G34" s="197" t="str">
        <f t="shared" si="4"/>
        <v>mei</v>
      </c>
      <c r="H34" s="197" t="str">
        <f t="shared" si="4"/>
        <v>jun</v>
      </c>
      <c r="I34" s="197" t="str">
        <f t="shared" si="4"/>
        <v>jul</v>
      </c>
      <c r="J34" s="197" t="str">
        <f t="shared" si="4"/>
        <v>aug</v>
      </c>
      <c r="K34" s="197" t="str">
        <f t="shared" si="4"/>
        <v>sep</v>
      </c>
      <c r="L34" s="197" t="str">
        <f t="shared" si="4"/>
        <v>okt</v>
      </c>
      <c r="M34" s="197" t="str">
        <f t="shared" si="4"/>
        <v>nov</v>
      </c>
      <c r="N34" s="198" t="str">
        <f t="shared" si="4"/>
        <v>dec</v>
      </c>
      <c r="O34" s="15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17"/>
      <c r="BS34" s="17"/>
      <c r="BT34" s="17"/>
      <c r="BU34" s="17"/>
      <c r="BV34" s="17"/>
      <c r="BW34" s="17"/>
      <c r="BX34" s="17"/>
      <c r="BY34" s="17"/>
      <c r="BZ34" s="17"/>
      <c r="CA34" s="17"/>
      <c r="CB34" s="17"/>
      <c r="CC34" s="17"/>
      <c r="CD34" s="17"/>
      <c r="CE34" s="17"/>
      <c r="CF34" s="17"/>
      <c r="CG34" s="17"/>
      <c r="CH34" s="17"/>
      <c r="CI34" s="17"/>
      <c r="CJ34" s="17"/>
      <c r="CK34" s="17"/>
      <c r="CL34" s="17"/>
      <c r="CM34" s="17"/>
      <c r="CN34" s="17"/>
      <c r="CO34" s="17"/>
      <c r="CP34" s="17"/>
      <c r="CQ34" s="17"/>
      <c r="CR34" s="17"/>
      <c r="CS34" s="17"/>
      <c r="CT34" s="17"/>
      <c r="CU34" s="17"/>
      <c r="CV34" s="17"/>
      <c r="CW34" s="17"/>
      <c r="CX34" s="17"/>
      <c r="CY34" s="17"/>
      <c r="CZ34" s="17"/>
      <c r="DA34" s="17"/>
      <c r="DB34" s="17"/>
      <c r="DC34" s="17"/>
      <c r="DD34" s="17"/>
      <c r="DE34" s="17"/>
      <c r="DF34" s="17"/>
      <c r="DG34" s="17"/>
      <c r="DH34" s="17"/>
      <c r="DI34" s="17"/>
      <c r="DJ34" s="17"/>
      <c r="DK34" s="17"/>
      <c r="DL34" s="17"/>
      <c r="DM34" s="17"/>
      <c r="DN34" s="17"/>
      <c r="DO34" s="17"/>
      <c r="DP34" s="17"/>
      <c r="DQ34" s="17"/>
      <c r="DR34" s="17"/>
      <c r="DS34" s="17"/>
      <c r="DT34" s="17"/>
      <c r="DU34" s="17"/>
      <c r="DV34" s="17"/>
      <c r="DW34" s="17"/>
      <c r="DX34" s="17"/>
      <c r="DY34" s="17"/>
      <c r="DZ34" s="17"/>
      <c r="EA34" s="17"/>
      <c r="EB34" s="17"/>
      <c r="EC34" s="17"/>
      <c r="ED34" s="17"/>
      <c r="EE34" s="17"/>
      <c r="EF34" s="17"/>
      <c r="EG34" s="17"/>
      <c r="EH34" s="17"/>
      <c r="EI34" s="17"/>
      <c r="EJ34" s="17"/>
      <c r="EK34" s="17"/>
      <c r="EL34" s="17"/>
      <c r="EM34" s="17"/>
      <c r="EN34" s="17"/>
      <c r="EO34" s="17"/>
      <c r="EP34" s="17"/>
      <c r="EQ34" s="17"/>
      <c r="ER34" s="17"/>
      <c r="ES34" s="17"/>
      <c r="ET34" s="17"/>
      <c r="EU34" s="17"/>
      <c r="EV34" s="17"/>
      <c r="EW34" s="17"/>
      <c r="EX34" s="17"/>
      <c r="EY34" s="17"/>
      <c r="EZ34" s="17"/>
      <c r="FA34" s="17"/>
      <c r="FB34" s="17"/>
      <c r="FC34" s="17"/>
      <c r="FD34" s="17"/>
      <c r="FE34" s="17"/>
      <c r="FF34" s="17"/>
      <c r="FG34" s="17"/>
      <c r="FH34" s="17"/>
      <c r="FI34" s="17"/>
      <c r="FJ34" s="17"/>
      <c r="FK34" s="17"/>
      <c r="FL34" s="17"/>
      <c r="FM34" s="17"/>
      <c r="FN34" s="17"/>
      <c r="FO34" s="17"/>
      <c r="FP34" s="17"/>
      <c r="FQ34" s="17"/>
      <c r="FR34" s="17"/>
      <c r="FS34" s="17"/>
      <c r="FT34" s="17"/>
      <c r="FU34" s="17"/>
      <c r="FV34" s="17"/>
      <c r="FW34" s="17"/>
      <c r="FX34" s="17"/>
      <c r="FY34" s="17"/>
      <c r="FZ34" s="17"/>
      <c r="GA34" s="17"/>
      <c r="GB34" s="17"/>
      <c r="GC34" s="17"/>
      <c r="GD34" s="17"/>
      <c r="GE34" s="17"/>
      <c r="GF34" s="17"/>
      <c r="GG34" s="17"/>
      <c r="GH34" s="17"/>
      <c r="GI34" s="17"/>
      <c r="GJ34" s="17"/>
      <c r="GK34" s="17"/>
      <c r="GL34" s="17"/>
      <c r="GM34" s="17"/>
      <c r="GN34" s="17"/>
      <c r="GO34" s="17"/>
      <c r="GP34" s="17"/>
      <c r="GQ34" s="17"/>
      <c r="GR34" s="17"/>
      <c r="GS34" s="17"/>
      <c r="GT34" s="17"/>
      <c r="GU34" s="17"/>
      <c r="GV34" s="17"/>
      <c r="GW34" s="17"/>
      <c r="GX34" s="17"/>
      <c r="GY34" s="17"/>
      <c r="GZ34" s="17"/>
      <c r="HA34" s="17"/>
      <c r="HB34" s="17"/>
      <c r="HC34" s="17"/>
      <c r="HD34" s="17"/>
      <c r="HE34" s="17"/>
      <c r="HF34" s="17"/>
      <c r="HG34" s="17"/>
      <c r="HH34" s="17"/>
      <c r="HI34" s="17"/>
      <c r="HJ34" s="17"/>
      <c r="HK34" s="17"/>
      <c r="HL34" s="17"/>
      <c r="HM34" s="17"/>
      <c r="HN34" s="17"/>
      <c r="HO34" s="17"/>
      <c r="HP34" s="17"/>
      <c r="HQ34" s="17"/>
      <c r="HR34" s="17"/>
      <c r="HS34" s="17"/>
      <c r="HT34" s="17"/>
      <c r="HU34" s="17"/>
      <c r="HV34" s="17"/>
      <c r="HW34" s="17"/>
      <c r="HX34" s="17"/>
      <c r="HY34" s="17"/>
      <c r="HZ34" s="17"/>
      <c r="IA34" s="17"/>
      <c r="IB34" s="17"/>
      <c r="IC34" s="17"/>
      <c r="ID34" s="17"/>
      <c r="IE34" s="17"/>
      <c r="IF34" s="17"/>
      <c r="IG34" s="17"/>
      <c r="IH34" s="17"/>
      <c r="II34" s="17"/>
      <c r="IJ34" s="17"/>
      <c r="IK34" s="17"/>
      <c r="IL34" s="17"/>
      <c r="IM34" s="17"/>
      <c r="IN34" s="17"/>
      <c r="IO34" s="17"/>
      <c r="IP34" s="17"/>
      <c r="IQ34" s="17"/>
      <c r="IR34" s="17"/>
      <c r="IS34" s="17"/>
      <c r="IT34" s="17"/>
      <c r="IU34" s="17"/>
      <c r="IV34" s="17"/>
      <c r="IW34" s="17"/>
      <c r="IX34" s="17"/>
      <c r="IY34" s="17"/>
      <c r="IZ34" s="17"/>
      <c r="JA34" s="17"/>
      <c r="JB34" s="17"/>
      <c r="JC34" s="17"/>
      <c r="JD34" s="17"/>
      <c r="JE34" s="17"/>
      <c r="JF34" s="17"/>
      <c r="JG34" s="17"/>
      <c r="JH34" s="17"/>
      <c r="JI34" s="17"/>
      <c r="JJ34" s="17"/>
      <c r="JK34" s="17"/>
      <c r="JL34" s="17"/>
      <c r="JM34" s="17"/>
      <c r="JN34" s="17"/>
      <c r="JO34" s="17"/>
      <c r="JP34" s="17"/>
      <c r="JQ34" s="17"/>
      <c r="JR34" s="17"/>
      <c r="JS34" s="17"/>
      <c r="JT34" s="17"/>
      <c r="JU34" s="17"/>
      <c r="JV34" s="17"/>
      <c r="JW34" s="17"/>
      <c r="JX34" s="17"/>
      <c r="JY34" s="17"/>
      <c r="JZ34" s="17"/>
      <c r="KA34" s="17"/>
      <c r="KB34" s="17"/>
      <c r="KC34" s="17"/>
      <c r="KD34" s="17"/>
      <c r="KE34" s="17"/>
      <c r="KF34" s="17"/>
      <c r="KG34" s="17"/>
      <c r="KH34" s="17"/>
      <c r="KI34" s="17"/>
      <c r="KJ34" s="17"/>
      <c r="KK34" s="17"/>
      <c r="KL34" s="17"/>
      <c r="KM34" s="17"/>
      <c r="KN34" s="17"/>
      <c r="KO34" s="17"/>
      <c r="KP34" s="17"/>
      <c r="KQ34" s="17"/>
      <c r="KR34" s="17"/>
      <c r="KS34" s="17"/>
      <c r="KT34" s="17"/>
      <c r="KU34" s="17"/>
      <c r="KV34" s="17"/>
      <c r="KW34" s="17"/>
      <c r="KX34" s="17"/>
      <c r="KY34" s="17"/>
      <c r="KZ34" s="17"/>
      <c r="LA34" s="17"/>
      <c r="LB34" s="17"/>
      <c r="LC34" s="17"/>
      <c r="LD34" s="17"/>
      <c r="LE34" s="17"/>
      <c r="LF34" s="17"/>
      <c r="LG34" s="17"/>
      <c r="LH34" s="17"/>
      <c r="LI34" s="17"/>
      <c r="LJ34" s="17"/>
      <c r="LK34" s="17"/>
      <c r="LL34" s="17"/>
      <c r="LM34" s="17"/>
      <c r="LN34" s="17"/>
      <c r="LO34" s="17"/>
      <c r="LP34" s="17"/>
      <c r="LQ34" s="17"/>
      <c r="LR34" s="17"/>
      <c r="LS34" s="17"/>
      <c r="LT34" s="17"/>
      <c r="LU34" s="17"/>
      <c r="LV34" s="17"/>
      <c r="LW34" s="17"/>
      <c r="LX34" s="17"/>
      <c r="LY34" s="17"/>
      <c r="LZ34" s="17"/>
      <c r="MA34" s="17"/>
      <c r="MB34" s="17"/>
      <c r="MC34" s="17"/>
      <c r="MD34" s="17"/>
      <c r="ME34" s="17"/>
      <c r="MF34" s="17"/>
      <c r="MG34" s="17"/>
      <c r="MH34" s="17"/>
      <c r="MI34" s="17"/>
      <c r="MJ34" s="17"/>
      <c r="MK34" s="17"/>
      <c r="ML34" s="17"/>
      <c r="MM34" s="17"/>
      <c r="MN34" s="17"/>
      <c r="MO34" s="17"/>
      <c r="MP34" s="17"/>
      <c r="MQ34" s="17"/>
      <c r="MR34" s="17"/>
      <c r="MS34" s="17"/>
      <c r="MT34" s="17"/>
      <c r="MU34" s="17"/>
      <c r="MV34" s="17"/>
      <c r="MW34" s="17"/>
      <c r="MX34" s="17"/>
      <c r="MY34" s="17"/>
      <c r="MZ34" s="17"/>
      <c r="NA34" s="17"/>
      <c r="NB34" s="17"/>
      <c r="NC34" s="17"/>
      <c r="ND34" s="17"/>
      <c r="NE34" s="17"/>
      <c r="NF34" s="17"/>
      <c r="NG34" s="17"/>
      <c r="NH34" s="17"/>
      <c r="NI34" s="17"/>
      <c r="NJ34" s="17"/>
      <c r="NK34" s="17"/>
      <c r="NL34" s="17"/>
      <c r="NM34" s="17"/>
      <c r="NN34" s="17"/>
      <c r="NO34" s="17"/>
      <c r="NP34" s="17"/>
      <c r="NQ34" s="17"/>
      <c r="NR34" s="17"/>
      <c r="NS34" s="17"/>
      <c r="NT34" s="17"/>
      <c r="NU34" s="17"/>
      <c r="NV34" s="17"/>
      <c r="NW34" s="17"/>
      <c r="NX34" s="17"/>
      <c r="NY34" s="17"/>
      <c r="NZ34" s="17"/>
      <c r="OA34" s="17"/>
      <c r="OB34" s="17"/>
      <c r="OC34" s="17"/>
      <c r="OD34" s="17"/>
      <c r="OE34" s="17"/>
      <c r="OF34" s="17"/>
      <c r="OG34" s="17"/>
      <c r="OH34" s="17"/>
      <c r="OI34" s="17"/>
      <c r="OJ34" s="17"/>
      <c r="OK34" s="17"/>
      <c r="OL34" s="17"/>
      <c r="OM34" s="17"/>
      <c r="ON34" s="17"/>
      <c r="OO34" s="17"/>
      <c r="OP34" s="17"/>
      <c r="OQ34" s="17"/>
      <c r="OR34" s="17"/>
      <c r="OS34" s="17"/>
      <c r="OT34" s="17"/>
      <c r="OU34" s="17"/>
      <c r="OV34" s="17"/>
      <c r="OW34" s="17"/>
      <c r="OX34" s="17"/>
      <c r="OY34" s="17"/>
      <c r="OZ34" s="17"/>
      <c r="PA34" s="17"/>
      <c r="PB34" s="17"/>
      <c r="PC34" s="17"/>
      <c r="PD34" s="17"/>
      <c r="PE34" s="17"/>
      <c r="PF34" s="17"/>
      <c r="PG34" s="17"/>
      <c r="PH34" s="17"/>
      <c r="PI34" s="17"/>
      <c r="PJ34" s="17"/>
      <c r="PK34" s="17"/>
      <c r="PL34" s="17"/>
      <c r="PM34" s="17"/>
      <c r="PN34" s="17"/>
      <c r="PO34" s="17"/>
      <c r="PP34" s="17"/>
      <c r="PQ34" s="17"/>
      <c r="PR34" s="17"/>
      <c r="PS34" s="17"/>
      <c r="PT34" s="17"/>
      <c r="PU34" s="17"/>
      <c r="PV34" s="17"/>
      <c r="PW34" s="17"/>
      <c r="PX34" s="17"/>
      <c r="PY34" s="17"/>
      <c r="PZ34" s="17"/>
      <c r="QA34" s="17"/>
      <c r="QB34" s="17"/>
      <c r="QC34" s="17"/>
      <c r="QD34" s="17"/>
      <c r="QE34" s="17"/>
      <c r="QF34" s="17"/>
      <c r="QG34" s="17"/>
      <c r="QH34" s="17"/>
      <c r="QI34" s="17"/>
      <c r="QJ34" s="17"/>
      <c r="QK34" s="17"/>
      <c r="QL34" s="17"/>
      <c r="QM34" s="17"/>
      <c r="QN34" s="17"/>
      <c r="QO34" s="17"/>
      <c r="QP34" s="17"/>
      <c r="QQ34" s="17"/>
      <c r="QR34" s="17"/>
      <c r="QS34" s="17"/>
      <c r="QT34" s="17"/>
      <c r="QU34" s="17"/>
      <c r="QV34" s="17"/>
      <c r="QW34" s="17"/>
      <c r="QX34" s="17"/>
      <c r="QY34" s="17"/>
      <c r="QZ34" s="17"/>
      <c r="RA34" s="17"/>
      <c r="RB34" s="17"/>
      <c r="RC34" s="17"/>
      <c r="RD34" s="17"/>
      <c r="RE34" s="17"/>
      <c r="RF34" s="17"/>
      <c r="RG34" s="17"/>
      <c r="RH34" s="17"/>
      <c r="RI34" s="17"/>
      <c r="RJ34" s="17"/>
      <c r="RK34" s="17"/>
      <c r="RL34" s="17"/>
      <c r="RM34" s="17"/>
      <c r="RN34" s="17"/>
      <c r="RO34" s="17"/>
      <c r="RP34" s="17"/>
      <c r="RQ34" s="17"/>
      <c r="RR34" s="17"/>
      <c r="RS34" s="17"/>
      <c r="RT34" s="17"/>
      <c r="RU34" s="17"/>
      <c r="RV34" s="17"/>
      <c r="RW34" s="17"/>
      <c r="RX34" s="17"/>
      <c r="RY34" s="17"/>
      <c r="RZ34" s="17"/>
      <c r="SA34" s="17"/>
      <c r="SB34" s="17"/>
      <c r="SC34" s="17"/>
      <c r="SD34" s="17"/>
      <c r="SE34" s="17"/>
      <c r="SF34" s="17"/>
      <c r="SG34" s="17"/>
      <c r="SH34" s="17"/>
      <c r="SI34" s="17"/>
      <c r="SJ34" s="17"/>
      <c r="SK34" s="17"/>
      <c r="SL34" s="17"/>
      <c r="SM34" s="17"/>
      <c r="SN34" s="17"/>
      <c r="SO34" s="17"/>
      <c r="SP34" s="17"/>
      <c r="SQ34" s="17"/>
      <c r="SR34" s="17"/>
      <c r="SS34" s="17"/>
      <c r="ST34" s="17"/>
      <c r="SU34" s="17"/>
      <c r="SV34" s="17"/>
      <c r="SW34" s="17"/>
      <c r="SX34" s="17"/>
      <c r="SY34" s="17"/>
      <c r="SZ34" s="17"/>
      <c r="TA34" s="17"/>
      <c r="TB34" s="17"/>
      <c r="TC34" s="17"/>
      <c r="TD34" s="17"/>
      <c r="TE34" s="17"/>
      <c r="TF34" s="17"/>
      <c r="TG34" s="17"/>
      <c r="TH34" s="17"/>
      <c r="TI34" s="17"/>
      <c r="TJ34" s="17"/>
      <c r="TK34" s="17"/>
      <c r="TL34" s="17"/>
      <c r="TM34" s="17"/>
      <c r="TN34" s="17"/>
      <c r="TO34" s="17"/>
      <c r="TP34" s="17"/>
      <c r="TQ34" s="17"/>
      <c r="TR34" s="17"/>
      <c r="TS34" s="17"/>
      <c r="TT34" s="17"/>
      <c r="TU34" s="17"/>
      <c r="TV34" s="17"/>
      <c r="TW34" s="17"/>
      <c r="TX34" s="17"/>
      <c r="TY34" s="17"/>
      <c r="TZ34" s="17"/>
      <c r="UA34" s="17"/>
      <c r="UB34" s="17"/>
      <c r="UC34" s="17"/>
      <c r="UD34" s="17"/>
      <c r="UE34" s="17"/>
      <c r="UF34" s="17"/>
      <c r="UG34" s="17"/>
      <c r="UH34" s="17"/>
      <c r="UI34" s="17"/>
      <c r="UJ34" s="17"/>
      <c r="UK34" s="17"/>
      <c r="UL34" s="17"/>
      <c r="UM34" s="17"/>
      <c r="UN34" s="17"/>
      <c r="UO34" s="17"/>
      <c r="UP34" s="17"/>
      <c r="UQ34" s="17"/>
      <c r="UR34" s="17"/>
      <c r="US34" s="17"/>
      <c r="UT34" s="17"/>
      <c r="UU34" s="17"/>
      <c r="UV34" s="17"/>
      <c r="UW34" s="17"/>
      <c r="UX34" s="17"/>
      <c r="UY34" s="17"/>
      <c r="UZ34" s="17"/>
      <c r="VA34" s="17"/>
      <c r="VB34" s="17"/>
      <c r="VC34" s="17"/>
      <c r="VD34" s="17"/>
      <c r="VE34" s="17"/>
      <c r="VF34" s="17"/>
      <c r="VG34" s="17"/>
      <c r="VH34" s="17"/>
      <c r="VI34" s="17"/>
      <c r="VJ34" s="17"/>
      <c r="VK34" s="17"/>
      <c r="VL34" s="17"/>
      <c r="VM34" s="17"/>
    </row>
    <row r="35" spans="1:585" s="59" customFormat="1" x14ac:dyDescent="0.25">
      <c r="A35"/>
      <c r="B35" s="188" t="s">
        <v>153</v>
      </c>
      <c r="C35" s="189"/>
      <c r="D35" s="189"/>
      <c r="E35" s="189"/>
      <c r="F35" s="189"/>
      <c r="G35" s="189"/>
      <c r="H35" s="189"/>
      <c r="I35" s="189"/>
      <c r="J35" s="189"/>
      <c r="K35" s="189"/>
      <c r="L35" s="189"/>
      <c r="M35" s="189"/>
      <c r="N35" s="189"/>
      <c r="O35" s="3"/>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c r="KL35"/>
      <c r="KM35"/>
      <c r="KN35"/>
      <c r="KO35"/>
      <c r="KP35"/>
      <c r="KQ35"/>
      <c r="KR35"/>
      <c r="KS35"/>
      <c r="KT35"/>
      <c r="KU35"/>
      <c r="KV35"/>
      <c r="KW35"/>
      <c r="KX35"/>
      <c r="KY35"/>
      <c r="KZ35"/>
      <c r="LA35"/>
      <c r="LB35"/>
      <c r="LC35"/>
      <c r="LD35"/>
      <c r="LE35"/>
      <c r="LF35"/>
      <c r="LG35"/>
      <c r="LH35"/>
      <c r="LI35"/>
      <c r="LJ35"/>
      <c r="LK35"/>
      <c r="LL35"/>
      <c r="LM35"/>
      <c r="LN35"/>
      <c r="LO35"/>
      <c r="LP35"/>
      <c r="LQ35"/>
      <c r="LR35"/>
      <c r="LS35"/>
      <c r="LT35"/>
      <c r="LU35"/>
      <c r="LV35"/>
      <c r="LW35"/>
      <c r="LX35"/>
      <c r="LY35"/>
      <c r="LZ35"/>
      <c r="MA35"/>
      <c r="MB35"/>
      <c r="MC35"/>
      <c r="MD35"/>
      <c r="ME35"/>
      <c r="MF35"/>
      <c r="MG35"/>
      <c r="MH35"/>
      <c r="MI35"/>
      <c r="MJ35"/>
      <c r="MK35"/>
      <c r="ML35"/>
      <c r="MM35"/>
      <c r="MN35"/>
      <c r="MO35"/>
      <c r="MP35"/>
      <c r="MQ35"/>
      <c r="MR35"/>
      <c r="MS35"/>
      <c r="MT35"/>
      <c r="MU35"/>
      <c r="MV35"/>
      <c r="MW35"/>
      <c r="MX35"/>
      <c r="MY35"/>
      <c r="MZ35"/>
      <c r="NA35"/>
      <c r="NB35"/>
      <c r="NC35"/>
      <c r="ND35"/>
      <c r="NE35"/>
      <c r="NF35"/>
      <c r="NG35"/>
      <c r="NH35"/>
      <c r="NI35"/>
      <c r="NJ35"/>
      <c r="NK35"/>
      <c r="NL35"/>
      <c r="NM35"/>
      <c r="NN35"/>
      <c r="NO35"/>
      <c r="NP35"/>
      <c r="NQ35"/>
      <c r="NR35"/>
      <c r="NS35"/>
      <c r="NT35"/>
      <c r="NU35"/>
      <c r="NV35"/>
      <c r="NW35"/>
      <c r="NX35"/>
      <c r="NY35"/>
      <c r="NZ35"/>
      <c r="OA35"/>
      <c r="OB35"/>
      <c r="OC35"/>
      <c r="OD35"/>
      <c r="OE35"/>
      <c r="OF35"/>
      <c r="OG35"/>
      <c r="OH35"/>
      <c r="OI35"/>
      <c r="OJ35"/>
      <c r="OK35"/>
      <c r="OL35"/>
      <c r="OM35"/>
      <c r="ON35"/>
      <c r="OO35"/>
      <c r="OP35"/>
      <c r="OQ35"/>
      <c r="OR35"/>
      <c r="OS35"/>
      <c r="OT35"/>
      <c r="OU35"/>
      <c r="OV35"/>
      <c r="OW35"/>
      <c r="OX35"/>
      <c r="OY35"/>
      <c r="OZ35"/>
      <c r="PA35"/>
      <c r="PB35"/>
      <c r="PC35"/>
      <c r="PD35"/>
      <c r="PE35"/>
      <c r="PF35"/>
      <c r="PG35"/>
      <c r="PH35"/>
      <c r="PI35"/>
      <c r="PJ35"/>
      <c r="PK35"/>
      <c r="PL35"/>
      <c r="PM35"/>
      <c r="PN35"/>
      <c r="PO35"/>
      <c r="PP35"/>
      <c r="PQ35"/>
      <c r="PR35"/>
      <c r="PS35"/>
      <c r="PT35"/>
      <c r="PU35"/>
      <c r="PV35"/>
      <c r="PW35"/>
      <c r="PX35"/>
      <c r="PY35"/>
      <c r="PZ35"/>
      <c r="QA35"/>
      <c r="QB35"/>
      <c r="QC35"/>
      <c r="QD35"/>
      <c r="QE35"/>
      <c r="QF35"/>
      <c r="QG35"/>
      <c r="QH35"/>
      <c r="QI35"/>
      <c r="QJ35"/>
      <c r="QK35"/>
      <c r="QL35"/>
      <c r="QM35"/>
      <c r="QN35"/>
      <c r="QO35"/>
      <c r="QP35"/>
      <c r="QQ35"/>
      <c r="QR35"/>
      <c r="QS35"/>
      <c r="QT35"/>
      <c r="QU35"/>
      <c r="QV35"/>
      <c r="QW35"/>
      <c r="QX35"/>
      <c r="QY35"/>
      <c r="QZ35"/>
      <c r="RA35"/>
      <c r="RB35"/>
      <c r="RC35"/>
      <c r="RD35"/>
      <c r="RE35"/>
      <c r="RF35"/>
      <c r="RG35"/>
      <c r="RH35"/>
      <c r="RI35"/>
      <c r="RJ35"/>
      <c r="RK35"/>
      <c r="RL35"/>
      <c r="RM35"/>
      <c r="RN35"/>
      <c r="RO35"/>
      <c r="RP35"/>
      <c r="RQ35"/>
      <c r="RR35"/>
      <c r="RS35"/>
      <c r="RT35"/>
      <c r="RU35"/>
      <c r="RV35"/>
      <c r="RW35"/>
      <c r="RX35"/>
      <c r="RY35"/>
      <c r="RZ35"/>
      <c r="SA35"/>
      <c r="SB35"/>
      <c r="SC35"/>
      <c r="SD35"/>
      <c r="SE35"/>
      <c r="SF35"/>
      <c r="SG35"/>
      <c r="SH35"/>
      <c r="SI35"/>
      <c r="SJ35"/>
      <c r="SK35"/>
      <c r="SL35"/>
      <c r="SM35"/>
      <c r="SN35"/>
      <c r="SO35"/>
      <c r="SP35"/>
      <c r="SQ35"/>
      <c r="SR35"/>
      <c r="SS35"/>
      <c r="ST35"/>
      <c r="SU35"/>
      <c r="SV35"/>
      <c r="SW35"/>
      <c r="SX35"/>
      <c r="SY35"/>
      <c r="SZ35"/>
      <c r="TA35"/>
      <c r="TB35"/>
      <c r="TC35"/>
      <c r="TD35"/>
      <c r="TE35"/>
      <c r="TF35"/>
      <c r="TG35"/>
      <c r="TH35"/>
      <c r="TI35"/>
      <c r="TJ35"/>
      <c r="TK35"/>
      <c r="TL35"/>
      <c r="TM35"/>
      <c r="TN35"/>
      <c r="TO35"/>
      <c r="TP35"/>
      <c r="TQ35"/>
      <c r="TR35"/>
      <c r="TS35"/>
      <c r="TT35"/>
      <c r="TU35"/>
      <c r="TV35"/>
      <c r="TW35"/>
      <c r="TX35"/>
      <c r="TY35"/>
      <c r="TZ35"/>
      <c r="UA35"/>
      <c r="UB35"/>
      <c r="UC35"/>
      <c r="UD35"/>
      <c r="UE35"/>
      <c r="UF35"/>
      <c r="UG35"/>
      <c r="UH35"/>
      <c r="UI35"/>
      <c r="UJ35"/>
      <c r="UK35"/>
      <c r="UL35"/>
      <c r="UM35"/>
      <c r="UN35"/>
      <c r="UO35"/>
      <c r="UP35"/>
      <c r="UQ35"/>
      <c r="UR35"/>
      <c r="US35"/>
      <c r="UT35"/>
      <c r="UU35"/>
      <c r="UV35"/>
      <c r="UW35"/>
      <c r="UX35"/>
      <c r="UY35"/>
      <c r="UZ35"/>
      <c r="VA35"/>
      <c r="VB35"/>
      <c r="VC35"/>
      <c r="VD35"/>
      <c r="VE35"/>
      <c r="VF35"/>
      <c r="VG35"/>
      <c r="VH35"/>
      <c r="VI35"/>
      <c r="VJ35"/>
      <c r="VK35"/>
      <c r="VL35"/>
      <c r="VM35"/>
    </row>
    <row r="36" spans="1:585" s="59" customFormat="1" x14ac:dyDescent="0.25">
      <c r="A36"/>
      <c r="B36" s="190" t="s">
        <v>154</v>
      </c>
      <c r="C36" s="189"/>
      <c r="D36" s="189"/>
      <c r="E36" s="189"/>
      <c r="F36" s="189"/>
      <c r="G36" s="189"/>
      <c r="H36" s="189"/>
      <c r="I36" s="189"/>
      <c r="J36" s="189"/>
      <c r="K36" s="189"/>
      <c r="L36" s="189"/>
      <c r="M36" s="189"/>
      <c r="N36" s="189"/>
      <c r="O36" s="3"/>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c r="JF36"/>
      <c r="JG36"/>
      <c r="JH36"/>
      <c r="JI36"/>
      <c r="JJ36"/>
      <c r="JK36"/>
      <c r="JL36"/>
      <c r="JM36"/>
      <c r="JN36"/>
      <c r="JO36"/>
      <c r="JP36"/>
      <c r="JQ36"/>
      <c r="JR36"/>
      <c r="JS36"/>
      <c r="JT36"/>
      <c r="JU36"/>
      <c r="JV36"/>
      <c r="JW36"/>
      <c r="JX36"/>
      <c r="JY36"/>
      <c r="JZ36"/>
      <c r="KA36"/>
      <c r="KB36"/>
      <c r="KC36"/>
      <c r="KD36"/>
      <c r="KE36"/>
      <c r="KF36"/>
      <c r="KG36"/>
      <c r="KH36"/>
      <c r="KI36"/>
      <c r="KJ36"/>
      <c r="KK36"/>
      <c r="KL36"/>
      <c r="KM36"/>
      <c r="KN36"/>
      <c r="KO36"/>
      <c r="KP36"/>
      <c r="KQ36"/>
      <c r="KR36"/>
      <c r="KS36"/>
      <c r="KT36"/>
      <c r="KU36"/>
      <c r="KV36"/>
      <c r="KW36"/>
      <c r="KX36"/>
      <c r="KY36"/>
      <c r="KZ36"/>
      <c r="LA36"/>
      <c r="LB36"/>
      <c r="LC36"/>
      <c r="LD36"/>
      <c r="LE36"/>
      <c r="LF36"/>
      <c r="LG36"/>
      <c r="LH36"/>
      <c r="LI36"/>
      <c r="LJ36"/>
      <c r="LK36"/>
      <c r="LL36"/>
      <c r="LM36"/>
      <c r="LN36"/>
      <c r="LO36"/>
      <c r="LP36"/>
      <c r="LQ36"/>
      <c r="LR36"/>
      <c r="LS36"/>
      <c r="LT36"/>
      <c r="LU36"/>
      <c r="LV36"/>
      <c r="LW36"/>
      <c r="LX36"/>
      <c r="LY36"/>
      <c r="LZ36"/>
      <c r="MA36"/>
      <c r="MB36"/>
      <c r="MC36"/>
      <c r="MD36"/>
      <c r="ME36"/>
      <c r="MF36"/>
      <c r="MG36"/>
      <c r="MH36"/>
      <c r="MI36"/>
      <c r="MJ36"/>
      <c r="MK36"/>
      <c r="ML36"/>
      <c r="MM36"/>
      <c r="MN36"/>
      <c r="MO36"/>
      <c r="MP36"/>
      <c r="MQ36"/>
      <c r="MR36"/>
      <c r="MS36"/>
      <c r="MT36"/>
      <c r="MU36"/>
      <c r="MV36"/>
      <c r="MW36"/>
      <c r="MX36"/>
      <c r="MY36"/>
      <c r="MZ36"/>
      <c r="NA36"/>
      <c r="NB36"/>
      <c r="NC36"/>
      <c r="ND36"/>
      <c r="NE36"/>
      <c r="NF36"/>
      <c r="NG36"/>
      <c r="NH36"/>
      <c r="NI36"/>
      <c r="NJ36"/>
      <c r="NK36"/>
      <c r="NL36"/>
      <c r="NM36"/>
      <c r="NN36"/>
      <c r="NO36"/>
      <c r="NP36"/>
      <c r="NQ36"/>
      <c r="NR36"/>
      <c r="NS36"/>
      <c r="NT36"/>
      <c r="NU36"/>
      <c r="NV36"/>
      <c r="NW36"/>
      <c r="NX36"/>
      <c r="NY36"/>
      <c r="NZ36"/>
      <c r="OA36"/>
      <c r="OB36"/>
      <c r="OC36"/>
      <c r="OD36"/>
      <c r="OE36"/>
      <c r="OF36"/>
      <c r="OG36"/>
      <c r="OH36"/>
      <c r="OI36"/>
      <c r="OJ36"/>
      <c r="OK36"/>
      <c r="OL36"/>
      <c r="OM36"/>
      <c r="ON36"/>
      <c r="OO36"/>
      <c r="OP36"/>
      <c r="OQ36"/>
      <c r="OR36"/>
      <c r="OS36"/>
      <c r="OT36"/>
      <c r="OU36"/>
      <c r="OV36"/>
      <c r="OW36"/>
      <c r="OX36"/>
      <c r="OY36"/>
      <c r="OZ36"/>
      <c r="PA36"/>
      <c r="PB36"/>
      <c r="PC36"/>
      <c r="PD36"/>
      <c r="PE36"/>
      <c r="PF36"/>
      <c r="PG36"/>
      <c r="PH36"/>
      <c r="PI36"/>
      <c r="PJ36"/>
      <c r="PK36"/>
      <c r="PL36"/>
      <c r="PM36"/>
      <c r="PN36"/>
      <c r="PO36"/>
      <c r="PP36"/>
      <c r="PQ36"/>
      <c r="PR36"/>
      <c r="PS36"/>
      <c r="PT36"/>
      <c r="PU36"/>
      <c r="PV36"/>
      <c r="PW36"/>
      <c r="PX36"/>
      <c r="PY36"/>
      <c r="PZ36"/>
      <c r="QA36"/>
      <c r="QB36"/>
      <c r="QC36"/>
      <c r="QD36"/>
      <c r="QE36"/>
      <c r="QF36"/>
      <c r="QG36"/>
      <c r="QH36"/>
      <c r="QI36"/>
      <c r="QJ36"/>
      <c r="QK36"/>
      <c r="QL36"/>
      <c r="QM36"/>
      <c r="QN36"/>
      <c r="QO36"/>
      <c r="QP36"/>
      <c r="QQ36"/>
      <c r="QR36"/>
      <c r="QS36"/>
      <c r="QT36"/>
      <c r="QU36"/>
      <c r="QV36"/>
      <c r="QW36"/>
      <c r="QX36"/>
      <c r="QY36"/>
      <c r="QZ36"/>
      <c r="RA36"/>
      <c r="RB36"/>
      <c r="RC36"/>
      <c r="RD36"/>
      <c r="RE36"/>
      <c r="RF36"/>
      <c r="RG36"/>
      <c r="RH36"/>
      <c r="RI36"/>
      <c r="RJ36"/>
      <c r="RK36"/>
      <c r="RL36"/>
      <c r="RM36"/>
      <c r="RN36"/>
      <c r="RO36"/>
      <c r="RP36"/>
      <c r="RQ36"/>
      <c r="RR36"/>
      <c r="RS36"/>
      <c r="RT36"/>
      <c r="RU36"/>
      <c r="RV36"/>
      <c r="RW36"/>
      <c r="RX36"/>
      <c r="RY36"/>
      <c r="RZ36"/>
      <c r="SA36"/>
      <c r="SB36"/>
      <c r="SC36"/>
      <c r="SD36"/>
      <c r="SE36"/>
      <c r="SF36"/>
      <c r="SG36"/>
      <c r="SH36"/>
      <c r="SI36"/>
      <c r="SJ36"/>
      <c r="SK36"/>
      <c r="SL36"/>
      <c r="SM36"/>
      <c r="SN36"/>
      <c r="SO36"/>
      <c r="SP36"/>
      <c r="SQ36"/>
      <c r="SR36"/>
      <c r="SS36"/>
      <c r="ST36"/>
      <c r="SU36"/>
      <c r="SV36"/>
      <c r="SW36"/>
      <c r="SX36"/>
      <c r="SY36"/>
      <c r="SZ36"/>
      <c r="TA36"/>
      <c r="TB36"/>
      <c r="TC36"/>
      <c r="TD36"/>
      <c r="TE36"/>
      <c r="TF36"/>
      <c r="TG36"/>
      <c r="TH36"/>
      <c r="TI36"/>
      <c r="TJ36"/>
      <c r="TK36"/>
      <c r="TL36"/>
      <c r="TM36"/>
      <c r="TN36"/>
      <c r="TO36"/>
      <c r="TP36"/>
      <c r="TQ36"/>
      <c r="TR36"/>
      <c r="TS36"/>
      <c r="TT36"/>
      <c r="TU36"/>
      <c r="TV36"/>
      <c r="TW36"/>
      <c r="TX36"/>
      <c r="TY36"/>
      <c r="TZ36"/>
      <c r="UA36"/>
      <c r="UB36"/>
      <c r="UC36"/>
      <c r="UD36"/>
      <c r="UE36"/>
      <c r="UF36"/>
      <c r="UG36"/>
      <c r="UH36"/>
      <c r="UI36"/>
      <c r="UJ36"/>
      <c r="UK36"/>
      <c r="UL36"/>
      <c r="UM36"/>
      <c r="UN36"/>
      <c r="UO36"/>
      <c r="UP36"/>
      <c r="UQ36"/>
      <c r="UR36"/>
      <c r="US36"/>
      <c r="UT36"/>
      <c r="UU36"/>
      <c r="UV36"/>
      <c r="UW36"/>
      <c r="UX36"/>
      <c r="UY36"/>
      <c r="UZ36"/>
      <c r="VA36"/>
      <c r="VB36"/>
      <c r="VC36"/>
      <c r="VD36"/>
      <c r="VE36"/>
      <c r="VF36"/>
      <c r="VG36"/>
      <c r="VH36"/>
      <c r="VI36"/>
      <c r="VJ36"/>
      <c r="VK36"/>
      <c r="VL36"/>
      <c r="VM36"/>
    </row>
    <row r="37" spans="1:585" s="59" customFormat="1" x14ac:dyDescent="0.25">
      <c r="A37"/>
      <c r="B37" s="190" t="s">
        <v>155</v>
      </c>
      <c r="C37" s="189"/>
      <c r="D37" s="189"/>
      <c r="E37" s="189"/>
      <c r="F37" s="189"/>
      <c r="G37" s="189"/>
      <c r="H37" s="189"/>
      <c r="I37" s="189"/>
      <c r="J37" s="189"/>
      <c r="K37" s="189"/>
      <c r="L37" s="189"/>
      <c r="M37" s="189"/>
      <c r="N37" s="189"/>
      <c r="O37" s="3"/>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c r="JE37"/>
      <c r="JF37"/>
      <c r="JG37"/>
      <c r="JH37"/>
      <c r="JI37"/>
      <c r="JJ37"/>
      <c r="JK37"/>
      <c r="JL37"/>
      <c r="JM37"/>
      <c r="JN37"/>
      <c r="JO37"/>
      <c r="JP37"/>
      <c r="JQ37"/>
      <c r="JR37"/>
      <c r="JS37"/>
      <c r="JT37"/>
      <c r="JU37"/>
      <c r="JV37"/>
      <c r="JW37"/>
      <c r="JX37"/>
      <c r="JY37"/>
      <c r="JZ37"/>
      <c r="KA37"/>
      <c r="KB37"/>
      <c r="KC37"/>
      <c r="KD37"/>
      <c r="KE37"/>
      <c r="KF37"/>
      <c r="KG37"/>
      <c r="KH37"/>
      <c r="KI37"/>
      <c r="KJ37"/>
      <c r="KK37"/>
      <c r="KL37"/>
      <c r="KM37"/>
      <c r="KN37"/>
      <c r="KO37"/>
      <c r="KP37"/>
      <c r="KQ37"/>
      <c r="KR37"/>
      <c r="KS37"/>
      <c r="KT37"/>
      <c r="KU37"/>
      <c r="KV37"/>
      <c r="KW37"/>
      <c r="KX37"/>
      <c r="KY37"/>
      <c r="KZ37"/>
      <c r="LA37"/>
      <c r="LB37"/>
      <c r="LC37"/>
      <c r="LD37"/>
      <c r="LE37"/>
      <c r="LF37"/>
      <c r="LG37"/>
      <c r="LH37"/>
      <c r="LI37"/>
      <c r="LJ37"/>
      <c r="LK37"/>
      <c r="LL37"/>
      <c r="LM37"/>
      <c r="LN37"/>
      <c r="LO37"/>
      <c r="LP37"/>
      <c r="LQ37"/>
      <c r="LR37"/>
      <c r="LS37"/>
      <c r="LT37"/>
      <c r="LU37"/>
      <c r="LV37"/>
      <c r="LW37"/>
      <c r="LX37"/>
      <c r="LY37"/>
      <c r="LZ37"/>
      <c r="MA37"/>
      <c r="MB37"/>
      <c r="MC37"/>
      <c r="MD37"/>
      <c r="ME37"/>
      <c r="MF37"/>
      <c r="MG37"/>
      <c r="MH37"/>
      <c r="MI37"/>
      <c r="MJ37"/>
      <c r="MK37"/>
      <c r="ML37"/>
      <c r="MM37"/>
      <c r="MN37"/>
      <c r="MO37"/>
      <c r="MP37"/>
      <c r="MQ37"/>
      <c r="MR37"/>
      <c r="MS37"/>
      <c r="MT37"/>
      <c r="MU37"/>
      <c r="MV37"/>
      <c r="MW37"/>
      <c r="MX37"/>
      <c r="MY37"/>
      <c r="MZ37"/>
      <c r="NA37"/>
      <c r="NB37"/>
      <c r="NC37"/>
      <c r="ND37"/>
      <c r="NE37"/>
      <c r="NF37"/>
      <c r="NG37"/>
      <c r="NH37"/>
      <c r="NI37"/>
      <c r="NJ37"/>
      <c r="NK37"/>
      <c r="NL37"/>
      <c r="NM37"/>
      <c r="NN37"/>
      <c r="NO37"/>
      <c r="NP37"/>
      <c r="NQ37"/>
      <c r="NR37"/>
      <c r="NS37"/>
      <c r="NT37"/>
      <c r="NU37"/>
      <c r="NV37"/>
      <c r="NW37"/>
      <c r="NX37"/>
      <c r="NY37"/>
      <c r="NZ37"/>
      <c r="OA37"/>
      <c r="OB37"/>
      <c r="OC37"/>
      <c r="OD37"/>
      <c r="OE37"/>
      <c r="OF37"/>
      <c r="OG37"/>
      <c r="OH37"/>
      <c r="OI37"/>
      <c r="OJ37"/>
      <c r="OK37"/>
      <c r="OL37"/>
      <c r="OM37"/>
      <c r="ON37"/>
      <c r="OO37"/>
      <c r="OP37"/>
      <c r="OQ37"/>
      <c r="OR37"/>
      <c r="OS37"/>
      <c r="OT37"/>
      <c r="OU37"/>
      <c r="OV37"/>
      <c r="OW37"/>
      <c r="OX37"/>
      <c r="OY37"/>
      <c r="OZ37"/>
      <c r="PA37"/>
      <c r="PB37"/>
      <c r="PC37"/>
      <c r="PD37"/>
      <c r="PE37"/>
      <c r="PF37"/>
      <c r="PG37"/>
      <c r="PH37"/>
      <c r="PI37"/>
      <c r="PJ37"/>
      <c r="PK37"/>
      <c r="PL37"/>
      <c r="PM37"/>
      <c r="PN37"/>
      <c r="PO37"/>
      <c r="PP37"/>
      <c r="PQ37"/>
      <c r="PR37"/>
      <c r="PS37"/>
      <c r="PT37"/>
      <c r="PU37"/>
      <c r="PV37"/>
      <c r="PW37"/>
      <c r="PX37"/>
      <c r="PY37"/>
      <c r="PZ37"/>
      <c r="QA37"/>
      <c r="QB37"/>
      <c r="QC37"/>
      <c r="QD37"/>
      <c r="QE37"/>
      <c r="QF37"/>
      <c r="QG37"/>
      <c r="QH37"/>
      <c r="QI37"/>
      <c r="QJ37"/>
      <c r="QK37"/>
      <c r="QL37"/>
      <c r="QM37"/>
      <c r="QN37"/>
      <c r="QO37"/>
      <c r="QP37"/>
      <c r="QQ37"/>
      <c r="QR37"/>
      <c r="QS37"/>
      <c r="QT37"/>
      <c r="QU37"/>
      <c r="QV37"/>
      <c r="QW37"/>
      <c r="QX37"/>
      <c r="QY37"/>
      <c r="QZ37"/>
      <c r="RA37"/>
      <c r="RB37"/>
      <c r="RC37"/>
      <c r="RD37"/>
      <c r="RE37"/>
      <c r="RF37"/>
      <c r="RG37"/>
      <c r="RH37"/>
      <c r="RI37"/>
      <c r="RJ37"/>
      <c r="RK37"/>
      <c r="RL37"/>
      <c r="RM37"/>
      <c r="RN37"/>
      <c r="RO37"/>
      <c r="RP37"/>
      <c r="RQ37"/>
      <c r="RR37"/>
      <c r="RS37"/>
      <c r="RT37"/>
      <c r="RU37"/>
      <c r="RV37"/>
      <c r="RW37"/>
      <c r="RX37"/>
      <c r="RY37"/>
      <c r="RZ37"/>
      <c r="SA37"/>
      <c r="SB37"/>
      <c r="SC37"/>
      <c r="SD37"/>
      <c r="SE37"/>
      <c r="SF37"/>
      <c r="SG37"/>
      <c r="SH37"/>
      <c r="SI37"/>
      <c r="SJ37"/>
      <c r="SK37"/>
      <c r="SL37"/>
      <c r="SM37"/>
      <c r="SN37"/>
      <c r="SO37"/>
      <c r="SP37"/>
      <c r="SQ37"/>
      <c r="SR37"/>
      <c r="SS37"/>
      <c r="ST37"/>
      <c r="SU37"/>
      <c r="SV37"/>
      <c r="SW37"/>
      <c r="SX37"/>
      <c r="SY37"/>
      <c r="SZ37"/>
      <c r="TA37"/>
      <c r="TB37"/>
      <c r="TC37"/>
      <c r="TD37"/>
      <c r="TE37"/>
      <c r="TF37"/>
      <c r="TG37"/>
      <c r="TH37"/>
      <c r="TI37"/>
      <c r="TJ37"/>
      <c r="TK37"/>
      <c r="TL37"/>
      <c r="TM37"/>
      <c r="TN37"/>
      <c r="TO37"/>
      <c r="TP37"/>
      <c r="TQ37"/>
      <c r="TR37"/>
      <c r="TS37"/>
      <c r="TT37"/>
      <c r="TU37"/>
      <c r="TV37"/>
      <c r="TW37"/>
      <c r="TX37"/>
      <c r="TY37"/>
      <c r="TZ37"/>
      <c r="UA37"/>
      <c r="UB37"/>
      <c r="UC37"/>
      <c r="UD37"/>
      <c r="UE37"/>
      <c r="UF37"/>
      <c r="UG37"/>
      <c r="UH37"/>
      <c r="UI37"/>
      <c r="UJ37"/>
      <c r="UK37"/>
      <c r="UL37"/>
      <c r="UM37"/>
      <c r="UN37"/>
      <c r="UO37"/>
      <c r="UP37"/>
      <c r="UQ37"/>
      <c r="UR37"/>
      <c r="US37"/>
      <c r="UT37"/>
      <c r="UU37"/>
      <c r="UV37"/>
      <c r="UW37"/>
      <c r="UX37"/>
      <c r="UY37"/>
      <c r="UZ37"/>
      <c r="VA37"/>
      <c r="VB37"/>
      <c r="VC37"/>
      <c r="VD37"/>
      <c r="VE37"/>
      <c r="VF37"/>
      <c r="VG37"/>
      <c r="VH37"/>
      <c r="VI37"/>
      <c r="VJ37"/>
      <c r="VK37"/>
      <c r="VL37"/>
      <c r="VM37"/>
    </row>
    <row r="38" spans="1:585" s="59" customFormat="1" x14ac:dyDescent="0.25">
      <c r="A38"/>
      <c r="B38" s="190" t="s">
        <v>156</v>
      </c>
      <c r="C38" s="189"/>
      <c r="D38" s="189"/>
      <c r="E38" s="189"/>
      <c r="F38" s="189"/>
      <c r="G38" s="189"/>
      <c r="H38" s="189"/>
      <c r="I38" s="189"/>
      <c r="J38" s="189"/>
      <c r="K38" s="189"/>
      <c r="L38" s="189"/>
      <c r="M38" s="189"/>
      <c r="N38" s="189"/>
      <c r="O38" s="3"/>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c r="JD38"/>
      <c r="JE38"/>
      <c r="JF38"/>
      <c r="JG38"/>
      <c r="JH38"/>
      <c r="JI38"/>
      <c r="JJ38"/>
      <c r="JK38"/>
      <c r="JL38"/>
      <c r="JM38"/>
      <c r="JN38"/>
      <c r="JO38"/>
      <c r="JP38"/>
      <c r="JQ38"/>
      <c r="JR38"/>
      <c r="JS38"/>
      <c r="JT38"/>
      <c r="JU38"/>
      <c r="JV38"/>
      <c r="JW38"/>
      <c r="JX38"/>
      <c r="JY38"/>
      <c r="JZ38"/>
      <c r="KA38"/>
      <c r="KB38"/>
      <c r="KC38"/>
      <c r="KD38"/>
      <c r="KE38"/>
      <c r="KF38"/>
      <c r="KG38"/>
      <c r="KH38"/>
      <c r="KI38"/>
      <c r="KJ38"/>
      <c r="KK38"/>
      <c r="KL38"/>
      <c r="KM38"/>
      <c r="KN38"/>
      <c r="KO38"/>
      <c r="KP38"/>
      <c r="KQ38"/>
      <c r="KR38"/>
      <c r="KS38"/>
      <c r="KT38"/>
      <c r="KU38"/>
      <c r="KV38"/>
      <c r="KW38"/>
      <c r="KX38"/>
      <c r="KY38"/>
      <c r="KZ38"/>
      <c r="LA38"/>
      <c r="LB38"/>
      <c r="LC38"/>
      <c r="LD38"/>
      <c r="LE38"/>
      <c r="LF38"/>
      <c r="LG38"/>
      <c r="LH38"/>
      <c r="LI38"/>
      <c r="LJ38"/>
      <c r="LK38"/>
      <c r="LL38"/>
      <c r="LM38"/>
      <c r="LN38"/>
      <c r="LO38"/>
      <c r="LP38"/>
      <c r="LQ38"/>
      <c r="LR38"/>
      <c r="LS38"/>
      <c r="LT38"/>
      <c r="LU38"/>
      <c r="LV38"/>
      <c r="LW38"/>
      <c r="LX38"/>
      <c r="LY38"/>
      <c r="LZ38"/>
      <c r="MA38"/>
      <c r="MB38"/>
      <c r="MC38"/>
      <c r="MD38"/>
      <c r="ME38"/>
      <c r="MF38"/>
      <c r="MG38"/>
      <c r="MH38"/>
      <c r="MI38"/>
      <c r="MJ38"/>
      <c r="MK38"/>
      <c r="ML38"/>
      <c r="MM38"/>
      <c r="MN38"/>
      <c r="MO38"/>
      <c r="MP38"/>
      <c r="MQ38"/>
      <c r="MR38"/>
      <c r="MS38"/>
      <c r="MT38"/>
      <c r="MU38"/>
      <c r="MV38"/>
      <c r="MW38"/>
      <c r="MX38"/>
      <c r="MY38"/>
      <c r="MZ38"/>
      <c r="NA38"/>
      <c r="NB38"/>
      <c r="NC38"/>
      <c r="ND38"/>
      <c r="NE38"/>
      <c r="NF38"/>
      <c r="NG38"/>
      <c r="NH38"/>
      <c r="NI38"/>
      <c r="NJ38"/>
      <c r="NK38"/>
      <c r="NL38"/>
      <c r="NM38"/>
      <c r="NN38"/>
      <c r="NO38"/>
      <c r="NP38"/>
      <c r="NQ38"/>
      <c r="NR38"/>
      <c r="NS38"/>
      <c r="NT38"/>
      <c r="NU38"/>
      <c r="NV38"/>
      <c r="NW38"/>
      <c r="NX38"/>
      <c r="NY38"/>
      <c r="NZ38"/>
      <c r="OA38"/>
      <c r="OB38"/>
      <c r="OC38"/>
      <c r="OD38"/>
      <c r="OE38"/>
      <c r="OF38"/>
      <c r="OG38"/>
      <c r="OH38"/>
      <c r="OI38"/>
      <c r="OJ38"/>
      <c r="OK38"/>
      <c r="OL38"/>
      <c r="OM38"/>
      <c r="ON38"/>
      <c r="OO38"/>
      <c r="OP38"/>
      <c r="OQ38"/>
      <c r="OR38"/>
      <c r="OS38"/>
      <c r="OT38"/>
      <c r="OU38"/>
      <c r="OV38"/>
      <c r="OW38"/>
      <c r="OX38"/>
      <c r="OY38"/>
      <c r="OZ38"/>
      <c r="PA38"/>
      <c r="PB38"/>
      <c r="PC38"/>
      <c r="PD38"/>
      <c r="PE38"/>
      <c r="PF38"/>
      <c r="PG38"/>
      <c r="PH38"/>
      <c r="PI38"/>
      <c r="PJ38"/>
      <c r="PK38"/>
      <c r="PL38"/>
      <c r="PM38"/>
      <c r="PN38"/>
      <c r="PO38"/>
      <c r="PP38"/>
      <c r="PQ38"/>
      <c r="PR38"/>
      <c r="PS38"/>
      <c r="PT38"/>
      <c r="PU38"/>
      <c r="PV38"/>
      <c r="PW38"/>
      <c r="PX38"/>
      <c r="PY38"/>
      <c r="PZ38"/>
      <c r="QA38"/>
      <c r="QB38"/>
      <c r="QC38"/>
      <c r="QD38"/>
      <c r="QE38"/>
      <c r="QF38"/>
      <c r="QG38"/>
      <c r="QH38"/>
      <c r="QI38"/>
      <c r="QJ38"/>
      <c r="QK38"/>
      <c r="QL38"/>
      <c r="QM38"/>
      <c r="QN38"/>
      <c r="QO38"/>
      <c r="QP38"/>
      <c r="QQ38"/>
      <c r="QR38"/>
      <c r="QS38"/>
      <c r="QT38"/>
      <c r="QU38"/>
      <c r="QV38"/>
      <c r="QW38"/>
      <c r="QX38"/>
      <c r="QY38"/>
      <c r="QZ38"/>
      <c r="RA38"/>
      <c r="RB38"/>
      <c r="RC38"/>
      <c r="RD38"/>
      <c r="RE38"/>
      <c r="RF38"/>
      <c r="RG38"/>
      <c r="RH38"/>
      <c r="RI38"/>
      <c r="RJ38"/>
      <c r="RK38"/>
      <c r="RL38"/>
      <c r="RM38"/>
      <c r="RN38"/>
      <c r="RO38"/>
      <c r="RP38"/>
      <c r="RQ38"/>
      <c r="RR38"/>
      <c r="RS38"/>
      <c r="RT38"/>
      <c r="RU38"/>
      <c r="RV38"/>
      <c r="RW38"/>
      <c r="RX38"/>
      <c r="RY38"/>
      <c r="RZ38"/>
      <c r="SA38"/>
      <c r="SB38"/>
      <c r="SC38"/>
      <c r="SD38"/>
      <c r="SE38"/>
      <c r="SF38"/>
      <c r="SG38"/>
      <c r="SH38"/>
      <c r="SI38"/>
      <c r="SJ38"/>
      <c r="SK38"/>
      <c r="SL38"/>
      <c r="SM38"/>
      <c r="SN38"/>
      <c r="SO38"/>
      <c r="SP38"/>
      <c r="SQ38"/>
      <c r="SR38"/>
      <c r="SS38"/>
      <c r="ST38"/>
      <c r="SU38"/>
      <c r="SV38"/>
      <c r="SW38"/>
      <c r="SX38"/>
      <c r="SY38"/>
      <c r="SZ38"/>
      <c r="TA38"/>
      <c r="TB38"/>
      <c r="TC38"/>
      <c r="TD38"/>
      <c r="TE38"/>
      <c r="TF38"/>
      <c r="TG38"/>
      <c r="TH38"/>
      <c r="TI38"/>
      <c r="TJ38"/>
      <c r="TK38"/>
      <c r="TL38"/>
      <c r="TM38"/>
      <c r="TN38"/>
      <c r="TO38"/>
      <c r="TP38"/>
      <c r="TQ38"/>
      <c r="TR38"/>
      <c r="TS38"/>
      <c r="TT38"/>
      <c r="TU38"/>
      <c r="TV38"/>
      <c r="TW38"/>
      <c r="TX38"/>
      <c r="TY38"/>
      <c r="TZ38"/>
      <c r="UA38"/>
      <c r="UB38"/>
      <c r="UC38"/>
      <c r="UD38"/>
      <c r="UE38"/>
      <c r="UF38"/>
      <c r="UG38"/>
      <c r="UH38"/>
      <c r="UI38"/>
      <c r="UJ38"/>
      <c r="UK38"/>
      <c r="UL38"/>
      <c r="UM38"/>
      <c r="UN38"/>
      <c r="UO38"/>
      <c r="UP38"/>
      <c r="UQ38"/>
      <c r="UR38"/>
      <c r="US38"/>
      <c r="UT38"/>
      <c r="UU38"/>
      <c r="UV38"/>
      <c r="UW38"/>
      <c r="UX38"/>
      <c r="UY38"/>
      <c r="UZ38"/>
      <c r="VA38"/>
      <c r="VB38"/>
      <c r="VC38"/>
      <c r="VD38"/>
      <c r="VE38"/>
      <c r="VF38"/>
      <c r="VG38"/>
      <c r="VH38"/>
      <c r="VI38"/>
      <c r="VJ38"/>
      <c r="VK38"/>
      <c r="VL38"/>
      <c r="VM38"/>
    </row>
    <row r="39" spans="1:585" s="59" customFormat="1" x14ac:dyDescent="0.25">
      <c r="A39"/>
      <c r="B39" s="190" t="s">
        <v>157</v>
      </c>
      <c r="C39" s="189"/>
      <c r="D39" s="189"/>
      <c r="E39" s="189"/>
      <c r="F39" s="189"/>
      <c r="G39" s="189"/>
      <c r="H39" s="189"/>
      <c r="I39" s="189"/>
      <c r="J39" s="189"/>
      <c r="K39" s="189"/>
      <c r="L39" s="189"/>
      <c r="M39" s="189"/>
      <c r="N39" s="189"/>
      <c r="O39" s="3"/>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c r="JE39"/>
      <c r="JF39"/>
      <c r="JG39"/>
      <c r="JH39"/>
      <c r="JI39"/>
      <c r="JJ39"/>
      <c r="JK39"/>
      <c r="JL39"/>
      <c r="JM39"/>
      <c r="JN39"/>
      <c r="JO39"/>
      <c r="JP39"/>
      <c r="JQ39"/>
      <c r="JR39"/>
      <c r="JS39"/>
      <c r="JT39"/>
      <c r="JU39"/>
      <c r="JV39"/>
      <c r="JW39"/>
      <c r="JX39"/>
      <c r="JY39"/>
      <c r="JZ39"/>
      <c r="KA39"/>
      <c r="KB39"/>
      <c r="KC39"/>
      <c r="KD39"/>
      <c r="KE39"/>
      <c r="KF39"/>
      <c r="KG39"/>
      <c r="KH39"/>
      <c r="KI39"/>
      <c r="KJ39"/>
      <c r="KK39"/>
      <c r="KL39"/>
      <c r="KM39"/>
      <c r="KN39"/>
      <c r="KO39"/>
      <c r="KP39"/>
      <c r="KQ39"/>
      <c r="KR39"/>
      <c r="KS39"/>
      <c r="KT39"/>
      <c r="KU39"/>
      <c r="KV39"/>
      <c r="KW39"/>
      <c r="KX39"/>
      <c r="KY39"/>
      <c r="KZ39"/>
      <c r="LA39"/>
      <c r="LB39"/>
      <c r="LC39"/>
      <c r="LD39"/>
      <c r="LE39"/>
      <c r="LF39"/>
      <c r="LG39"/>
      <c r="LH39"/>
      <c r="LI39"/>
      <c r="LJ39"/>
      <c r="LK39"/>
      <c r="LL39"/>
      <c r="LM39"/>
      <c r="LN39"/>
      <c r="LO39"/>
      <c r="LP39"/>
      <c r="LQ39"/>
      <c r="LR39"/>
      <c r="LS39"/>
      <c r="LT39"/>
      <c r="LU39"/>
      <c r="LV39"/>
      <c r="LW39"/>
      <c r="LX39"/>
      <c r="LY39"/>
      <c r="LZ39"/>
      <c r="MA39"/>
      <c r="MB39"/>
      <c r="MC39"/>
      <c r="MD39"/>
      <c r="ME39"/>
      <c r="MF39"/>
      <c r="MG39"/>
      <c r="MH39"/>
      <c r="MI39"/>
      <c r="MJ39"/>
      <c r="MK39"/>
      <c r="ML39"/>
      <c r="MM39"/>
      <c r="MN39"/>
      <c r="MO39"/>
      <c r="MP39"/>
      <c r="MQ39"/>
      <c r="MR39"/>
      <c r="MS39"/>
      <c r="MT39"/>
      <c r="MU39"/>
      <c r="MV39"/>
      <c r="MW39"/>
      <c r="MX39"/>
      <c r="MY39"/>
      <c r="MZ39"/>
      <c r="NA39"/>
      <c r="NB39"/>
      <c r="NC39"/>
      <c r="ND39"/>
      <c r="NE39"/>
      <c r="NF39"/>
      <c r="NG39"/>
      <c r="NH39"/>
      <c r="NI39"/>
      <c r="NJ39"/>
      <c r="NK39"/>
      <c r="NL39"/>
      <c r="NM39"/>
      <c r="NN39"/>
      <c r="NO39"/>
      <c r="NP39"/>
      <c r="NQ39"/>
      <c r="NR39"/>
      <c r="NS39"/>
      <c r="NT39"/>
      <c r="NU39"/>
      <c r="NV39"/>
      <c r="NW39"/>
      <c r="NX39"/>
      <c r="NY39"/>
      <c r="NZ39"/>
      <c r="OA39"/>
      <c r="OB39"/>
      <c r="OC39"/>
      <c r="OD39"/>
      <c r="OE39"/>
      <c r="OF39"/>
      <c r="OG39"/>
      <c r="OH39"/>
      <c r="OI39"/>
      <c r="OJ39"/>
      <c r="OK39"/>
      <c r="OL39"/>
      <c r="OM39"/>
      <c r="ON39"/>
      <c r="OO39"/>
      <c r="OP39"/>
      <c r="OQ39"/>
      <c r="OR39"/>
      <c r="OS39"/>
      <c r="OT39"/>
      <c r="OU39"/>
      <c r="OV39"/>
      <c r="OW39"/>
      <c r="OX39"/>
      <c r="OY39"/>
      <c r="OZ39"/>
      <c r="PA39"/>
      <c r="PB39"/>
      <c r="PC39"/>
      <c r="PD39"/>
      <c r="PE39"/>
      <c r="PF39"/>
      <c r="PG39"/>
      <c r="PH39"/>
      <c r="PI39"/>
      <c r="PJ39"/>
      <c r="PK39"/>
      <c r="PL39"/>
      <c r="PM39"/>
      <c r="PN39"/>
      <c r="PO39"/>
      <c r="PP39"/>
      <c r="PQ39"/>
      <c r="PR39"/>
      <c r="PS39"/>
      <c r="PT39"/>
      <c r="PU39"/>
      <c r="PV39"/>
      <c r="PW39"/>
      <c r="PX39"/>
      <c r="PY39"/>
      <c r="PZ39"/>
      <c r="QA39"/>
      <c r="QB39"/>
      <c r="QC39"/>
      <c r="QD39"/>
      <c r="QE39"/>
      <c r="QF39"/>
      <c r="QG39"/>
      <c r="QH39"/>
      <c r="QI39"/>
      <c r="QJ39"/>
      <c r="QK39"/>
      <c r="QL39"/>
      <c r="QM39"/>
      <c r="QN39"/>
      <c r="QO39"/>
      <c r="QP39"/>
      <c r="QQ39"/>
      <c r="QR39"/>
      <c r="QS39"/>
      <c r="QT39"/>
      <c r="QU39"/>
      <c r="QV39"/>
      <c r="QW39"/>
      <c r="QX39"/>
      <c r="QY39"/>
      <c r="QZ39"/>
      <c r="RA39"/>
      <c r="RB39"/>
      <c r="RC39"/>
      <c r="RD39"/>
      <c r="RE39"/>
      <c r="RF39"/>
      <c r="RG39"/>
      <c r="RH39"/>
      <c r="RI39"/>
      <c r="RJ39"/>
      <c r="RK39"/>
      <c r="RL39"/>
      <c r="RM39"/>
      <c r="RN39"/>
      <c r="RO39"/>
      <c r="RP39"/>
      <c r="RQ39"/>
      <c r="RR39"/>
      <c r="RS39"/>
      <c r="RT39"/>
      <c r="RU39"/>
      <c r="RV39"/>
      <c r="RW39"/>
      <c r="RX39"/>
      <c r="RY39"/>
      <c r="RZ39"/>
      <c r="SA39"/>
      <c r="SB39"/>
      <c r="SC39"/>
      <c r="SD39"/>
      <c r="SE39"/>
      <c r="SF39"/>
      <c r="SG39"/>
      <c r="SH39"/>
      <c r="SI39"/>
      <c r="SJ39"/>
      <c r="SK39"/>
      <c r="SL39"/>
      <c r="SM39"/>
      <c r="SN39"/>
      <c r="SO39"/>
      <c r="SP39"/>
      <c r="SQ39"/>
      <c r="SR39"/>
      <c r="SS39"/>
      <c r="ST39"/>
      <c r="SU39"/>
      <c r="SV39"/>
      <c r="SW39"/>
      <c r="SX39"/>
      <c r="SY39"/>
      <c r="SZ39"/>
      <c r="TA39"/>
      <c r="TB39"/>
      <c r="TC39"/>
      <c r="TD39"/>
      <c r="TE39"/>
      <c r="TF39"/>
      <c r="TG39"/>
      <c r="TH39"/>
      <c r="TI39"/>
      <c r="TJ39"/>
      <c r="TK39"/>
      <c r="TL39"/>
      <c r="TM39"/>
      <c r="TN39"/>
      <c r="TO39"/>
      <c r="TP39"/>
      <c r="TQ39"/>
      <c r="TR39"/>
      <c r="TS39"/>
      <c r="TT39"/>
      <c r="TU39"/>
      <c r="TV39"/>
      <c r="TW39"/>
      <c r="TX39"/>
      <c r="TY39"/>
      <c r="TZ39"/>
      <c r="UA39"/>
      <c r="UB39"/>
      <c r="UC39"/>
      <c r="UD39"/>
      <c r="UE39"/>
      <c r="UF39"/>
      <c r="UG39"/>
      <c r="UH39"/>
      <c r="UI39"/>
      <c r="UJ39"/>
      <c r="UK39"/>
      <c r="UL39"/>
      <c r="UM39"/>
      <c r="UN39"/>
      <c r="UO39"/>
      <c r="UP39"/>
      <c r="UQ39"/>
      <c r="UR39"/>
      <c r="US39"/>
      <c r="UT39"/>
      <c r="UU39"/>
      <c r="UV39"/>
      <c r="UW39"/>
      <c r="UX39"/>
      <c r="UY39"/>
      <c r="UZ39"/>
      <c r="VA39"/>
      <c r="VB39"/>
      <c r="VC39"/>
      <c r="VD39"/>
      <c r="VE39"/>
      <c r="VF39"/>
      <c r="VG39"/>
      <c r="VH39"/>
      <c r="VI39"/>
      <c r="VJ39"/>
      <c r="VK39"/>
      <c r="VL39"/>
      <c r="VM39"/>
    </row>
    <row r="40" spans="1:585" s="59" customFormat="1" x14ac:dyDescent="0.25">
      <c r="A40"/>
      <c r="B40" s="190" t="s">
        <v>158</v>
      </c>
      <c r="C40" s="189"/>
      <c r="D40" s="189"/>
      <c r="E40" s="189"/>
      <c r="F40" s="189"/>
      <c r="G40" s="189"/>
      <c r="H40" s="189"/>
      <c r="I40" s="189"/>
      <c r="J40" s="189"/>
      <c r="K40" s="189"/>
      <c r="L40" s="189"/>
      <c r="M40" s="189"/>
      <c r="N40" s="189"/>
      <c r="O40" s="3"/>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c r="JE40"/>
      <c r="JF40"/>
      <c r="JG40"/>
      <c r="JH40"/>
      <c r="JI40"/>
      <c r="JJ40"/>
      <c r="JK40"/>
      <c r="JL40"/>
      <c r="JM40"/>
      <c r="JN40"/>
      <c r="JO40"/>
      <c r="JP40"/>
      <c r="JQ40"/>
      <c r="JR40"/>
      <c r="JS40"/>
      <c r="JT40"/>
      <c r="JU40"/>
      <c r="JV40"/>
      <c r="JW40"/>
      <c r="JX40"/>
      <c r="JY40"/>
      <c r="JZ40"/>
      <c r="KA40"/>
      <c r="KB40"/>
      <c r="KC40"/>
      <c r="KD40"/>
      <c r="KE40"/>
      <c r="KF40"/>
      <c r="KG40"/>
      <c r="KH40"/>
      <c r="KI40"/>
      <c r="KJ40"/>
      <c r="KK40"/>
      <c r="KL40"/>
      <c r="KM40"/>
      <c r="KN40"/>
      <c r="KO40"/>
      <c r="KP40"/>
      <c r="KQ40"/>
      <c r="KR40"/>
      <c r="KS40"/>
      <c r="KT40"/>
      <c r="KU40"/>
      <c r="KV40"/>
      <c r="KW40"/>
      <c r="KX40"/>
      <c r="KY40"/>
      <c r="KZ40"/>
      <c r="LA40"/>
      <c r="LB40"/>
      <c r="LC40"/>
      <c r="LD40"/>
      <c r="LE40"/>
      <c r="LF40"/>
      <c r="LG40"/>
      <c r="LH40"/>
      <c r="LI40"/>
      <c r="LJ40"/>
      <c r="LK40"/>
      <c r="LL40"/>
      <c r="LM40"/>
      <c r="LN40"/>
      <c r="LO40"/>
      <c r="LP40"/>
      <c r="LQ40"/>
      <c r="LR40"/>
      <c r="LS40"/>
      <c r="LT40"/>
      <c r="LU40"/>
      <c r="LV40"/>
      <c r="LW40"/>
      <c r="LX40"/>
      <c r="LY40"/>
      <c r="LZ40"/>
      <c r="MA40"/>
      <c r="MB40"/>
      <c r="MC40"/>
      <c r="MD40"/>
      <c r="ME40"/>
      <c r="MF40"/>
      <c r="MG40"/>
      <c r="MH40"/>
      <c r="MI40"/>
      <c r="MJ40"/>
      <c r="MK40"/>
      <c r="ML40"/>
      <c r="MM40"/>
      <c r="MN40"/>
      <c r="MO40"/>
      <c r="MP40"/>
      <c r="MQ40"/>
      <c r="MR40"/>
      <c r="MS40"/>
      <c r="MT40"/>
      <c r="MU40"/>
      <c r="MV40"/>
      <c r="MW40"/>
      <c r="MX40"/>
      <c r="MY40"/>
      <c r="MZ40"/>
      <c r="NA40"/>
      <c r="NB40"/>
      <c r="NC40"/>
      <c r="ND40"/>
      <c r="NE40"/>
      <c r="NF40"/>
      <c r="NG40"/>
      <c r="NH40"/>
      <c r="NI40"/>
      <c r="NJ40"/>
      <c r="NK40"/>
      <c r="NL40"/>
      <c r="NM40"/>
      <c r="NN40"/>
      <c r="NO40"/>
      <c r="NP40"/>
      <c r="NQ40"/>
      <c r="NR40"/>
      <c r="NS40"/>
      <c r="NT40"/>
      <c r="NU40"/>
      <c r="NV40"/>
      <c r="NW40"/>
      <c r="NX40"/>
      <c r="NY40"/>
      <c r="NZ40"/>
      <c r="OA40"/>
      <c r="OB40"/>
      <c r="OC40"/>
      <c r="OD40"/>
      <c r="OE40"/>
      <c r="OF40"/>
      <c r="OG40"/>
      <c r="OH40"/>
      <c r="OI40"/>
      <c r="OJ40"/>
      <c r="OK40"/>
      <c r="OL40"/>
      <c r="OM40"/>
      <c r="ON40"/>
      <c r="OO40"/>
      <c r="OP40"/>
      <c r="OQ40"/>
      <c r="OR40"/>
      <c r="OS40"/>
      <c r="OT40"/>
      <c r="OU40"/>
      <c r="OV40"/>
      <c r="OW40"/>
      <c r="OX40"/>
      <c r="OY40"/>
      <c r="OZ40"/>
      <c r="PA40"/>
      <c r="PB40"/>
      <c r="PC40"/>
      <c r="PD40"/>
      <c r="PE40"/>
      <c r="PF40"/>
      <c r="PG40"/>
      <c r="PH40"/>
      <c r="PI40"/>
      <c r="PJ40"/>
      <c r="PK40"/>
      <c r="PL40"/>
      <c r="PM40"/>
      <c r="PN40"/>
      <c r="PO40"/>
      <c r="PP40"/>
      <c r="PQ40"/>
      <c r="PR40"/>
      <c r="PS40"/>
      <c r="PT40"/>
      <c r="PU40"/>
      <c r="PV40"/>
      <c r="PW40"/>
      <c r="PX40"/>
      <c r="PY40"/>
      <c r="PZ40"/>
      <c r="QA40"/>
      <c r="QB40"/>
      <c r="QC40"/>
      <c r="QD40"/>
      <c r="QE40"/>
      <c r="QF40"/>
      <c r="QG40"/>
      <c r="QH40"/>
      <c r="QI40"/>
      <c r="QJ40"/>
      <c r="QK40"/>
      <c r="QL40"/>
      <c r="QM40"/>
      <c r="QN40"/>
      <c r="QO40"/>
      <c r="QP40"/>
      <c r="QQ40"/>
      <c r="QR40"/>
      <c r="QS40"/>
      <c r="QT40"/>
      <c r="QU40"/>
      <c r="QV40"/>
      <c r="QW40"/>
      <c r="QX40"/>
      <c r="QY40"/>
      <c r="QZ40"/>
      <c r="RA40"/>
      <c r="RB40"/>
      <c r="RC40"/>
      <c r="RD40"/>
      <c r="RE40"/>
      <c r="RF40"/>
      <c r="RG40"/>
      <c r="RH40"/>
      <c r="RI40"/>
      <c r="RJ40"/>
      <c r="RK40"/>
      <c r="RL40"/>
      <c r="RM40"/>
      <c r="RN40"/>
      <c r="RO40"/>
      <c r="RP40"/>
      <c r="RQ40"/>
      <c r="RR40"/>
      <c r="RS40"/>
      <c r="RT40"/>
      <c r="RU40"/>
      <c r="RV40"/>
      <c r="RW40"/>
      <c r="RX40"/>
      <c r="RY40"/>
      <c r="RZ40"/>
      <c r="SA40"/>
      <c r="SB40"/>
      <c r="SC40"/>
      <c r="SD40"/>
      <c r="SE40"/>
      <c r="SF40"/>
      <c r="SG40"/>
      <c r="SH40"/>
      <c r="SI40"/>
      <c r="SJ40"/>
      <c r="SK40"/>
      <c r="SL40"/>
      <c r="SM40"/>
      <c r="SN40"/>
      <c r="SO40"/>
      <c r="SP40"/>
      <c r="SQ40"/>
      <c r="SR40"/>
      <c r="SS40"/>
      <c r="ST40"/>
      <c r="SU40"/>
      <c r="SV40"/>
      <c r="SW40"/>
      <c r="SX40"/>
      <c r="SY40"/>
      <c r="SZ40"/>
      <c r="TA40"/>
      <c r="TB40"/>
      <c r="TC40"/>
      <c r="TD40"/>
      <c r="TE40"/>
      <c r="TF40"/>
      <c r="TG40"/>
      <c r="TH40"/>
      <c r="TI40"/>
      <c r="TJ40"/>
      <c r="TK40"/>
      <c r="TL40"/>
      <c r="TM40"/>
      <c r="TN40"/>
      <c r="TO40"/>
      <c r="TP40"/>
      <c r="TQ40"/>
      <c r="TR40"/>
      <c r="TS40"/>
      <c r="TT40"/>
      <c r="TU40"/>
      <c r="TV40"/>
      <c r="TW40"/>
      <c r="TX40"/>
      <c r="TY40"/>
      <c r="TZ40"/>
      <c r="UA40"/>
      <c r="UB40"/>
      <c r="UC40"/>
      <c r="UD40"/>
      <c r="UE40"/>
      <c r="UF40"/>
      <c r="UG40"/>
      <c r="UH40"/>
      <c r="UI40"/>
      <c r="UJ40"/>
      <c r="UK40"/>
      <c r="UL40"/>
      <c r="UM40"/>
      <c r="UN40"/>
      <c r="UO40"/>
      <c r="UP40"/>
      <c r="UQ40"/>
      <c r="UR40"/>
      <c r="US40"/>
      <c r="UT40"/>
      <c r="UU40"/>
      <c r="UV40"/>
      <c r="UW40"/>
      <c r="UX40"/>
      <c r="UY40"/>
      <c r="UZ40"/>
      <c r="VA40"/>
      <c r="VB40"/>
      <c r="VC40"/>
      <c r="VD40"/>
      <c r="VE40"/>
      <c r="VF40"/>
      <c r="VG40"/>
      <c r="VH40"/>
      <c r="VI40"/>
      <c r="VJ40"/>
      <c r="VK40"/>
      <c r="VL40"/>
      <c r="VM40"/>
    </row>
    <row r="41" spans="1:585" s="59" customFormat="1" x14ac:dyDescent="0.25">
      <c r="A41"/>
      <c r="B41" s="190" t="s">
        <v>159</v>
      </c>
      <c r="C41" s="189"/>
      <c r="D41" s="189"/>
      <c r="E41" s="189"/>
      <c r="F41" s="189"/>
      <c r="G41" s="189"/>
      <c r="H41" s="189"/>
      <c r="I41" s="189"/>
      <c r="J41" s="189"/>
      <c r="K41" s="189"/>
      <c r="L41" s="189"/>
      <c r="M41" s="189"/>
      <c r="N41" s="189"/>
      <c r="O41" s="3"/>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c r="JE41"/>
      <c r="JF41"/>
      <c r="JG41"/>
      <c r="JH41"/>
      <c r="JI41"/>
      <c r="JJ41"/>
      <c r="JK41"/>
      <c r="JL41"/>
      <c r="JM41"/>
      <c r="JN41"/>
      <c r="JO41"/>
      <c r="JP41"/>
      <c r="JQ41"/>
      <c r="JR41"/>
      <c r="JS41"/>
      <c r="JT41"/>
      <c r="JU41"/>
      <c r="JV41"/>
      <c r="JW41"/>
      <c r="JX41"/>
      <c r="JY41"/>
      <c r="JZ41"/>
      <c r="KA41"/>
      <c r="KB41"/>
      <c r="KC41"/>
      <c r="KD41"/>
      <c r="KE41"/>
      <c r="KF41"/>
      <c r="KG41"/>
      <c r="KH41"/>
      <c r="KI41"/>
      <c r="KJ41"/>
      <c r="KK41"/>
      <c r="KL41"/>
      <c r="KM41"/>
      <c r="KN41"/>
      <c r="KO41"/>
      <c r="KP41"/>
      <c r="KQ41"/>
      <c r="KR41"/>
      <c r="KS41"/>
      <c r="KT41"/>
      <c r="KU41"/>
      <c r="KV41"/>
      <c r="KW41"/>
      <c r="KX41"/>
      <c r="KY41"/>
      <c r="KZ41"/>
      <c r="LA41"/>
      <c r="LB41"/>
      <c r="LC41"/>
      <c r="LD41"/>
      <c r="LE41"/>
      <c r="LF41"/>
      <c r="LG41"/>
      <c r="LH41"/>
      <c r="LI41"/>
      <c r="LJ41"/>
      <c r="LK41"/>
      <c r="LL41"/>
      <c r="LM41"/>
      <c r="LN41"/>
      <c r="LO41"/>
      <c r="LP41"/>
      <c r="LQ41"/>
      <c r="LR41"/>
      <c r="LS41"/>
      <c r="LT41"/>
      <c r="LU41"/>
      <c r="LV41"/>
      <c r="LW41"/>
      <c r="LX41"/>
      <c r="LY41"/>
      <c r="LZ41"/>
      <c r="MA41"/>
      <c r="MB41"/>
      <c r="MC41"/>
      <c r="MD41"/>
      <c r="ME41"/>
      <c r="MF41"/>
      <c r="MG41"/>
      <c r="MH41"/>
      <c r="MI41"/>
      <c r="MJ41"/>
      <c r="MK41"/>
      <c r="ML41"/>
      <c r="MM41"/>
      <c r="MN41"/>
      <c r="MO41"/>
      <c r="MP41"/>
      <c r="MQ41"/>
      <c r="MR41"/>
      <c r="MS41"/>
      <c r="MT41"/>
      <c r="MU41"/>
      <c r="MV41"/>
      <c r="MW41"/>
      <c r="MX41"/>
      <c r="MY41"/>
      <c r="MZ41"/>
      <c r="NA41"/>
      <c r="NB41"/>
      <c r="NC41"/>
      <c r="ND41"/>
      <c r="NE41"/>
      <c r="NF41"/>
      <c r="NG41"/>
      <c r="NH41"/>
      <c r="NI41"/>
      <c r="NJ41"/>
      <c r="NK41"/>
      <c r="NL41"/>
      <c r="NM41"/>
      <c r="NN41"/>
      <c r="NO41"/>
      <c r="NP41"/>
      <c r="NQ41"/>
      <c r="NR41"/>
      <c r="NS41"/>
      <c r="NT41"/>
      <c r="NU41"/>
      <c r="NV41"/>
      <c r="NW41"/>
      <c r="NX41"/>
      <c r="NY41"/>
      <c r="NZ41"/>
      <c r="OA41"/>
      <c r="OB41"/>
      <c r="OC41"/>
      <c r="OD41"/>
      <c r="OE41"/>
      <c r="OF41"/>
      <c r="OG41"/>
      <c r="OH41"/>
      <c r="OI41"/>
      <c r="OJ41"/>
      <c r="OK41"/>
      <c r="OL41"/>
      <c r="OM41"/>
      <c r="ON41"/>
      <c r="OO41"/>
      <c r="OP41"/>
      <c r="OQ41"/>
      <c r="OR41"/>
      <c r="OS41"/>
      <c r="OT41"/>
      <c r="OU41"/>
      <c r="OV41"/>
      <c r="OW41"/>
      <c r="OX41"/>
      <c r="OY41"/>
      <c r="OZ41"/>
      <c r="PA41"/>
      <c r="PB41"/>
      <c r="PC41"/>
      <c r="PD41"/>
      <c r="PE41"/>
      <c r="PF41"/>
      <c r="PG41"/>
      <c r="PH41"/>
      <c r="PI41"/>
      <c r="PJ41"/>
      <c r="PK41"/>
      <c r="PL41"/>
      <c r="PM41"/>
      <c r="PN41"/>
      <c r="PO41"/>
      <c r="PP41"/>
      <c r="PQ41"/>
      <c r="PR41"/>
      <c r="PS41"/>
      <c r="PT41"/>
      <c r="PU41"/>
      <c r="PV41"/>
      <c r="PW41"/>
      <c r="PX41"/>
      <c r="PY41"/>
      <c r="PZ41"/>
      <c r="QA41"/>
      <c r="QB41"/>
      <c r="QC41"/>
      <c r="QD41"/>
      <c r="QE41"/>
      <c r="QF41"/>
      <c r="QG41"/>
      <c r="QH41"/>
      <c r="QI41"/>
      <c r="QJ41"/>
      <c r="QK41"/>
      <c r="QL41"/>
      <c r="QM41"/>
      <c r="QN41"/>
      <c r="QO41"/>
      <c r="QP41"/>
      <c r="QQ41"/>
      <c r="QR41"/>
      <c r="QS41"/>
      <c r="QT41"/>
      <c r="QU41"/>
      <c r="QV41"/>
      <c r="QW41"/>
      <c r="QX41"/>
      <c r="QY41"/>
      <c r="QZ41"/>
      <c r="RA41"/>
      <c r="RB41"/>
      <c r="RC41"/>
      <c r="RD41"/>
      <c r="RE41"/>
      <c r="RF41"/>
      <c r="RG41"/>
      <c r="RH41"/>
      <c r="RI41"/>
      <c r="RJ41"/>
      <c r="RK41"/>
      <c r="RL41"/>
      <c r="RM41"/>
      <c r="RN41"/>
      <c r="RO41"/>
      <c r="RP41"/>
      <c r="RQ41"/>
      <c r="RR41"/>
      <c r="RS41"/>
      <c r="RT41"/>
      <c r="RU41"/>
      <c r="RV41"/>
      <c r="RW41"/>
      <c r="RX41"/>
      <c r="RY41"/>
      <c r="RZ41"/>
      <c r="SA41"/>
      <c r="SB41"/>
      <c r="SC41"/>
      <c r="SD41"/>
      <c r="SE41"/>
      <c r="SF41"/>
      <c r="SG41"/>
      <c r="SH41"/>
      <c r="SI41"/>
      <c r="SJ41"/>
      <c r="SK41"/>
      <c r="SL41"/>
      <c r="SM41"/>
      <c r="SN41"/>
      <c r="SO41"/>
      <c r="SP41"/>
      <c r="SQ41"/>
      <c r="SR41"/>
      <c r="SS41"/>
      <c r="ST41"/>
      <c r="SU41"/>
      <c r="SV41"/>
      <c r="SW41"/>
      <c r="SX41"/>
      <c r="SY41"/>
      <c r="SZ41"/>
      <c r="TA41"/>
      <c r="TB41"/>
      <c r="TC41"/>
      <c r="TD41"/>
      <c r="TE41"/>
      <c r="TF41"/>
      <c r="TG41"/>
      <c r="TH41"/>
      <c r="TI41"/>
      <c r="TJ41"/>
      <c r="TK41"/>
      <c r="TL41"/>
      <c r="TM41"/>
      <c r="TN41"/>
      <c r="TO41"/>
      <c r="TP41"/>
      <c r="TQ41"/>
      <c r="TR41"/>
      <c r="TS41"/>
      <c r="TT41"/>
      <c r="TU41"/>
      <c r="TV41"/>
      <c r="TW41"/>
      <c r="TX41"/>
      <c r="TY41"/>
      <c r="TZ41"/>
      <c r="UA41"/>
      <c r="UB41"/>
      <c r="UC41"/>
      <c r="UD41"/>
      <c r="UE41"/>
      <c r="UF41"/>
      <c r="UG41"/>
      <c r="UH41"/>
      <c r="UI41"/>
      <c r="UJ41"/>
      <c r="UK41"/>
      <c r="UL41"/>
      <c r="UM41"/>
      <c r="UN41"/>
      <c r="UO41"/>
      <c r="UP41"/>
      <c r="UQ41"/>
      <c r="UR41"/>
      <c r="US41"/>
      <c r="UT41"/>
      <c r="UU41"/>
      <c r="UV41"/>
      <c r="UW41"/>
      <c r="UX41"/>
      <c r="UY41"/>
      <c r="UZ41"/>
      <c r="VA41"/>
      <c r="VB41"/>
      <c r="VC41"/>
      <c r="VD41"/>
      <c r="VE41"/>
      <c r="VF41"/>
      <c r="VG41"/>
      <c r="VH41"/>
      <c r="VI41"/>
      <c r="VJ41"/>
      <c r="VK41"/>
      <c r="VL41"/>
      <c r="VM41"/>
    </row>
    <row r="42" spans="1:585" s="59" customFormat="1" x14ac:dyDescent="0.25">
      <c r="A42"/>
      <c r="B42" s="190" t="s">
        <v>160</v>
      </c>
      <c r="C42" s="189"/>
      <c r="D42" s="189"/>
      <c r="E42" s="189"/>
      <c r="F42" s="189"/>
      <c r="G42" s="189"/>
      <c r="H42" s="189"/>
      <c r="I42" s="189"/>
      <c r="J42" s="189"/>
      <c r="K42" s="189"/>
      <c r="L42" s="189"/>
      <c r="M42" s="189"/>
      <c r="N42" s="189"/>
      <c r="O42" s="3"/>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c r="NX42"/>
      <c r="NY42"/>
      <c r="NZ42"/>
      <c r="OA42"/>
      <c r="OB42"/>
      <c r="OC42"/>
      <c r="OD42"/>
      <c r="OE42"/>
      <c r="OF42"/>
      <c r="OG42"/>
      <c r="OH42"/>
      <c r="OI42"/>
      <c r="OJ42"/>
      <c r="OK42"/>
      <c r="OL42"/>
      <c r="OM42"/>
      <c r="ON42"/>
      <c r="OO42"/>
      <c r="OP42"/>
      <c r="OQ42"/>
      <c r="OR42"/>
      <c r="OS42"/>
      <c r="OT42"/>
      <c r="OU42"/>
      <c r="OV42"/>
      <c r="OW42"/>
      <c r="OX42"/>
      <c r="OY42"/>
      <c r="OZ42"/>
      <c r="PA42"/>
      <c r="PB42"/>
      <c r="PC42"/>
      <c r="PD42"/>
      <c r="PE42"/>
      <c r="PF42"/>
      <c r="PG42"/>
      <c r="PH42"/>
      <c r="PI42"/>
      <c r="PJ42"/>
      <c r="PK42"/>
      <c r="PL42"/>
      <c r="PM42"/>
      <c r="PN42"/>
      <c r="PO42"/>
      <c r="PP42"/>
      <c r="PQ42"/>
      <c r="PR42"/>
      <c r="PS42"/>
      <c r="PT42"/>
      <c r="PU42"/>
      <c r="PV42"/>
      <c r="PW42"/>
      <c r="PX42"/>
      <c r="PY42"/>
      <c r="PZ42"/>
      <c r="QA42"/>
      <c r="QB42"/>
      <c r="QC42"/>
      <c r="QD42"/>
      <c r="QE42"/>
      <c r="QF42"/>
      <c r="QG42"/>
      <c r="QH42"/>
      <c r="QI42"/>
      <c r="QJ42"/>
      <c r="QK42"/>
      <c r="QL42"/>
      <c r="QM42"/>
      <c r="QN42"/>
      <c r="QO42"/>
      <c r="QP42"/>
      <c r="QQ42"/>
      <c r="QR42"/>
      <c r="QS42"/>
      <c r="QT42"/>
      <c r="QU42"/>
      <c r="QV42"/>
      <c r="QW42"/>
      <c r="QX42"/>
      <c r="QY42"/>
      <c r="QZ42"/>
      <c r="RA42"/>
      <c r="RB42"/>
      <c r="RC42"/>
      <c r="RD42"/>
      <c r="RE42"/>
      <c r="RF42"/>
      <c r="RG42"/>
      <c r="RH42"/>
      <c r="RI42"/>
      <c r="RJ42"/>
      <c r="RK42"/>
      <c r="RL42"/>
      <c r="RM42"/>
      <c r="RN42"/>
      <c r="RO42"/>
      <c r="RP42"/>
      <c r="RQ42"/>
      <c r="RR42"/>
      <c r="RS42"/>
      <c r="RT42"/>
      <c r="RU42"/>
      <c r="RV42"/>
      <c r="RW42"/>
      <c r="RX42"/>
      <c r="RY42"/>
      <c r="RZ42"/>
      <c r="SA42"/>
      <c r="SB42"/>
      <c r="SC42"/>
      <c r="SD42"/>
      <c r="SE42"/>
      <c r="SF42"/>
      <c r="SG42"/>
      <c r="SH42"/>
      <c r="SI42"/>
      <c r="SJ42"/>
      <c r="SK42"/>
      <c r="SL42"/>
      <c r="SM42"/>
      <c r="SN42"/>
      <c r="SO42"/>
      <c r="SP42"/>
      <c r="SQ42"/>
      <c r="SR42"/>
      <c r="SS42"/>
      <c r="ST42"/>
      <c r="SU42"/>
      <c r="SV42"/>
      <c r="SW42"/>
      <c r="SX42"/>
      <c r="SY42"/>
      <c r="SZ42"/>
      <c r="TA42"/>
      <c r="TB42"/>
      <c r="TC42"/>
      <c r="TD42"/>
      <c r="TE42"/>
      <c r="TF42"/>
      <c r="TG42"/>
      <c r="TH42"/>
      <c r="TI42"/>
      <c r="TJ42"/>
      <c r="TK42"/>
      <c r="TL42"/>
      <c r="TM42"/>
      <c r="TN42"/>
      <c r="TO42"/>
      <c r="TP42"/>
      <c r="TQ42"/>
      <c r="TR42"/>
      <c r="TS42"/>
      <c r="TT42"/>
      <c r="TU42"/>
      <c r="TV42"/>
      <c r="TW42"/>
      <c r="TX42"/>
      <c r="TY42"/>
      <c r="TZ42"/>
      <c r="UA42"/>
      <c r="UB42"/>
      <c r="UC42"/>
      <c r="UD42"/>
      <c r="UE42"/>
      <c r="UF42"/>
      <c r="UG42"/>
      <c r="UH42"/>
      <c r="UI42"/>
      <c r="UJ42"/>
      <c r="UK42"/>
      <c r="UL42"/>
      <c r="UM42"/>
      <c r="UN42"/>
      <c r="UO42"/>
      <c r="UP42"/>
      <c r="UQ42"/>
      <c r="UR42"/>
      <c r="US42"/>
      <c r="UT42"/>
      <c r="UU42"/>
      <c r="UV42"/>
      <c r="UW42"/>
      <c r="UX42"/>
      <c r="UY42"/>
      <c r="UZ42"/>
      <c r="VA42"/>
      <c r="VB42"/>
      <c r="VC42"/>
      <c r="VD42"/>
      <c r="VE42"/>
      <c r="VF42"/>
      <c r="VG42"/>
      <c r="VH42"/>
      <c r="VI42"/>
      <c r="VJ42"/>
      <c r="VK42"/>
      <c r="VL42"/>
      <c r="VM42"/>
    </row>
    <row r="43" spans="1:585" s="59" customFormat="1" x14ac:dyDescent="0.25">
      <c r="A43"/>
      <c r="B43" s="190" t="s">
        <v>161</v>
      </c>
      <c r="C43" s="189"/>
      <c r="D43" s="189"/>
      <c r="E43" s="189"/>
      <c r="F43" s="189"/>
      <c r="G43" s="189"/>
      <c r="H43" s="189"/>
      <c r="I43" s="189"/>
      <c r="J43" s="189"/>
      <c r="K43" s="189"/>
      <c r="L43" s="189"/>
      <c r="M43" s="189"/>
      <c r="N43" s="189"/>
      <c r="O43" s="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c r="NX43"/>
      <c r="NY43"/>
      <c r="NZ43"/>
      <c r="OA43"/>
      <c r="OB43"/>
      <c r="OC43"/>
      <c r="OD43"/>
      <c r="OE43"/>
      <c r="OF43"/>
      <c r="OG43"/>
      <c r="OH43"/>
      <c r="OI43"/>
      <c r="OJ43"/>
      <c r="OK43"/>
      <c r="OL43"/>
      <c r="OM43"/>
      <c r="ON43"/>
      <c r="OO43"/>
      <c r="OP43"/>
      <c r="OQ43"/>
      <c r="OR43"/>
      <c r="OS43"/>
      <c r="OT43"/>
      <c r="OU43"/>
      <c r="OV43"/>
      <c r="OW43"/>
      <c r="OX43"/>
      <c r="OY43"/>
      <c r="OZ43"/>
      <c r="PA43"/>
      <c r="PB43"/>
      <c r="PC43"/>
      <c r="PD43"/>
      <c r="PE43"/>
      <c r="PF43"/>
      <c r="PG43"/>
      <c r="PH43"/>
      <c r="PI43"/>
      <c r="PJ43"/>
      <c r="PK43"/>
      <c r="PL43"/>
      <c r="PM43"/>
      <c r="PN43"/>
      <c r="PO43"/>
      <c r="PP43"/>
      <c r="PQ43"/>
      <c r="PR43"/>
      <c r="PS43"/>
      <c r="PT43"/>
      <c r="PU43"/>
      <c r="PV43"/>
      <c r="PW43"/>
      <c r="PX43"/>
      <c r="PY43"/>
      <c r="PZ43"/>
      <c r="QA43"/>
      <c r="QB43"/>
      <c r="QC43"/>
      <c r="QD43"/>
      <c r="QE43"/>
      <c r="QF43"/>
      <c r="QG43"/>
      <c r="QH43"/>
      <c r="QI43"/>
      <c r="QJ43"/>
      <c r="QK43"/>
      <c r="QL43"/>
      <c r="QM43"/>
      <c r="QN43"/>
      <c r="QO43"/>
      <c r="QP43"/>
      <c r="QQ43"/>
      <c r="QR43"/>
      <c r="QS43"/>
      <c r="QT43"/>
      <c r="QU43"/>
      <c r="QV43"/>
      <c r="QW43"/>
      <c r="QX43"/>
      <c r="QY43"/>
      <c r="QZ43"/>
      <c r="RA43"/>
      <c r="RB43"/>
      <c r="RC43"/>
      <c r="RD43"/>
      <c r="RE43"/>
      <c r="RF43"/>
      <c r="RG43"/>
      <c r="RH43"/>
      <c r="RI43"/>
      <c r="RJ43"/>
      <c r="RK43"/>
      <c r="RL43"/>
      <c r="RM43"/>
      <c r="RN43"/>
      <c r="RO43"/>
      <c r="RP43"/>
      <c r="RQ43"/>
      <c r="RR43"/>
      <c r="RS43"/>
      <c r="RT43"/>
      <c r="RU43"/>
      <c r="RV43"/>
      <c r="RW43"/>
      <c r="RX43"/>
      <c r="RY43"/>
      <c r="RZ43"/>
      <c r="SA43"/>
      <c r="SB43"/>
      <c r="SC43"/>
      <c r="SD43"/>
      <c r="SE43"/>
      <c r="SF43"/>
      <c r="SG43"/>
      <c r="SH43"/>
      <c r="SI43"/>
      <c r="SJ43"/>
      <c r="SK43"/>
      <c r="SL43"/>
      <c r="SM43"/>
      <c r="SN43"/>
      <c r="SO43"/>
      <c r="SP43"/>
      <c r="SQ43"/>
      <c r="SR43"/>
      <c r="SS43"/>
      <c r="ST43"/>
      <c r="SU43"/>
      <c r="SV43"/>
      <c r="SW43"/>
      <c r="SX43"/>
      <c r="SY43"/>
      <c r="SZ43"/>
      <c r="TA43"/>
      <c r="TB43"/>
      <c r="TC43"/>
      <c r="TD43"/>
      <c r="TE43"/>
      <c r="TF43"/>
      <c r="TG43"/>
      <c r="TH43"/>
      <c r="TI43"/>
      <c r="TJ43"/>
      <c r="TK43"/>
      <c r="TL43"/>
      <c r="TM43"/>
      <c r="TN43"/>
      <c r="TO43"/>
      <c r="TP43"/>
      <c r="TQ43"/>
      <c r="TR43"/>
      <c r="TS43"/>
      <c r="TT43"/>
      <c r="TU43"/>
      <c r="TV43"/>
      <c r="TW43"/>
      <c r="TX43"/>
      <c r="TY43"/>
      <c r="TZ43"/>
      <c r="UA43"/>
      <c r="UB43"/>
      <c r="UC43"/>
      <c r="UD43"/>
      <c r="UE43"/>
      <c r="UF43"/>
      <c r="UG43"/>
      <c r="UH43"/>
      <c r="UI43"/>
      <c r="UJ43"/>
      <c r="UK43"/>
      <c r="UL43"/>
      <c r="UM43"/>
      <c r="UN43"/>
      <c r="UO43"/>
      <c r="UP43"/>
      <c r="UQ43"/>
      <c r="UR43"/>
      <c r="US43"/>
      <c r="UT43"/>
      <c r="UU43"/>
      <c r="UV43"/>
      <c r="UW43"/>
      <c r="UX43"/>
      <c r="UY43"/>
      <c r="UZ43"/>
      <c r="VA43"/>
      <c r="VB43"/>
      <c r="VC43"/>
      <c r="VD43"/>
      <c r="VE43"/>
      <c r="VF43"/>
      <c r="VG43"/>
      <c r="VH43"/>
      <c r="VI43"/>
      <c r="VJ43"/>
      <c r="VK43"/>
      <c r="VL43"/>
      <c r="VM43"/>
    </row>
    <row r="44" spans="1:585" s="59" customFormat="1" x14ac:dyDescent="0.25">
      <c r="A44"/>
      <c r="B44" s="190" t="s">
        <v>162</v>
      </c>
      <c r="C44" s="189"/>
      <c r="D44" s="189"/>
      <c r="E44" s="189"/>
      <c r="F44" s="189"/>
      <c r="G44" s="189"/>
      <c r="H44" s="189"/>
      <c r="I44" s="189"/>
      <c r="J44" s="189"/>
      <c r="K44" s="189"/>
      <c r="L44" s="189"/>
      <c r="M44" s="189"/>
      <c r="N44" s="189"/>
      <c r="O44" s="3"/>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c r="NX44"/>
      <c r="NY44"/>
      <c r="NZ44"/>
      <c r="OA44"/>
      <c r="OB44"/>
      <c r="OC44"/>
      <c r="OD44"/>
      <c r="OE44"/>
      <c r="OF44"/>
      <c r="OG44"/>
      <c r="OH44"/>
      <c r="OI44"/>
      <c r="OJ44"/>
      <c r="OK44"/>
      <c r="OL44"/>
      <c r="OM44"/>
      <c r="ON44"/>
      <c r="OO44"/>
      <c r="OP44"/>
      <c r="OQ44"/>
      <c r="OR44"/>
      <c r="OS44"/>
      <c r="OT44"/>
      <c r="OU44"/>
      <c r="OV44"/>
      <c r="OW44"/>
      <c r="OX44"/>
      <c r="OY44"/>
      <c r="OZ44"/>
      <c r="PA44"/>
      <c r="PB44"/>
      <c r="PC44"/>
      <c r="PD44"/>
      <c r="PE44"/>
      <c r="PF44"/>
      <c r="PG44"/>
      <c r="PH44"/>
      <c r="PI44"/>
      <c r="PJ44"/>
      <c r="PK44"/>
      <c r="PL44"/>
      <c r="PM44"/>
      <c r="PN44"/>
      <c r="PO44"/>
      <c r="PP44"/>
      <c r="PQ44"/>
      <c r="PR44"/>
      <c r="PS44"/>
      <c r="PT44"/>
      <c r="PU44"/>
      <c r="PV44"/>
      <c r="PW44"/>
      <c r="PX44"/>
      <c r="PY44"/>
      <c r="PZ44"/>
      <c r="QA44"/>
      <c r="QB44"/>
      <c r="QC44"/>
      <c r="QD44"/>
      <c r="QE44"/>
      <c r="QF44"/>
      <c r="QG44"/>
      <c r="QH44"/>
      <c r="QI44"/>
      <c r="QJ44"/>
      <c r="QK44"/>
      <c r="QL44"/>
      <c r="QM44"/>
      <c r="QN44"/>
      <c r="QO44"/>
      <c r="QP44"/>
      <c r="QQ44"/>
      <c r="QR44"/>
      <c r="QS44"/>
      <c r="QT44"/>
      <c r="QU44"/>
      <c r="QV44"/>
      <c r="QW44"/>
      <c r="QX44"/>
      <c r="QY44"/>
      <c r="QZ44"/>
      <c r="RA44"/>
      <c r="RB44"/>
      <c r="RC44"/>
      <c r="RD44"/>
      <c r="RE44"/>
      <c r="RF44"/>
      <c r="RG44"/>
      <c r="RH44"/>
      <c r="RI44"/>
      <c r="RJ44"/>
      <c r="RK44"/>
      <c r="RL44"/>
      <c r="RM44"/>
      <c r="RN44"/>
      <c r="RO44"/>
      <c r="RP44"/>
      <c r="RQ44"/>
      <c r="RR44"/>
      <c r="RS44"/>
      <c r="RT44"/>
      <c r="RU44"/>
      <c r="RV44"/>
      <c r="RW44"/>
      <c r="RX44"/>
      <c r="RY44"/>
      <c r="RZ44"/>
      <c r="SA44"/>
      <c r="SB44"/>
      <c r="SC44"/>
      <c r="SD44"/>
      <c r="SE44"/>
      <c r="SF44"/>
      <c r="SG44"/>
      <c r="SH44"/>
      <c r="SI44"/>
      <c r="SJ44"/>
      <c r="SK44"/>
      <c r="SL44"/>
      <c r="SM44"/>
      <c r="SN44"/>
      <c r="SO44"/>
      <c r="SP44"/>
      <c r="SQ44"/>
      <c r="SR44"/>
      <c r="SS44"/>
      <c r="ST44"/>
      <c r="SU44"/>
      <c r="SV44"/>
      <c r="SW44"/>
      <c r="SX44"/>
      <c r="SY44"/>
      <c r="SZ44"/>
      <c r="TA44"/>
      <c r="TB44"/>
      <c r="TC44"/>
      <c r="TD44"/>
      <c r="TE44"/>
      <c r="TF44"/>
      <c r="TG44"/>
      <c r="TH44"/>
      <c r="TI44"/>
      <c r="TJ44"/>
      <c r="TK44"/>
      <c r="TL44"/>
      <c r="TM44"/>
      <c r="TN44"/>
      <c r="TO44"/>
      <c r="TP44"/>
      <c r="TQ44"/>
      <c r="TR44"/>
      <c r="TS44"/>
      <c r="TT44"/>
      <c r="TU44"/>
      <c r="TV44"/>
      <c r="TW44"/>
      <c r="TX44"/>
      <c r="TY44"/>
      <c r="TZ44"/>
      <c r="UA44"/>
      <c r="UB44"/>
      <c r="UC44"/>
      <c r="UD44"/>
      <c r="UE44"/>
      <c r="UF44"/>
      <c r="UG44"/>
      <c r="UH44"/>
      <c r="UI44"/>
      <c r="UJ44"/>
      <c r="UK44"/>
      <c r="UL44"/>
      <c r="UM44"/>
      <c r="UN44"/>
      <c r="UO44"/>
      <c r="UP44"/>
      <c r="UQ44"/>
      <c r="UR44"/>
      <c r="US44"/>
      <c r="UT44"/>
      <c r="UU44"/>
      <c r="UV44"/>
      <c r="UW44"/>
      <c r="UX44"/>
      <c r="UY44"/>
      <c r="UZ44"/>
      <c r="VA44"/>
      <c r="VB44"/>
      <c r="VC44"/>
      <c r="VD44"/>
      <c r="VE44"/>
      <c r="VF44"/>
      <c r="VG44"/>
      <c r="VH44"/>
      <c r="VI44"/>
      <c r="VJ44"/>
      <c r="VK44"/>
      <c r="VL44"/>
      <c r="VM44"/>
    </row>
    <row r="45" spans="1:585" s="59" customFormat="1" x14ac:dyDescent="0.25">
      <c r="A45"/>
      <c r="B45" s="190" t="s">
        <v>163</v>
      </c>
      <c r="C45" s="189"/>
      <c r="D45" s="189"/>
      <c r="E45" s="189"/>
      <c r="F45" s="189"/>
      <c r="G45" s="189"/>
      <c r="H45" s="189"/>
      <c r="I45" s="189"/>
      <c r="J45" s="189"/>
      <c r="K45" s="189"/>
      <c r="L45" s="189"/>
      <c r="M45" s="189"/>
      <c r="N45" s="189"/>
      <c r="O45" s="3"/>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c r="NX45"/>
      <c r="NY45"/>
      <c r="NZ45"/>
      <c r="OA45"/>
      <c r="OB45"/>
      <c r="OC45"/>
      <c r="OD45"/>
      <c r="OE45"/>
      <c r="OF45"/>
      <c r="OG45"/>
      <c r="OH45"/>
      <c r="OI45"/>
      <c r="OJ45"/>
      <c r="OK45"/>
      <c r="OL45"/>
      <c r="OM45"/>
      <c r="ON45"/>
      <c r="OO45"/>
      <c r="OP45"/>
      <c r="OQ45"/>
      <c r="OR45"/>
      <c r="OS45"/>
      <c r="OT45"/>
      <c r="OU45"/>
      <c r="OV45"/>
      <c r="OW45"/>
      <c r="OX45"/>
      <c r="OY45"/>
      <c r="OZ45"/>
      <c r="PA45"/>
      <c r="PB45"/>
      <c r="PC45"/>
      <c r="PD45"/>
      <c r="PE45"/>
      <c r="PF45"/>
      <c r="PG45"/>
      <c r="PH45"/>
      <c r="PI45"/>
      <c r="PJ45"/>
      <c r="PK45"/>
      <c r="PL45"/>
      <c r="PM45"/>
      <c r="PN45"/>
      <c r="PO45"/>
      <c r="PP45"/>
      <c r="PQ45"/>
      <c r="PR45"/>
      <c r="PS45"/>
      <c r="PT45"/>
      <c r="PU45"/>
      <c r="PV45"/>
      <c r="PW45"/>
      <c r="PX45"/>
      <c r="PY45"/>
      <c r="PZ45"/>
      <c r="QA45"/>
      <c r="QB45"/>
      <c r="QC45"/>
      <c r="QD45"/>
      <c r="QE45"/>
      <c r="QF45"/>
      <c r="QG45"/>
      <c r="QH45"/>
      <c r="QI45"/>
      <c r="QJ45"/>
      <c r="QK45"/>
      <c r="QL45"/>
      <c r="QM45"/>
      <c r="QN45"/>
      <c r="QO45"/>
      <c r="QP45"/>
      <c r="QQ45"/>
      <c r="QR45"/>
      <c r="QS45"/>
      <c r="QT45"/>
      <c r="QU45"/>
      <c r="QV45"/>
      <c r="QW45"/>
      <c r="QX45"/>
      <c r="QY45"/>
      <c r="QZ45"/>
      <c r="RA45"/>
      <c r="RB45"/>
      <c r="RC45"/>
      <c r="RD45"/>
      <c r="RE45"/>
      <c r="RF45"/>
      <c r="RG45"/>
      <c r="RH45"/>
      <c r="RI45"/>
      <c r="RJ45"/>
      <c r="RK45"/>
      <c r="RL45"/>
      <c r="RM45"/>
      <c r="RN45"/>
      <c r="RO45"/>
      <c r="RP45"/>
      <c r="RQ45"/>
      <c r="RR45"/>
      <c r="RS45"/>
      <c r="RT45"/>
      <c r="RU45"/>
      <c r="RV45"/>
      <c r="RW45"/>
      <c r="RX45"/>
      <c r="RY45"/>
      <c r="RZ45"/>
      <c r="SA45"/>
      <c r="SB45"/>
      <c r="SC45"/>
      <c r="SD45"/>
      <c r="SE45"/>
      <c r="SF45"/>
      <c r="SG45"/>
      <c r="SH45"/>
      <c r="SI45"/>
      <c r="SJ45"/>
      <c r="SK45"/>
      <c r="SL45"/>
      <c r="SM45"/>
      <c r="SN45"/>
      <c r="SO45"/>
      <c r="SP45"/>
      <c r="SQ45"/>
      <c r="SR45"/>
      <c r="SS45"/>
      <c r="ST45"/>
      <c r="SU45"/>
      <c r="SV45"/>
      <c r="SW45"/>
      <c r="SX45"/>
      <c r="SY45"/>
      <c r="SZ45"/>
      <c r="TA45"/>
      <c r="TB45"/>
      <c r="TC45"/>
      <c r="TD45"/>
      <c r="TE45"/>
      <c r="TF45"/>
      <c r="TG45"/>
      <c r="TH45"/>
      <c r="TI45"/>
      <c r="TJ45"/>
      <c r="TK45"/>
      <c r="TL45"/>
      <c r="TM45"/>
      <c r="TN45"/>
      <c r="TO45"/>
      <c r="TP45"/>
      <c r="TQ45"/>
      <c r="TR45"/>
      <c r="TS45"/>
      <c r="TT45"/>
      <c r="TU45"/>
      <c r="TV45"/>
      <c r="TW45"/>
      <c r="TX45"/>
      <c r="TY45"/>
      <c r="TZ45"/>
      <c r="UA45"/>
      <c r="UB45"/>
      <c r="UC45"/>
      <c r="UD45"/>
      <c r="UE45"/>
      <c r="UF45"/>
      <c r="UG45"/>
      <c r="UH45"/>
      <c r="UI45"/>
      <c r="UJ45"/>
      <c r="UK45"/>
      <c r="UL45"/>
      <c r="UM45"/>
      <c r="UN45"/>
      <c r="UO45"/>
      <c r="UP45"/>
      <c r="UQ45"/>
      <c r="UR45"/>
      <c r="US45"/>
      <c r="UT45"/>
      <c r="UU45"/>
      <c r="UV45"/>
      <c r="UW45"/>
      <c r="UX45"/>
      <c r="UY45"/>
      <c r="UZ45"/>
      <c r="VA45"/>
      <c r="VB45"/>
      <c r="VC45"/>
      <c r="VD45"/>
      <c r="VE45"/>
      <c r="VF45"/>
      <c r="VG45"/>
      <c r="VH45"/>
      <c r="VI45"/>
      <c r="VJ45"/>
      <c r="VK45"/>
      <c r="VL45"/>
      <c r="VM45"/>
    </row>
    <row r="46" spans="1:585" s="59" customFormat="1" x14ac:dyDescent="0.25">
      <c r="A46"/>
      <c r="B46" s="191" t="s">
        <v>164</v>
      </c>
      <c r="C46" s="189"/>
      <c r="D46" s="189"/>
      <c r="E46" s="189"/>
      <c r="F46" s="189"/>
      <c r="G46" s="189"/>
      <c r="H46" s="189"/>
      <c r="I46" s="189"/>
      <c r="J46" s="189"/>
      <c r="K46" s="189"/>
      <c r="L46" s="189"/>
      <c r="M46" s="189"/>
      <c r="N46" s="189"/>
      <c r="O46" s="3"/>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c r="KX46"/>
      <c r="KY46"/>
      <c r="KZ46"/>
      <c r="LA46"/>
      <c r="LB46"/>
      <c r="LC46"/>
      <c r="LD46"/>
      <c r="LE46"/>
      <c r="LF46"/>
      <c r="LG46"/>
      <c r="LH46"/>
      <c r="LI46"/>
      <c r="LJ46"/>
      <c r="LK46"/>
      <c r="LL46"/>
      <c r="LM46"/>
      <c r="LN46"/>
      <c r="LO46"/>
      <c r="LP46"/>
      <c r="LQ46"/>
      <c r="LR46"/>
      <c r="LS46"/>
      <c r="LT46"/>
      <c r="LU46"/>
      <c r="LV46"/>
      <c r="LW46"/>
      <c r="LX46"/>
      <c r="LY46"/>
      <c r="LZ46"/>
      <c r="MA46"/>
      <c r="MB46"/>
      <c r="MC46"/>
      <c r="MD46"/>
      <c r="ME46"/>
      <c r="MF46"/>
      <c r="MG46"/>
      <c r="MH46"/>
      <c r="MI46"/>
      <c r="MJ46"/>
      <c r="MK46"/>
      <c r="ML46"/>
      <c r="MM46"/>
      <c r="MN46"/>
      <c r="MO46"/>
      <c r="MP46"/>
      <c r="MQ46"/>
      <c r="MR46"/>
      <c r="MS46"/>
      <c r="MT46"/>
      <c r="MU46"/>
      <c r="MV46"/>
      <c r="MW46"/>
      <c r="MX46"/>
      <c r="MY46"/>
      <c r="MZ46"/>
      <c r="NA46"/>
      <c r="NB46"/>
      <c r="NC46"/>
      <c r="ND46"/>
      <c r="NE46"/>
      <c r="NF46"/>
      <c r="NG46"/>
      <c r="NH46"/>
      <c r="NI46"/>
      <c r="NJ46"/>
      <c r="NK46"/>
      <c r="NL46"/>
      <c r="NM46"/>
      <c r="NN46"/>
      <c r="NO46"/>
      <c r="NP46"/>
      <c r="NQ46"/>
      <c r="NR46"/>
      <c r="NS46"/>
      <c r="NT46"/>
      <c r="NU46"/>
      <c r="NV46"/>
      <c r="NW46"/>
      <c r="NX46"/>
      <c r="NY46"/>
      <c r="NZ46"/>
      <c r="OA46"/>
      <c r="OB46"/>
      <c r="OC46"/>
      <c r="OD46"/>
      <c r="OE46"/>
      <c r="OF46"/>
      <c r="OG46"/>
      <c r="OH46"/>
      <c r="OI46"/>
      <c r="OJ46"/>
      <c r="OK46"/>
      <c r="OL46"/>
      <c r="OM46"/>
      <c r="ON46"/>
      <c r="OO46"/>
      <c r="OP46"/>
      <c r="OQ46"/>
      <c r="OR46"/>
      <c r="OS46"/>
      <c r="OT46"/>
      <c r="OU46"/>
      <c r="OV46"/>
      <c r="OW46"/>
      <c r="OX46"/>
      <c r="OY46"/>
      <c r="OZ46"/>
      <c r="PA46"/>
      <c r="PB46"/>
      <c r="PC46"/>
      <c r="PD46"/>
      <c r="PE46"/>
      <c r="PF46"/>
      <c r="PG46"/>
      <c r="PH46"/>
      <c r="PI46"/>
      <c r="PJ46"/>
      <c r="PK46"/>
      <c r="PL46"/>
      <c r="PM46"/>
      <c r="PN46"/>
      <c r="PO46"/>
      <c r="PP46"/>
      <c r="PQ46"/>
      <c r="PR46"/>
      <c r="PS46"/>
      <c r="PT46"/>
      <c r="PU46"/>
      <c r="PV46"/>
      <c r="PW46"/>
      <c r="PX46"/>
      <c r="PY46"/>
      <c r="PZ46"/>
      <c r="QA46"/>
      <c r="QB46"/>
      <c r="QC46"/>
      <c r="QD46"/>
      <c r="QE46"/>
      <c r="QF46"/>
      <c r="QG46"/>
      <c r="QH46"/>
      <c r="QI46"/>
      <c r="QJ46"/>
      <c r="QK46"/>
      <c r="QL46"/>
      <c r="QM46"/>
      <c r="QN46"/>
      <c r="QO46"/>
      <c r="QP46"/>
      <c r="QQ46"/>
      <c r="QR46"/>
      <c r="QS46"/>
      <c r="QT46"/>
      <c r="QU46"/>
      <c r="QV46"/>
      <c r="QW46"/>
      <c r="QX46"/>
      <c r="QY46"/>
      <c r="QZ46"/>
      <c r="RA46"/>
      <c r="RB46"/>
      <c r="RC46"/>
      <c r="RD46"/>
      <c r="RE46"/>
      <c r="RF46"/>
      <c r="RG46"/>
      <c r="RH46"/>
      <c r="RI46"/>
      <c r="RJ46"/>
      <c r="RK46"/>
      <c r="RL46"/>
      <c r="RM46"/>
      <c r="RN46"/>
      <c r="RO46"/>
      <c r="RP46"/>
      <c r="RQ46"/>
      <c r="RR46"/>
      <c r="RS46"/>
      <c r="RT46"/>
      <c r="RU46"/>
      <c r="RV46"/>
      <c r="RW46"/>
      <c r="RX46"/>
      <c r="RY46"/>
      <c r="RZ46"/>
      <c r="SA46"/>
      <c r="SB46"/>
      <c r="SC46"/>
      <c r="SD46"/>
      <c r="SE46"/>
      <c r="SF46"/>
      <c r="SG46"/>
      <c r="SH46"/>
      <c r="SI46"/>
      <c r="SJ46"/>
      <c r="SK46"/>
      <c r="SL46"/>
      <c r="SM46"/>
      <c r="SN46"/>
      <c r="SO46"/>
      <c r="SP46"/>
      <c r="SQ46"/>
      <c r="SR46"/>
      <c r="SS46"/>
      <c r="ST46"/>
      <c r="SU46"/>
      <c r="SV46"/>
      <c r="SW46"/>
      <c r="SX46"/>
      <c r="SY46"/>
      <c r="SZ46"/>
      <c r="TA46"/>
      <c r="TB46"/>
      <c r="TC46"/>
      <c r="TD46"/>
      <c r="TE46"/>
      <c r="TF46"/>
      <c r="TG46"/>
      <c r="TH46"/>
      <c r="TI46"/>
      <c r="TJ46"/>
      <c r="TK46"/>
      <c r="TL46"/>
      <c r="TM46"/>
      <c r="TN46"/>
      <c r="TO46"/>
      <c r="TP46"/>
      <c r="TQ46"/>
      <c r="TR46"/>
      <c r="TS46"/>
      <c r="TT46"/>
      <c r="TU46"/>
      <c r="TV46"/>
      <c r="TW46"/>
      <c r="TX46"/>
      <c r="TY46"/>
      <c r="TZ46"/>
      <c r="UA46"/>
      <c r="UB46"/>
      <c r="UC46"/>
      <c r="UD46"/>
      <c r="UE46"/>
      <c r="UF46"/>
      <c r="UG46"/>
      <c r="UH46"/>
      <c r="UI46"/>
      <c r="UJ46"/>
      <c r="UK46"/>
      <c r="UL46"/>
      <c r="UM46"/>
      <c r="UN46"/>
      <c r="UO46"/>
      <c r="UP46"/>
      <c r="UQ46"/>
      <c r="UR46"/>
      <c r="US46"/>
      <c r="UT46"/>
      <c r="UU46"/>
      <c r="UV46"/>
      <c r="UW46"/>
      <c r="UX46"/>
      <c r="UY46"/>
      <c r="UZ46"/>
      <c r="VA46"/>
      <c r="VB46"/>
      <c r="VC46"/>
      <c r="VD46"/>
      <c r="VE46"/>
      <c r="VF46"/>
      <c r="VG46"/>
      <c r="VH46"/>
      <c r="VI46"/>
      <c r="VJ46"/>
      <c r="VK46"/>
      <c r="VL46"/>
      <c r="VM46"/>
    </row>
    <row r="47" spans="1:585" s="17" customFormat="1" x14ac:dyDescent="0.25">
      <c r="B47" s="192" t="s">
        <v>125</v>
      </c>
      <c r="C47" s="193">
        <f>SUM(C35:C46)</f>
        <v>0</v>
      </c>
      <c r="D47" s="193">
        <f t="shared" ref="D47:N47" si="5">SUM(D35:D46)</f>
        <v>0</v>
      </c>
      <c r="E47" s="193">
        <f t="shared" si="5"/>
        <v>0</v>
      </c>
      <c r="F47" s="193">
        <f t="shared" si="5"/>
        <v>0</v>
      </c>
      <c r="G47" s="193">
        <f t="shared" si="5"/>
        <v>0</v>
      </c>
      <c r="H47" s="193">
        <f t="shared" si="5"/>
        <v>0</v>
      </c>
      <c r="I47" s="193">
        <f t="shared" si="5"/>
        <v>0</v>
      </c>
      <c r="J47" s="193">
        <f t="shared" si="5"/>
        <v>0</v>
      </c>
      <c r="K47" s="193">
        <f t="shared" si="5"/>
        <v>0</v>
      </c>
      <c r="L47" s="193">
        <f t="shared" si="5"/>
        <v>0</v>
      </c>
      <c r="M47" s="193">
        <f t="shared" si="5"/>
        <v>0</v>
      </c>
      <c r="N47" s="193">
        <f t="shared" si="5"/>
        <v>0</v>
      </c>
      <c r="O47" s="157"/>
    </row>
    <row r="48" spans="1:585" s="17" customFormat="1" x14ac:dyDescent="0.25">
      <c r="B48" s="192" t="s">
        <v>126</v>
      </c>
      <c r="C48" s="194"/>
      <c r="D48" s="195"/>
      <c r="E48" s="196">
        <f>SUM(C47:E47)</f>
        <v>0</v>
      </c>
      <c r="F48" s="194"/>
      <c r="G48" s="195"/>
      <c r="H48" s="196">
        <f>SUM(F47:H47)</f>
        <v>0</v>
      </c>
      <c r="I48" s="194"/>
      <c r="J48" s="195"/>
      <c r="K48" s="196">
        <f>SUM(I47:K47)</f>
        <v>0</v>
      </c>
      <c r="L48" s="194"/>
      <c r="M48" s="195"/>
      <c r="N48" s="196">
        <f>SUM(L47:N47)</f>
        <v>0</v>
      </c>
      <c r="O48" s="196">
        <f>E48+H48+K48+N48</f>
        <v>0</v>
      </c>
    </row>
    <row r="49" spans="1:585" s="19" customFormat="1" x14ac:dyDescent="0.25">
      <c r="A49" s="17"/>
      <c r="B49" s="184" t="s">
        <v>165</v>
      </c>
      <c r="C49" s="197" t="str">
        <f t="shared" ref="C49:N49" si="6">C34</f>
        <v>jan</v>
      </c>
      <c r="D49" s="197" t="str">
        <f t="shared" si="6"/>
        <v>feb</v>
      </c>
      <c r="E49" s="197" t="str">
        <f t="shared" si="6"/>
        <v>mrt</v>
      </c>
      <c r="F49" s="197" t="str">
        <f t="shared" si="6"/>
        <v>apr</v>
      </c>
      <c r="G49" s="197" t="str">
        <f t="shared" si="6"/>
        <v>mei</v>
      </c>
      <c r="H49" s="197" t="str">
        <f t="shared" si="6"/>
        <v>jun</v>
      </c>
      <c r="I49" s="197" t="str">
        <f t="shared" si="6"/>
        <v>jul</v>
      </c>
      <c r="J49" s="197" t="str">
        <f t="shared" si="6"/>
        <v>aug</v>
      </c>
      <c r="K49" s="197" t="str">
        <f t="shared" si="6"/>
        <v>sep</v>
      </c>
      <c r="L49" s="197" t="str">
        <f t="shared" si="6"/>
        <v>okt</v>
      </c>
      <c r="M49" s="197" t="str">
        <f t="shared" si="6"/>
        <v>nov</v>
      </c>
      <c r="N49" s="198" t="str">
        <f t="shared" si="6"/>
        <v>dec</v>
      </c>
      <c r="O49" s="15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c r="CL49" s="17"/>
      <c r="CM49" s="17"/>
      <c r="CN49" s="17"/>
      <c r="CO49" s="17"/>
      <c r="CP49" s="17"/>
      <c r="CQ49" s="17"/>
      <c r="CR49" s="17"/>
      <c r="CS49" s="17"/>
      <c r="CT49" s="17"/>
      <c r="CU49" s="17"/>
      <c r="CV49" s="17"/>
      <c r="CW49" s="17"/>
      <c r="CX49" s="17"/>
      <c r="CY49" s="17"/>
      <c r="CZ49" s="17"/>
      <c r="DA49" s="17"/>
      <c r="DB49" s="17"/>
      <c r="DC49" s="17"/>
      <c r="DD49" s="17"/>
      <c r="DE49" s="17"/>
      <c r="DF49" s="17"/>
      <c r="DG49" s="17"/>
      <c r="DH49" s="17"/>
      <c r="DI49" s="17"/>
      <c r="DJ49" s="17"/>
      <c r="DK49" s="17"/>
      <c r="DL49" s="17"/>
      <c r="DM49" s="17"/>
      <c r="DN49" s="17"/>
      <c r="DO49" s="17"/>
      <c r="DP49" s="17"/>
      <c r="DQ49" s="17"/>
      <c r="DR49" s="17"/>
      <c r="DS49" s="17"/>
      <c r="DT49" s="17"/>
      <c r="DU49" s="17"/>
      <c r="DV49" s="17"/>
      <c r="DW49" s="17"/>
      <c r="DX49" s="17"/>
      <c r="DY49" s="17"/>
      <c r="DZ49" s="17"/>
      <c r="EA49" s="17"/>
      <c r="EB49" s="17"/>
      <c r="EC49" s="17"/>
      <c r="ED49" s="17"/>
      <c r="EE49" s="17"/>
      <c r="EF49" s="17"/>
      <c r="EG49" s="17"/>
      <c r="EH49" s="17"/>
      <c r="EI49" s="17"/>
      <c r="EJ49" s="17"/>
      <c r="EK49" s="17"/>
      <c r="EL49" s="17"/>
      <c r="EM49" s="17"/>
      <c r="EN49" s="17"/>
      <c r="EO49" s="17"/>
      <c r="EP49" s="17"/>
      <c r="EQ49" s="17"/>
      <c r="ER49" s="17"/>
      <c r="ES49" s="17"/>
      <c r="ET49" s="17"/>
      <c r="EU49" s="17"/>
      <c r="EV49" s="17"/>
      <c r="EW49" s="17"/>
      <c r="EX49" s="17"/>
      <c r="EY49" s="17"/>
      <c r="EZ49" s="17"/>
      <c r="FA49" s="17"/>
      <c r="FB49" s="17"/>
      <c r="FC49" s="17"/>
      <c r="FD49" s="17"/>
      <c r="FE49" s="17"/>
      <c r="FF49" s="17"/>
      <c r="FG49" s="17"/>
      <c r="FH49" s="17"/>
      <c r="FI49" s="17"/>
      <c r="FJ49" s="17"/>
      <c r="FK49" s="17"/>
      <c r="FL49" s="17"/>
      <c r="FM49" s="17"/>
      <c r="FN49" s="17"/>
      <c r="FO49" s="17"/>
      <c r="FP49" s="17"/>
      <c r="FQ49" s="17"/>
      <c r="FR49" s="17"/>
      <c r="FS49" s="17"/>
      <c r="FT49" s="17"/>
      <c r="FU49" s="17"/>
      <c r="FV49" s="17"/>
      <c r="FW49" s="17"/>
      <c r="FX49" s="17"/>
      <c r="FY49" s="17"/>
      <c r="FZ49" s="17"/>
      <c r="GA49" s="17"/>
      <c r="GB49" s="17"/>
      <c r="GC49" s="17"/>
      <c r="GD49" s="17"/>
      <c r="GE49" s="17"/>
      <c r="GF49" s="17"/>
      <c r="GG49" s="17"/>
      <c r="GH49" s="17"/>
      <c r="GI49" s="17"/>
      <c r="GJ49" s="17"/>
      <c r="GK49" s="17"/>
      <c r="GL49" s="17"/>
      <c r="GM49" s="17"/>
      <c r="GN49" s="17"/>
      <c r="GO49" s="17"/>
      <c r="GP49" s="17"/>
      <c r="GQ49" s="17"/>
      <c r="GR49" s="17"/>
      <c r="GS49" s="17"/>
      <c r="GT49" s="17"/>
      <c r="GU49" s="17"/>
      <c r="GV49" s="17"/>
      <c r="GW49" s="17"/>
      <c r="GX49" s="17"/>
      <c r="GY49" s="17"/>
      <c r="GZ49" s="17"/>
      <c r="HA49" s="17"/>
      <c r="HB49" s="17"/>
      <c r="HC49" s="17"/>
      <c r="HD49" s="17"/>
      <c r="HE49" s="17"/>
      <c r="HF49" s="17"/>
      <c r="HG49" s="17"/>
      <c r="HH49" s="17"/>
      <c r="HI49" s="17"/>
      <c r="HJ49" s="17"/>
      <c r="HK49" s="17"/>
      <c r="HL49" s="17"/>
      <c r="HM49" s="17"/>
      <c r="HN49" s="17"/>
      <c r="HO49" s="17"/>
      <c r="HP49" s="17"/>
      <c r="HQ49" s="17"/>
      <c r="HR49" s="17"/>
      <c r="HS49" s="17"/>
      <c r="HT49" s="17"/>
      <c r="HU49" s="17"/>
      <c r="HV49" s="17"/>
      <c r="HW49" s="17"/>
      <c r="HX49" s="17"/>
      <c r="HY49" s="17"/>
      <c r="HZ49" s="17"/>
      <c r="IA49" s="17"/>
      <c r="IB49" s="17"/>
      <c r="IC49" s="17"/>
      <c r="ID49" s="17"/>
      <c r="IE49" s="17"/>
      <c r="IF49" s="17"/>
      <c r="IG49" s="17"/>
      <c r="IH49" s="17"/>
      <c r="II49" s="17"/>
      <c r="IJ49" s="17"/>
      <c r="IK49" s="17"/>
      <c r="IL49" s="17"/>
      <c r="IM49" s="17"/>
      <c r="IN49" s="17"/>
      <c r="IO49" s="17"/>
      <c r="IP49" s="17"/>
      <c r="IQ49" s="17"/>
      <c r="IR49" s="17"/>
      <c r="IS49" s="17"/>
      <c r="IT49" s="17"/>
      <c r="IU49" s="17"/>
      <c r="IV49" s="17"/>
      <c r="IW49" s="17"/>
      <c r="IX49" s="17"/>
      <c r="IY49" s="17"/>
      <c r="IZ49" s="17"/>
      <c r="JA49" s="17"/>
      <c r="JB49" s="17"/>
      <c r="JC49" s="17"/>
      <c r="JD49" s="17"/>
      <c r="JE49" s="17"/>
      <c r="JF49" s="17"/>
      <c r="JG49" s="17"/>
      <c r="JH49" s="17"/>
      <c r="JI49" s="17"/>
      <c r="JJ49" s="17"/>
      <c r="JK49" s="17"/>
      <c r="JL49" s="17"/>
      <c r="JM49" s="17"/>
      <c r="JN49" s="17"/>
      <c r="JO49" s="17"/>
      <c r="JP49" s="17"/>
      <c r="JQ49" s="17"/>
      <c r="JR49" s="17"/>
      <c r="JS49" s="17"/>
      <c r="JT49" s="17"/>
      <c r="JU49" s="17"/>
      <c r="JV49" s="17"/>
      <c r="JW49" s="17"/>
      <c r="JX49" s="17"/>
      <c r="JY49" s="17"/>
      <c r="JZ49" s="17"/>
      <c r="KA49" s="17"/>
      <c r="KB49" s="17"/>
      <c r="KC49" s="17"/>
      <c r="KD49" s="17"/>
      <c r="KE49" s="17"/>
      <c r="KF49" s="17"/>
      <c r="KG49" s="17"/>
      <c r="KH49" s="17"/>
      <c r="KI49" s="17"/>
      <c r="KJ49" s="17"/>
      <c r="KK49" s="17"/>
      <c r="KL49" s="17"/>
      <c r="KM49" s="17"/>
      <c r="KN49" s="17"/>
      <c r="KO49" s="17"/>
      <c r="KP49" s="17"/>
      <c r="KQ49" s="17"/>
      <c r="KR49" s="17"/>
      <c r="KS49" s="17"/>
      <c r="KT49" s="17"/>
      <c r="KU49" s="17"/>
      <c r="KV49" s="17"/>
      <c r="KW49" s="17"/>
      <c r="KX49" s="17"/>
      <c r="KY49" s="17"/>
      <c r="KZ49" s="17"/>
      <c r="LA49" s="17"/>
      <c r="LB49" s="17"/>
      <c r="LC49" s="17"/>
      <c r="LD49" s="17"/>
      <c r="LE49" s="17"/>
      <c r="LF49" s="17"/>
      <c r="LG49" s="17"/>
      <c r="LH49" s="17"/>
      <c r="LI49" s="17"/>
      <c r="LJ49" s="17"/>
      <c r="LK49" s="17"/>
      <c r="LL49" s="17"/>
      <c r="LM49" s="17"/>
      <c r="LN49" s="17"/>
      <c r="LO49" s="17"/>
      <c r="LP49" s="17"/>
      <c r="LQ49" s="17"/>
      <c r="LR49" s="17"/>
      <c r="LS49" s="17"/>
      <c r="LT49" s="17"/>
      <c r="LU49" s="17"/>
      <c r="LV49" s="17"/>
      <c r="LW49" s="17"/>
      <c r="LX49" s="17"/>
      <c r="LY49" s="17"/>
      <c r="LZ49" s="17"/>
      <c r="MA49" s="17"/>
      <c r="MB49" s="17"/>
      <c r="MC49" s="17"/>
      <c r="MD49" s="17"/>
      <c r="ME49" s="17"/>
      <c r="MF49" s="17"/>
      <c r="MG49" s="17"/>
      <c r="MH49" s="17"/>
      <c r="MI49" s="17"/>
      <c r="MJ49" s="17"/>
      <c r="MK49" s="17"/>
      <c r="ML49" s="17"/>
      <c r="MM49" s="17"/>
      <c r="MN49" s="17"/>
      <c r="MO49" s="17"/>
      <c r="MP49" s="17"/>
      <c r="MQ49" s="17"/>
      <c r="MR49" s="17"/>
      <c r="MS49" s="17"/>
      <c r="MT49" s="17"/>
      <c r="MU49" s="17"/>
      <c r="MV49" s="17"/>
      <c r="MW49" s="17"/>
      <c r="MX49" s="17"/>
      <c r="MY49" s="17"/>
      <c r="MZ49" s="17"/>
      <c r="NA49" s="17"/>
      <c r="NB49" s="17"/>
      <c r="NC49" s="17"/>
      <c r="ND49" s="17"/>
      <c r="NE49" s="17"/>
      <c r="NF49" s="17"/>
      <c r="NG49" s="17"/>
      <c r="NH49" s="17"/>
      <c r="NI49" s="17"/>
      <c r="NJ49" s="17"/>
      <c r="NK49" s="17"/>
      <c r="NL49" s="17"/>
      <c r="NM49" s="17"/>
      <c r="NN49" s="17"/>
      <c r="NO49" s="17"/>
      <c r="NP49" s="17"/>
      <c r="NQ49" s="17"/>
      <c r="NR49" s="17"/>
      <c r="NS49" s="17"/>
      <c r="NT49" s="17"/>
      <c r="NU49" s="17"/>
      <c r="NV49" s="17"/>
      <c r="NW49" s="17"/>
      <c r="NX49" s="17"/>
      <c r="NY49" s="17"/>
      <c r="NZ49" s="17"/>
      <c r="OA49" s="17"/>
      <c r="OB49" s="17"/>
      <c r="OC49" s="17"/>
      <c r="OD49" s="17"/>
      <c r="OE49" s="17"/>
      <c r="OF49" s="17"/>
      <c r="OG49" s="17"/>
      <c r="OH49" s="17"/>
      <c r="OI49" s="17"/>
      <c r="OJ49" s="17"/>
      <c r="OK49" s="17"/>
      <c r="OL49" s="17"/>
      <c r="OM49" s="17"/>
      <c r="ON49" s="17"/>
      <c r="OO49" s="17"/>
      <c r="OP49" s="17"/>
      <c r="OQ49" s="17"/>
      <c r="OR49" s="17"/>
      <c r="OS49" s="17"/>
      <c r="OT49" s="17"/>
      <c r="OU49" s="17"/>
      <c r="OV49" s="17"/>
      <c r="OW49" s="17"/>
      <c r="OX49" s="17"/>
      <c r="OY49" s="17"/>
      <c r="OZ49" s="17"/>
      <c r="PA49" s="17"/>
      <c r="PB49" s="17"/>
      <c r="PC49" s="17"/>
      <c r="PD49" s="17"/>
      <c r="PE49" s="17"/>
      <c r="PF49" s="17"/>
      <c r="PG49" s="17"/>
      <c r="PH49" s="17"/>
      <c r="PI49" s="17"/>
      <c r="PJ49" s="17"/>
      <c r="PK49" s="17"/>
      <c r="PL49" s="17"/>
      <c r="PM49" s="17"/>
      <c r="PN49" s="17"/>
      <c r="PO49" s="17"/>
      <c r="PP49" s="17"/>
      <c r="PQ49" s="17"/>
      <c r="PR49" s="17"/>
      <c r="PS49" s="17"/>
      <c r="PT49" s="17"/>
      <c r="PU49" s="17"/>
      <c r="PV49" s="17"/>
      <c r="PW49" s="17"/>
      <c r="PX49" s="17"/>
      <c r="PY49" s="17"/>
      <c r="PZ49" s="17"/>
      <c r="QA49" s="17"/>
      <c r="QB49" s="17"/>
      <c r="QC49" s="17"/>
      <c r="QD49" s="17"/>
      <c r="QE49" s="17"/>
      <c r="QF49" s="17"/>
      <c r="QG49" s="17"/>
      <c r="QH49" s="17"/>
      <c r="QI49" s="17"/>
      <c r="QJ49" s="17"/>
      <c r="QK49" s="17"/>
      <c r="QL49" s="17"/>
      <c r="QM49" s="17"/>
      <c r="QN49" s="17"/>
      <c r="QO49" s="17"/>
      <c r="QP49" s="17"/>
      <c r="QQ49" s="17"/>
      <c r="QR49" s="17"/>
      <c r="QS49" s="17"/>
      <c r="QT49" s="17"/>
      <c r="QU49" s="17"/>
      <c r="QV49" s="17"/>
      <c r="QW49" s="17"/>
      <c r="QX49" s="17"/>
      <c r="QY49" s="17"/>
      <c r="QZ49" s="17"/>
      <c r="RA49" s="17"/>
      <c r="RB49" s="17"/>
      <c r="RC49" s="17"/>
      <c r="RD49" s="17"/>
      <c r="RE49" s="17"/>
      <c r="RF49" s="17"/>
      <c r="RG49" s="17"/>
      <c r="RH49" s="17"/>
      <c r="RI49" s="17"/>
      <c r="RJ49" s="17"/>
      <c r="RK49" s="17"/>
      <c r="RL49" s="17"/>
      <c r="RM49" s="17"/>
      <c r="RN49" s="17"/>
      <c r="RO49" s="17"/>
      <c r="RP49" s="17"/>
      <c r="RQ49" s="17"/>
      <c r="RR49" s="17"/>
      <c r="RS49" s="17"/>
      <c r="RT49" s="17"/>
      <c r="RU49" s="17"/>
      <c r="RV49" s="17"/>
      <c r="RW49" s="17"/>
      <c r="RX49" s="17"/>
      <c r="RY49" s="17"/>
      <c r="RZ49" s="17"/>
      <c r="SA49" s="17"/>
      <c r="SB49" s="17"/>
      <c r="SC49" s="17"/>
      <c r="SD49" s="17"/>
      <c r="SE49" s="17"/>
      <c r="SF49" s="17"/>
      <c r="SG49" s="17"/>
      <c r="SH49" s="17"/>
      <c r="SI49" s="17"/>
      <c r="SJ49" s="17"/>
      <c r="SK49" s="17"/>
      <c r="SL49" s="17"/>
      <c r="SM49" s="17"/>
      <c r="SN49" s="17"/>
      <c r="SO49" s="17"/>
      <c r="SP49" s="17"/>
      <c r="SQ49" s="17"/>
      <c r="SR49" s="17"/>
      <c r="SS49" s="17"/>
      <c r="ST49" s="17"/>
      <c r="SU49" s="17"/>
      <c r="SV49" s="17"/>
      <c r="SW49" s="17"/>
      <c r="SX49" s="17"/>
      <c r="SY49" s="17"/>
      <c r="SZ49" s="17"/>
      <c r="TA49" s="17"/>
      <c r="TB49" s="17"/>
      <c r="TC49" s="17"/>
      <c r="TD49" s="17"/>
      <c r="TE49" s="17"/>
      <c r="TF49" s="17"/>
      <c r="TG49" s="17"/>
      <c r="TH49" s="17"/>
      <c r="TI49" s="17"/>
      <c r="TJ49" s="17"/>
      <c r="TK49" s="17"/>
      <c r="TL49" s="17"/>
      <c r="TM49" s="17"/>
      <c r="TN49" s="17"/>
      <c r="TO49" s="17"/>
      <c r="TP49" s="17"/>
      <c r="TQ49" s="17"/>
      <c r="TR49" s="17"/>
      <c r="TS49" s="17"/>
      <c r="TT49" s="17"/>
      <c r="TU49" s="17"/>
      <c r="TV49" s="17"/>
      <c r="TW49" s="17"/>
      <c r="TX49" s="17"/>
      <c r="TY49" s="17"/>
      <c r="TZ49" s="17"/>
      <c r="UA49" s="17"/>
      <c r="UB49" s="17"/>
      <c r="UC49" s="17"/>
      <c r="UD49" s="17"/>
      <c r="UE49" s="17"/>
      <c r="UF49" s="17"/>
      <c r="UG49" s="17"/>
      <c r="UH49" s="17"/>
      <c r="UI49" s="17"/>
      <c r="UJ49" s="17"/>
      <c r="UK49" s="17"/>
      <c r="UL49" s="17"/>
      <c r="UM49" s="17"/>
      <c r="UN49" s="17"/>
      <c r="UO49" s="17"/>
      <c r="UP49" s="17"/>
      <c r="UQ49" s="17"/>
      <c r="UR49" s="17"/>
      <c r="US49" s="17"/>
      <c r="UT49" s="17"/>
      <c r="UU49" s="17"/>
      <c r="UV49" s="17"/>
      <c r="UW49" s="17"/>
      <c r="UX49" s="17"/>
      <c r="UY49" s="17"/>
      <c r="UZ49" s="17"/>
      <c r="VA49" s="17"/>
      <c r="VB49" s="17"/>
      <c r="VC49" s="17"/>
      <c r="VD49" s="17"/>
      <c r="VE49" s="17"/>
      <c r="VF49" s="17"/>
      <c r="VG49" s="17"/>
      <c r="VH49" s="17"/>
      <c r="VI49" s="17"/>
      <c r="VJ49" s="17"/>
      <c r="VK49" s="17"/>
      <c r="VL49" s="17"/>
      <c r="VM49" s="17"/>
    </row>
    <row r="50" spans="1:585" s="59" customFormat="1" x14ac:dyDescent="0.25">
      <c r="A50"/>
      <c r="B50" s="188" t="s">
        <v>166</v>
      </c>
      <c r="C50" s="189"/>
      <c r="D50" s="189"/>
      <c r="E50" s="189"/>
      <c r="F50" s="189"/>
      <c r="G50" s="189"/>
      <c r="H50" s="189"/>
      <c r="I50" s="189"/>
      <c r="J50" s="189"/>
      <c r="K50" s="189"/>
      <c r="L50" s="189"/>
      <c r="M50" s="189"/>
      <c r="N50" s="189"/>
      <c r="O50" s="3"/>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c r="IW50"/>
      <c r="IX50"/>
      <c r="IY50"/>
      <c r="IZ50"/>
      <c r="JA50"/>
      <c r="JB50"/>
      <c r="JC50"/>
      <c r="JD50"/>
      <c r="JE50"/>
      <c r="JF50"/>
      <c r="JG50"/>
      <c r="JH50"/>
      <c r="JI50"/>
      <c r="JJ50"/>
      <c r="JK50"/>
      <c r="JL50"/>
      <c r="JM50"/>
      <c r="JN50"/>
      <c r="JO50"/>
      <c r="JP50"/>
      <c r="JQ50"/>
      <c r="JR50"/>
      <c r="JS50"/>
      <c r="JT50"/>
      <c r="JU50"/>
      <c r="JV50"/>
      <c r="JW50"/>
      <c r="JX50"/>
      <c r="JY50"/>
      <c r="JZ50"/>
      <c r="KA50"/>
      <c r="KB50"/>
      <c r="KC50"/>
      <c r="KD50"/>
      <c r="KE50"/>
      <c r="KF50"/>
      <c r="KG50"/>
      <c r="KH50"/>
      <c r="KI50"/>
      <c r="KJ50"/>
      <c r="KK50"/>
      <c r="KL50"/>
      <c r="KM50"/>
      <c r="KN50"/>
      <c r="KO50"/>
      <c r="KP50"/>
      <c r="KQ50"/>
      <c r="KR50"/>
      <c r="KS50"/>
      <c r="KT50"/>
      <c r="KU50"/>
      <c r="KV50"/>
      <c r="KW50"/>
      <c r="KX50"/>
      <c r="KY50"/>
      <c r="KZ50"/>
      <c r="LA50"/>
      <c r="LB50"/>
      <c r="LC50"/>
      <c r="LD50"/>
      <c r="LE50"/>
      <c r="LF50"/>
      <c r="LG50"/>
      <c r="LH50"/>
      <c r="LI50"/>
      <c r="LJ50"/>
      <c r="LK50"/>
      <c r="LL50"/>
      <c r="LM50"/>
      <c r="LN50"/>
      <c r="LO50"/>
      <c r="LP50"/>
      <c r="LQ50"/>
      <c r="LR50"/>
      <c r="LS50"/>
      <c r="LT50"/>
      <c r="LU50"/>
      <c r="LV50"/>
      <c r="LW50"/>
      <c r="LX50"/>
      <c r="LY50"/>
      <c r="LZ50"/>
      <c r="MA50"/>
      <c r="MB50"/>
      <c r="MC50"/>
      <c r="MD50"/>
      <c r="ME50"/>
      <c r="MF50"/>
      <c r="MG50"/>
      <c r="MH50"/>
      <c r="MI50"/>
      <c r="MJ50"/>
      <c r="MK50"/>
      <c r="ML50"/>
      <c r="MM50"/>
      <c r="MN50"/>
      <c r="MO50"/>
      <c r="MP50"/>
      <c r="MQ50"/>
      <c r="MR50"/>
      <c r="MS50"/>
      <c r="MT50"/>
      <c r="MU50"/>
      <c r="MV50"/>
      <c r="MW50"/>
      <c r="MX50"/>
      <c r="MY50"/>
      <c r="MZ50"/>
      <c r="NA50"/>
      <c r="NB50"/>
      <c r="NC50"/>
      <c r="ND50"/>
      <c r="NE50"/>
      <c r="NF50"/>
      <c r="NG50"/>
      <c r="NH50"/>
      <c r="NI50"/>
      <c r="NJ50"/>
      <c r="NK50"/>
      <c r="NL50"/>
      <c r="NM50"/>
      <c r="NN50"/>
      <c r="NO50"/>
      <c r="NP50"/>
      <c r="NQ50"/>
      <c r="NR50"/>
      <c r="NS50"/>
      <c r="NT50"/>
      <c r="NU50"/>
      <c r="NV50"/>
      <c r="NW50"/>
      <c r="NX50"/>
      <c r="NY50"/>
      <c r="NZ50"/>
      <c r="OA50"/>
      <c r="OB50"/>
      <c r="OC50"/>
      <c r="OD50"/>
      <c r="OE50"/>
      <c r="OF50"/>
      <c r="OG50"/>
      <c r="OH50"/>
      <c r="OI50"/>
      <c r="OJ50"/>
      <c r="OK50"/>
      <c r="OL50"/>
      <c r="OM50"/>
      <c r="ON50"/>
      <c r="OO50"/>
      <c r="OP50"/>
      <c r="OQ50"/>
      <c r="OR50"/>
      <c r="OS50"/>
      <c r="OT50"/>
      <c r="OU50"/>
      <c r="OV50"/>
      <c r="OW50"/>
      <c r="OX50"/>
      <c r="OY50"/>
      <c r="OZ50"/>
      <c r="PA50"/>
      <c r="PB50"/>
      <c r="PC50"/>
      <c r="PD50"/>
      <c r="PE50"/>
      <c r="PF50"/>
      <c r="PG50"/>
      <c r="PH50"/>
      <c r="PI50"/>
      <c r="PJ50"/>
      <c r="PK50"/>
      <c r="PL50"/>
      <c r="PM50"/>
      <c r="PN50"/>
      <c r="PO50"/>
      <c r="PP50"/>
      <c r="PQ50"/>
      <c r="PR50"/>
      <c r="PS50"/>
      <c r="PT50"/>
      <c r="PU50"/>
      <c r="PV50"/>
      <c r="PW50"/>
      <c r="PX50"/>
      <c r="PY50"/>
      <c r="PZ50"/>
      <c r="QA50"/>
      <c r="QB50"/>
      <c r="QC50"/>
      <c r="QD50"/>
      <c r="QE50"/>
      <c r="QF50"/>
      <c r="QG50"/>
      <c r="QH50"/>
      <c r="QI50"/>
      <c r="QJ50"/>
      <c r="QK50"/>
      <c r="QL50"/>
      <c r="QM50"/>
      <c r="QN50"/>
      <c r="QO50"/>
      <c r="QP50"/>
      <c r="QQ50"/>
      <c r="QR50"/>
      <c r="QS50"/>
      <c r="QT50"/>
      <c r="QU50"/>
      <c r="QV50"/>
      <c r="QW50"/>
      <c r="QX50"/>
      <c r="QY50"/>
      <c r="QZ50"/>
      <c r="RA50"/>
      <c r="RB50"/>
      <c r="RC50"/>
      <c r="RD50"/>
      <c r="RE50"/>
      <c r="RF50"/>
      <c r="RG50"/>
      <c r="RH50"/>
      <c r="RI50"/>
      <c r="RJ50"/>
      <c r="RK50"/>
      <c r="RL50"/>
      <c r="RM50"/>
      <c r="RN50"/>
      <c r="RO50"/>
      <c r="RP50"/>
      <c r="RQ50"/>
      <c r="RR50"/>
      <c r="RS50"/>
      <c r="RT50"/>
      <c r="RU50"/>
      <c r="RV50"/>
      <c r="RW50"/>
      <c r="RX50"/>
      <c r="RY50"/>
      <c r="RZ50"/>
      <c r="SA50"/>
      <c r="SB50"/>
      <c r="SC50"/>
      <c r="SD50"/>
      <c r="SE50"/>
      <c r="SF50"/>
      <c r="SG50"/>
      <c r="SH50"/>
      <c r="SI50"/>
      <c r="SJ50"/>
      <c r="SK50"/>
      <c r="SL50"/>
      <c r="SM50"/>
      <c r="SN50"/>
      <c r="SO50"/>
      <c r="SP50"/>
      <c r="SQ50"/>
      <c r="SR50"/>
      <c r="SS50"/>
      <c r="ST50"/>
      <c r="SU50"/>
      <c r="SV50"/>
      <c r="SW50"/>
      <c r="SX50"/>
      <c r="SY50"/>
      <c r="SZ50"/>
      <c r="TA50"/>
      <c r="TB50"/>
      <c r="TC50"/>
      <c r="TD50"/>
      <c r="TE50"/>
      <c r="TF50"/>
      <c r="TG50"/>
      <c r="TH50"/>
      <c r="TI50"/>
      <c r="TJ50"/>
      <c r="TK50"/>
      <c r="TL50"/>
      <c r="TM50"/>
      <c r="TN50"/>
      <c r="TO50"/>
      <c r="TP50"/>
      <c r="TQ50"/>
      <c r="TR50"/>
      <c r="TS50"/>
      <c r="TT50"/>
      <c r="TU50"/>
      <c r="TV50"/>
      <c r="TW50"/>
      <c r="TX50"/>
      <c r="TY50"/>
      <c r="TZ50"/>
      <c r="UA50"/>
      <c r="UB50"/>
      <c r="UC50"/>
      <c r="UD50"/>
      <c r="UE50"/>
      <c r="UF50"/>
      <c r="UG50"/>
      <c r="UH50"/>
      <c r="UI50"/>
      <c r="UJ50"/>
      <c r="UK50"/>
      <c r="UL50"/>
      <c r="UM50"/>
      <c r="UN50"/>
      <c r="UO50"/>
      <c r="UP50"/>
      <c r="UQ50"/>
      <c r="UR50"/>
      <c r="US50"/>
      <c r="UT50"/>
      <c r="UU50"/>
      <c r="UV50"/>
      <c r="UW50"/>
      <c r="UX50"/>
      <c r="UY50"/>
      <c r="UZ50"/>
      <c r="VA50"/>
      <c r="VB50"/>
      <c r="VC50"/>
      <c r="VD50"/>
      <c r="VE50"/>
      <c r="VF50"/>
      <c r="VG50"/>
      <c r="VH50"/>
      <c r="VI50"/>
      <c r="VJ50"/>
      <c r="VK50"/>
      <c r="VL50"/>
      <c r="VM50"/>
    </row>
    <row r="51" spans="1:585" s="59" customFormat="1" x14ac:dyDescent="0.25">
      <c r="A51"/>
      <c r="B51" s="190" t="s">
        <v>167</v>
      </c>
      <c r="C51" s="189"/>
      <c r="D51" s="189"/>
      <c r="E51" s="189"/>
      <c r="F51" s="189"/>
      <c r="G51" s="189"/>
      <c r="H51" s="189"/>
      <c r="I51" s="189"/>
      <c r="J51" s="189"/>
      <c r="K51" s="189"/>
      <c r="L51" s="189"/>
      <c r="M51" s="189"/>
      <c r="N51" s="189"/>
      <c r="O51" s="3"/>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c r="IW51"/>
      <c r="IX51"/>
      <c r="IY51"/>
      <c r="IZ51"/>
      <c r="JA51"/>
      <c r="JB51"/>
      <c r="JC51"/>
      <c r="JD51"/>
      <c r="JE51"/>
      <c r="JF51"/>
      <c r="JG51"/>
      <c r="JH51"/>
      <c r="JI51"/>
      <c r="JJ51"/>
      <c r="JK51"/>
      <c r="JL51"/>
      <c r="JM51"/>
      <c r="JN51"/>
      <c r="JO51"/>
      <c r="JP51"/>
      <c r="JQ51"/>
      <c r="JR51"/>
      <c r="JS51"/>
      <c r="JT51"/>
      <c r="JU51"/>
      <c r="JV51"/>
      <c r="JW51"/>
      <c r="JX51"/>
      <c r="JY51"/>
      <c r="JZ51"/>
      <c r="KA51"/>
      <c r="KB51"/>
      <c r="KC51"/>
      <c r="KD51"/>
      <c r="KE51"/>
      <c r="KF51"/>
      <c r="KG51"/>
      <c r="KH51"/>
      <c r="KI51"/>
      <c r="KJ51"/>
      <c r="KK51"/>
      <c r="KL51"/>
      <c r="KM51"/>
      <c r="KN51"/>
      <c r="KO51"/>
      <c r="KP51"/>
      <c r="KQ51"/>
      <c r="KR51"/>
      <c r="KS51"/>
      <c r="KT51"/>
      <c r="KU51"/>
      <c r="KV51"/>
      <c r="KW51"/>
      <c r="KX51"/>
      <c r="KY51"/>
      <c r="KZ51"/>
      <c r="LA51"/>
      <c r="LB51"/>
      <c r="LC51"/>
      <c r="LD51"/>
      <c r="LE51"/>
      <c r="LF51"/>
      <c r="LG51"/>
      <c r="LH51"/>
      <c r="LI51"/>
      <c r="LJ51"/>
      <c r="LK51"/>
      <c r="LL51"/>
      <c r="LM51"/>
      <c r="LN51"/>
      <c r="LO51"/>
      <c r="LP51"/>
      <c r="LQ51"/>
      <c r="LR51"/>
      <c r="LS51"/>
      <c r="LT51"/>
      <c r="LU51"/>
      <c r="LV51"/>
      <c r="LW51"/>
      <c r="LX51"/>
      <c r="LY51"/>
      <c r="LZ51"/>
      <c r="MA51"/>
      <c r="MB51"/>
      <c r="MC51"/>
      <c r="MD51"/>
      <c r="ME51"/>
      <c r="MF51"/>
      <c r="MG51"/>
      <c r="MH51"/>
      <c r="MI51"/>
      <c r="MJ51"/>
      <c r="MK51"/>
      <c r="ML51"/>
      <c r="MM51"/>
      <c r="MN51"/>
      <c r="MO51"/>
      <c r="MP51"/>
      <c r="MQ51"/>
      <c r="MR51"/>
      <c r="MS51"/>
      <c r="MT51"/>
      <c r="MU51"/>
      <c r="MV51"/>
      <c r="MW51"/>
      <c r="MX51"/>
      <c r="MY51"/>
      <c r="MZ51"/>
      <c r="NA51"/>
      <c r="NB51"/>
      <c r="NC51"/>
      <c r="ND51"/>
      <c r="NE51"/>
      <c r="NF51"/>
      <c r="NG51"/>
      <c r="NH51"/>
      <c r="NI51"/>
      <c r="NJ51"/>
      <c r="NK51"/>
      <c r="NL51"/>
      <c r="NM51"/>
      <c r="NN51"/>
      <c r="NO51"/>
      <c r="NP51"/>
      <c r="NQ51"/>
      <c r="NR51"/>
      <c r="NS51"/>
      <c r="NT51"/>
      <c r="NU51"/>
      <c r="NV51"/>
      <c r="NW51"/>
      <c r="NX51"/>
      <c r="NY51"/>
      <c r="NZ51"/>
      <c r="OA51"/>
      <c r="OB51"/>
      <c r="OC51"/>
      <c r="OD51"/>
      <c r="OE51"/>
      <c r="OF51"/>
      <c r="OG51"/>
      <c r="OH51"/>
      <c r="OI51"/>
      <c r="OJ51"/>
      <c r="OK51"/>
      <c r="OL51"/>
      <c r="OM51"/>
      <c r="ON51"/>
      <c r="OO51"/>
      <c r="OP51"/>
      <c r="OQ51"/>
      <c r="OR51"/>
      <c r="OS51"/>
      <c r="OT51"/>
      <c r="OU51"/>
      <c r="OV51"/>
      <c r="OW51"/>
      <c r="OX51"/>
      <c r="OY51"/>
      <c r="OZ51"/>
      <c r="PA51"/>
      <c r="PB51"/>
      <c r="PC51"/>
      <c r="PD51"/>
      <c r="PE51"/>
      <c r="PF51"/>
      <c r="PG51"/>
      <c r="PH51"/>
      <c r="PI51"/>
      <c r="PJ51"/>
      <c r="PK51"/>
      <c r="PL51"/>
      <c r="PM51"/>
      <c r="PN51"/>
      <c r="PO51"/>
      <c r="PP51"/>
      <c r="PQ51"/>
      <c r="PR51"/>
      <c r="PS51"/>
      <c r="PT51"/>
      <c r="PU51"/>
      <c r="PV51"/>
      <c r="PW51"/>
      <c r="PX51"/>
      <c r="PY51"/>
      <c r="PZ51"/>
      <c r="QA51"/>
      <c r="QB51"/>
      <c r="QC51"/>
      <c r="QD51"/>
      <c r="QE51"/>
      <c r="QF51"/>
      <c r="QG51"/>
      <c r="QH51"/>
      <c r="QI51"/>
      <c r="QJ51"/>
      <c r="QK51"/>
      <c r="QL51"/>
      <c r="QM51"/>
      <c r="QN51"/>
      <c r="QO51"/>
      <c r="QP51"/>
      <c r="QQ51"/>
      <c r="QR51"/>
      <c r="QS51"/>
      <c r="QT51"/>
      <c r="QU51"/>
      <c r="QV51"/>
      <c r="QW51"/>
      <c r="QX51"/>
      <c r="QY51"/>
      <c r="QZ51"/>
      <c r="RA51"/>
      <c r="RB51"/>
      <c r="RC51"/>
      <c r="RD51"/>
      <c r="RE51"/>
      <c r="RF51"/>
      <c r="RG51"/>
      <c r="RH51"/>
      <c r="RI51"/>
      <c r="RJ51"/>
      <c r="RK51"/>
      <c r="RL51"/>
      <c r="RM51"/>
      <c r="RN51"/>
      <c r="RO51"/>
      <c r="RP51"/>
      <c r="RQ51"/>
      <c r="RR51"/>
      <c r="RS51"/>
      <c r="RT51"/>
      <c r="RU51"/>
      <c r="RV51"/>
      <c r="RW51"/>
      <c r="RX51"/>
      <c r="RY51"/>
      <c r="RZ51"/>
      <c r="SA51"/>
      <c r="SB51"/>
      <c r="SC51"/>
      <c r="SD51"/>
      <c r="SE51"/>
      <c r="SF51"/>
      <c r="SG51"/>
      <c r="SH51"/>
      <c r="SI51"/>
      <c r="SJ51"/>
      <c r="SK51"/>
      <c r="SL51"/>
      <c r="SM51"/>
      <c r="SN51"/>
      <c r="SO51"/>
      <c r="SP51"/>
      <c r="SQ51"/>
      <c r="SR51"/>
      <c r="SS51"/>
      <c r="ST51"/>
      <c r="SU51"/>
      <c r="SV51"/>
      <c r="SW51"/>
      <c r="SX51"/>
      <c r="SY51"/>
      <c r="SZ51"/>
      <c r="TA51"/>
      <c r="TB51"/>
      <c r="TC51"/>
      <c r="TD51"/>
      <c r="TE51"/>
      <c r="TF51"/>
      <c r="TG51"/>
      <c r="TH51"/>
      <c r="TI51"/>
      <c r="TJ51"/>
      <c r="TK51"/>
      <c r="TL51"/>
      <c r="TM51"/>
      <c r="TN51"/>
      <c r="TO51"/>
      <c r="TP51"/>
      <c r="TQ51"/>
      <c r="TR51"/>
      <c r="TS51"/>
      <c r="TT51"/>
      <c r="TU51"/>
      <c r="TV51"/>
      <c r="TW51"/>
      <c r="TX51"/>
      <c r="TY51"/>
      <c r="TZ51"/>
      <c r="UA51"/>
      <c r="UB51"/>
      <c r="UC51"/>
      <c r="UD51"/>
      <c r="UE51"/>
      <c r="UF51"/>
      <c r="UG51"/>
      <c r="UH51"/>
      <c r="UI51"/>
      <c r="UJ51"/>
      <c r="UK51"/>
      <c r="UL51"/>
      <c r="UM51"/>
      <c r="UN51"/>
      <c r="UO51"/>
      <c r="UP51"/>
      <c r="UQ51"/>
      <c r="UR51"/>
      <c r="US51"/>
      <c r="UT51"/>
      <c r="UU51"/>
      <c r="UV51"/>
      <c r="UW51"/>
      <c r="UX51"/>
      <c r="UY51"/>
      <c r="UZ51"/>
      <c r="VA51"/>
      <c r="VB51"/>
      <c r="VC51"/>
      <c r="VD51"/>
      <c r="VE51"/>
      <c r="VF51"/>
      <c r="VG51"/>
      <c r="VH51"/>
      <c r="VI51"/>
      <c r="VJ51"/>
      <c r="VK51"/>
      <c r="VL51"/>
      <c r="VM51"/>
    </row>
    <row r="52" spans="1:585" s="59" customFormat="1" x14ac:dyDescent="0.25">
      <c r="A52"/>
      <c r="B52" s="190" t="s">
        <v>168</v>
      </c>
      <c r="C52" s="189"/>
      <c r="D52" s="189"/>
      <c r="E52" s="189"/>
      <c r="F52" s="189"/>
      <c r="G52" s="189"/>
      <c r="H52" s="189"/>
      <c r="I52" s="189"/>
      <c r="J52" s="189"/>
      <c r="K52" s="189"/>
      <c r="L52" s="189"/>
      <c r="M52" s="189"/>
      <c r="N52" s="189"/>
      <c r="O52" s="3"/>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c r="IW52"/>
      <c r="IX52"/>
      <c r="IY52"/>
      <c r="IZ52"/>
      <c r="JA52"/>
      <c r="JB52"/>
      <c r="JC52"/>
      <c r="JD52"/>
      <c r="JE52"/>
      <c r="JF52"/>
      <c r="JG52"/>
      <c r="JH52"/>
      <c r="JI52"/>
      <c r="JJ52"/>
      <c r="JK52"/>
      <c r="JL52"/>
      <c r="JM52"/>
      <c r="JN52"/>
      <c r="JO52"/>
      <c r="JP52"/>
      <c r="JQ52"/>
      <c r="JR52"/>
      <c r="JS52"/>
      <c r="JT52"/>
      <c r="JU52"/>
      <c r="JV52"/>
      <c r="JW52"/>
      <c r="JX52"/>
      <c r="JY52"/>
      <c r="JZ52"/>
      <c r="KA52"/>
      <c r="KB52"/>
      <c r="KC52"/>
      <c r="KD52"/>
      <c r="KE52"/>
      <c r="KF52"/>
      <c r="KG52"/>
      <c r="KH52"/>
      <c r="KI52"/>
      <c r="KJ52"/>
      <c r="KK52"/>
      <c r="KL52"/>
      <c r="KM52"/>
      <c r="KN52"/>
      <c r="KO52"/>
      <c r="KP52"/>
      <c r="KQ52"/>
      <c r="KR52"/>
      <c r="KS52"/>
      <c r="KT52"/>
      <c r="KU52"/>
      <c r="KV52"/>
      <c r="KW52"/>
      <c r="KX52"/>
      <c r="KY52"/>
      <c r="KZ52"/>
      <c r="LA52"/>
      <c r="LB52"/>
      <c r="LC52"/>
      <c r="LD52"/>
      <c r="LE52"/>
      <c r="LF52"/>
      <c r="LG52"/>
      <c r="LH52"/>
      <c r="LI52"/>
      <c r="LJ52"/>
      <c r="LK52"/>
      <c r="LL52"/>
      <c r="LM52"/>
      <c r="LN52"/>
      <c r="LO52"/>
      <c r="LP52"/>
      <c r="LQ52"/>
      <c r="LR52"/>
      <c r="LS52"/>
      <c r="LT52"/>
      <c r="LU52"/>
      <c r="LV52"/>
      <c r="LW52"/>
      <c r="LX52"/>
      <c r="LY52"/>
      <c r="LZ52"/>
      <c r="MA52"/>
      <c r="MB52"/>
      <c r="MC52"/>
      <c r="MD52"/>
      <c r="ME52"/>
      <c r="MF52"/>
      <c r="MG52"/>
      <c r="MH52"/>
      <c r="MI52"/>
      <c r="MJ52"/>
      <c r="MK52"/>
      <c r="ML52"/>
      <c r="MM52"/>
      <c r="MN52"/>
      <c r="MO52"/>
      <c r="MP52"/>
      <c r="MQ52"/>
      <c r="MR52"/>
      <c r="MS52"/>
      <c r="MT52"/>
      <c r="MU52"/>
      <c r="MV52"/>
      <c r="MW52"/>
      <c r="MX52"/>
      <c r="MY52"/>
      <c r="MZ52"/>
      <c r="NA52"/>
      <c r="NB52"/>
      <c r="NC52"/>
      <c r="ND52"/>
      <c r="NE52"/>
      <c r="NF52"/>
      <c r="NG52"/>
      <c r="NH52"/>
      <c r="NI52"/>
      <c r="NJ52"/>
      <c r="NK52"/>
      <c r="NL52"/>
      <c r="NM52"/>
      <c r="NN52"/>
      <c r="NO52"/>
      <c r="NP52"/>
      <c r="NQ52"/>
      <c r="NR52"/>
      <c r="NS52"/>
      <c r="NT52"/>
      <c r="NU52"/>
      <c r="NV52"/>
      <c r="NW52"/>
      <c r="NX52"/>
      <c r="NY52"/>
      <c r="NZ52"/>
      <c r="OA52"/>
      <c r="OB52"/>
      <c r="OC52"/>
      <c r="OD52"/>
      <c r="OE52"/>
      <c r="OF52"/>
      <c r="OG52"/>
      <c r="OH52"/>
      <c r="OI52"/>
      <c r="OJ52"/>
      <c r="OK52"/>
      <c r="OL52"/>
      <c r="OM52"/>
      <c r="ON52"/>
      <c r="OO52"/>
      <c r="OP52"/>
      <c r="OQ52"/>
      <c r="OR52"/>
      <c r="OS52"/>
      <c r="OT52"/>
      <c r="OU52"/>
      <c r="OV52"/>
      <c r="OW52"/>
      <c r="OX52"/>
      <c r="OY52"/>
      <c r="OZ52"/>
      <c r="PA52"/>
      <c r="PB52"/>
      <c r="PC52"/>
      <c r="PD52"/>
      <c r="PE52"/>
      <c r="PF52"/>
      <c r="PG52"/>
      <c r="PH52"/>
      <c r="PI52"/>
      <c r="PJ52"/>
      <c r="PK52"/>
      <c r="PL52"/>
      <c r="PM52"/>
      <c r="PN52"/>
      <c r="PO52"/>
      <c r="PP52"/>
      <c r="PQ52"/>
      <c r="PR52"/>
      <c r="PS52"/>
      <c r="PT52"/>
      <c r="PU52"/>
      <c r="PV52"/>
      <c r="PW52"/>
      <c r="PX52"/>
      <c r="PY52"/>
      <c r="PZ52"/>
      <c r="QA52"/>
      <c r="QB52"/>
      <c r="QC52"/>
      <c r="QD52"/>
      <c r="QE52"/>
      <c r="QF52"/>
      <c r="QG52"/>
      <c r="QH52"/>
      <c r="QI52"/>
      <c r="QJ52"/>
      <c r="QK52"/>
      <c r="QL52"/>
      <c r="QM52"/>
      <c r="QN52"/>
      <c r="QO52"/>
      <c r="QP52"/>
      <c r="QQ52"/>
      <c r="QR52"/>
      <c r="QS52"/>
      <c r="QT52"/>
      <c r="QU52"/>
      <c r="QV52"/>
      <c r="QW52"/>
      <c r="QX52"/>
      <c r="QY52"/>
      <c r="QZ52"/>
      <c r="RA52"/>
      <c r="RB52"/>
      <c r="RC52"/>
      <c r="RD52"/>
      <c r="RE52"/>
      <c r="RF52"/>
      <c r="RG52"/>
      <c r="RH52"/>
      <c r="RI52"/>
      <c r="RJ52"/>
      <c r="RK52"/>
      <c r="RL52"/>
      <c r="RM52"/>
      <c r="RN52"/>
      <c r="RO52"/>
      <c r="RP52"/>
      <c r="RQ52"/>
      <c r="RR52"/>
      <c r="RS52"/>
      <c r="RT52"/>
      <c r="RU52"/>
      <c r="RV52"/>
      <c r="RW52"/>
      <c r="RX52"/>
      <c r="RY52"/>
      <c r="RZ52"/>
      <c r="SA52"/>
      <c r="SB52"/>
      <c r="SC52"/>
      <c r="SD52"/>
      <c r="SE52"/>
      <c r="SF52"/>
      <c r="SG52"/>
      <c r="SH52"/>
      <c r="SI52"/>
      <c r="SJ52"/>
      <c r="SK52"/>
      <c r="SL52"/>
      <c r="SM52"/>
      <c r="SN52"/>
      <c r="SO52"/>
      <c r="SP52"/>
      <c r="SQ52"/>
      <c r="SR52"/>
      <c r="SS52"/>
      <c r="ST52"/>
      <c r="SU52"/>
      <c r="SV52"/>
      <c r="SW52"/>
      <c r="SX52"/>
      <c r="SY52"/>
      <c r="SZ52"/>
      <c r="TA52"/>
      <c r="TB52"/>
      <c r="TC52"/>
      <c r="TD52"/>
      <c r="TE52"/>
      <c r="TF52"/>
      <c r="TG52"/>
      <c r="TH52"/>
      <c r="TI52"/>
      <c r="TJ52"/>
      <c r="TK52"/>
      <c r="TL52"/>
      <c r="TM52"/>
      <c r="TN52"/>
      <c r="TO52"/>
      <c r="TP52"/>
      <c r="TQ52"/>
      <c r="TR52"/>
      <c r="TS52"/>
      <c r="TT52"/>
      <c r="TU52"/>
      <c r="TV52"/>
      <c r="TW52"/>
      <c r="TX52"/>
      <c r="TY52"/>
      <c r="TZ52"/>
      <c r="UA52"/>
      <c r="UB52"/>
      <c r="UC52"/>
      <c r="UD52"/>
      <c r="UE52"/>
      <c r="UF52"/>
      <c r="UG52"/>
      <c r="UH52"/>
      <c r="UI52"/>
      <c r="UJ52"/>
      <c r="UK52"/>
      <c r="UL52"/>
      <c r="UM52"/>
      <c r="UN52"/>
      <c r="UO52"/>
      <c r="UP52"/>
      <c r="UQ52"/>
      <c r="UR52"/>
      <c r="US52"/>
      <c r="UT52"/>
      <c r="UU52"/>
      <c r="UV52"/>
      <c r="UW52"/>
      <c r="UX52"/>
      <c r="UY52"/>
      <c r="UZ52"/>
      <c r="VA52"/>
      <c r="VB52"/>
      <c r="VC52"/>
      <c r="VD52"/>
      <c r="VE52"/>
      <c r="VF52"/>
      <c r="VG52"/>
      <c r="VH52"/>
      <c r="VI52"/>
      <c r="VJ52"/>
      <c r="VK52"/>
      <c r="VL52"/>
      <c r="VM52"/>
    </row>
    <row r="53" spans="1:585" s="59" customFormat="1" x14ac:dyDescent="0.25">
      <c r="A53"/>
      <c r="B53" s="190" t="s">
        <v>169</v>
      </c>
      <c r="C53" s="189"/>
      <c r="D53" s="189"/>
      <c r="E53" s="189"/>
      <c r="F53" s="189"/>
      <c r="G53" s="189"/>
      <c r="H53" s="189"/>
      <c r="I53" s="189"/>
      <c r="J53" s="189"/>
      <c r="K53" s="189"/>
      <c r="L53" s="189"/>
      <c r="M53" s="189"/>
      <c r="N53" s="189"/>
      <c r="O53" s="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c r="IW53"/>
      <c r="IX53"/>
      <c r="IY53"/>
      <c r="IZ53"/>
      <c r="JA53"/>
      <c r="JB53"/>
      <c r="JC53"/>
      <c r="JD53"/>
      <c r="JE53"/>
      <c r="JF53"/>
      <c r="JG53"/>
      <c r="JH53"/>
      <c r="JI53"/>
      <c r="JJ53"/>
      <c r="JK53"/>
      <c r="JL53"/>
      <c r="JM53"/>
      <c r="JN53"/>
      <c r="JO53"/>
      <c r="JP53"/>
      <c r="JQ53"/>
      <c r="JR53"/>
      <c r="JS53"/>
      <c r="JT53"/>
      <c r="JU53"/>
      <c r="JV53"/>
      <c r="JW53"/>
      <c r="JX53"/>
      <c r="JY53"/>
      <c r="JZ53"/>
      <c r="KA53"/>
      <c r="KB53"/>
      <c r="KC53"/>
      <c r="KD53"/>
      <c r="KE53"/>
      <c r="KF53"/>
      <c r="KG53"/>
      <c r="KH53"/>
      <c r="KI53"/>
      <c r="KJ53"/>
      <c r="KK53"/>
      <c r="KL53"/>
      <c r="KM53"/>
      <c r="KN53"/>
      <c r="KO53"/>
      <c r="KP53"/>
      <c r="KQ53"/>
      <c r="KR53"/>
      <c r="KS53"/>
      <c r="KT53"/>
      <c r="KU53"/>
      <c r="KV53"/>
      <c r="KW53"/>
      <c r="KX53"/>
      <c r="KY53"/>
      <c r="KZ53"/>
      <c r="LA53"/>
      <c r="LB53"/>
      <c r="LC53"/>
      <c r="LD53"/>
      <c r="LE53"/>
      <c r="LF53"/>
      <c r="LG53"/>
      <c r="LH53"/>
      <c r="LI53"/>
      <c r="LJ53"/>
      <c r="LK53"/>
      <c r="LL53"/>
      <c r="LM53"/>
      <c r="LN53"/>
      <c r="LO53"/>
      <c r="LP53"/>
      <c r="LQ53"/>
      <c r="LR53"/>
      <c r="LS53"/>
      <c r="LT53"/>
      <c r="LU53"/>
      <c r="LV53"/>
      <c r="LW53"/>
      <c r="LX53"/>
      <c r="LY53"/>
      <c r="LZ53"/>
      <c r="MA53"/>
      <c r="MB53"/>
      <c r="MC53"/>
      <c r="MD53"/>
      <c r="ME53"/>
      <c r="MF53"/>
      <c r="MG53"/>
      <c r="MH53"/>
      <c r="MI53"/>
      <c r="MJ53"/>
      <c r="MK53"/>
      <c r="ML53"/>
      <c r="MM53"/>
      <c r="MN53"/>
      <c r="MO53"/>
      <c r="MP53"/>
      <c r="MQ53"/>
      <c r="MR53"/>
      <c r="MS53"/>
      <c r="MT53"/>
      <c r="MU53"/>
      <c r="MV53"/>
      <c r="MW53"/>
      <c r="MX53"/>
      <c r="MY53"/>
      <c r="MZ53"/>
      <c r="NA53"/>
      <c r="NB53"/>
      <c r="NC53"/>
      <c r="ND53"/>
      <c r="NE53"/>
      <c r="NF53"/>
      <c r="NG53"/>
      <c r="NH53"/>
      <c r="NI53"/>
      <c r="NJ53"/>
      <c r="NK53"/>
      <c r="NL53"/>
      <c r="NM53"/>
      <c r="NN53"/>
      <c r="NO53"/>
      <c r="NP53"/>
      <c r="NQ53"/>
      <c r="NR53"/>
      <c r="NS53"/>
      <c r="NT53"/>
      <c r="NU53"/>
      <c r="NV53"/>
      <c r="NW53"/>
      <c r="NX53"/>
      <c r="NY53"/>
      <c r="NZ53"/>
      <c r="OA53"/>
      <c r="OB53"/>
      <c r="OC53"/>
      <c r="OD53"/>
      <c r="OE53"/>
      <c r="OF53"/>
      <c r="OG53"/>
      <c r="OH53"/>
      <c r="OI53"/>
      <c r="OJ53"/>
      <c r="OK53"/>
      <c r="OL53"/>
      <c r="OM53"/>
      <c r="ON53"/>
      <c r="OO53"/>
      <c r="OP53"/>
      <c r="OQ53"/>
      <c r="OR53"/>
      <c r="OS53"/>
      <c r="OT53"/>
      <c r="OU53"/>
      <c r="OV53"/>
      <c r="OW53"/>
      <c r="OX53"/>
      <c r="OY53"/>
      <c r="OZ53"/>
      <c r="PA53"/>
      <c r="PB53"/>
      <c r="PC53"/>
      <c r="PD53"/>
      <c r="PE53"/>
      <c r="PF53"/>
      <c r="PG53"/>
      <c r="PH53"/>
      <c r="PI53"/>
      <c r="PJ53"/>
      <c r="PK53"/>
      <c r="PL53"/>
      <c r="PM53"/>
      <c r="PN53"/>
      <c r="PO53"/>
      <c r="PP53"/>
      <c r="PQ53"/>
      <c r="PR53"/>
      <c r="PS53"/>
      <c r="PT53"/>
      <c r="PU53"/>
      <c r="PV53"/>
      <c r="PW53"/>
      <c r="PX53"/>
      <c r="PY53"/>
      <c r="PZ53"/>
      <c r="QA53"/>
      <c r="QB53"/>
      <c r="QC53"/>
      <c r="QD53"/>
      <c r="QE53"/>
      <c r="QF53"/>
      <c r="QG53"/>
      <c r="QH53"/>
      <c r="QI53"/>
      <c r="QJ53"/>
      <c r="QK53"/>
      <c r="QL53"/>
      <c r="QM53"/>
      <c r="QN53"/>
      <c r="QO53"/>
      <c r="QP53"/>
      <c r="QQ53"/>
      <c r="QR53"/>
      <c r="QS53"/>
      <c r="QT53"/>
      <c r="QU53"/>
      <c r="QV53"/>
      <c r="QW53"/>
      <c r="QX53"/>
      <c r="QY53"/>
      <c r="QZ53"/>
      <c r="RA53"/>
      <c r="RB53"/>
      <c r="RC53"/>
      <c r="RD53"/>
      <c r="RE53"/>
      <c r="RF53"/>
      <c r="RG53"/>
      <c r="RH53"/>
      <c r="RI53"/>
      <c r="RJ53"/>
      <c r="RK53"/>
      <c r="RL53"/>
      <c r="RM53"/>
      <c r="RN53"/>
      <c r="RO53"/>
      <c r="RP53"/>
      <c r="RQ53"/>
      <c r="RR53"/>
      <c r="RS53"/>
      <c r="RT53"/>
      <c r="RU53"/>
      <c r="RV53"/>
      <c r="RW53"/>
      <c r="RX53"/>
      <c r="RY53"/>
      <c r="RZ53"/>
      <c r="SA53"/>
      <c r="SB53"/>
      <c r="SC53"/>
      <c r="SD53"/>
      <c r="SE53"/>
      <c r="SF53"/>
      <c r="SG53"/>
      <c r="SH53"/>
      <c r="SI53"/>
      <c r="SJ53"/>
      <c r="SK53"/>
      <c r="SL53"/>
      <c r="SM53"/>
      <c r="SN53"/>
      <c r="SO53"/>
      <c r="SP53"/>
      <c r="SQ53"/>
      <c r="SR53"/>
      <c r="SS53"/>
      <c r="ST53"/>
      <c r="SU53"/>
      <c r="SV53"/>
      <c r="SW53"/>
      <c r="SX53"/>
      <c r="SY53"/>
      <c r="SZ53"/>
      <c r="TA53"/>
      <c r="TB53"/>
      <c r="TC53"/>
      <c r="TD53"/>
      <c r="TE53"/>
      <c r="TF53"/>
      <c r="TG53"/>
      <c r="TH53"/>
      <c r="TI53"/>
      <c r="TJ53"/>
      <c r="TK53"/>
      <c r="TL53"/>
      <c r="TM53"/>
      <c r="TN53"/>
      <c r="TO53"/>
      <c r="TP53"/>
      <c r="TQ53"/>
      <c r="TR53"/>
      <c r="TS53"/>
      <c r="TT53"/>
      <c r="TU53"/>
      <c r="TV53"/>
      <c r="TW53"/>
      <c r="TX53"/>
      <c r="TY53"/>
      <c r="TZ53"/>
      <c r="UA53"/>
      <c r="UB53"/>
      <c r="UC53"/>
      <c r="UD53"/>
      <c r="UE53"/>
      <c r="UF53"/>
      <c r="UG53"/>
      <c r="UH53"/>
      <c r="UI53"/>
      <c r="UJ53"/>
      <c r="UK53"/>
      <c r="UL53"/>
      <c r="UM53"/>
      <c r="UN53"/>
      <c r="UO53"/>
      <c r="UP53"/>
      <c r="UQ53"/>
      <c r="UR53"/>
      <c r="US53"/>
      <c r="UT53"/>
      <c r="UU53"/>
      <c r="UV53"/>
      <c r="UW53"/>
      <c r="UX53"/>
      <c r="UY53"/>
      <c r="UZ53"/>
      <c r="VA53"/>
      <c r="VB53"/>
      <c r="VC53"/>
      <c r="VD53"/>
      <c r="VE53"/>
      <c r="VF53"/>
      <c r="VG53"/>
      <c r="VH53"/>
      <c r="VI53"/>
      <c r="VJ53"/>
      <c r="VK53"/>
      <c r="VL53"/>
      <c r="VM53"/>
    </row>
    <row r="54" spans="1:585" s="59" customFormat="1" x14ac:dyDescent="0.25">
      <c r="A54"/>
      <c r="B54" s="190" t="s">
        <v>170</v>
      </c>
      <c r="C54" s="189"/>
      <c r="D54" s="189"/>
      <c r="E54" s="189"/>
      <c r="F54" s="189"/>
      <c r="G54" s="189"/>
      <c r="H54" s="189"/>
      <c r="I54" s="189"/>
      <c r="J54" s="189"/>
      <c r="K54" s="189"/>
      <c r="L54" s="189"/>
      <c r="M54" s="189"/>
      <c r="N54" s="189"/>
      <c r="O54" s="3"/>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c r="IW54"/>
      <c r="IX54"/>
      <c r="IY54"/>
      <c r="IZ54"/>
      <c r="JA54"/>
      <c r="JB54"/>
      <c r="JC54"/>
      <c r="JD54"/>
      <c r="JE54"/>
      <c r="JF54"/>
      <c r="JG54"/>
      <c r="JH54"/>
      <c r="JI54"/>
      <c r="JJ54"/>
      <c r="JK54"/>
      <c r="JL54"/>
      <c r="JM54"/>
      <c r="JN54"/>
      <c r="JO54"/>
      <c r="JP54"/>
      <c r="JQ54"/>
      <c r="JR54"/>
      <c r="JS54"/>
      <c r="JT54"/>
      <c r="JU54"/>
      <c r="JV54"/>
      <c r="JW54"/>
      <c r="JX54"/>
      <c r="JY54"/>
      <c r="JZ54"/>
      <c r="KA54"/>
      <c r="KB54"/>
      <c r="KC54"/>
      <c r="KD54"/>
      <c r="KE54"/>
      <c r="KF54"/>
      <c r="KG54"/>
      <c r="KH54"/>
      <c r="KI54"/>
      <c r="KJ54"/>
      <c r="KK54"/>
      <c r="KL54"/>
      <c r="KM54"/>
      <c r="KN54"/>
      <c r="KO54"/>
      <c r="KP54"/>
      <c r="KQ54"/>
      <c r="KR54"/>
      <c r="KS54"/>
      <c r="KT54"/>
      <c r="KU54"/>
      <c r="KV54"/>
      <c r="KW54"/>
      <c r="KX54"/>
      <c r="KY54"/>
      <c r="KZ54"/>
      <c r="LA54"/>
      <c r="LB54"/>
      <c r="LC54"/>
      <c r="LD54"/>
      <c r="LE54"/>
      <c r="LF54"/>
      <c r="LG54"/>
      <c r="LH54"/>
      <c r="LI54"/>
      <c r="LJ54"/>
      <c r="LK54"/>
      <c r="LL54"/>
      <c r="LM54"/>
      <c r="LN54"/>
      <c r="LO54"/>
      <c r="LP54"/>
      <c r="LQ54"/>
      <c r="LR54"/>
      <c r="LS54"/>
      <c r="LT54"/>
      <c r="LU54"/>
      <c r="LV54"/>
      <c r="LW54"/>
      <c r="LX54"/>
      <c r="LY54"/>
      <c r="LZ54"/>
      <c r="MA54"/>
      <c r="MB54"/>
      <c r="MC54"/>
      <c r="MD54"/>
      <c r="ME54"/>
      <c r="MF54"/>
      <c r="MG54"/>
      <c r="MH54"/>
      <c r="MI54"/>
      <c r="MJ54"/>
      <c r="MK54"/>
      <c r="ML54"/>
      <c r="MM54"/>
      <c r="MN54"/>
      <c r="MO54"/>
      <c r="MP54"/>
      <c r="MQ54"/>
      <c r="MR54"/>
      <c r="MS54"/>
      <c r="MT54"/>
      <c r="MU54"/>
      <c r="MV54"/>
      <c r="MW54"/>
      <c r="MX54"/>
      <c r="MY54"/>
      <c r="MZ54"/>
      <c r="NA54"/>
      <c r="NB54"/>
      <c r="NC54"/>
      <c r="ND54"/>
      <c r="NE54"/>
      <c r="NF54"/>
      <c r="NG54"/>
      <c r="NH54"/>
      <c r="NI54"/>
      <c r="NJ54"/>
      <c r="NK54"/>
      <c r="NL54"/>
      <c r="NM54"/>
      <c r="NN54"/>
      <c r="NO54"/>
      <c r="NP54"/>
      <c r="NQ54"/>
      <c r="NR54"/>
      <c r="NS54"/>
      <c r="NT54"/>
      <c r="NU54"/>
      <c r="NV54"/>
      <c r="NW54"/>
      <c r="NX54"/>
      <c r="NY54"/>
      <c r="NZ54"/>
      <c r="OA54"/>
      <c r="OB54"/>
      <c r="OC54"/>
      <c r="OD54"/>
      <c r="OE54"/>
      <c r="OF54"/>
      <c r="OG54"/>
      <c r="OH54"/>
      <c r="OI54"/>
      <c r="OJ54"/>
      <c r="OK54"/>
      <c r="OL54"/>
      <c r="OM54"/>
      <c r="ON54"/>
      <c r="OO54"/>
      <c r="OP54"/>
      <c r="OQ54"/>
      <c r="OR54"/>
      <c r="OS54"/>
      <c r="OT54"/>
      <c r="OU54"/>
      <c r="OV54"/>
      <c r="OW54"/>
      <c r="OX54"/>
      <c r="OY54"/>
      <c r="OZ54"/>
      <c r="PA54"/>
      <c r="PB54"/>
      <c r="PC54"/>
      <c r="PD54"/>
      <c r="PE54"/>
      <c r="PF54"/>
      <c r="PG54"/>
      <c r="PH54"/>
      <c r="PI54"/>
      <c r="PJ54"/>
      <c r="PK54"/>
      <c r="PL54"/>
      <c r="PM54"/>
      <c r="PN54"/>
      <c r="PO54"/>
      <c r="PP54"/>
      <c r="PQ54"/>
      <c r="PR54"/>
      <c r="PS54"/>
      <c r="PT54"/>
      <c r="PU54"/>
      <c r="PV54"/>
      <c r="PW54"/>
      <c r="PX54"/>
      <c r="PY54"/>
      <c r="PZ54"/>
      <c r="QA54"/>
      <c r="QB54"/>
      <c r="QC54"/>
      <c r="QD54"/>
      <c r="QE54"/>
      <c r="QF54"/>
      <c r="QG54"/>
      <c r="QH54"/>
      <c r="QI54"/>
      <c r="QJ54"/>
      <c r="QK54"/>
      <c r="QL54"/>
      <c r="QM54"/>
      <c r="QN54"/>
      <c r="QO54"/>
      <c r="QP54"/>
      <c r="QQ54"/>
      <c r="QR54"/>
      <c r="QS54"/>
      <c r="QT54"/>
      <c r="QU54"/>
      <c r="QV54"/>
      <c r="QW54"/>
      <c r="QX54"/>
      <c r="QY54"/>
      <c r="QZ54"/>
      <c r="RA54"/>
      <c r="RB54"/>
      <c r="RC54"/>
      <c r="RD54"/>
      <c r="RE54"/>
      <c r="RF54"/>
      <c r="RG54"/>
      <c r="RH54"/>
      <c r="RI54"/>
      <c r="RJ54"/>
      <c r="RK54"/>
      <c r="RL54"/>
      <c r="RM54"/>
      <c r="RN54"/>
      <c r="RO54"/>
      <c r="RP54"/>
      <c r="RQ54"/>
      <c r="RR54"/>
      <c r="RS54"/>
      <c r="RT54"/>
      <c r="RU54"/>
      <c r="RV54"/>
      <c r="RW54"/>
      <c r="RX54"/>
      <c r="RY54"/>
      <c r="RZ54"/>
      <c r="SA54"/>
      <c r="SB54"/>
      <c r="SC54"/>
      <c r="SD54"/>
      <c r="SE54"/>
      <c r="SF54"/>
      <c r="SG54"/>
      <c r="SH54"/>
      <c r="SI54"/>
      <c r="SJ54"/>
      <c r="SK54"/>
      <c r="SL54"/>
      <c r="SM54"/>
      <c r="SN54"/>
      <c r="SO54"/>
      <c r="SP54"/>
      <c r="SQ54"/>
      <c r="SR54"/>
      <c r="SS54"/>
      <c r="ST54"/>
      <c r="SU54"/>
      <c r="SV54"/>
      <c r="SW54"/>
      <c r="SX54"/>
      <c r="SY54"/>
      <c r="SZ54"/>
      <c r="TA54"/>
      <c r="TB54"/>
      <c r="TC54"/>
      <c r="TD54"/>
      <c r="TE54"/>
      <c r="TF54"/>
      <c r="TG54"/>
      <c r="TH54"/>
      <c r="TI54"/>
      <c r="TJ54"/>
      <c r="TK54"/>
      <c r="TL54"/>
      <c r="TM54"/>
      <c r="TN54"/>
      <c r="TO54"/>
      <c r="TP54"/>
      <c r="TQ54"/>
      <c r="TR54"/>
      <c r="TS54"/>
      <c r="TT54"/>
      <c r="TU54"/>
      <c r="TV54"/>
      <c r="TW54"/>
      <c r="TX54"/>
      <c r="TY54"/>
      <c r="TZ54"/>
      <c r="UA54"/>
      <c r="UB54"/>
      <c r="UC54"/>
      <c r="UD54"/>
      <c r="UE54"/>
      <c r="UF54"/>
      <c r="UG54"/>
      <c r="UH54"/>
      <c r="UI54"/>
      <c r="UJ54"/>
      <c r="UK54"/>
      <c r="UL54"/>
      <c r="UM54"/>
      <c r="UN54"/>
      <c r="UO54"/>
      <c r="UP54"/>
      <c r="UQ54"/>
      <c r="UR54"/>
      <c r="US54"/>
      <c r="UT54"/>
      <c r="UU54"/>
      <c r="UV54"/>
      <c r="UW54"/>
      <c r="UX54"/>
      <c r="UY54"/>
      <c r="UZ54"/>
      <c r="VA54"/>
      <c r="VB54"/>
      <c r="VC54"/>
      <c r="VD54"/>
      <c r="VE54"/>
      <c r="VF54"/>
      <c r="VG54"/>
      <c r="VH54"/>
      <c r="VI54"/>
      <c r="VJ54"/>
      <c r="VK54"/>
      <c r="VL54"/>
      <c r="VM54"/>
    </row>
    <row r="55" spans="1:585" s="59" customFormat="1" x14ac:dyDescent="0.25">
      <c r="A55"/>
      <c r="B55" s="190" t="s">
        <v>171</v>
      </c>
      <c r="C55" s="189"/>
      <c r="D55" s="189"/>
      <c r="E55" s="189"/>
      <c r="F55" s="189"/>
      <c r="G55" s="189"/>
      <c r="H55" s="189"/>
      <c r="I55" s="189"/>
      <c r="J55" s="189"/>
      <c r="K55" s="189"/>
      <c r="L55" s="189"/>
      <c r="M55" s="189"/>
      <c r="N55" s="189"/>
      <c r="O55" s="3"/>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c r="IW55"/>
      <c r="IX55"/>
      <c r="IY55"/>
      <c r="IZ55"/>
      <c r="JA55"/>
      <c r="JB55"/>
      <c r="JC55"/>
      <c r="JD55"/>
      <c r="JE55"/>
      <c r="JF55"/>
      <c r="JG55"/>
      <c r="JH55"/>
      <c r="JI55"/>
      <c r="JJ55"/>
      <c r="JK55"/>
      <c r="JL55"/>
      <c r="JM55"/>
      <c r="JN55"/>
      <c r="JO55"/>
      <c r="JP55"/>
      <c r="JQ55"/>
      <c r="JR55"/>
      <c r="JS55"/>
      <c r="JT55"/>
      <c r="JU55"/>
      <c r="JV55"/>
      <c r="JW55"/>
      <c r="JX55"/>
      <c r="JY55"/>
      <c r="JZ55"/>
      <c r="KA55"/>
      <c r="KB55"/>
      <c r="KC55"/>
      <c r="KD55"/>
      <c r="KE55"/>
      <c r="KF55"/>
      <c r="KG55"/>
      <c r="KH55"/>
      <c r="KI55"/>
      <c r="KJ55"/>
      <c r="KK55"/>
      <c r="KL55"/>
      <c r="KM55"/>
      <c r="KN55"/>
      <c r="KO55"/>
      <c r="KP55"/>
      <c r="KQ55"/>
      <c r="KR55"/>
      <c r="KS55"/>
      <c r="KT55"/>
      <c r="KU55"/>
      <c r="KV55"/>
      <c r="KW55"/>
      <c r="KX55"/>
      <c r="KY55"/>
      <c r="KZ55"/>
      <c r="LA55"/>
      <c r="LB55"/>
      <c r="LC55"/>
      <c r="LD55"/>
      <c r="LE55"/>
      <c r="LF55"/>
      <c r="LG55"/>
      <c r="LH55"/>
      <c r="LI55"/>
      <c r="LJ55"/>
      <c r="LK55"/>
      <c r="LL55"/>
      <c r="LM55"/>
      <c r="LN55"/>
      <c r="LO55"/>
      <c r="LP55"/>
      <c r="LQ55"/>
      <c r="LR55"/>
      <c r="LS55"/>
      <c r="LT55"/>
      <c r="LU55"/>
      <c r="LV55"/>
      <c r="LW55"/>
      <c r="LX55"/>
      <c r="LY55"/>
      <c r="LZ55"/>
      <c r="MA55"/>
      <c r="MB55"/>
      <c r="MC55"/>
      <c r="MD55"/>
      <c r="ME55"/>
      <c r="MF55"/>
      <c r="MG55"/>
      <c r="MH55"/>
      <c r="MI55"/>
      <c r="MJ55"/>
      <c r="MK55"/>
      <c r="ML55"/>
      <c r="MM55"/>
      <c r="MN55"/>
      <c r="MO55"/>
      <c r="MP55"/>
      <c r="MQ55"/>
      <c r="MR55"/>
      <c r="MS55"/>
      <c r="MT55"/>
      <c r="MU55"/>
      <c r="MV55"/>
      <c r="MW55"/>
      <c r="MX55"/>
      <c r="MY55"/>
      <c r="MZ55"/>
      <c r="NA55"/>
      <c r="NB55"/>
      <c r="NC55"/>
      <c r="ND55"/>
      <c r="NE55"/>
      <c r="NF55"/>
      <c r="NG55"/>
      <c r="NH55"/>
      <c r="NI55"/>
      <c r="NJ55"/>
      <c r="NK55"/>
      <c r="NL55"/>
      <c r="NM55"/>
      <c r="NN55"/>
      <c r="NO55"/>
      <c r="NP55"/>
      <c r="NQ55"/>
      <c r="NR55"/>
      <c r="NS55"/>
      <c r="NT55"/>
      <c r="NU55"/>
      <c r="NV55"/>
      <c r="NW55"/>
      <c r="NX55"/>
      <c r="NY55"/>
      <c r="NZ55"/>
      <c r="OA55"/>
      <c r="OB55"/>
      <c r="OC55"/>
      <c r="OD55"/>
      <c r="OE55"/>
      <c r="OF55"/>
      <c r="OG55"/>
      <c r="OH55"/>
      <c r="OI55"/>
      <c r="OJ55"/>
      <c r="OK55"/>
      <c r="OL55"/>
      <c r="OM55"/>
      <c r="ON55"/>
      <c r="OO55"/>
      <c r="OP55"/>
      <c r="OQ55"/>
      <c r="OR55"/>
      <c r="OS55"/>
      <c r="OT55"/>
      <c r="OU55"/>
      <c r="OV55"/>
      <c r="OW55"/>
      <c r="OX55"/>
      <c r="OY55"/>
      <c r="OZ55"/>
      <c r="PA55"/>
      <c r="PB55"/>
      <c r="PC55"/>
      <c r="PD55"/>
      <c r="PE55"/>
      <c r="PF55"/>
      <c r="PG55"/>
      <c r="PH55"/>
      <c r="PI55"/>
      <c r="PJ55"/>
      <c r="PK55"/>
      <c r="PL55"/>
      <c r="PM55"/>
      <c r="PN55"/>
      <c r="PO55"/>
      <c r="PP55"/>
      <c r="PQ55"/>
      <c r="PR55"/>
      <c r="PS55"/>
      <c r="PT55"/>
      <c r="PU55"/>
      <c r="PV55"/>
      <c r="PW55"/>
      <c r="PX55"/>
      <c r="PY55"/>
      <c r="PZ55"/>
      <c r="QA55"/>
      <c r="QB55"/>
      <c r="QC55"/>
      <c r="QD55"/>
      <c r="QE55"/>
      <c r="QF55"/>
      <c r="QG55"/>
      <c r="QH55"/>
      <c r="QI55"/>
      <c r="QJ55"/>
      <c r="QK55"/>
      <c r="QL55"/>
      <c r="QM55"/>
      <c r="QN55"/>
      <c r="QO55"/>
      <c r="QP55"/>
      <c r="QQ55"/>
      <c r="QR55"/>
      <c r="QS55"/>
      <c r="QT55"/>
      <c r="QU55"/>
      <c r="QV55"/>
      <c r="QW55"/>
      <c r="QX55"/>
      <c r="QY55"/>
      <c r="QZ55"/>
      <c r="RA55"/>
      <c r="RB55"/>
      <c r="RC55"/>
      <c r="RD55"/>
      <c r="RE55"/>
      <c r="RF55"/>
      <c r="RG55"/>
      <c r="RH55"/>
      <c r="RI55"/>
      <c r="RJ55"/>
      <c r="RK55"/>
      <c r="RL55"/>
      <c r="RM55"/>
      <c r="RN55"/>
      <c r="RO55"/>
      <c r="RP55"/>
      <c r="RQ55"/>
      <c r="RR55"/>
      <c r="RS55"/>
      <c r="RT55"/>
      <c r="RU55"/>
      <c r="RV55"/>
      <c r="RW55"/>
      <c r="RX55"/>
      <c r="RY55"/>
      <c r="RZ55"/>
      <c r="SA55"/>
      <c r="SB55"/>
      <c r="SC55"/>
      <c r="SD55"/>
      <c r="SE55"/>
      <c r="SF55"/>
      <c r="SG55"/>
      <c r="SH55"/>
      <c r="SI55"/>
      <c r="SJ55"/>
      <c r="SK55"/>
      <c r="SL55"/>
      <c r="SM55"/>
      <c r="SN55"/>
      <c r="SO55"/>
      <c r="SP55"/>
      <c r="SQ55"/>
      <c r="SR55"/>
      <c r="SS55"/>
      <c r="ST55"/>
      <c r="SU55"/>
      <c r="SV55"/>
      <c r="SW55"/>
      <c r="SX55"/>
      <c r="SY55"/>
      <c r="SZ55"/>
      <c r="TA55"/>
      <c r="TB55"/>
      <c r="TC55"/>
      <c r="TD55"/>
      <c r="TE55"/>
      <c r="TF55"/>
      <c r="TG55"/>
      <c r="TH55"/>
      <c r="TI55"/>
      <c r="TJ55"/>
      <c r="TK55"/>
      <c r="TL55"/>
      <c r="TM55"/>
      <c r="TN55"/>
      <c r="TO55"/>
      <c r="TP55"/>
      <c r="TQ55"/>
      <c r="TR55"/>
      <c r="TS55"/>
      <c r="TT55"/>
      <c r="TU55"/>
      <c r="TV55"/>
      <c r="TW55"/>
      <c r="TX55"/>
      <c r="TY55"/>
      <c r="TZ55"/>
      <c r="UA55"/>
      <c r="UB55"/>
      <c r="UC55"/>
      <c r="UD55"/>
      <c r="UE55"/>
      <c r="UF55"/>
      <c r="UG55"/>
      <c r="UH55"/>
      <c r="UI55"/>
      <c r="UJ55"/>
      <c r="UK55"/>
      <c r="UL55"/>
      <c r="UM55"/>
      <c r="UN55"/>
      <c r="UO55"/>
      <c r="UP55"/>
      <c r="UQ55"/>
      <c r="UR55"/>
      <c r="US55"/>
      <c r="UT55"/>
      <c r="UU55"/>
      <c r="UV55"/>
      <c r="UW55"/>
      <c r="UX55"/>
      <c r="UY55"/>
      <c r="UZ55"/>
      <c r="VA55"/>
      <c r="VB55"/>
      <c r="VC55"/>
      <c r="VD55"/>
      <c r="VE55"/>
      <c r="VF55"/>
      <c r="VG55"/>
      <c r="VH55"/>
      <c r="VI55"/>
      <c r="VJ55"/>
      <c r="VK55"/>
      <c r="VL55"/>
      <c r="VM55"/>
    </row>
    <row r="56" spans="1:585" s="59" customFormat="1" x14ac:dyDescent="0.25">
      <c r="A56"/>
      <c r="B56" s="190" t="s">
        <v>172</v>
      </c>
      <c r="C56" s="189"/>
      <c r="D56" s="189"/>
      <c r="E56" s="189"/>
      <c r="F56" s="189"/>
      <c r="G56" s="189"/>
      <c r="H56" s="189"/>
      <c r="I56" s="189"/>
      <c r="J56" s="189"/>
      <c r="K56" s="189"/>
      <c r="L56" s="189"/>
      <c r="M56" s="189"/>
      <c r="N56" s="189"/>
      <c r="O56" s="3"/>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c r="IW56"/>
      <c r="IX56"/>
      <c r="IY56"/>
      <c r="IZ56"/>
      <c r="JA56"/>
      <c r="JB56"/>
      <c r="JC56"/>
      <c r="JD56"/>
      <c r="JE56"/>
      <c r="JF56"/>
      <c r="JG56"/>
      <c r="JH56"/>
      <c r="JI56"/>
      <c r="JJ56"/>
      <c r="JK56"/>
      <c r="JL56"/>
      <c r="JM56"/>
      <c r="JN56"/>
      <c r="JO56"/>
      <c r="JP56"/>
      <c r="JQ56"/>
      <c r="JR56"/>
      <c r="JS56"/>
      <c r="JT56"/>
      <c r="JU56"/>
      <c r="JV56"/>
      <c r="JW56"/>
      <c r="JX56"/>
      <c r="JY56"/>
      <c r="JZ56"/>
      <c r="KA56"/>
      <c r="KB56"/>
      <c r="KC56"/>
      <c r="KD56"/>
      <c r="KE56"/>
      <c r="KF56"/>
      <c r="KG56"/>
      <c r="KH56"/>
      <c r="KI56"/>
      <c r="KJ56"/>
      <c r="KK56"/>
      <c r="KL56"/>
      <c r="KM56"/>
      <c r="KN56"/>
      <c r="KO56"/>
      <c r="KP56"/>
      <c r="KQ56"/>
      <c r="KR56"/>
      <c r="KS56"/>
      <c r="KT56"/>
      <c r="KU56"/>
      <c r="KV56"/>
      <c r="KW56"/>
      <c r="KX56"/>
      <c r="KY56"/>
      <c r="KZ56"/>
      <c r="LA56"/>
      <c r="LB56"/>
      <c r="LC56"/>
      <c r="LD56"/>
      <c r="LE56"/>
      <c r="LF56"/>
      <c r="LG56"/>
      <c r="LH56"/>
      <c r="LI56"/>
      <c r="LJ56"/>
      <c r="LK56"/>
      <c r="LL56"/>
      <c r="LM56"/>
      <c r="LN56"/>
      <c r="LO56"/>
      <c r="LP56"/>
      <c r="LQ56"/>
      <c r="LR56"/>
      <c r="LS56"/>
      <c r="LT56"/>
      <c r="LU56"/>
      <c r="LV56"/>
      <c r="LW56"/>
      <c r="LX56"/>
      <c r="LY56"/>
      <c r="LZ56"/>
      <c r="MA56"/>
      <c r="MB56"/>
      <c r="MC56"/>
      <c r="MD56"/>
      <c r="ME56"/>
      <c r="MF56"/>
      <c r="MG56"/>
      <c r="MH56"/>
      <c r="MI56"/>
      <c r="MJ56"/>
      <c r="MK56"/>
      <c r="ML56"/>
      <c r="MM56"/>
      <c r="MN56"/>
      <c r="MO56"/>
      <c r="MP56"/>
      <c r="MQ56"/>
      <c r="MR56"/>
      <c r="MS56"/>
      <c r="MT56"/>
      <c r="MU56"/>
      <c r="MV56"/>
      <c r="MW56"/>
      <c r="MX56"/>
      <c r="MY56"/>
      <c r="MZ56"/>
      <c r="NA56"/>
      <c r="NB56"/>
      <c r="NC56"/>
      <c r="ND56"/>
      <c r="NE56"/>
      <c r="NF56"/>
      <c r="NG56"/>
      <c r="NH56"/>
      <c r="NI56"/>
      <c r="NJ56"/>
      <c r="NK56"/>
      <c r="NL56"/>
      <c r="NM56"/>
      <c r="NN56"/>
      <c r="NO56"/>
      <c r="NP56"/>
      <c r="NQ56"/>
      <c r="NR56"/>
      <c r="NS56"/>
      <c r="NT56"/>
      <c r="NU56"/>
      <c r="NV56"/>
      <c r="NW56"/>
      <c r="NX56"/>
      <c r="NY56"/>
      <c r="NZ56"/>
      <c r="OA56"/>
      <c r="OB56"/>
      <c r="OC56"/>
      <c r="OD56"/>
      <c r="OE56"/>
      <c r="OF56"/>
      <c r="OG56"/>
      <c r="OH56"/>
      <c r="OI56"/>
      <c r="OJ56"/>
      <c r="OK56"/>
      <c r="OL56"/>
      <c r="OM56"/>
      <c r="ON56"/>
      <c r="OO56"/>
      <c r="OP56"/>
      <c r="OQ56"/>
      <c r="OR56"/>
      <c r="OS56"/>
      <c r="OT56"/>
      <c r="OU56"/>
      <c r="OV56"/>
      <c r="OW56"/>
      <c r="OX56"/>
      <c r="OY56"/>
      <c r="OZ56"/>
      <c r="PA56"/>
      <c r="PB56"/>
      <c r="PC56"/>
      <c r="PD56"/>
      <c r="PE56"/>
      <c r="PF56"/>
      <c r="PG56"/>
      <c r="PH56"/>
      <c r="PI56"/>
      <c r="PJ56"/>
      <c r="PK56"/>
      <c r="PL56"/>
      <c r="PM56"/>
      <c r="PN56"/>
      <c r="PO56"/>
      <c r="PP56"/>
      <c r="PQ56"/>
      <c r="PR56"/>
      <c r="PS56"/>
      <c r="PT56"/>
      <c r="PU56"/>
      <c r="PV56"/>
      <c r="PW56"/>
      <c r="PX56"/>
      <c r="PY56"/>
      <c r="PZ56"/>
      <c r="QA56"/>
      <c r="QB56"/>
      <c r="QC56"/>
      <c r="QD56"/>
      <c r="QE56"/>
      <c r="QF56"/>
      <c r="QG56"/>
      <c r="QH56"/>
      <c r="QI56"/>
      <c r="QJ56"/>
      <c r="QK56"/>
      <c r="QL56"/>
      <c r="QM56"/>
      <c r="QN56"/>
      <c r="QO56"/>
      <c r="QP56"/>
      <c r="QQ56"/>
      <c r="QR56"/>
      <c r="QS56"/>
      <c r="QT56"/>
      <c r="QU56"/>
      <c r="QV56"/>
      <c r="QW56"/>
      <c r="QX56"/>
      <c r="QY56"/>
      <c r="QZ56"/>
      <c r="RA56"/>
      <c r="RB56"/>
      <c r="RC56"/>
      <c r="RD56"/>
      <c r="RE56"/>
      <c r="RF56"/>
      <c r="RG56"/>
      <c r="RH56"/>
      <c r="RI56"/>
      <c r="RJ56"/>
      <c r="RK56"/>
      <c r="RL56"/>
      <c r="RM56"/>
      <c r="RN56"/>
      <c r="RO56"/>
      <c r="RP56"/>
      <c r="RQ56"/>
      <c r="RR56"/>
      <c r="RS56"/>
      <c r="RT56"/>
      <c r="RU56"/>
      <c r="RV56"/>
      <c r="RW56"/>
      <c r="RX56"/>
      <c r="RY56"/>
      <c r="RZ56"/>
      <c r="SA56"/>
      <c r="SB56"/>
      <c r="SC56"/>
      <c r="SD56"/>
      <c r="SE56"/>
      <c r="SF56"/>
      <c r="SG56"/>
      <c r="SH56"/>
      <c r="SI56"/>
      <c r="SJ56"/>
      <c r="SK56"/>
      <c r="SL56"/>
      <c r="SM56"/>
      <c r="SN56"/>
      <c r="SO56"/>
      <c r="SP56"/>
      <c r="SQ56"/>
      <c r="SR56"/>
      <c r="SS56"/>
      <c r="ST56"/>
      <c r="SU56"/>
      <c r="SV56"/>
      <c r="SW56"/>
      <c r="SX56"/>
      <c r="SY56"/>
      <c r="SZ56"/>
      <c r="TA56"/>
      <c r="TB56"/>
      <c r="TC56"/>
      <c r="TD56"/>
      <c r="TE56"/>
      <c r="TF56"/>
      <c r="TG56"/>
      <c r="TH56"/>
      <c r="TI56"/>
      <c r="TJ56"/>
      <c r="TK56"/>
      <c r="TL56"/>
      <c r="TM56"/>
      <c r="TN56"/>
      <c r="TO56"/>
      <c r="TP56"/>
      <c r="TQ56"/>
      <c r="TR56"/>
      <c r="TS56"/>
      <c r="TT56"/>
      <c r="TU56"/>
      <c r="TV56"/>
      <c r="TW56"/>
      <c r="TX56"/>
      <c r="TY56"/>
      <c r="TZ56"/>
      <c r="UA56"/>
      <c r="UB56"/>
      <c r="UC56"/>
      <c r="UD56"/>
      <c r="UE56"/>
      <c r="UF56"/>
      <c r="UG56"/>
      <c r="UH56"/>
      <c r="UI56"/>
      <c r="UJ56"/>
      <c r="UK56"/>
      <c r="UL56"/>
      <c r="UM56"/>
      <c r="UN56"/>
      <c r="UO56"/>
      <c r="UP56"/>
      <c r="UQ56"/>
      <c r="UR56"/>
      <c r="US56"/>
      <c r="UT56"/>
      <c r="UU56"/>
      <c r="UV56"/>
      <c r="UW56"/>
      <c r="UX56"/>
      <c r="UY56"/>
      <c r="UZ56"/>
      <c r="VA56"/>
      <c r="VB56"/>
      <c r="VC56"/>
      <c r="VD56"/>
      <c r="VE56"/>
      <c r="VF56"/>
      <c r="VG56"/>
      <c r="VH56"/>
      <c r="VI56"/>
      <c r="VJ56"/>
      <c r="VK56"/>
      <c r="VL56"/>
      <c r="VM56"/>
    </row>
    <row r="57" spans="1:585" s="59" customFormat="1" x14ac:dyDescent="0.25">
      <c r="A57"/>
      <c r="B57" s="190" t="s">
        <v>173</v>
      </c>
      <c r="C57" s="189"/>
      <c r="D57" s="189"/>
      <c r="E57" s="189"/>
      <c r="F57" s="189"/>
      <c r="G57" s="189"/>
      <c r="H57" s="189"/>
      <c r="I57" s="189"/>
      <c r="J57" s="189"/>
      <c r="K57" s="189"/>
      <c r="L57" s="189"/>
      <c r="M57" s="189"/>
      <c r="N57" s="189"/>
      <c r="O57" s="3"/>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c r="IW57"/>
      <c r="IX57"/>
      <c r="IY57"/>
      <c r="IZ57"/>
      <c r="JA57"/>
      <c r="JB57"/>
      <c r="JC57"/>
      <c r="JD57"/>
      <c r="JE57"/>
      <c r="JF57"/>
      <c r="JG57"/>
      <c r="JH57"/>
      <c r="JI57"/>
      <c r="JJ57"/>
      <c r="JK57"/>
      <c r="JL57"/>
      <c r="JM57"/>
      <c r="JN57"/>
      <c r="JO57"/>
      <c r="JP57"/>
      <c r="JQ57"/>
      <c r="JR57"/>
      <c r="JS57"/>
      <c r="JT57"/>
      <c r="JU57"/>
      <c r="JV57"/>
      <c r="JW57"/>
      <c r="JX57"/>
      <c r="JY57"/>
      <c r="JZ57"/>
      <c r="KA57"/>
      <c r="KB57"/>
      <c r="KC57"/>
      <c r="KD57"/>
      <c r="KE57"/>
      <c r="KF57"/>
      <c r="KG57"/>
      <c r="KH57"/>
      <c r="KI57"/>
      <c r="KJ57"/>
      <c r="KK57"/>
      <c r="KL57"/>
      <c r="KM57"/>
      <c r="KN57"/>
      <c r="KO57"/>
      <c r="KP57"/>
      <c r="KQ57"/>
      <c r="KR57"/>
      <c r="KS57"/>
      <c r="KT57"/>
      <c r="KU57"/>
      <c r="KV57"/>
      <c r="KW57"/>
      <c r="KX57"/>
      <c r="KY57"/>
      <c r="KZ57"/>
      <c r="LA57"/>
      <c r="LB57"/>
      <c r="LC57"/>
      <c r="LD57"/>
      <c r="LE57"/>
      <c r="LF57"/>
      <c r="LG57"/>
      <c r="LH57"/>
      <c r="LI57"/>
      <c r="LJ57"/>
      <c r="LK57"/>
      <c r="LL57"/>
      <c r="LM57"/>
      <c r="LN57"/>
      <c r="LO57"/>
      <c r="LP57"/>
      <c r="LQ57"/>
      <c r="LR57"/>
      <c r="LS57"/>
      <c r="LT57"/>
      <c r="LU57"/>
      <c r="LV57"/>
      <c r="LW57"/>
      <c r="LX57"/>
      <c r="LY57"/>
      <c r="LZ57"/>
      <c r="MA57"/>
      <c r="MB57"/>
      <c r="MC57"/>
      <c r="MD57"/>
      <c r="ME57"/>
      <c r="MF57"/>
      <c r="MG57"/>
      <c r="MH57"/>
      <c r="MI57"/>
      <c r="MJ57"/>
      <c r="MK57"/>
      <c r="ML57"/>
      <c r="MM57"/>
      <c r="MN57"/>
      <c r="MO57"/>
      <c r="MP57"/>
      <c r="MQ57"/>
      <c r="MR57"/>
      <c r="MS57"/>
      <c r="MT57"/>
      <c r="MU57"/>
      <c r="MV57"/>
      <c r="MW57"/>
      <c r="MX57"/>
      <c r="MY57"/>
      <c r="MZ57"/>
      <c r="NA57"/>
      <c r="NB57"/>
      <c r="NC57"/>
      <c r="ND57"/>
      <c r="NE57"/>
      <c r="NF57"/>
      <c r="NG57"/>
      <c r="NH57"/>
      <c r="NI57"/>
      <c r="NJ57"/>
      <c r="NK57"/>
      <c r="NL57"/>
      <c r="NM57"/>
      <c r="NN57"/>
      <c r="NO57"/>
      <c r="NP57"/>
      <c r="NQ57"/>
      <c r="NR57"/>
      <c r="NS57"/>
      <c r="NT57"/>
      <c r="NU57"/>
      <c r="NV57"/>
      <c r="NW57"/>
      <c r="NX57"/>
      <c r="NY57"/>
      <c r="NZ57"/>
      <c r="OA57"/>
      <c r="OB57"/>
      <c r="OC57"/>
      <c r="OD57"/>
      <c r="OE57"/>
      <c r="OF57"/>
      <c r="OG57"/>
      <c r="OH57"/>
      <c r="OI57"/>
      <c r="OJ57"/>
      <c r="OK57"/>
      <c r="OL57"/>
      <c r="OM57"/>
      <c r="ON57"/>
      <c r="OO57"/>
      <c r="OP57"/>
      <c r="OQ57"/>
      <c r="OR57"/>
      <c r="OS57"/>
      <c r="OT57"/>
      <c r="OU57"/>
      <c r="OV57"/>
      <c r="OW57"/>
      <c r="OX57"/>
      <c r="OY57"/>
      <c r="OZ57"/>
      <c r="PA57"/>
      <c r="PB57"/>
      <c r="PC57"/>
      <c r="PD57"/>
      <c r="PE57"/>
      <c r="PF57"/>
      <c r="PG57"/>
      <c r="PH57"/>
      <c r="PI57"/>
      <c r="PJ57"/>
      <c r="PK57"/>
      <c r="PL57"/>
      <c r="PM57"/>
      <c r="PN57"/>
      <c r="PO57"/>
      <c r="PP57"/>
      <c r="PQ57"/>
      <c r="PR57"/>
      <c r="PS57"/>
      <c r="PT57"/>
      <c r="PU57"/>
      <c r="PV57"/>
      <c r="PW57"/>
      <c r="PX57"/>
      <c r="PY57"/>
      <c r="PZ57"/>
      <c r="QA57"/>
      <c r="QB57"/>
      <c r="QC57"/>
      <c r="QD57"/>
      <c r="QE57"/>
      <c r="QF57"/>
      <c r="QG57"/>
      <c r="QH57"/>
      <c r="QI57"/>
      <c r="QJ57"/>
      <c r="QK57"/>
      <c r="QL57"/>
      <c r="QM57"/>
      <c r="QN57"/>
      <c r="QO57"/>
      <c r="QP57"/>
      <c r="QQ57"/>
      <c r="QR57"/>
      <c r="QS57"/>
      <c r="QT57"/>
      <c r="QU57"/>
      <c r="QV57"/>
      <c r="QW57"/>
      <c r="QX57"/>
      <c r="QY57"/>
      <c r="QZ57"/>
      <c r="RA57"/>
      <c r="RB57"/>
      <c r="RC57"/>
      <c r="RD57"/>
      <c r="RE57"/>
      <c r="RF57"/>
      <c r="RG57"/>
      <c r="RH57"/>
      <c r="RI57"/>
      <c r="RJ57"/>
      <c r="RK57"/>
      <c r="RL57"/>
      <c r="RM57"/>
      <c r="RN57"/>
      <c r="RO57"/>
      <c r="RP57"/>
      <c r="RQ57"/>
      <c r="RR57"/>
      <c r="RS57"/>
      <c r="RT57"/>
      <c r="RU57"/>
      <c r="RV57"/>
      <c r="RW57"/>
      <c r="RX57"/>
      <c r="RY57"/>
      <c r="RZ57"/>
      <c r="SA57"/>
      <c r="SB57"/>
      <c r="SC57"/>
      <c r="SD57"/>
      <c r="SE57"/>
      <c r="SF57"/>
      <c r="SG57"/>
      <c r="SH57"/>
      <c r="SI57"/>
      <c r="SJ57"/>
      <c r="SK57"/>
      <c r="SL57"/>
      <c r="SM57"/>
      <c r="SN57"/>
      <c r="SO57"/>
      <c r="SP57"/>
      <c r="SQ57"/>
      <c r="SR57"/>
      <c r="SS57"/>
      <c r="ST57"/>
      <c r="SU57"/>
      <c r="SV57"/>
      <c r="SW57"/>
      <c r="SX57"/>
      <c r="SY57"/>
      <c r="SZ57"/>
      <c r="TA57"/>
      <c r="TB57"/>
      <c r="TC57"/>
      <c r="TD57"/>
      <c r="TE57"/>
      <c r="TF57"/>
      <c r="TG57"/>
      <c r="TH57"/>
      <c r="TI57"/>
      <c r="TJ57"/>
      <c r="TK57"/>
      <c r="TL57"/>
      <c r="TM57"/>
      <c r="TN57"/>
      <c r="TO57"/>
      <c r="TP57"/>
      <c r="TQ57"/>
      <c r="TR57"/>
      <c r="TS57"/>
      <c r="TT57"/>
      <c r="TU57"/>
      <c r="TV57"/>
      <c r="TW57"/>
      <c r="TX57"/>
      <c r="TY57"/>
      <c r="TZ57"/>
      <c r="UA57"/>
      <c r="UB57"/>
      <c r="UC57"/>
      <c r="UD57"/>
      <c r="UE57"/>
      <c r="UF57"/>
      <c r="UG57"/>
      <c r="UH57"/>
      <c r="UI57"/>
      <c r="UJ57"/>
      <c r="UK57"/>
      <c r="UL57"/>
      <c r="UM57"/>
      <c r="UN57"/>
      <c r="UO57"/>
      <c r="UP57"/>
      <c r="UQ57"/>
      <c r="UR57"/>
      <c r="US57"/>
      <c r="UT57"/>
      <c r="UU57"/>
      <c r="UV57"/>
      <c r="UW57"/>
      <c r="UX57"/>
      <c r="UY57"/>
      <c r="UZ57"/>
      <c r="VA57"/>
      <c r="VB57"/>
      <c r="VC57"/>
      <c r="VD57"/>
      <c r="VE57"/>
      <c r="VF57"/>
      <c r="VG57"/>
      <c r="VH57"/>
      <c r="VI57"/>
      <c r="VJ57"/>
      <c r="VK57"/>
      <c r="VL57"/>
      <c r="VM57"/>
    </row>
    <row r="58" spans="1:585" s="59" customFormat="1" x14ac:dyDescent="0.25">
      <c r="A58"/>
      <c r="B58" s="190" t="s">
        <v>174</v>
      </c>
      <c r="C58" s="189"/>
      <c r="D58" s="189"/>
      <c r="E58" s="189"/>
      <c r="F58" s="189"/>
      <c r="G58" s="189"/>
      <c r="H58" s="189"/>
      <c r="I58" s="189"/>
      <c r="J58" s="189"/>
      <c r="K58" s="189"/>
      <c r="L58" s="189"/>
      <c r="M58" s="189"/>
      <c r="N58" s="189"/>
      <c r="O58" s="3"/>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c r="IW58"/>
      <c r="IX58"/>
      <c r="IY58"/>
      <c r="IZ58"/>
      <c r="JA58"/>
      <c r="JB58"/>
      <c r="JC58"/>
      <c r="JD58"/>
      <c r="JE58"/>
      <c r="JF58"/>
      <c r="JG58"/>
      <c r="JH58"/>
      <c r="JI58"/>
      <c r="JJ58"/>
      <c r="JK58"/>
      <c r="JL58"/>
      <c r="JM58"/>
      <c r="JN58"/>
      <c r="JO58"/>
      <c r="JP58"/>
      <c r="JQ58"/>
      <c r="JR58"/>
      <c r="JS58"/>
      <c r="JT58"/>
      <c r="JU58"/>
      <c r="JV58"/>
      <c r="JW58"/>
      <c r="JX58"/>
      <c r="JY58"/>
      <c r="JZ58"/>
      <c r="KA58"/>
      <c r="KB58"/>
      <c r="KC58"/>
      <c r="KD58"/>
      <c r="KE58"/>
      <c r="KF58"/>
      <c r="KG58"/>
      <c r="KH58"/>
      <c r="KI58"/>
      <c r="KJ58"/>
      <c r="KK58"/>
      <c r="KL58"/>
      <c r="KM58"/>
      <c r="KN58"/>
      <c r="KO58"/>
      <c r="KP58"/>
      <c r="KQ58"/>
      <c r="KR58"/>
      <c r="KS58"/>
      <c r="KT58"/>
      <c r="KU58"/>
      <c r="KV58"/>
      <c r="KW58"/>
      <c r="KX58"/>
      <c r="KY58"/>
      <c r="KZ58"/>
      <c r="LA58"/>
      <c r="LB58"/>
      <c r="LC58"/>
      <c r="LD58"/>
      <c r="LE58"/>
      <c r="LF58"/>
      <c r="LG58"/>
      <c r="LH58"/>
      <c r="LI58"/>
      <c r="LJ58"/>
      <c r="LK58"/>
      <c r="LL58"/>
      <c r="LM58"/>
      <c r="LN58"/>
      <c r="LO58"/>
      <c r="LP58"/>
      <c r="LQ58"/>
      <c r="LR58"/>
      <c r="LS58"/>
      <c r="LT58"/>
      <c r="LU58"/>
      <c r="LV58"/>
      <c r="LW58"/>
      <c r="LX58"/>
      <c r="LY58"/>
      <c r="LZ58"/>
      <c r="MA58"/>
      <c r="MB58"/>
      <c r="MC58"/>
      <c r="MD58"/>
      <c r="ME58"/>
      <c r="MF58"/>
      <c r="MG58"/>
      <c r="MH58"/>
      <c r="MI58"/>
      <c r="MJ58"/>
      <c r="MK58"/>
      <c r="ML58"/>
      <c r="MM58"/>
      <c r="MN58"/>
      <c r="MO58"/>
      <c r="MP58"/>
      <c r="MQ58"/>
      <c r="MR58"/>
      <c r="MS58"/>
      <c r="MT58"/>
      <c r="MU58"/>
      <c r="MV58"/>
      <c r="MW58"/>
      <c r="MX58"/>
      <c r="MY58"/>
      <c r="MZ58"/>
      <c r="NA58"/>
      <c r="NB58"/>
      <c r="NC58"/>
      <c r="ND58"/>
      <c r="NE58"/>
      <c r="NF58"/>
      <c r="NG58"/>
      <c r="NH58"/>
      <c r="NI58"/>
      <c r="NJ58"/>
      <c r="NK58"/>
      <c r="NL58"/>
      <c r="NM58"/>
      <c r="NN58"/>
      <c r="NO58"/>
      <c r="NP58"/>
      <c r="NQ58"/>
      <c r="NR58"/>
      <c r="NS58"/>
      <c r="NT58"/>
      <c r="NU58"/>
      <c r="NV58"/>
      <c r="NW58"/>
      <c r="NX58"/>
      <c r="NY58"/>
      <c r="NZ58"/>
      <c r="OA58"/>
      <c r="OB58"/>
      <c r="OC58"/>
      <c r="OD58"/>
      <c r="OE58"/>
      <c r="OF58"/>
      <c r="OG58"/>
      <c r="OH58"/>
      <c r="OI58"/>
      <c r="OJ58"/>
      <c r="OK58"/>
      <c r="OL58"/>
      <c r="OM58"/>
      <c r="ON58"/>
      <c r="OO58"/>
      <c r="OP58"/>
      <c r="OQ58"/>
      <c r="OR58"/>
      <c r="OS58"/>
      <c r="OT58"/>
      <c r="OU58"/>
      <c r="OV58"/>
      <c r="OW58"/>
      <c r="OX58"/>
      <c r="OY58"/>
      <c r="OZ58"/>
      <c r="PA58"/>
      <c r="PB58"/>
      <c r="PC58"/>
      <c r="PD58"/>
      <c r="PE58"/>
      <c r="PF58"/>
      <c r="PG58"/>
      <c r="PH58"/>
      <c r="PI58"/>
      <c r="PJ58"/>
      <c r="PK58"/>
      <c r="PL58"/>
      <c r="PM58"/>
      <c r="PN58"/>
      <c r="PO58"/>
      <c r="PP58"/>
      <c r="PQ58"/>
      <c r="PR58"/>
      <c r="PS58"/>
      <c r="PT58"/>
      <c r="PU58"/>
      <c r="PV58"/>
      <c r="PW58"/>
      <c r="PX58"/>
      <c r="PY58"/>
      <c r="PZ58"/>
      <c r="QA58"/>
      <c r="QB58"/>
      <c r="QC58"/>
      <c r="QD58"/>
      <c r="QE58"/>
      <c r="QF58"/>
      <c r="QG58"/>
      <c r="QH58"/>
      <c r="QI58"/>
      <c r="QJ58"/>
      <c r="QK58"/>
      <c r="QL58"/>
      <c r="QM58"/>
      <c r="QN58"/>
      <c r="QO58"/>
      <c r="QP58"/>
      <c r="QQ58"/>
      <c r="QR58"/>
      <c r="QS58"/>
      <c r="QT58"/>
      <c r="QU58"/>
      <c r="QV58"/>
      <c r="QW58"/>
      <c r="QX58"/>
      <c r="QY58"/>
      <c r="QZ58"/>
      <c r="RA58"/>
      <c r="RB58"/>
      <c r="RC58"/>
      <c r="RD58"/>
      <c r="RE58"/>
      <c r="RF58"/>
      <c r="RG58"/>
      <c r="RH58"/>
      <c r="RI58"/>
      <c r="RJ58"/>
      <c r="RK58"/>
      <c r="RL58"/>
      <c r="RM58"/>
      <c r="RN58"/>
      <c r="RO58"/>
      <c r="RP58"/>
      <c r="RQ58"/>
      <c r="RR58"/>
      <c r="RS58"/>
      <c r="RT58"/>
      <c r="RU58"/>
      <c r="RV58"/>
      <c r="RW58"/>
      <c r="RX58"/>
      <c r="RY58"/>
      <c r="RZ58"/>
      <c r="SA58"/>
      <c r="SB58"/>
      <c r="SC58"/>
      <c r="SD58"/>
      <c r="SE58"/>
      <c r="SF58"/>
      <c r="SG58"/>
      <c r="SH58"/>
      <c r="SI58"/>
      <c r="SJ58"/>
      <c r="SK58"/>
      <c r="SL58"/>
      <c r="SM58"/>
      <c r="SN58"/>
      <c r="SO58"/>
      <c r="SP58"/>
      <c r="SQ58"/>
      <c r="SR58"/>
      <c r="SS58"/>
      <c r="ST58"/>
      <c r="SU58"/>
      <c r="SV58"/>
      <c r="SW58"/>
      <c r="SX58"/>
      <c r="SY58"/>
      <c r="SZ58"/>
      <c r="TA58"/>
      <c r="TB58"/>
      <c r="TC58"/>
      <c r="TD58"/>
      <c r="TE58"/>
      <c r="TF58"/>
      <c r="TG58"/>
      <c r="TH58"/>
      <c r="TI58"/>
      <c r="TJ58"/>
      <c r="TK58"/>
      <c r="TL58"/>
      <c r="TM58"/>
      <c r="TN58"/>
      <c r="TO58"/>
      <c r="TP58"/>
      <c r="TQ58"/>
      <c r="TR58"/>
      <c r="TS58"/>
      <c r="TT58"/>
      <c r="TU58"/>
      <c r="TV58"/>
      <c r="TW58"/>
      <c r="TX58"/>
      <c r="TY58"/>
      <c r="TZ58"/>
      <c r="UA58"/>
      <c r="UB58"/>
      <c r="UC58"/>
      <c r="UD58"/>
      <c r="UE58"/>
      <c r="UF58"/>
      <c r="UG58"/>
      <c r="UH58"/>
      <c r="UI58"/>
      <c r="UJ58"/>
      <c r="UK58"/>
      <c r="UL58"/>
      <c r="UM58"/>
      <c r="UN58"/>
      <c r="UO58"/>
      <c r="UP58"/>
      <c r="UQ58"/>
      <c r="UR58"/>
      <c r="US58"/>
      <c r="UT58"/>
      <c r="UU58"/>
      <c r="UV58"/>
      <c r="UW58"/>
      <c r="UX58"/>
      <c r="UY58"/>
      <c r="UZ58"/>
      <c r="VA58"/>
      <c r="VB58"/>
      <c r="VC58"/>
      <c r="VD58"/>
      <c r="VE58"/>
      <c r="VF58"/>
      <c r="VG58"/>
      <c r="VH58"/>
      <c r="VI58"/>
      <c r="VJ58"/>
      <c r="VK58"/>
      <c r="VL58"/>
      <c r="VM58"/>
    </row>
    <row r="59" spans="1:585" s="59" customFormat="1" x14ac:dyDescent="0.25">
      <c r="A59"/>
      <c r="B59" s="190" t="s">
        <v>175</v>
      </c>
      <c r="C59" s="189"/>
      <c r="D59" s="189"/>
      <c r="E59" s="189"/>
      <c r="F59" s="189"/>
      <c r="G59" s="189"/>
      <c r="H59" s="189"/>
      <c r="I59" s="189"/>
      <c r="J59" s="189"/>
      <c r="K59" s="189"/>
      <c r="L59" s="189"/>
      <c r="M59" s="189"/>
      <c r="N59" s="189"/>
      <c r="O59" s="3"/>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c r="IW59"/>
      <c r="IX59"/>
      <c r="IY59"/>
      <c r="IZ59"/>
      <c r="JA59"/>
      <c r="JB59"/>
      <c r="JC59"/>
      <c r="JD59"/>
      <c r="JE59"/>
      <c r="JF59"/>
      <c r="JG59"/>
      <c r="JH59"/>
      <c r="JI59"/>
      <c r="JJ59"/>
      <c r="JK59"/>
      <c r="JL59"/>
      <c r="JM59"/>
      <c r="JN59"/>
      <c r="JO59"/>
      <c r="JP59"/>
      <c r="JQ59"/>
      <c r="JR59"/>
      <c r="JS59"/>
      <c r="JT59"/>
      <c r="JU59"/>
      <c r="JV59"/>
      <c r="JW59"/>
      <c r="JX59"/>
      <c r="JY59"/>
      <c r="JZ59"/>
      <c r="KA59"/>
      <c r="KB59"/>
      <c r="KC59"/>
      <c r="KD59"/>
      <c r="KE59"/>
      <c r="KF59"/>
      <c r="KG59"/>
      <c r="KH59"/>
      <c r="KI59"/>
      <c r="KJ59"/>
      <c r="KK59"/>
      <c r="KL59"/>
      <c r="KM59"/>
      <c r="KN59"/>
      <c r="KO59"/>
      <c r="KP59"/>
      <c r="KQ59"/>
      <c r="KR59"/>
      <c r="KS59"/>
      <c r="KT59"/>
      <c r="KU59"/>
      <c r="KV59"/>
      <c r="KW59"/>
      <c r="KX59"/>
      <c r="KY59"/>
      <c r="KZ59"/>
      <c r="LA59"/>
      <c r="LB59"/>
      <c r="LC59"/>
      <c r="LD59"/>
      <c r="LE59"/>
      <c r="LF59"/>
      <c r="LG59"/>
      <c r="LH59"/>
      <c r="LI59"/>
      <c r="LJ59"/>
      <c r="LK59"/>
      <c r="LL59"/>
      <c r="LM59"/>
      <c r="LN59"/>
      <c r="LO59"/>
      <c r="LP59"/>
      <c r="LQ59"/>
      <c r="LR59"/>
      <c r="LS59"/>
      <c r="LT59"/>
      <c r="LU59"/>
      <c r="LV59"/>
      <c r="LW59"/>
      <c r="LX59"/>
      <c r="LY59"/>
      <c r="LZ59"/>
      <c r="MA59"/>
      <c r="MB59"/>
      <c r="MC59"/>
      <c r="MD59"/>
      <c r="ME59"/>
      <c r="MF59"/>
      <c r="MG59"/>
      <c r="MH59"/>
      <c r="MI59"/>
      <c r="MJ59"/>
      <c r="MK59"/>
      <c r="ML59"/>
      <c r="MM59"/>
      <c r="MN59"/>
      <c r="MO59"/>
      <c r="MP59"/>
      <c r="MQ59"/>
      <c r="MR59"/>
      <c r="MS59"/>
      <c r="MT59"/>
      <c r="MU59"/>
      <c r="MV59"/>
      <c r="MW59"/>
      <c r="MX59"/>
      <c r="MY59"/>
      <c r="MZ59"/>
      <c r="NA59"/>
      <c r="NB59"/>
      <c r="NC59"/>
      <c r="ND59"/>
      <c r="NE59"/>
      <c r="NF59"/>
      <c r="NG59"/>
      <c r="NH59"/>
      <c r="NI59"/>
      <c r="NJ59"/>
      <c r="NK59"/>
      <c r="NL59"/>
      <c r="NM59"/>
      <c r="NN59"/>
      <c r="NO59"/>
      <c r="NP59"/>
      <c r="NQ59"/>
      <c r="NR59"/>
      <c r="NS59"/>
      <c r="NT59"/>
      <c r="NU59"/>
      <c r="NV59"/>
      <c r="NW59"/>
      <c r="NX59"/>
      <c r="NY59"/>
      <c r="NZ59"/>
      <c r="OA59"/>
      <c r="OB59"/>
      <c r="OC59"/>
      <c r="OD59"/>
      <c r="OE59"/>
      <c r="OF59"/>
      <c r="OG59"/>
      <c r="OH59"/>
      <c r="OI59"/>
      <c r="OJ59"/>
      <c r="OK59"/>
      <c r="OL59"/>
      <c r="OM59"/>
      <c r="ON59"/>
      <c r="OO59"/>
      <c r="OP59"/>
      <c r="OQ59"/>
      <c r="OR59"/>
      <c r="OS59"/>
      <c r="OT59"/>
      <c r="OU59"/>
      <c r="OV59"/>
      <c r="OW59"/>
      <c r="OX59"/>
      <c r="OY59"/>
      <c r="OZ59"/>
      <c r="PA59"/>
      <c r="PB59"/>
      <c r="PC59"/>
      <c r="PD59"/>
      <c r="PE59"/>
      <c r="PF59"/>
      <c r="PG59"/>
      <c r="PH59"/>
      <c r="PI59"/>
      <c r="PJ59"/>
      <c r="PK59"/>
      <c r="PL59"/>
      <c r="PM59"/>
      <c r="PN59"/>
      <c r="PO59"/>
      <c r="PP59"/>
      <c r="PQ59"/>
      <c r="PR59"/>
      <c r="PS59"/>
      <c r="PT59"/>
      <c r="PU59"/>
      <c r="PV59"/>
      <c r="PW59"/>
      <c r="PX59"/>
      <c r="PY59"/>
      <c r="PZ59"/>
      <c r="QA59"/>
      <c r="QB59"/>
      <c r="QC59"/>
      <c r="QD59"/>
      <c r="QE59"/>
      <c r="QF59"/>
      <c r="QG59"/>
      <c r="QH59"/>
      <c r="QI59"/>
      <c r="QJ59"/>
      <c r="QK59"/>
      <c r="QL59"/>
      <c r="QM59"/>
      <c r="QN59"/>
      <c r="QO59"/>
      <c r="QP59"/>
      <c r="QQ59"/>
      <c r="QR59"/>
      <c r="QS59"/>
      <c r="QT59"/>
      <c r="QU59"/>
      <c r="QV59"/>
      <c r="QW59"/>
      <c r="QX59"/>
      <c r="QY59"/>
      <c r="QZ59"/>
      <c r="RA59"/>
      <c r="RB59"/>
      <c r="RC59"/>
      <c r="RD59"/>
      <c r="RE59"/>
      <c r="RF59"/>
      <c r="RG59"/>
      <c r="RH59"/>
      <c r="RI59"/>
      <c r="RJ59"/>
      <c r="RK59"/>
      <c r="RL59"/>
      <c r="RM59"/>
      <c r="RN59"/>
      <c r="RO59"/>
      <c r="RP59"/>
      <c r="RQ59"/>
      <c r="RR59"/>
      <c r="RS59"/>
      <c r="RT59"/>
      <c r="RU59"/>
      <c r="RV59"/>
      <c r="RW59"/>
      <c r="RX59"/>
      <c r="RY59"/>
      <c r="RZ59"/>
      <c r="SA59"/>
      <c r="SB59"/>
      <c r="SC59"/>
      <c r="SD59"/>
      <c r="SE59"/>
      <c r="SF59"/>
      <c r="SG59"/>
      <c r="SH59"/>
      <c r="SI59"/>
      <c r="SJ59"/>
      <c r="SK59"/>
      <c r="SL59"/>
      <c r="SM59"/>
      <c r="SN59"/>
      <c r="SO59"/>
      <c r="SP59"/>
      <c r="SQ59"/>
      <c r="SR59"/>
      <c r="SS59"/>
      <c r="ST59"/>
      <c r="SU59"/>
      <c r="SV59"/>
      <c r="SW59"/>
      <c r="SX59"/>
      <c r="SY59"/>
      <c r="SZ59"/>
      <c r="TA59"/>
      <c r="TB59"/>
      <c r="TC59"/>
      <c r="TD59"/>
      <c r="TE59"/>
      <c r="TF59"/>
      <c r="TG59"/>
      <c r="TH59"/>
      <c r="TI59"/>
      <c r="TJ59"/>
      <c r="TK59"/>
      <c r="TL59"/>
      <c r="TM59"/>
      <c r="TN59"/>
      <c r="TO59"/>
      <c r="TP59"/>
      <c r="TQ59"/>
      <c r="TR59"/>
      <c r="TS59"/>
      <c r="TT59"/>
      <c r="TU59"/>
      <c r="TV59"/>
      <c r="TW59"/>
      <c r="TX59"/>
      <c r="TY59"/>
      <c r="TZ59"/>
      <c r="UA59"/>
      <c r="UB59"/>
      <c r="UC59"/>
      <c r="UD59"/>
      <c r="UE59"/>
      <c r="UF59"/>
      <c r="UG59"/>
      <c r="UH59"/>
      <c r="UI59"/>
      <c r="UJ59"/>
      <c r="UK59"/>
      <c r="UL59"/>
      <c r="UM59"/>
      <c r="UN59"/>
      <c r="UO59"/>
      <c r="UP59"/>
      <c r="UQ59"/>
      <c r="UR59"/>
      <c r="US59"/>
      <c r="UT59"/>
      <c r="UU59"/>
      <c r="UV59"/>
      <c r="UW59"/>
      <c r="UX59"/>
      <c r="UY59"/>
      <c r="UZ59"/>
      <c r="VA59"/>
      <c r="VB59"/>
      <c r="VC59"/>
      <c r="VD59"/>
      <c r="VE59"/>
      <c r="VF59"/>
      <c r="VG59"/>
      <c r="VH59"/>
      <c r="VI59"/>
      <c r="VJ59"/>
      <c r="VK59"/>
      <c r="VL59"/>
      <c r="VM59"/>
    </row>
    <row r="60" spans="1:585" s="59" customFormat="1" x14ac:dyDescent="0.25">
      <c r="A60"/>
      <c r="B60" s="190" t="s">
        <v>176</v>
      </c>
      <c r="C60" s="189"/>
      <c r="D60" s="189"/>
      <c r="E60" s="189"/>
      <c r="F60" s="189"/>
      <c r="G60" s="189"/>
      <c r="H60" s="189"/>
      <c r="I60" s="189"/>
      <c r="J60" s="189"/>
      <c r="K60" s="189"/>
      <c r="L60" s="189"/>
      <c r="M60" s="189"/>
      <c r="N60" s="189"/>
      <c r="O60" s="3"/>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c r="IW60"/>
      <c r="IX60"/>
      <c r="IY60"/>
      <c r="IZ60"/>
      <c r="JA60"/>
      <c r="JB60"/>
      <c r="JC60"/>
      <c r="JD60"/>
      <c r="JE60"/>
      <c r="JF60"/>
      <c r="JG60"/>
      <c r="JH60"/>
      <c r="JI60"/>
      <c r="JJ60"/>
      <c r="JK60"/>
      <c r="JL60"/>
      <c r="JM60"/>
      <c r="JN60"/>
      <c r="JO60"/>
      <c r="JP60"/>
      <c r="JQ60"/>
      <c r="JR60"/>
      <c r="JS60"/>
      <c r="JT60"/>
      <c r="JU60"/>
      <c r="JV60"/>
      <c r="JW60"/>
      <c r="JX60"/>
      <c r="JY60"/>
      <c r="JZ60"/>
      <c r="KA60"/>
      <c r="KB60"/>
      <c r="KC60"/>
      <c r="KD60"/>
      <c r="KE60"/>
      <c r="KF60"/>
      <c r="KG60"/>
      <c r="KH60"/>
      <c r="KI60"/>
      <c r="KJ60"/>
      <c r="KK60"/>
      <c r="KL60"/>
      <c r="KM60"/>
      <c r="KN60"/>
      <c r="KO60"/>
      <c r="KP60"/>
      <c r="KQ60"/>
      <c r="KR60"/>
      <c r="KS60"/>
      <c r="KT60"/>
      <c r="KU60"/>
      <c r="KV60"/>
      <c r="KW60"/>
      <c r="KX60"/>
      <c r="KY60"/>
      <c r="KZ60"/>
      <c r="LA60"/>
      <c r="LB60"/>
      <c r="LC60"/>
      <c r="LD60"/>
      <c r="LE60"/>
      <c r="LF60"/>
      <c r="LG60"/>
      <c r="LH60"/>
      <c r="LI60"/>
      <c r="LJ60"/>
      <c r="LK60"/>
      <c r="LL60"/>
      <c r="LM60"/>
      <c r="LN60"/>
      <c r="LO60"/>
      <c r="LP60"/>
      <c r="LQ60"/>
      <c r="LR60"/>
      <c r="LS60"/>
      <c r="LT60"/>
      <c r="LU60"/>
      <c r="LV60"/>
      <c r="LW60"/>
      <c r="LX60"/>
      <c r="LY60"/>
      <c r="LZ60"/>
      <c r="MA60"/>
      <c r="MB60"/>
      <c r="MC60"/>
      <c r="MD60"/>
      <c r="ME60"/>
      <c r="MF60"/>
      <c r="MG60"/>
      <c r="MH60"/>
      <c r="MI60"/>
      <c r="MJ60"/>
      <c r="MK60"/>
      <c r="ML60"/>
      <c r="MM60"/>
      <c r="MN60"/>
      <c r="MO60"/>
      <c r="MP60"/>
      <c r="MQ60"/>
      <c r="MR60"/>
      <c r="MS60"/>
      <c r="MT60"/>
      <c r="MU60"/>
      <c r="MV60"/>
      <c r="MW60"/>
      <c r="MX60"/>
      <c r="MY60"/>
      <c r="MZ60"/>
      <c r="NA60"/>
      <c r="NB60"/>
      <c r="NC60"/>
      <c r="ND60"/>
      <c r="NE60"/>
      <c r="NF60"/>
      <c r="NG60"/>
      <c r="NH60"/>
      <c r="NI60"/>
      <c r="NJ60"/>
      <c r="NK60"/>
      <c r="NL60"/>
      <c r="NM60"/>
      <c r="NN60"/>
      <c r="NO60"/>
      <c r="NP60"/>
      <c r="NQ60"/>
      <c r="NR60"/>
      <c r="NS60"/>
      <c r="NT60"/>
      <c r="NU60"/>
      <c r="NV60"/>
      <c r="NW60"/>
      <c r="NX60"/>
      <c r="NY60"/>
      <c r="NZ60"/>
      <c r="OA60"/>
      <c r="OB60"/>
      <c r="OC60"/>
      <c r="OD60"/>
      <c r="OE60"/>
      <c r="OF60"/>
      <c r="OG60"/>
      <c r="OH60"/>
      <c r="OI60"/>
      <c r="OJ60"/>
      <c r="OK60"/>
      <c r="OL60"/>
      <c r="OM60"/>
      <c r="ON60"/>
      <c r="OO60"/>
      <c r="OP60"/>
      <c r="OQ60"/>
      <c r="OR60"/>
      <c r="OS60"/>
      <c r="OT60"/>
      <c r="OU60"/>
      <c r="OV60"/>
      <c r="OW60"/>
      <c r="OX60"/>
      <c r="OY60"/>
      <c r="OZ60"/>
      <c r="PA60"/>
      <c r="PB60"/>
      <c r="PC60"/>
      <c r="PD60"/>
      <c r="PE60"/>
      <c r="PF60"/>
      <c r="PG60"/>
      <c r="PH60"/>
      <c r="PI60"/>
      <c r="PJ60"/>
      <c r="PK60"/>
      <c r="PL60"/>
      <c r="PM60"/>
      <c r="PN60"/>
      <c r="PO60"/>
      <c r="PP60"/>
      <c r="PQ60"/>
      <c r="PR60"/>
      <c r="PS60"/>
      <c r="PT60"/>
      <c r="PU60"/>
      <c r="PV60"/>
      <c r="PW60"/>
      <c r="PX60"/>
      <c r="PY60"/>
      <c r="PZ60"/>
      <c r="QA60"/>
      <c r="QB60"/>
      <c r="QC60"/>
      <c r="QD60"/>
      <c r="QE60"/>
      <c r="QF60"/>
      <c r="QG60"/>
      <c r="QH60"/>
      <c r="QI60"/>
      <c r="QJ60"/>
      <c r="QK60"/>
      <c r="QL60"/>
      <c r="QM60"/>
      <c r="QN60"/>
      <c r="QO60"/>
      <c r="QP60"/>
      <c r="QQ60"/>
      <c r="QR60"/>
      <c r="QS60"/>
      <c r="QT60"/>
      <c r="QU60"/>
      <c r="QV60"/>
      <c r="QW60"/>
      <c r="QX60"/>
      <c r="QY60"/>
      <c r="QZ60"/>
      <c r="RA60"/>
      <c r="RB60"/>
      <c r="RC60"/>
      <c r="RD60"/>
      <c r="RE60"/>
      <c r="RF60"/>
      <c r="RG60"/>
      <c r="RH60"/>
      <c r="RI60"/>
      <c r="RJ60"/>
      <c r="RK60"/>
      <c r="RL60"/>
      <c r="RM60"/>
      <c r="RN60"/>
      <c r="RO60"/>
      <c r="RP60"/>
      <c r="RQ60"/>
      <c r="RR60"/>
      <c r="RS60"/>
      <c r="RT60"/>
      <c r="RU60"/>
      <c r="RV60"/>
      <c r="RW60"/>
      <c r="RX60"/>
      <c r="RY60"/>
      <c r="RZ60"/>
      <c r="SA60"/>
      <c r="SB60"/>
      <c r="SC60"/>
      <c r="SD60"/>
      <c r="SE60"/>
      <c r="SF60"/>
      <c r="SG60"/>
      <c r="SH60"/>
      <c r="SI60"/>
      <c r="SJ60"/>
      <c r="SK60"/>
      <c r="SL60"/>
      <c r="SM60"/>
      <c r="SN60"/>
      <c r="SO60"/>
      <c r="SP60"/>
      <c r="SQ60"/>
      <c r="SR60"/>
      <c r="SS60"/>
      <c r="ST60"/>
      <c r="SU60"/>
      <c r="SV60"/>
      <c r="SW60"/>
      <c r="SX60"/>
      <c r="SY60"/>
      <c r="SZ60"/>
      <c r="TA60"/>
      <c r="TB60"/>
      <c r="TC60"/>
      <c r="TD60"/>
      <c r="TE60"/>
      <c r="TF60"/>
      <c r="TG60"/>
      <c r="TH60"/>
      <c r="TI60"/>
      <c r="TJ60"/>
      <c r="TK60"/>
      <c r="TL60"/>
      <c r="TM60"/>
      <c r="TN60"/>
      <c r="TO60"/>
      <c r="TP60"/>
      <c r="TQ60"/>
      <c r="TR60"/>
      <c r="TS60"/>
      <c r="TT60"/>
      <c r="TU60"/>
      <c r="TV60"/>
      <c r="TW60"/>
      <c r="TX60"/>
      <c r="TY60"/>
      <c r="TZ60"/>
      <c r="UA60"/>
      <c r="UB60"/>
      <c r="UC60"/>
      <c r="UD60"/>
      <c r="UE60"/>
      <c r="UF60"/>
      <c r="UG60"/>
      <c r="UH60"/>
      <c r="UI60"/>
      <c r="UJ60"/>
      <c r="UK60"/>
      <c r="UL60"/>
      <c r="UM60"/>
      <c r="UN60"/>
      <c r="UO60"/>
      <c r="UP60"/>
      <c r="UQ60"/>
      <c r="UR60"/>
      <c r="US60"/>
      <c r="UT60"/>
      <c r="UU60"/>
      <c r="UV60"/>
      <c r="UW60"/>
      <c r="UX60"/>
      <c r="UY60"/>
      <c r="UZ60"/>
      <c r="VA60"/>
      <c r="VB60"/>
      <c r="VC60"/>
      <c r="VD60"/>
      <c r="VE60"/>
      <c r="VF60"/>
      <c r="VG60"/>
      <c r="VH60"/>
      <c r="VI60"/>
      <c r="VJ60"/>
      <c r="VK60"/>
      <c r="VL60"/>
      <c r="VM60"/>
    </row>
    <row r="61" spans="1:585" s="59" customFormat="1" x14ac:dyDescent="0.25">
      <c r="A61"/>
      <c r="B61" s="191" t="s">
        <v>177</v>
      </c>
      <c r="C61" s="189"/>
      <c r="D61" s="189"/>
      <c r="E61" s="189"/>
      <c r="F61" s="189"/>
      <c r="G61" s="189"/>
      <c r="H61" s="189"/>
      <c r="I61" s="189"/>
      <c r="J61" s="189"/>
      <c r="K61" s="189"/>
      <c r="L61" s="189"/>
      <c r="M61" s="189"/>
      <c r="N61" s="189"/>
      <c r="O61" s="3"/>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c r="IW61"/>
      <c r="IX61"/>
      <c r="IY61"/>
      <c r="IZ61"/>
      <c r="JA61"/>
      <c r="JB61"/>
      <c r="JC61"/>
      <c r="JD61"/>
      <c r="JE61"/>
      <c r="JF61"/>
      <c r="JG61"/>
      <c r="JH61"/>
      <c r="JI61"/>
      <c r="JJ61"/>
      <c r="JK61"/>
      <c r="JL61"/>
      <c r="JM61"/>
      <c r="JN61"/>
      <c r="JO61"/>
      <c r="JP61"/>
      <c r="JQ61"/>
      <c r="JR61"/>
      <c r="JS61"/>
      <c r="JT61"/>
      <c r="JU61"/>
      <c r="JV61"/>
      <c r="JW61"/>
      <c r="JX61"/>
      <c r="JY61"/>
      <c r="JZ61"/>
      <c r="KA61"/>
      <c r="KB61"/>
      <c r="KC61"/>
      <c r="KD61"/>
      <c r="KE61"/>
      <c r="KF61"/>
      <c r="KG61"/>
      <c r="KH61"/>
      <c r="KI61"/>
      <c r="KJ61"/>
      <c r="KK61"/>
      <c r="KL61"/>
      <c r="KM61"/>
      <c r="KN61"/>
      <c r="KO61"/>
      <c r="KP61"/>
      <c r="KQ61"/>
      <c r="KR61"/>
      <c r="KS61"/>
      <c r="KT61"/>
      <c r="KU61"/>
      <c r="KV61"/>
      <c r="KW61"/>
      <c r="KX61"/>
      <c r="KY61"/>
      <c r="KZ61"/>
      <c r="LA61"/>
      <c r="LB61"/>
      <c r="LC61"/>
      <c r="LD61"/>
      <c r="LE61"/>
      <c r="LF61"/>
      <c r="LG61"/>
      <c r="LH61"/>
      <c r="LI61"/>
      <c r="LJ61"/>
      <c r="LK61"/>
      <c r="LL61"/>
      <c r="LM61"/>
      <c r="LN61"/>
      <c r="LO61"/>
      <c r="LP61"/>
      <c r="LQ61"/>
      <c r="LR61"/>
      <c r="LS61"/>
      <c r="LT61"/>
      <c r="LU61"/>
      <c r="LV61"/>
      <c r="LW61"/>
      <c r="LX61"/>
      <c r="LY61"/>
      <c r="LZ61"/>
      <c r="MA61"/>
      <c r="MB61"/>
      <c r="MC61"/>
      <c r="MD61"/>
      <c r="ME61"/>
      <c r="MF61"/>
      <c r="MG61"/>
      <c r="MH61"/>
      <c r="MI61"/>
      <c r="MJ61"/>
      <c r="MK61"/>
      <c r="ML61"/>
      <c r="MM61"/>
      <c r="MN61"/>
      <c r="MO61"/>
      <c r="MP61"/>
      <c r="MQ61"/>
      <c r="MR61"/>
      <c r="MS61"/>
      <c r="MT61"/>
      <c r="MU61"/>
      <c r="MV61"/>
      <c r="MW61"/>
      <c r="MX61"/>
      <c r="MY61"/>
      <c r="MZ61"/>
      <c r="NA61"/>
      <c r="NB61"/>
      <c r="NC61"/>
      <c r="ND61"/>
      <c r="NE61"/>
      <c r="NF61"/>
      <c r="NG61"/>
      <c r="NH61"/>
      <c r="NI61"/>
      <c r="NJ61"/>
      <c r="NK61"/>
      <c r="NL61"/>
      <c r="NM61"/>
      <c r="NN61"/>
      <c r="NO61"/>
      <c r="NP61"/>
      <c r="NQ61"/>
      <c r="NR61"/>
      <c r="NS61"/>
      <c r="NT61"/>
      <c r="NU61"/>
      <c r="NV61"/>
      <c r="NW61"/>
      <c r="NX61"/>
      <c r="NY61"/>
      <c r="NZ61"/>
      <c r="OA61"/>
      <c r="OB61"/>
      <c r="OC61"/>
      <c r="OD61"/>
      <c r="OE61"/>
      <c r="OF61"/>
      <c r="OG61"/>
      <c r="OH61"/>
      <c r="OI61"/>
      <c r="OJ61"/>
      <c r="OK61"/>
      <c r="OL61"/>
      <c r="OM61"/>
      <c r="ON61"/>
      <c r="OO61"/>
      <c r="OP61"/>
      <c r="OQ61"/>
      <c r="OR61"/>
      <c r="OS61"/>
      <c r="OT61"/>
      <c r="OU61"/>
      <c r="OV61"/>
      <c r="OW61"/>
      <c r="OX61"/>
      <c r="OY61"/>
      <c r="OZ61"/>
      <c r="PA61"/>
      <c r="PB61"/>
      <c r="PC61"/>
      <c r="PD61"/>
      <c r="PE61"/>
      <c r="PF61"/>
      <c r="PG61"/>
      <c r="PH61"/>
      <c r="PI61"/>
      <c r="PJ61"/>
      <c r="PK61"/>
      <c r="PL61"/>
      <c r="PM61"/>
      <c r="PN61"/>
      <c r="PO61"/>
      <c r="PP61"/>
      <c r="PQ61"/>
      <c r="PR61"/>
      <c r="PS61"/>
      <c r="PT61"/>
      <c r="PU61"/>
      <c r="PV61"/>
      <c r="PW61"/>
      <c r="PX61"/>
      <c r="PY61"/>
      <c r="PZ61"/>
      <c r="QA61"/>
      <c r="QB61"/>
      <c r="QC61"/>
      <c r="QD61"/>
      <c r="QE61"/>
      <c r="QF61"/>
      <c r="QG61"/>
      <c r="QH61"/>
      <c r="QI61"/>
      <c r="QJ61"/>
      <c r="QK61"/>
      <c r="QL61"/>
      <c r="QM61"/>
      <c r="QN61"/>
      <c r="QO61"/>
      <c r="QP61"/>
      <c r="QQ61"/>
      <c r="QR61"/>
      <c r="QS61"/>
      <c r="QT61"/>
      <c r="QU61"/>
      <c r="QV61"/>
      <c r="QW61"/>
      <c r="QX61"/>
      <c r="QY61"/>
      <c r="QZ61"/>
      <c r="RA61"/>
      <c r="RB61"/>
      <c r="RC61"/>
      <c r="RD61"/>
      <c r="RE61"/>
      <c r="RF61"/>
      <c r="RG61"/>
      <c r="RH61"/>
      <c r="RI61"/>
      <c r="RJ61"/>
      <c r="RK61"/>
      <c r="RL61"/>
      <c r="RM61"/>
      <c r="RN61"/>
      <c r="RO61"/>
      <c r="RP61"/>
      <c r="RQ61"/>
      <c r="RR61"/>
      <c r="RS61"/>
      <c r="RT61"/>
      <c r="RU61"/>
      <c r="RV61"/>
      <c r="RW61"/>
      <c r="RX61"/>
      <c r="RY61"/>
      <c r="RZ61"/>
      <c r="SA61"/>
      <c r="SB61"/>
      <c r="SC61"/>
      <c r="SD61"/>
      <c r="SE61"/>
      <c r="SF61"/>
      <c r="SG61"/>
      <c r="SH61"/>
      <c r="SI61"/>
      <c r="SJ61"/>
      <c r="SK61"/>
      <c r="SL61"/>
      <c r="SM61"/>
      <c r="SN61"/>
      <c r="SO61"/>
      <c r="SP61"/>
      <c r="SQ61"/>
      <c r="SR61"/>
      <c r="SS61"/>
      <c r="ST61"/>
      <c r="SU61"/>
      <c r="SV61"/>
      <c r="SW61"/>
      <c r="SX61"/>
      <c r="SY61"/>
      <c r="SZ61"/>
      <c r="TA61"/>
      <c r="TB61"/>
      <c r="TC61"/>
      <c r="TD61"/>
      <c r="TE61"/>
      <c r="TF61"/>
      <c r="TG61"/>
      <c r="TH61"/>
      <c r="TI61"/>
      <c r="TJ61"/>
      <c r="TK61"/>
      <c r="TL61"/>
      <c r="TM61"/>
      <c r="TN61"/>
      <c r="TO61"/>
      <c r="TP61"/>
      <c r="TQ61"/>
      <c r="TR61"/>
      <c r="TS61"/>
      <c r="TT61"/>
      <c r="TU61"/>
      <c r="TV61"/>
      <c r="TW61"/>
      <c r="TX61"/>
      <c r="TY61"/>
      <c r="TZ61"/>
      <c r="UA61"/>
      <c r="UB61"/>
      <c r="UC61"/>
      <c r="UD61"/>
      <c r="UE61"/>
      <c r="UF61"/>
      <c r="UG61"/>
      <c r="UH61"/>
      <c r="UI61"/>
      <c r="UJ61"/>
      <c r="UK61"/>
      <c r="UL61"/>
      <c r="UM61"/>
      <c r="UN61"/>
      <c r="UO61"/>
      <c r="UP61"/>
      <c r="UQ61"/>
      <c r="UR61"/>
      <c r="US61"/>
      <c r="UT61"/>
      <c r="UU61"/>
      <c r="UV61"/>
      <c r="UW61"/>
      <c r="UX61"/>
      <c r="UY61"/>
      <c r="UZ61"/>
      <c r="VA61"/>
      <c r="VB61"/>
      <c r="VC61"/>
      <c r="VD61"/>
      <c r="VE61"/>
      <c r="VF61"/>
      <c r="VG61"/>
      <c r="VH61"/>
      <c r="VI61"/>
      <c r="VJ61"/>
      <c r="VK61"/>
      <c r="VL61"/>
      <c r="VM61"/>
    </row>
    <row r="62" spans="1:585" s="17" customFormat="1" x14ac:dyDescent="0.25">
      <c r="B62" s="192" t="s">
        <v>125</v>
      </c>
      <c r="C62" s="193">
        <f>SUM(C50:C61)</f>
        <v>0</v>
      </c>
      <c r="D62" s="193">
        <f t="shared" ref="D62:N62" si="7">SUM(D50:D61)</f>
        <v>0</v>
      </c>
      <c r="E62" s="193">
        <f t="shared" si="7"/>
        <v>0</v>
      </c>
      <c r="F62" s="193">
        <f t="shared" si="7"/>
        <v>0</v>
      </c>
      <c r="G62" s="193">
        <f t="shared" si="7"/>
        <v>0</v>
      </c>
      <c r="H62" s="193">
        <f t="shared" si="7"/>
        <v>0</v>
      </c>
      <c r="I62" s="193">
        <f t="shared" si="7"/>
        <v>0</v>
      </c>
      <c r="J62" s="193">
        <f t="shared" si="7"/>
        <v>0</v>
      </c>
      <c r="K62" s="193">
        <f t="shared" si="7"/>
        <v>0</v>
      </c>
      <c r="L62" s="193">
        <f t="shared" si="7"/>
        <v>0</v>
      </c>
      <c r="M62" s="193">
        <f t="shared" si="7"/>
        <v>0</v>
      </c>
      <c r="N62" s="193">
        <f t="shared" si="7"/>
        <v>0</v>
      </c>
      <c r="O62" s="157"/>
    </row>
    <row r="63" spans="1:585" s="17" customFormat="1" x14ac:dyDescent="0.25">
      <c r="B63" s="192" t="s">
        <v>126</v>
      </c>
      <c r="C63" s="194"/>
      <c r="D63" s="195"/>
      <c r="E63" s="196">
        <f>SUM(C62:E62)</f>
        <v>0</v>
      </c>
      <c r="F63" s="194"/>
      <c r="G63" s="195"/>
      <c r="H63" s="196">
        <f>SUM(F62:H62)</f>
        <v>0</v>
      </c>
      <c r="I63" s="194"/>
      <c r="J63" s="195"/>
      <c r="K63" s="196">
        <f>SUM(I62:K62)</f>
        <v>0</v>
      </c>
      <c r="L63" s="194"/>
      <c r="M63" s="195"/>
      <c r="N63" s="196">
        <f>SUM(L62:N62)</f>
        <v>0</v>
      </c>
      <c r="O63" s="196">
        <f>E63+H63+K63+N63</f>
        <v>0</v>
      </c>
    </row>
  </sheetData>
  <sheetProtection algorithmName="SHA-512" hashValue="0ZTzedrEMy7/RkQQ6D1WQM3TGA/1VnLHoUT/9hhK3Q9JGNNrZrCK15XZ7FIuMHnQpYxNWnpD7EKSq05WqvGKQA==" saltValue="WVtd8xB9JItj6luMnLu65Q==" spinCount="100000" sheet="1" objects="1" scenarios="1"/>
  <sortState xmlns:xlrd2="http://schemas.microsoft.com/office/spreadsheetml/2017/richdata2" ref="N19:Y30">
    <sortCondition ref="N19:N30"/>
  </sortState>
  <mergeCells count="1">
    <mergeCell ref="C2:N2"/>
  </mergeCells>
  <phoneticPr fontId="10"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E7F30-71D8-4B9E-9844-6CC5E9BCD6BA}">
  <dimension ref="A1:L27"/>
  <sheetViews>
    <sheetView workbookViewId="0">
      <selection activeCell="Q11" sqref="Q11"/>
    </sheetView>
  </sheetViews>
  <sheetFormatPr defaultRowHeight="15" x14ac:dyDescent="0.25"/>
  <cols>
    <col min="2" max="2" width="8.85546875" customWidth="1"/>
  </cols>
  <sheetData>
    <row r="1" spans="1:12" x14ac:dyDescent="0.25">
      <c r="A1" s="15">
        <v>1</v>
      </c>
      <c r="B1" s="15">
        <v>2</v>
      </c>
      <c r="C1" s="15">
        <v>3</v>
      </c>
      <c r="D1" s="15">
        <v>4</v>
      </c>
      <c r="E1" s="15">
        <v>5</v>
      </c>
      <c r="F1" s="15">
        <v>6</v>
      </c>
      <c r="G1" s="15">
        <v>7</v>
      </c>
      <c r="H1" s="15">
        <v>8</v>
      </c>
      <c r="I1" s="15">
        <v>9</v>
      </c>
      <c r="J1" s="15">
        <v>10</v>
      </c>
      <c r="K1" s="15">
        <v>11</v>
      </c>
      <c r="L1" s="15">
        <v>12</v>
      </c>
    </row>
    <row r="2" spans="1:12" x14ac:dyDescent="0.25">
      <c r="A2" s="15">
        <v>2</v>
      </c>
      <c r="B2" s="15">
        <v>3</v>
      </c>
      <c r="C2" s="15">
        <v>4</v>
      </c>
      <c r="D2" s="15">
        <v>5</v>
      </c>
      <c r="E2" s="15">
        <v>6</v>
      </c>
      <c r="F2" s="15">
        <v>7</v>
      </c>
      <c r="G2" s="15">
        <v>8</v>
      </c>
      <c r="H2" s="15">
        <v>9</v>
      </c>
      <c r="I2" s="15">
        <v>10</v>
      </c>
      <c r="J2" s="15">
        <v>11</v>
      </c>
      <c r="K2" s="15">
        <v>12</v>
      </c>
      <c r="L2" s="15">
        <v>1</v>
      </c>
    </row>
    <row r="3" spans="1:12" x14ac:dyDescent="0.25">
      <c r="A3" s="15">
        <v>3</v>
      </c>
      <c r="B3" s="15">
        <v>4</v>
      </c>
      <c r="C3" s="15">
        <v>5</v>
      </c>
      <c r="D3" s="15">
        <v>6</v>
      </c>
      <c r="E3" s="15">
        <v>7</v>
      </c>
      <c r="F3" s="15">
        <v>8</v>
      </c>
      <c r="G3" s="15">
        <v>9</v>
      </c>
      <c r="H3" s="15">
        <v>10</v>
      </c>
      <c r="I3" s="15">
        <v>11</v>
      </c>
      <c r="J3" s="15">
        <v>12</v>
      </c>
      <c r="K3" s="15">
        <v>1</v>
      </c>
      <c r="L3" s="15">
        <v>2</v>
      </c>
    </row>
    <row r="4" spans="1:12" x14ac:dyDescent="0.25">
      <c r="A4" s="15">
        <v>4</v>
      </c>
      <c r="B4" s="15">
        <v>5</v>
      </c>
      <c r="C4" s="15">
        <v>6</v>
      </c>
      <c r="D4" s="15">
        <v>7</v>
      </c>
      <c r="E4" s="15">
        <v>8</v>
      </c>
      <c r="F4" s="15">
        <v>9</v>
      </c>
      <c r="G4" s="15">
        <v>10</v>
      </c>
      <c r="H4" s="15">
        <v>11</v>
      </c>
      <c r="I4" s="15">
        <v>12</v>
      </c>
      <c r="J4" s="15">
        <v>1</v>
      </c>
      <c r="K4" s="15">
        <v>2</v>
      </c>
      <c r="L4" s="15">
        <v>3</v>
      </c>
    </row>
    <row r="5" spans="1:12" x14ac:dyDescent="0.25">
      <c r="A5" s="15">
        <v>5</v>
      </c>
      <c r="B5" s="15">
        <v>6</v>
      </c>
      <c r="C5" s="15">
        <v>7</v>
      </c>
      <c r="D5" s="15">
        <v>8</v>
      </c>
      <c r="E5" s="15">
        <v>9</v>
      </c>
      <c r="F5" s="15">
        <v>10</v>
      </c>
      <c r="G5" s="15">
        <v>11</v>
      </c>
      <c r="H5" s="15">
        <v>12</v>
      </c>
      <c r="I5" s="15">
        <v>1</v>
      </c>
      <c r="J5" s="15">
        <v>2</v>
      </c>
      <c r="K5" s="15">
        <v>3</v>
      </c>
      <c r="L5" s="15">
        <v>4</v>
      </c>
    </row>
    <row r="6" spans="1:12" x14ac:dyDescent="0.25">
      <c r="A6" s="15">
        <v>6</v>
      </c>
      <c r="B6" s="15">
        <v>7</v>
      </c>
      <c r="C6" s="15">
        <v>8</v>
      </c>
      <c r="D6" s="15">
        <v>9</v>
      </c>
      <c r="E6" s="15">
        <v>10</v>
      </c>
      <c r="F6" s="15">
        <v>11</v>
      </c>
      <c r="G6" s="15">
        <v>12</v>
      </c>
      <c r="H6" s="15">
        <v>1</v>
      </c>
      <c r="I6" s="15">
        <v>2</v>
      </c>
      <c r="J6" s="15">
        <v>3</v>
      </c>
      <c r="K6" s="15">
        <v>4</v>
      </c>
      <c r="L6" s="15">
        <v>5</v>
      </c>
    </row>
    <row r="7" spans="1:12" x14ac:dyDescent="0.25">
      <c r="A7" s="15">
        <v>7</v>
      </c>
      <c r="B7" s="15">
        <v>8</v>
      </c>
      <c r="C7" s="15">
        <v>9</v>
      </c>
      <c r="D7" s="15">
        <v>10</v>
      </c>
      <c r="E7" s="15">
        <v>11</v>
      </c>
      <c r="F7" s="15">
        <v>12</v>
      </c>
      <c r="G7" s="15">
        <v>1</v>
      </c>
      <c r="H7" s="15">
        <v>2</v>
      </c>
      <c r="I7" s="15">
        <v>3</v>
      </c>
      <c r="J7" s="15">
        <v>4</v>
      </c>
      <c r="K7" s="15">
        <v>5</v>
      </c>
      <c r="L7" s="15">
        <v>6</v>
      </c>
    </row>
    <row r="8" spans="1:12" x14ac:dyDescent="0.25">
      <c r="A8" s="15">
        <v>8</v>
      </c>
      <c r="B8" s="15">
        <v>9</v>
      </c>
      <c r="C8" s="15">
        <v>10</v>
      </c>
      <c r="D8" s="15">
        <v>11</v>
      </c>
      <c r="E8" s="15">
        <v>12</v>
      </c>
      <c r="F8" s="15">
        <v>1</v>
      </c>
      <c r="G8" s="15">
        <v>2</v>
      </c>
      <c r="H8" s="15">
        <v>3</v>
      </c>
      <c r="I8" s="15">
        <v>4</v>
      </c>
      <c r="J8" s="15">
        <v>5</v>
      </c>
      <c r="K8" s="15">
        <v>6</v>
      </c>
      <c r="L8" s="15">
        <v>7</v>
      </c>
    </row>
    <row r="9" spans="1:12" x14ac:dyDescent="0.25">
      <c r="A9" s="15">
        <v>9</v>
      </c>
      <c r="B9" s="15">
        <v>10</v>
      </c>
      <c r="C9" s="15">
        <v>11</v>
      </c>
      <c r="D9" s="15">
        <v>12</v>
      </c>
      <c r="E9" s="15">
        <v>1</v>
      </c>
      <c r="F9" s="15">
        <v>2</v>
      </c>
      <c r="G9" s="15">
        <v>3</v>
      </c>
      <c r="H9" s="15">
        <v>4</v>
      </c>
      <c r="I9" s="15">
        <v>5</v>
      </c>
      <c r="J9" s="15">
        <v>6</v>
      </c>
      <c r="K9" s="15">
        <v>7</v>
      </c>
      <c r="L9" s="15">
        <v>8</v>
      </c>
    </row>
    <row r="10" spans="1:12" x14ac:dyDescent="0.25">
      <c r="A10" s="15">
        <v>10</v>
      </c>
      <c r="B10" s="15">
        <v>11</v>
      </c>
      <c r="C10" s="15">
        <v>12</v>
      </c>
      <c r="D10" s="15">
        <v>1</v>
      </c>
      <c r="E10" s="15">
        <v>2</v>
      </c>
      <c r="F10" s="15">
        <v>3</v>
      </c>
      <c r="G10" s="15">
        <v>4</v>
      </c>
      <c r="H10" s="15">
        <v>5</v>
      </c>
      <c r="I10" s="15">
        <v>6</v>
      </c>
      <c r="J10" s="15">
        <v>7</v>
      </c>
      <c r="K10" s="15">
        <v>8</v>
      </c>
      <c r="L10" s="15">
        <v>9</v>
      </c>
    </row>
    <row r="11" spans="1:12" x14ac:dyDescent="0.25">
      <c r="A11" s="15">
        <v>11</v>
      </c>
      <c r="B11" s="15">
        <v>12</v>
      </c>
      <c r="C11" s="15">
        <v>1</v>
      </c>
      <c r="D11" s="15">
        <v>2</v>
      </c>
      <c r="E11" s="15">
        <v>3</v>
      </c>
      <c r="F11" s="15">
        <v>4</v>
      </c>
      <c r="G11" s="15">
        <v>5</v>
      </c>
      <c r="H11" s="15">
        <v>6</v>
      </c>
      <c r="I11" s="15">
        <v>7</v>
      </c>
      <c r="J11" s="15">
        <v>8</v>
      </c>
      <c r="K11" s="15">
        <v>9</v>
      </c>
      <c r="L11" s="15">
        <v>10</v>
      </c>
    </row>
    <row r="12" spans="1:12" x14ac:dyDescent="0.25">
      <c r="A12" s="15">
        <v>12</v>
      </c>
      <c r="B12" s="15">
        <v>1</v>
      </c>
      <c r="C12" s="15">
        <v>2</v>
      </c>
      <c r="D12" s="15">
        <v>3</v>
      </c>
      <c r="E12" s="15">
        <v>4</v>
      </c>
      <c r="F12" s="15">
        <v>5</v>
      </c>
      <c r="G12" s="15">
        <v>6</v>
      </c>
      <c r="H12" s="15">
        <v>7</v>
      </c>
      <c r="I12" s="15">
        <v>8</v>
      </c>
      <c r="J12" s="15">
        <v>9</v>
      </c>
      <c r="K12" s="15">
        <v>10</v>
      </c>
      <c r="L12" s="15">
        <v>11</v>
      </c>
    </row>
    <row r="13" spans="1:12" x14ac:dyDescent="0.25">
      <c r="A13" s="14">
        <f t="shared" ref="A13:L13" si="0">SUM(A1:A12)</f>
        <v>78</v>
      </c>
      <c r="B13" s="14">
        <f t="shared" si="0"/>
        <v>78</v>
      </c>
      <c r="C13" s="14">
        <f t="shared" si="0"/>
        <v>78</v>
      </c>
      <c r="D13" s="14">
        <f t="shared" si="0"/>
        <v>78</v>
      </c>
      <c r="E13" s="14">
        <f t="shared" si="0"/>
        <v>78</v>
      </c>
      <c r="F13" s="14">
        <f t="shared" si="0"/>
        <v>78</v>
      </c>
      <c r="G13" s="14">
        <f t="shared" si="0"/>
        <v>78</v>
      </c>
      <c r="H13" s="14">
        <f t="shared" si="0"/>
        <v>78</v>
      </c>
      <c r="I13" s="14">
        <f t="shared" si="0"/>
        <v>78</v>
      </c>
      <c r="J13" s="14">
        <f t="shared" si="0"/>
        <v>78</v>
      </c>
      <c r="K13" s="14">
        <f t="shared" si="0"/>
        <v>78</v>
      </c>
      <c r="L13" s="14">
        <f t="shared" si="0"/>
        <v>78</v>
      </c>
    </row>
    <row r="14" spans="1:12" x14ac:dyDescent="0.25">
      <c r="A14" s="14"/>
      <c r="B14" s="14"/>
      <c r="C14" s="14"/>
      <c r="D14" s="14"/>
      <c r="E14" s="14"/>
      <c r="F14" s="14"/>
      <c r="G14" s="14"/>
      <c r="H14" s="14"/>
      <c r="I14" s="14"/>
      <c r="J14" s="14"/>
      <c r="K14" s="14"/>
      <c r="L14" s="14"/>
    </row>
    <row r="15" spans="1:12" x14ac:dyDescent="0.25">
      <c r="A15" s="14"/>
      <c r="B15" s="14"/>
      <c r="C15" s="14"/>
      <c r="D15" s="14"/>
      <c r="E15" s="14"/>
      <c r="F15" s="14"/>
      <c r="G15" s="14"/>
      <c r="H15" s="14"/>
      <c r="I15" s="14"/>
      <c r="J15" s="14"/>
      <c r="K15" s="14"/>
      <c r="L15" s="14"/>
    </row>
    <row r="16" spans="1:12" x14ac:dyDescent="0.25">
      <c r="A16" s="16" t="s">
        <v>127</v>
      </c>
      <c r="B16" s="16" t="s">
        <v>128</v>
      </c>
      <c r="C16" s="16" t="s">
        <v>129</v>
      </c>
      <c r="D16" s="16" t="s">
        <v>130</v>
      </c>
      <c r="E16" s="16" t="s">
        <v>131</v>
      </c>
      <c r="F16" s="16" t="s">
        <v>132</v>
      </c>
      <c r="G16" s="16" t="s">
        <v>133</v>
      </c>
      <c r="H16" s="16" t="s">
        <v>134</v>
      </c>
      <c r="I16" s="16" t="s">
        <v>135</v>
      </c>
      <c r="J16" s="16" t="s">
        <v>136</v>
      </c>
      <c r="K16" s="16" t="s">
        <v>137</v>
      </c>
      <c r="L16" s="16" t="s">
        <v>138</v>
      </c>
    </row>
    <row r="17" spans="1:12" x14ac:dyDescent="0.25">
      <c r="A17" s="16" t="s">
        <v>131</v>
      </c>
      <c r="B17" s="16" t="s">
        <v>132</v>
      </c>
      <c r="C17" s="16" t="s">
        <v>133</v>
      </c>
      <c r="D17" s="16" t="s">
        <v>134</v>
      </c>
      <c r="E17" s="16" t="s">
        <v>135</v>
      </c>
      <c r="F17" s="16" t="s">
        <v>136</v>
      </c>
      <c r="G17" s="16" t="s">
        <v>137</v>
      </c>
      <c r="H17" s="16" t="s">
        <v>138</v>
      </c>
      <c r="I17" s="16" t="s">
        <v>127</v>
      </c>
      <c r="J17" s="16" t="s">
        <v>128</v>
      </c>
      <c r="K17" s="16" t="s">
        <v>129</v>
      </c>
      <c r="L17" s="16" t="s">
        <v>130</v>
      </c>
    </row>
    <row r="18" spans="1:12" x14ac:dyDescent="0.25">
      <c r="A18" s="16" t="s">
        <v>135</v>
      </c>
      <c r="B18" s="16" t="s">
        <v>136</v>
      </c>
      <c r="C18" s="16" t="s">
        <v>137</v>
      </c>
      <c r="D18" s="16" t="s">
        <v>138</v>
      </c>
      <c r="E18" s="16" t="s">
        <v>127</v>
      </c>
      <c r="F18" s="16" t="s">
        <v>128</v>
      </c>
      <c r="G18" s="16" t="s">
        <v>129</v>
      </c>
      <c r="H18" s="16" t="s">
        <v>130</v>
      </c>
      <c r="I18" s="16" t="s">
        <v>131</v>
      </c>
      <c r="J18" s="16" t="s">
        <v>132</v>
      </c>
      <c r="K18" s="16" t="s">
        <v>133</v>
      </c>
      <c r="L18" s="16" t="s">
        <v>134</v>
      </c>
    </row>
    <row r="19" spans="1:12" x14ac:dyDescent="0.25">
      <c r="A19" s="16" t="s">
        <v>137</v>
      </c>
      <c r="B19" s="16" t="s">
        <v>138</v>
      </c>
      <c r="C19" s="16" t="s">
        <v>127</v>
      </c>
      <c r="D19" s="16" t="s">
        <v>128</v>
      </c>
      <c r="E19" s="16" t="s">
        <v>129</v>
      </c>
      <c r="F19" s="16" t="s">
        <v>130</v>
      </c>
      <c r="G19" s="16" t="s">
        <v>131</v>
      </c>
      <c r="H19" s="16" t="s">
        <v>132</v>
      </c>
      <c r="I19" s="16" t="s">
        <v>133</v>
      </c>
      <c r="J19" s="16" t="s">
        <v>134</v>
      </c>
      <c r="K19" s="16" t="s">
        <v>135</v>
      </c>
      <c r="L19" s="16" t="s">
        <v>136</v>
      </c>
    </row>
    <row r="20" spans="1:12" x14ac:dyDescent="0.25">
      <c r="A20" s="16" t="s">
        <v>136</v>
      </c>
      <c r="B20" s="16" t="s">
        <v>137</v>
      </c>
      <c r="C20" s="16" t="s">
        <v>138</v>
      </c>
      <c r="D20" s="16" t="s">
        <v>127</v>
      </c>
      <c r="E20" s="16" t="s">
        <v>128</v>
      </c>
      <c r="F20" s="16" t="s">
        <v>129</v>
      </c>
      <c r="G20" s="16" t="s">
        <v>130</v>
      </c>
      <c r="H20" s="16" t="s">
        <v>131</v>
      </c>
      <c r="I20" s="16" t="s">
        <v>132</v>
      </c>
      <c r="J20" s="16" t="s">
        <v>133</v>
      </c>
      <c r="K20" s="16" t="s">
        <v>134</v>
      </c>
      <c r="L20" s="16" t="s">
        <v>135</v>
      </c>
    </row>
    <row r="21" spans="1:12" x14ac:dyDescent="0.25">
      <c r="A21" s="16" t="s">
        <v>130</v>
      </c>
      <c r="B21" s="16" t="s">
        <v>131</v>
      </c>
      <c r="C21" s="16" t="s">
        <v>132</v>
      </c>
      <c r="D21" s="16" t="s">
        <v>133</v>
      </c>
      <c r="E21" s="16" t="s">
        <v>134</v>
      </c>
      <c r="F21" s="16" t="s">
        <v>135</v>
      </c>
      <c r="G21" s="16" t="s">
        <v>136</v>
      </c>
      <c r="H21" s="16" t="s">
        <v>137</v>
      </c>
      <c r="I21" s="16" t="s">
        <v>138</v>
      </c>
      <c r="J21" s="16" t="s">
        <v>127</v>
      </c>
      <c r="K21" s="16" t="s">
        <v>128</v>
      </c>
      <c r="L21" s="16" t="s">
        <v>129</v>
      </c>
    </row>
    <row r="22" spans="1:12" x14ac:dyDescent="0.25">
      <c r="A22" s="16" t="s">
        <v>129</v>
      </c>
      <c r="B22" s="16" t="s">
        <v>130</v>
      </c>
      <c r="C22" s="16" t="s">
        <v>131</v>
      </c>
      <c r="D22" s="16" t="s">
        <v>132</v>
      </c>
      <c r="E22" s="16" t="s">
        <v>133</v>
      </c>
      <c r="F22" s="16" t="s">
        <v>134</v>
      </c>
      <c r="G22" s="16" t="s">
        <v>135</v>
      </c>
      <c r="H22" s="16" t="s">
        <v>136</v>
      </c>
      <c r="I22" s="16" t="s">
        <v>137</v>
      </c>
      <c r="J22" s="16" t="s">
        <v>138</v>
      </c>
      <c r="K22" s="16" t="s">
        <v>127</v>
      </c>
      <c r="L22" s="16" t="s">
        <v>128</v>
      </c>
    </row>
    <row r="23" spans="1:12" x14ac:dyDescent="0.25">
      <c r="A23" s="16" t="s">
        <v>128</v>
      </c>
      <c r="B23" s="16" t="s">
        <v>129</v>
      </c>
      <c r="C23" s="16" t="s">
        <v>130</v>
      </c>
      <c r="D23" s="16" t="s">
        <v>131</v>
      </c>
      <c r="E23" s="16" t="s">
        <v>132</v>
      </c>
      <c r="F23" s="16" t="s">
        <v>133</v>
      </c>
      <c r="G23" s="16" t="s">
        <v>134</v>
      </c>
      <c r="H23" s="16" t="s">
        <v>135</v>
      </c>
      <c r="I23" s="16" t="s">
        <v>136</v>
      </c>
      <c r="J23" s="16" t="s">
        <v>137</v>
      </c>
      <c r="K23" s="16" t="s">
        <v>138</v>
      </c>
      <c r="L23" s="16" t="s">
        <v>127</v>
      </c>
    </row>
    <row r="24" spans="1:12" x14ac:dyDescent="0.25">
      <c r="A24" s="16" t="s">
        <v>138</v>
      </c>
      <c r="B24" s="16" t="s">
        <v>127</v>
      </c>
      <c r="C24" s="16" t="s">
        <v>128</v>
      </c>
      <c r="D24" s="16" t="s">
        <v>129</v>
      </c>
      <c r="E24" s="16" t="s">
        <v>130</v>
      </c>
      <c r="F24" s="16" t="s">
        <v>131</v>
      </c>
      <c r="G24" s="16" t="s">
        <v>132</v>
      </c>
      <c r="H24" s="16" t="s">
        <v>133</v>
      </c>
      <c r="I24" s="16" t="s">
        <v>134</v>
      </c>
      <c r="J24" s="16" t="s">
        <v>135</v>
      </c>
      <c r="K24" s="16" t="s">
        <v>136</v>
      </c>
      <c r="L24" s="16" t="s">
        <v>137</v>
      </c>
    </row>
    <row r="25" spans="1:12" x14ac:dyDescent="0.25">
      <c r="A25" s="16" t="s">
        <v>134</v>
      </c>
      <c r="B25" s="16" t="s">
        <v>135</v>
      </c>
      <c r="C25" s="16" t="s">
        <v>136</v>
      </c>
      <c r="D25" s="16" t="s">
        <v>137</v>
      </c>
      <c r="E25" s="16" t="s">
        <v>138</v>
      </c>
      <c r="F25" s="16" t="s">
        <v>127</v>
      </c>
      <c r="G25" s="16" t="s">
        <v>128</v>
      </c>
      <c r="H25" s="16" t="s">
        <v>129</v>
      </c>
      <c r="I25" s="16" t="s">
        <v>130</v>
      </c>
      <c r="J25" s="16" t="s">
        <v>131</v>
      </c>
      <c r="K25" s="16" t="s">
        <v>132</v>
      </c>
      <c r="L25" s="16" t="s">
        <v>133</v>
      </c>
    </row>
    <row r="26" spans="1:12" x14ac:dyDescent="0.25">
      <c r="A26" s="16" t="s">
        <v>133</v>
      </c>
      <c r="B26" s="16" t="s">
        <v>134</v>
      </c>
      <c r="C26" s="16" t="s">
        <v>135</v>
      </c>
      <c r="D26" s="16" t="s">
        <v>136</v>
      </c>
      <c r="E26" s="16" t="s">
        <v>137</v>
      </c>
      <c r="F26" s="16" t="s">
        <v>138</v>
      </c>
      <c r="G26" s="16" t="s">
        <v>127</v>
      </c>
      <c r="H26" s="16" t="s">
        <v>128</v>
      </c>
      <c r="I26" s="16" t="s">
        <v>129</v>
      </c>
      <c r="J26" s="16" t="s">
        <v>130</v>
      </c>
      <c r="K26" s="16" t="s">
        <v>131</v>
      </c>
      <c r="L26" s="16" t="s">
        <v>132</v>
      </c>
    </row>
    <row r="27" spans="1:12" x14ac:dyDescent="0.25">
      <c r="A27" s="16" t="s">
        <v>132</v>
      </c>
      <c r="B27" s="16" t="s">
        <v>133</v>
      </c>
      <c r="C27" s="16" t="s">
        <v>134</v>
      </c>
      <c r="D27" s="16" t="s">
        <v>135</v>
      </c>
      <c r="E27" s="16" t="s">
        <v>136</v>
      </c>
      <c r="F27" s="16" t="s">
        <v>137</v>
      </c>
      <c r="G27" s="16" t="s">
        <v>138</v>
      </c>
      <c r="H27" s="16" t="s">
        <v>127</v>
      </c>
      <c r="I27" s="16" t="s">
        <v>128</v>
      </c>
      <c r="J27" s="16" t="s">
        <v>129</v>
      </c>
      <c r="K27" s="16" t="s">
        <v>130</v>
      </c>
      <c r="L27" s="16" t="s">
        <v>131</v>
      </c>
    </row>
  </sheetData>
  <sheetProtection algorithmName="SHA-512" hashValue="D0mA/GHJXGj/Sh9CRj7zusu9/sif3TOZfqe1DmX7MwPpUOtPbqUuwbSHmiBSB1rkggylbaY5TbLWAcodzE8Vgg==" saltValue="mmD0kZIiKVovvAgxUG++7g=="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5D605-990C-4DCE-AAC6-F13006E88224}">
  <dimension ref="A1:R19"/>
  <sheetViews>
    <sheetView workbookViewId="0">
      <selection activeCell="E12" sqref="E12"/>
    </sheetView>
  </sheetViews>
  <sheetFormatPr defaultColWidth="8.85546875" defaultRowHeight="15" x14ac:dyDescent="0.25"/>
  <cols>
    <col min="1" max="1" width="0.85546875" style="17" customWidth="1"/>
    <col min="2" max="2" width="27.85546875" style="17" bestFit="1" customWidth="1"/>
    <col min="3" max="17" width="12.5703125" style="17" customWidth="1"/>
    <col min="18" max="18" width="0.85546875" style="17" customWidth="1"/>
    <col min="19" max="16384" width="8.85546875" style="17"/>
  </cols>
  <sheetData>
    <row r="1" spans="1:18" ht="15.6" customHeight="1" x14ac:dyDescent="0.25"/>
    <row r="2" spans="1:18" x14ac:dyDescent="0.25">
      <c r="A2" s="19"/>
      <c r="B2" s="61" t="s">
        <v>178</v>
      </c>
      <c r="C2" s="19"/>
      <c r="D2" s="19" t="s">
        <v>48</v>
      </c>
      <c r="E2" s="19"/>
      <c r="F2" s="19"/>
      <c r="G2" s="19"/>
      <c r="H2" s="19" t="s">
        <v>49</v>
      </c>
      <c r="I2" s="19"/>
      <c r="J2" s="62"/>
      <c r="K2" s="62"/>
      <c r="L2" s="62" t="s">
        <v>50</v>
      </c>
      <c r="M2" s="19"/>
      <c r="N2" s="19"/>
      <c r="O2" s="19"/>
      <c r="P2" s="62" t="s">
        <v>51</v>
      </c>
      <c r="Q2" s="19"/>
      <c r="R2" s="19"/>
    </row>
    <row r="3" spans="1:18" x14ac:dyDescent="0.25">
      <c r="A3" s="61"/>
      <c r="B3" s="63" t="s">
        <v>179</v>
      </c>
      <c r="C3" s="64" t="s">
        <v>180</v>
      </c>
      <c r="D3" s="64" t="s">
        <v>181</v>
      </c>
      <c r="E3" s="64" t="s">
        <v>182</v>
      </c>
      <c r="F3" s="65"/>
      <c r="G3" s="64" t="s">
        <v>180</v>
      </c>
      <c r="H3" s="64" t="s">
        <v>181</v>
      </c>
      <c r="I3" s="64" t="s">
        <v>182</v>
      </c>
      <c r="J3" s="66"/>
      <c r="K3" s="64" t="s">
        <v>180</v>
      </c>
      <c r="L3" s="64" t="s">
        <v>181</v>
      </c>
      <c r="M3" s="64" t="s">
        <v>182</v>
      </c>
      <c r="N3" s="65"/>
      <c r="O3" s="64" t="s">
        <v>180</v>
      </c>
      <c r="P3" s="64" t="s">
        <v>181</v>
      </c>
      <c r="Q3" s="64" t="s">
        <v>182</v>
      </c>
      <c r="R3" s="19"/>
    </row>
    <row r="4" spans="1:18" x14ac:dyDescent="0.25">
      <c r="A4" s="19"/>
      <c r="B4" s="20" t="s">
        <v>52</v>
      </c>
      <c r="C4" s="67">
        <f>'Year 1'!R29+'Year 1'!AM29+'Year 1'!BH29+'Year 1'!CC29+'Year 1'!CX29+'Year 1'!DS29</f>
        <v>0</v>
      </c>
      <c r="D4" s="68">
        <f>'Year 1'!T29+'Year 1'!AO29+'Year 1'!BJ29+'Year 1'!CE29+'Year 1'!CZ29+'Year 1'!DU29</f>
        <v>0</v>
      </c>
      <c r="E4" s="69" t="str">
        <f>IFERROR(IF(ISNUMBER(D4),D4/C4,""),"-")</f>
        <v>-</v>
      </c>
      <c r="F4" s="70"/>
      <c r="G4" s="67">
        <f>'Year 2'!R29+'Year 2'!AM29+'Year 2'!BH29+'Year 2'!CC29+'Year 2'!CX29+'Year 2'!DS29</f>
        <v>0</v>
      </c>
      <c r="H4" s="68">
        <f>'Year 2'!T29+'Year 2'!AO29+'Year 2'!BJ29+'Year 2'!CE29+'Year 2'!CZ29+'Year 2'!DU29</f>
        <v>0</v>
      </c>
      <c r="I4" s="69" t="str">
        <f>IFERROR(IF(ISNUMBER(H4),H4/G4,""),"-")</f>
        <v>-</v>
      </c>
      <c r="J4" s="71"/>
      <c r="K4" s="67">
        <f>'Year 3'!R29+'Year 3'!AM29+'Year 3'!BH29+'Year 3'!CC29+'Year 3'!CX29+'Year 3'!DS29</f>
        <v>0</v>
      </c>
      <c r="L4" s="68">
        <f>'Year 3'!T29+'Year 3'!AO29+'Year 3'!BJ29+'Year 3'!CE29+'Year 3'!CZ29+'Year 3'!DU29</f>
        <v>0</v>
      </c>
      <c r="M4" s="69" t="str">
        <f>IFERROR(IF(ISNUMBER(L4),L4/K4,""),"-")</f>
        <v>-</v>
      </c>
      <c r="N4" s="72"/>
      <c r="O4" s="67">
        <f>'Year 4'!R29+'Year 4'!AM29+'Year 4'!BH29+'Year 4'!CC29+'Year 4'!CX29+'Year 4'!DS29</f>
        <v>0</v>
      </c>
      <c r="P4" s="67">
        <f>'Year 4'!T29+'Year 4'!AO29+'Year 4'!BJ29+'Year 4'!CE29+'Year 4'!CZ29+'Year 4'!DU29</f>
        <v>0</v>
      </c>
      <c r="Q4" s="69" t="str">
        <f>IFERROR(IF(ISNUMBER(P4),P4/O4,""),"-")</f>
        <v>-</v>
      </c>
      <c r="R4" s="19"/>
    </row>
    <row r="5" spans="1:18" x14ac:dyDescent="0.25">
      <c r="A5" s="19"/>
      <c r="B5" s="20" t="s">
        <v>53</v>
      </c>
      <c r="C5" s="67">
        <f>'Year 1'!R53+'Year 1'!AM53+'Year 1'!BH53+'Year 1'!CC53+'Year 1'!CX53+'Year 1'!DS53</f>
        <v>0</v>
      </c>
      <c r="D5" s="68">
        <f>'Year 1'!T53+'Year 1'!AO53+'Year 1'!BJ53+'Year 1'!CE53+'Year 1'!CZ53+'Year 1'!DU53</f>
        <v>0</v>
      </c>
      <c r="E5" s="69" t="str">
        <f>IFERROR(IF(ISNUMBER(D5),D5/C5,""),"-")</f>
        <v>-</v>
      </c>
      <c r="F5" s="70"/>
      <c r="G5" s="67">
        <f>'Year 2'!R53+'Year 2'!AM53+'Year 2'!BH53+'Year 2'!CC53+'Year 2'!CX53+'Year 2'!DS53</f>
        <v>0</v>
      </c>
      <c r="H5" s="68">
        <f>'Year 2'!T53+'Year 2'!AO53+'Year 2'!BJ53+'Year 2'!CE53+'Year 2'!CZ53+'Year 2'!DU53</f>
        <v>0</v>
      </c>
      <c r="I5" s="69" t="str">
        <f t="shared" ref="I5:I10" si="0">IFERROR(IF(ISNUMBER(H5),H5/G5,""),"-")</f>
        <v>-</v>
      </c>
      <c r="J5" s="71"/>
      <c r="K5" s="67">
        <f>'Year 3'!R53+'Year 3'!AM53+'Year 3'!BH53+'Year 3'!CC53+'Year 3'!CX53+'Year 3'!DS53</f>
        <v>0</v>
      </c>
      <c r="L5" s="68">
        <f>'Year 3'!T53+'Year 3'!AO53+'Year 3'!BJ53+'Year 3'!CE53+'Year 3'!CZ53+'Year 3'!DU53</f>
        <v>0</v>
      </c>
      <c r="M5" s="69" t="str">
        <f t="shared" ref="M5:M10" si="1">IFERROR(IF(ISNUMBER(L5),L5/K5,""),"-")</f>
        <v>-</v>
      </c>
      <c r="N5" s="72"/>
      <c r="O5" s="67">
        <f>'Year 4'!R53+'Year 4'!AM53+'Year 4'!BH53+'Year 4'!CC53+'Year 4'!CX53+'Year 4'!DS53</f>
        <v>0</v>
      </c>
      <c r="P5" s="67">
        <f>'Year 4'!T53+'Year 4'!AO53+'Year 4'!BJ53+'Year 4'!CE53+'Year 4'!CZ53+'Year 4'!DU53</f>
        <v>0</v>
      </c>
      <c r="Q5" s="69" t="str">
        <f t="shared" ref="Q5:Q10" si="2">IFERROR(IF(ISNUMBER(P5),P5/O5,""),"-")</f>
        <v>-</v>
      </c>
      <c r="R5" s="19"/>
    </row>
    <row r="6" spans="1:18" x14ac:dyDescent="0.25">
      <c r="A6" s="19"/>
      <c r="B6" s="20" t="s">
        <v>54</v>
      </c>
      <c r="C6" s="67">
        <f>'Year 1'!R77+'Year 1'!AM77+'Year 1'!BH77+'Year 1'!CC77+'Year 1'!CX77+'Year 1'!DS77</f>
        <v>0</v>
      </c>
      <c r="D6" s="68">
        <f>'Year 1'!T77+'Year 1'!AO77+'Year 1'!BJ77+'Year 1'!CE77+'Year 1'!CZ77+'Year 1'!DU77</f>
        <v>0</v>
      </c>
      <c r="E6" s="69" t="str">
        <f t="shared" ref="E6:E10" si="3">IFERROR(IF(ISNUMBER(D6),D6/C6,""),"-")</f>
        <v>-</v>
      </c>
      <c r="F6" s="70"/>
      <c r="G6" s="67">
        <f>'Year 2'!R77+'Year 2'!AM77+'Year 2'!BH77+'Year 2'!CC77+'Year 2'!CX77+'Year 2'!DS77</f>
        <v>0</v>
      </c>
      <c r="H6" s="68">
        <f>'Year 2'!T77+'Year 2'!AO77+'Year 2'!BJ77+'Year 2'!CE77+'Year 2'!CZ77+'Year 2'!DU77</f>
        <v>0</v>
      </c>
      <c r="I6" s="69" t="str">
        <f t="shared" si="0"/>
        <v>-</v>
      </c>
      <c r="J6" s="71"/>
      <c r="K6" s="67">
        <f>'Year 3'!R77+'Year 3'!AM77+'Year 3'!BH77+'Year 3'!CC77+'Year 3'!CX77+'Year 3'!DS77</f>
        <v>0</v>
      </c>
      <c r="L6" s="68">
        <f>'Year 3'!T77+'Year 3'!AO77+'Year 3'!BJ77+'Year 3'!CE77+'Year 3'!CZ77+'Year 3'!DU77</f>
        <v>0</v>
      </c>
      <c r="M6" s="69" t="str">
        <f t="shared" si="1"/>
        <v>-</v>
      </c>
      <c r="N6" s="72"/>
      <c r="O6" s="67">
        <f>'Year 4'!R77+'Year 4'!AM77+'Year 4'!BH77+'Year 4'!CC77+'Year 4'!CX77+'Year 4'!DS77</f>
        <v>0</v>
      </c>
      <c r="P6" s="67">
        <f>'Year 4'!T77+'Year 4'!AO77+'Year 4'!BJ77+'Year 4'!CE77+'Year 4'!CZ77+'Year 4'!DU77</f>
        <v>0</v>
      </c>
      <c r="Q6" s="69" t="str">
        <f t="shared" si="2"/>
        <v>-</v>
      </c>
      <c r="R6" s="19"/>
    </row>
    <row r="7" spans="1:18" x14ac:dyDescent="0.25">
      <c r="A7" s="19"/>
      <c r="B7" s="20" t="s">
        <v>55</v>
      </c>
      <c r="C7" s="67">
        <f>'Year 1'!R86+'Year 1'!AM86+'Year 1'!BH86+'Year 1'!CC86+'Year 1'!CX86+'Year 1'!DS86</f>
        <v>0</v>
      </c>
      <c r="D7" s="68">
        <f>'Year 1'!T86+'Year 1'!AO86+'Year 1'!BJ86+'Year 1'!CE86+'Year 1'!CZ86+'Year 1'!DU86</f>
        <v>0</v>
      </c>
      <c r="E7" s="69" t="str">
        <f t="shared" si="3"/>
        <v>-</v>
      </c>
      <c r="F7" s="70"/>
      <c r="G7" s="67">
        <f>'Year 2'!R86+'Year 2'!AM86+'Year 2'!BH86+'Year 2'!CC86+'Year 2'!CX86+'Year 2'!DS86</f>
        <v>0</v>
      </c>
      <c r="H7" s="68">
        <f>'Year 2'!T86+'Year 2'!AO86+'Year 2'!BJ86+'Year 2'!CE86+'Year 2'!CZ86+'Year 2'!DU86</f>
        <v>0</v>
      </c>
      <c r="I7" s="69" t="str">
        <f t="shared" si="0"/>
        <v>-</v>
      </c>
      <c r="J7" s="72"/>
      <c r="K7" s="67">
        <f>'Year 3'!R86+'Year 3'!AM86+'Year 3'!BH86+'Year 3'!CC86+'Year 3'!CX86+'Year 3'!DS86</f>
        <v>0</v>
      </c>
      <c r="L7" s="68">
        <f>'Year 3'!T86+'Year 3'!AO86+'Year 3'!BJ86+'Year 3'!CE86+'Year 3'!CZ86+'Year 3'!DU86</f>
        <v>0</v>
      </c>
      <c r="M7" s="69" t="str">
        <f t="shared" si="1"/>
        <v>-</v>
      </c>
      <c r="N7" s="72"/>
      <c r="O7" s="67">
        <f>'Year 4'!R86+'Year 4'!AM86+'Year 4'!BH86+'Year 4'!CC86+'Year 4'!CX86+'Year 4'!DS86</f>
        <v>0</v>
      </c>
      <c r="P7" s="67">
        <f>'Year 4'!T86+'Year 4'!AO86+'Year 4'!BJ86+'Year 4'!CE86+'Year 4'!CZ86+'Year 4'!DU86</f>
        <v>0</v>
      </c>
      <c r="Q7" s="69" t="str">
        <f t="shared" si="2"/>
        <v>-</v>
      </c>
      <c r="R7" s="19"/>
    </row>
    <row r="8" spans="1:18" x14ac:dyDescent="0.25">
      <c r="A8" s="19"/>
      <c r="B8" s="20" t="s">
        <v>56</v>
      </c>
      <c r="C8" s="67">
        <f>'Year 1'!R95+'Year 1'!AM95+'Year 1'!BH95+'Year 1'!CC95+'Year 1'!CX95+'Year 1'!DS95</f>
        <v>0</v>
      </c>
      <c r="D8" s="68">
        <f>'Year 1'!T95+'Year 1'!AO95+'Year 1'!BJ95+'Year 1'!CE95+'Year 1'!CZ95+'Year 1'!DU95</f>
        <v>0</v>
      </c>
      <c r="E8" s="69" t="str">
        <f t="shared" si="3"/>
        <v>-</v>
      </c>
      <c r="F8" s="70"/>
      <c r="G8" s="67">
        <f>'Year 2'!R95+'Year 2'!AM95+'Year 2'!BH95+'Year 2'!CC95+'Year 2'!CX95+'Year 2'!DS95</f>
        <v>0</v>
      </c>
      <c r="H8" s="68">
        <f>'Year 2'!T95+'Year 2'!AO95+'Year 2'!BJ95+'Year 2'!CE95+'Year 2'!CZ95+'Year 2'!DU95</f>
        <v>0</v>
      </c>
      <c r="I8" s="69" t="str">
        <f t="shared" si="0"/>
        <v>-</v>
      </c>
      <c r="J8" s="72"/>
      <c r="K8" s="67">
        <f>'Year 3'!R95+'Year 3'!AM95+'Year 3'!BH95+'Year 3'!CC95+'Year 3'!CX95+'Year 3'!DS95</f>
        <v>0</v>
      </c>
      <c r="L8" s="68">
        <f>'Year 3'!T95+'Year 3'!AO95+'Year 3'!BJ95+'Year 3'!CE95+'Year 3'!CZ95+'Year 3'!DU95</f>
        <v>0</v>
      </c>
      <c r="M8" s="69" t="str">
        <f t="shared" si="1"/>
        <v>-</v>
      </c>
      <c r="N8" s="72"/>
      <c r="O8" s="67">
        <f>'Year 4'!R95+'Year 4'!AM95+'Year 4'!BH95+'Year 4'!CC95+'Year 4'!CX95+'Year 4'!DS95</f>
        <v>0</v>
      </c>
      <c r="P8" s="67">
        <f>'Year 4'!T95+'Year 4'!AO95+'Year 4'!BJ95+'Year 4'!CE95+'Year 4'!CZ95+'Year 4'!DU95</f>
        <v>0</v>
      </c>
      <c r="Q8" s="69" t="str">
        <f t="shared" si="2"/>
        <v>-</v>
      </c>
      <c r="R8" s="19"/>
    </row>
    <row r="9" spans="1:18" x14ac:dyDescent="0.25">
      <c r="A9" s="19"/>
      <c r="B9" s="20" t="s">
        <v>57</v>
      </c>
      <c r="C9" s="67">
        <f>'Year 1'!R104+'Year 1'!AM104+'Year 1'!BH104+'Year 1'!CC104+'Year 1'!CX104+'Year 1'!DS104</f>
        <v>0</v>
      </c>
      <c r="D9" s="68">
        <f>'Year 1'!T104+'Year 1'!AO104+'Year 1'!BJ104+'Year 1'!CE104+'Year 1'!CZ104+'Year 1'!DU104</f>
        <v>0</v>
      </c>
      <c r="E9" s="69" t="str">
        <f t="shared" si="3"/>
        <v>-</v>
      </c>
      <c r="F9" s="70"/>
      <c r="G9" s="67">
        <f>'Year 2'!R104+'Year 2'!AM104+'Year 2'!BH104+'Year 2'!CC104+'Year 2'!CX104+'Year 2'!DS104</f>
        <v>0</v>
      </c>
      <c r="H9" s="68">
        <f>'Year 2'!T104+'Year 2'!AO104+'Year 2'!BJ104+'Year 2'!CE104+'Year 2'!CZ104+'Year 2'!DU104</f>
        <v>0</v>
      </c>
      <c r="I9" s="69" t="str">
        <f t="shared" si="0"/>
        <v>-</v>
      </c>
      <c r="J9" s="72"/>
      <c r="K9" s="67">
        <f>'Year 3'!R104+'Year 3'!AM104+'Year 3'!BH104+'Year 3'!CC104+'Year 3'!CX104+'Year 3'!DS104</f>
        <v>0</v>
      </c>
      <c r="L9" s="68">
        <f>'Year 3'!T104+'Year 3'!AO104+'Year 3'!BJ104+'Year 3'!CE104+'Year 3'!CZ104+'Year 3'!DU104</f>
        <v>0</v>
      </c>
      <c r="M9" s="69" t="str">
        <f t="shared" si="1"/>
        <v>-</v>
      </c>
      <c r="N9" s="72"/>
      <c r="O9" s="67">
        <f>'Year 4'!R104+'Year 4'!AM104+'Year 4'!BH104+'Year 4'!CC104+'Year 4'!CX104+'Year 4'!DS104</f>
        <v>0</v>
      </c>
      <c r="P9" s="67">
        <f>'Year 4'!T104+'Year 4'!AO104+'Year 4'!BJ104+'Year 4'!CE104+'Year 4'!CZ104+'Year 4'!DU104</f>
        <v>0</v>
      </c>
      <c r="Q9" s="69" t="str">
        <f t="shared" si="2"/>
        <v>-</v>
      </c>
      <c r="R9" s="19"/>
    </row>
    <row r="10" spans="1:18" x14ac:dyDescent="0.25">
      <c r="A10" s="19"/>
      <c r="B10" s="20" t="s">
        <v>183</v>
      </c>
      <c r="C10" s="67">
        <f>SUM(C4:C9)</f>
        <v>0</v>
      </c>
      <c r="D10" s="68">
        <f>SUM(D4:D9)</f>
        <v>0</v>
      </c>
      <c r="E10" s="69" t="str">
        <f t="shared" si="3"/>
        <v>-</v>
      </c>
      <c r="F10" s="70"/>
      <c r="G10" s="67">
        <f>SUM(G4:G9)</f>
        <v>0</v>
      </c>
      <c r="H10" s="68">
        <f>SUM(H4:H9)</f>
        <v>0</v>
      </c>
      <c r="I10" s="69" t="str">
        <f t="shared" si="0"/>
        <v>-</v>
      </c>
      <c r="J10" s="72"/>
      <c r="K10" s="67">
        <f>SUM(K4:K9)</f>
        <v>0</v>
      </c>
      <c r="L10" s="68">
        <f>SUM(L4:L9)</f>
        <v>0</v>
      </c>
      <c r="M10" s="69" t="str">
        <f t="shared" si="1"/>
        <v>-</v>
      </c>
      <c r="N10" s="72"/>
      <c r="O10" s="67">
        <f>SUM(O4:O9)</f>
        <v>0</v>
      </c>
      <c r="P10" s="67">
        <f>SUM(P4:P9)</f>
        <v>0</v>
      </c>
      <c r="Q10" s="69" t="str">
        <f t="shared" si="2"/>
        <v>-</v>
      </c>
      <c r="R10" s="19"/>
    </row>
    <row r="11" spans="1:18" ht="3.95" customHeight="1" x14ac:dyDescent="0.25">
      <c r="A11" s="19"/>
      <c r="B11" s="72"/>
      <c r="C11" s="72"/>
      <c r="D11" s="72"/>
      <c r="E11" s="72"/>
      <c r="F11" s="72"/>
      <c r="G11" s="72"/>
      <c r="H11" s="72"/>
      <c r="I11" s="72"/>
      <c r="J11" s="72"/>
      <c r="K11" s="72"/>
      <c r="L11" s="72"/>
      <c r="M11" s="72"/>
      <c r="N11" s="72"/>
      <c r="O11" s="72"/>
      <c r="P11" s="72"/>
      <c r="Q11" s="72"/>
      <c r="R11" s="19"/>
    </row>
    <row r="12" spans="1:18" x14ac:dyDescent="0.25">
      <c r="A12" s="19"/>
      <c r="B12" s="64" t="s">
        <v>184</v>
      </c>
      <c r="C12" s="64" t="s">
        <v>180</v>
      </c>
      <c r="D12" s="64" t="s">
        <v>181</v>
      </c>
      <c r="E12" s="64" t="s">
        <v>185</v>
      </c>
      <c r="F12" s="65"/>
      <c r="G12" s="64" t="s">
        <v>180</v>
      </c>
      <c r="H12" s="64" t="s">
        <v>181</v>
      </c>
      <c r="I12" s="64" t="s">
        <v>185</v>
      </c>
      <c r="J12" s="65"/>
      <c r="K12" s="64" t="s">
        <v>180</v>
      </c>
      <c r="L12" s="64" t="s">
        <v>181</v>
      </c>
      <c r="M12" s="64" t="s">
        <v>185</v>
      </c>
      <c r="N12" s="65"/>
      <c r="O12" s="64" t="s">
        <v>180</v>
      </c>
      <c r="P12" s="64" t="s">
        <v>181</v>
      </c>
      <c r="Q12" s="64" t="s">
        <v>185</v>
      </c>
      <c r="R12" s="19"/>
    </row>
    <row r="13" spans="1:18" x14ac:dyDescent="0.25">
      <c r="A13" s="19"/>
      <c r="B13" s="203">
        <f>Project!J13</f>
        <v>0</v>
      </c>
      <c r="C13" s="67">
        <f>'Year 1'!R106</f>
        <v>0</v>
      </c>
      <c r="D13" s="67">
        <f>'Year 1'!T106</f>
        <v>0</v>
      </c>
      <c r="E13" s="69" t="str">
        <f>'Year 1'!U106</f>
        <v>-</v>
      </c>
      <c r="F13" s="70"/>
      <c r="G13" s="67">
        <f>'Year 2'!R106</f>
        <v>0</v>
      </c>
      <c r="H13" s="67">
        <f>'Year 2'!T106</f>
        <v>0</v>
      </c>
      <c r="I13" s="69" t="str">
        <f>'Year 2'!U106</f>
        <v>-</v>
      </c>
      <c r="J13" s="72"/>
      <c r="K13" s="67">
        <f>'Year 3'!R106</f>
        <v>0</v>
      </c>
      <c r="L13" s="67">
        <f>'Year 3'!T106</f>
        <v>0</v>
      </c>
      <c r="M13" s="69" t="str">
        <f>'Year 3'!U106</f>
        <v>-</v>
      </c>
      <c r="N13" s="72"/>
      <c r="O13" s="67">
        <f>'Year 4'!R106</f>
        <v>0</v>
      </c>
      <c r="P13" s="67">
        <f>'Year 4'!T106</f>
        <v>0</v>
      </c>
      <c r="Q13" s="69" t="str">
        <f>'Year 4'!U106</f>
        <v>-</v>
      </c>
      <c r="R13" s="19"/>
    </row>
    <row r="14" spans="1:18" x14ac:dyDescent="0.25">
      <c r="A14" s="19"/>
      <c r="B14" s="203">
        <f>Project!J14</f>
        <v>0</v>
      </c>
      <c r="C14" s="67">
        <f>'Year 1'!AM106</f>
        <v>0</v>
      </c>
      <c r="D14" s="67">
        <f>'Year 1'!AO106</f>
        <v>0</v>
      </c>
      <c r="E14" s="69" t="str">
        <f>'Year 1'!AP106</f>
        <v>-</v>
      </c>
      <c r="F14" s="70"/>
      <c r="G14" s="67">
        <f>'Year 2'!AM106</f>
        <v>0</v>
      </c>
      <c r="H14" s="67">
        <f>'Year 2'!AO106</f>
        <v>0</v>
      </c>
      <c r="I14" s="69" t="str">
        <f>'Year 2'!AP106</f>
        <v>-</v>
      </c>
      <c r="J14" s="72"/>
      <c r="K14" s="67">
        <f>'Year 3'!AM106</f>
        <v>0</v>
      </c>
      <c r="L14" s="67">
        <f>'Year 3'!AO106</f>
        <v>0</v>
      </c>
      <c r="M14" s="69" t="str">
        <f>'Year 3'!AP106</f>
        <v>-</v>
      </c>
      <c r="N14" s="72"/>
      <c r="O14" s="67">
        <f>'Year 4'!AM106</f>
        <v>0</v>
      </c>
      <c r="P14" s="67">
        <f>'Year 4'!AO106</f>
        <v>0</v>
      </c>
      <c r="Q14" s="69" t="str">
        <f>'Year 4'!AP106</f>
        <v>-</v>
      </c>
      <c r="R14" s="19"/>
    </row>
    <row r="15" spans="1:18" x14ac:dyDescent="0.25">
      <c r="A15" s="19"/>
      <c r="B15" s="203">
        <f>Project!J15</f>
        <v>0</v>
      </c>
      <c r="C15" s="67">
        <f>'Year 1'!BH106</f>
        <v>0</v>
      </c>
      <c r="D15" s="67">
        <f>'Year 1'!BJ106</f>
        <v>0</v>
      </c>
      <c r="E15" s="69" t="str">
        <f>'Year 1'!BK106</f>
        <v>-</v>
      </c>
      <c r="F15" s="70"/>
      <c r="G15" s="67">
        <f>'Year 2'!BH106</f>
        <v>0</v>
      </c>
      <c r="H15" s="67">
        <f>'Year 2'!BJ106</f>
        <v>0</v>
      </c>
      <c r="I15" s="69" t="str">
        <f>'Year 2'!BK106</f>
        <v>-</v>
      </c>
      <c r="J15" s="72"/>
      <c r="K15" s="67">
        <f>'Year 3'!BH106</f>
        <v>0</v>
      </c>
      <c r="L15" s="67">
        <f>'Year 3'!BJ106</f>
        <v>0</v>
      </c>
      <c r="M15" s="69" t="str">
        <f>'Year 3'!BK106</f>
        <v>-</v>
      </c>
      <c r="N15" s="72"/>
      <c r="O15" s="67">
        <f>'Year 4'!BH106</f>
        <v>0</v>
      </c>
      <c r="P15" s="67">
        <f>'Year 4'!BJ106</f>
        <v>0</v>
      </c>
      <c r="Q15" s="69" t="str">
        <f>'Year 4'!BK106</f>
        <v>-</v>
      </c>
      <c r="R15" s="19"/>
    </row>
    <row r="16" spans="1:18" x14ac:dyDescent="0.25">
      <c r="A16" s="19"/>
      <c r="B16" s="203">
        <f>Project!J16</f>
        <v>0</v>
      </c>
      <c r="C16" s="67">
        <f>'Year 1'!CC106</f>
        <v>0</v>
      </c>
      <c r="D16" s="67">
        <f>'Year 1'!CE106</f>
        <v>0</v>
      </c>
      <c r="E16" s="69" t="str">
        <f>'Year 1'!CF106</f>
        <v>-</v>
      </c>
      <c r="F16" s="70"/>
      <c r="G16" s="67">
        <f>'Year 2'!CC106</f>
        <v>0</v>
      </c>
      <c r="H16" s="67">
        <f>'Year 2'!CE106</f>
        <v>0</v>
      </c>
      <c r="I16" s="69" t="str">
        <f>'Year 2'!CF106</f>
        <v>-</v>
      </c>
      <c r="J16" s="72"/>
      <c r="K16" s="67">
        <f>'Year 3'!CC106</f>
        <v>0</v>
      </c>
      <c r="L16" s="67">
        <f>'Year 3'!CE106</f>
        <v>0</v>
      </c>
      <c r="M16" s="69" t="str">
        <f>'Year 3'!CF106</f>
        <v>-</v>
      </c>
      <c r="N16" s="72"/>
      <c r="O16" s="67">
        <f>'Year 4'!CC106</f>
        <v>0</v>
      </c>
      <c r="P16" s="67">
        <f>'Year 4'!CE106</f>
        <v>0</v>
      </c>
      <c r="Q16" s="69" t="str">
        <f>'Year 4'!CF106</f>
        <v>-</v>
      </c>
      <c r="R16" s="19"/>
    </row>
    <row r="17" spans="1:18" x14ac:dyDescent="0.25">
      <c r="A17" s="19"/>
      <c r="B17" s="203">
        <f>Project!J17</f>
        <v>0</v>
      </c>
      <c r="C17" s="67">
        <f>'Year 1'!CX106</f>
        <v>0</v>
      </c>
      <c r="D17" s="67">
        <f>'Year 1'!CZ106</f>
        <v>0</v>
      </c>
      <c r="E17" s="69" t="str">
        <f>'Year 1'!DA106</f>
        <v>-</v>
      </c>
      <c r="F17" s="70"/>
      <c r="G17" s="67">
        <f>'Year 2'!CX106</f>
        <v>0</v>
      </c>
      <c r="H17" s="67">
        <f>'Year 2'!CZ106</f>
        <v>0</v>
      </c>
      <c r="I17" s="69" t="str">
        <f>'Year 2'!DA106</f>
        <v>-</v>
      </c>
      <c r="J17" s="72"/>
      <c r="K17" s="67">
        <f>'Year 3'!CX106</f>
        <v>0</v>
      </c>
      <c r="L17" s="67">
        <f>'Year 3'!CZ106</f>
        <v>0</v>
      </c>
      <c r="M17" s="69" t="str">
        <f>'Year 3'!DA106</f>
        <v>-</v>
      </c>
      <c r="N17" s="72"/>
      <c r="O17" s="67">
        <f>'Year 4'!CX106</f>
        <v>0</v>
      </c>
      <c r="P17" s="67">
        <f>'Year 4'!CZ106</f>
        <v>0</v>
      </c>
      <c r="Q17" s="69" t="str">
        <f>'Year 4'!DA106</f>
        <v>-</v>
      </c>
      <c r="R17" s="19"/>
    </row>
    <row r="18" spans="1:18" x14ac:dyDescent="0.25">
      <c r="A18" s="19"/>
      <c r="B18" s="203">
        <f>Project!J18</f>
        <v>0</v>
      </c>
      <c r="C18" s="67">
        <f>'Year 1'!DS106</f>
        <v>0</v>
      </c>
      <c r="D18" s="67">
        <f>'Year 1'!DU106</f>
        <v>0</v>
      </c>
      <c r="E18" s="69" t="str">
        <f>'Year 1'!DV106</f>
        <v>-</v>
      </c>
      <c r="F18" s="70"/>
      <c r="G18" s="67">
        <f>'Year 2'!DS106</f>
        <v>0</v>
      </c>
      <c r="H18" s="67">
        <f>'Year 2'!DU106</f>
        <v>0</v>
      </c>
      <c r="I18" s="69" t="str">
        <f>'Year 2'!DV106</f>
        <v>-</v>
      </c>
      <c r="J18" s="72"/>
      <c r="K18" s="67">
        <f>'Year 3'!DS106</f>
        <v>0</v>
      </c>
      <c r="L18" s="67">
        <f>'Year 3'!DU106</f>
        <v>0</v>
      </c>
      <c r="M18" s="69" t="str">
        <f>'Year 3'!DV106</f>
        <v>-</v>
      </c>
      <c r="N18" s="72"/>
      <c r="O18" s="67">
        <f>'Year 4'!DS106</f>
        <v>0</v>
      </c>
      <c r="P18" s="67">
        <f>'Year 4'!DU106</f>
        <v>0</v>
      </c>
      <c r="Q18" s="69" t="str">
        <f>'Year 4'!DV106</f>
        <v>-</v>
      </c>
      <c r="R18" s="19"/>
    </row>
    <row r="19" spans="1:18" x14ac:dyDescent="0.25">
      <c r="A19" s="19"/>
      <c r="B19" s="72" t="s">
        <v>186</v>
      </c>
      <c r="C19" s="71">
        <f>SUM(C13:C18)</f>
        <v>0</v>
      </c>
      <c r="D19" s="71">
        <f>SUM(D13:D18)</f>
        <v>0</v>
      </c>
      <c r="E19" s="70" t="str">
        <f t="shared" ref="E19" si="4">IFERROR(IF(ISNUMBER(D19),D19/C19,""),"-")</f>
        <v>-</v>
      </c>
      <c r="F19" s="70"/>
      <c r="G19" s="71">
        <f>SUM(G13:G18)</f>
        <v>0</v>
      </c>
      <c r="H19" s="71">
        <f>SUM(H13:H18)</f>
        <v>0</v>
      </c>
      <c r="I19" s="70" t="str">
        <f t="shared" ref="I19" si="5">IFERROR(IF(ISNUMBER(H19),H19/G19,""),"-")</f>
        <v>-</v>
      </c>
      <c r="J19" s="72"/>
      <c r="K19" s="71">
        <f>SUM(K13:K18)</f>
        <v>0</v>
      </c>
      <c r="L19" s="71">
        <f>SUM(L13:L18)</f>
        <v>0</v>
      </c>
      <c r="M19" s="70" t="str">
        <f t="shared" ref="M19" si="6">IFERROR(IF(ISNUMBER(L19),L19/K19,""),"-")</f>
        <v>-</v>
      </c>
      <c r="N19" s="72"/>
      <c r="O19" s="71">
        <f>SUM(O13:O18)</f>
        <v>0</v>
      </c>
      <c r="P19" s="71">
        <f>SUM(P13:P18)</f>
        <v>0</v>
      </c>
      <c r="Q19" s="70" t="str">
        <f t="shared" ref="Q19" si="7">IFERROR(IF(ISNUMBER(P19),P19/O19,""),"-")</f>
        <v>-</v>
      </c>
      <c r="R19" s="19"/>
    </row>
  </sheetData>
  <sheetProtection algorithmName="SHA-512" hashValue="LrV/5TipfdmkWphqHc1ETI5sn1HgsUCGEAKPF3pAjfMygSm6jcRG3R2g9HRWGLz4/oZlxnhVAEn7GbvERA/f4A==" saltValue="C0HooVHYZMupSqmJQBISSQ==" spinCount="100000" sheet="1" objects="1" scenarios="1"/>
  <conditionalFormatting sqref="E4:E10">
    <cfRule type="cellIs" dxfId="7" priority="8" operator="lessThan">
      <formula>0.75</formula>
    </cfRule>
  </conditionalFormatting>
  <conditionalFormatting sqref="E13:E19">
    <cfRule type="cellIs" dxfId="6" priority="7" operator="lessThan">
      <formula>0.75</formula>
    </cfRule>
  </conditionalFormatting>
  <conditionalFormatting sqref="I4:I10">
    <cfRule type="cellIs" dxfId="5" priority="6" operator="lessThan">
      <formula>0.75</formula>
    </cfRule>
  </conditionalFormatting>
  <conditionalFormatting sqref="I13:I19">
    <cfRule type="cellIs" dxfId="4" priority="5" operator="lessThan">
      <formula>0.75</formula>
    </cfRule>
  </conditionalFormatting>
  <conditionalFormatting sqref="M4:M10">
    <cfRule type="cellIs" dxfId="3" priority="4" operator="lessThan">
      <formula>0.75</formula>
    </cfRule>
  </conditionalFormatting>
  <conditionalFormatting sqref="M13:M19">
    <cfRule type="cellIs" dxfId="2" priority="3" operator="lessThan">
      <formula>0.75</formula>
    </cfRule>
  </conditionalFormatting>
  <conditionalFormatting sqref="Q4:Q10">
    <cfRule type="cellIs" dxfId="1" priority="2" operator="lessThan">
      <formula>0.75</formula>
    </cfRule>
  </conditionalFormatting>
  <conditionalFormatting sqref="Q13:Q19">
    <cfRule type="cellIs" dxfId="0" priority="1" operator="lessThan">
      <formula>0.75</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U D A A B Q S w M E F A A C A A g A r W I G W Y p J z h S l A A A A 9 g A A A B I A H A B D b 2 5 m a W c v U G F j a 2 F n Z S 5 4 b W w g o h g A K K A U A A A A A A A A A A A A A A A A A A A A A A A A A A A A h Y 9 B D o I w F E S v Q r q n L T U m S j 5 l 4 R a M i Y l x S 2 q F R v g Y W i x 3 c + G R v I I Y R d 2 5 n J k 3 y c z 9 e o N 0 a O r g o j t r W k x I R D k J N K r 2 Y L B M S O + O 4 Y K k E j a F O h W l D k Y Y b T x Y k 5 D K u X P M m P e e + h l t u 5 I J z i O 2 z 7 O t q n R T h A a t K 1 B p 8 m k d / r e I h N 1 r j B Q 0 E k s q 5 o J y Y J M J u c E v I M a 9 z / T H h F V f u 7 7 T E u t w n Q G b J L D 3 B / k A U E s D B B Q A A g A I A K 1 i B l 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t Y g Z Z K I p H u A 4 A A A A R A A A A E w A c A E Z v c m 1 1 b G F z L 1 N l Y 3 R p b 2 4 x L m 0 g o h g A K K A U A A A A A A A A A A A A A A A A A A A A A A A A A A A A K 0 5 N L s n M z 1 M I h t C G 1 g B Q S w E C L Q A U A A I A C A C t Y g Z Z i k n O F K U A A A D 2 A A A A E g A A A A A A A A A A A A A A A A A A A A A A Q 2 9 u Z m l n L 1 B h Y 2 t h Z 2 U u e G 1 s U E s B A i 0 A F A A C A A g A r W I G W Q / K 6 a u k A A A A 6 Q A A A B M A A A A A A A A A A A A A A A A A 8 Q A A A F t D b 2 5 0 Z W 5 0 X 1 R 5 c G V z X S 5 4 b W x Q S w E C L Q A U A A I A C A C t Y g Z Z 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C y C a M f 7 Z S E G 7 E g p 0 j G c p t Q A A A A A C A A A A A A A D Z g A A w A A A A B A A A A B K X m l k f V R r C n H s + i Q 7 g m 9 p A A A A A A S A A A C g A A A A E A A A A J B E 8 s z 1 R H N 9 8 M w w r 7 F 1 x z R Q A A A A 5 v b K N n f c f s E W s i A 9 I 7 h p 2 I U c d p + 6 G k e O 2 T Q + 4 s x Y f u o q O l M 0 A S 9 8 u 5 r T F h m j Q 1 B J g b b 6 E 6 Z m q J 0 J m r X J 2 r A s V 9 A E T 6 S d k B y 6 F h j 7 u + X F B C g U A A A A a f n i 2 b x 7 T q 6 + J K t + D r 2 S 4 + D 2 g b 4 = < / D a t a M a s h u p > 
</file>

<file path=customXml/item2.xml><?xml version="1.0" encoding="utf-8"?>
<ct:contentTypeSchema xmlns:ct="http://schemas.microsoft.com/office/2006/metadata/contentType" xmlns:ma="http://schemas.microsoft.com/office/2006/metadata/properties/metaAttributes" ct:_="" ma:_="" ma:contentTypeName="Document" ma:contentTypeID="0x01010045410C9DA34C554DB424B0FB4D02640C" ma:contentTypeVersion="6" ma:contentTypeDescription="Een nieuw document maken." ma:contentTypeScope="" ma:versionID="ffde5cad815bc41ba5ee31e633156fd1">
  <xsd:schema xmlns:xsd="http://www.w3.org/2001/XMLSchema" xmlns:xs="http://www.w3.org/2001/XMLSchema" xmlns:p="http://schemas.microsoft.com/office/2006/metadata/properties" xmlns:ns2="b07cbd61-b524-4784-af74-c60c1bed35e8" xmlns:ns3="4d2bd14b-be3f-4381-b0b5-c3ebd307766a" targetNamespace="http://schemas.microsoft.com/office/2006/metadata/properties" ma:root="true" ma:fieldsID="d062021967dac0eef50787c357ee3d38" ns2:_="" ns3:_="">
    <xsd:import namespace="b07cbd61-b524-4784-af74-c60c1bed35e8"/>
    <xsd:import namespace="4d2bd14b-be3f-4381-b0b5-c3ebd307766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7cbd61-b524-4784-af74-c60c1bed35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d2bd14b-be3f-4381-b0b5-c3ebd307766a" elementFormDefault="qualified">
    <xsd:import namespace="http://schemas.microsoft.com/office/2006/documentManagement/types"/>
    <xsd:import namespace="http://schemas.microsoft.com/office/infopath/2007/PartnerControls"/>
    <xsd:element name="SharedWithUsers" ma:index="1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759A714-A020-4437-9B25-2E4E141B4D0A}">
  <ds:schemaRefs>
    <ds:schemaRef ds:uri="http://schemas.microsoft.com/DataMashup"/>
  </ds:schemaRefs>
</ds:datastoreItem>
</file>

<file path=customXml/itemProps2.xml><?xml version="1.0" encoding="utf-8"?>
<ds:datastoreItem xmlns:ds="http://schemas.openxmlformats.org/officeDocument/2006/customXml" ds:itemID="{4332A67D-EE34-482D-B228-84A918590A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7cbd61-b524-4784-af74-c60c1bed35e8"/>
    <ds:schemaRef ds:uri="4d2bd14b-be3f-4381-b0b5-c3ebd30776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AFEA093-97AF-4486-A1B7-85D68A84ADCE}">
  <ds:schemaRefs>
    <ds:schemaRef ds:uri="http://schemas.microsoft.com/sharepoint/v3/contenttype/forms"/>
  </ds:schemaRefs>
</ds:datastoreItem>
</file>

<file path=customXml/itemProps4.xml><?xml version="1.0" encoding="utf-8"?>
<ds:datastoreItem xmlns:ds="http://schemas.openxmlformats.org/officeDocument/2006/customXml" ds:itemID="{3AD19796-6E13-4BBD-A4E3-940CC74FF079}">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b07cbd61-b524-4784-af74-c60c1bed35e8"/>
    <ds:schemaRef ds:uri="4d2bd14b-be3f-4381-b0b5-c3ebd307766a"/>
    <ds:schemaRef ds:uri="http://www.w3.org/XML/1998/namespace"/>
    <ds:schemaRef ds:uri="http://purl.org/dc/dcmitype/"/>
  </ds:schemaRefs>
</ds:datastoreItem>
</file>

<file path=docMetadata/LabelInfo.xml><?xml version="1.0" encoding="utf-8"?>
<clbl:labelList xmlns:clbl="http://schemas.microsoft.com/office/2020/mipLabelMetadata">
  <clbl:label id="{4bde8109-f994-4a60-a1d3-5c95e2ff3620}" enabled="1" method="Privileged" siteId="{1321633e-f6b9-44e2-a44f-59b9d264ecb7}" removed="0"/>
</clbl:labelLis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2" baseType="variant">
      <vt:variant>
        <vt:lpstr>Werkbladen</vt:lpstr>
      </vt:variant>
      <vt:variant>
        <vt:i4>9</vt:i4>
      </vt:variant>
    </vt:vector>
  </HeadingPairs>
  <TitlesOfParts>
    <vt:vector size="9" baseType="lpstr">
      <vt:lpstr>Instructions</vt:lpstr>
      <vt:lpstr>Project</vt:lpstr>
      <vt:lpstr>Year 1</vt:lpstr>
      <vt:lpstr>Year 2</vt:lpstr>
      <vt:lpstr>Year 3</vt:lpstr>
      <vt:lpstr>Year 4</vt:lpstr>
      <vt:lpstr>Liquidity needs</vt:lpstr>
      <vt:lpstr>maandtabel</vt:lpstr>
      <vt:lpstr>Final 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2023-08-30T10:00:55Z</dcterms:created>
  <dcterms:modified xsi:type="dcterms:W3CDTF">2024-09-12T13:47:26Z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0x01010045410C9DA34C554DB424B0FB4D02640C</vt:lpwstr>
  </property>
</Properties>
</file>